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s="1"/>
  <c r="BW34" i="9" l="1"/>
  <c r="BW35" i="9" s="1"/>
  <c r="BW36" i="9" s="1"/>
  <c r="BW37" i="9" s="1"/>
  <c r="BW38" i="9" s="1"/>
  <c r="BW39" i="9" s="1"/>
  <c r="BW40" i="9" s="1"/>
  <c r="BW41" i="9" s="1"/>
  <c r="BW42" i="9" s="1"/>
</calcChain>
</file>

<file path=xl/sharedStrings.xml><?xml version="1.0" encoding="utf-8"?>
<sst xmlns="http://schemas.openxmlformats.org/spreadsheetml/2006/main" count="1070" uniqueCount="559">
  <si>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</si>
  <si>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</si>
  <si>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</si>
  <si>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</si>
  <si>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</si>
  <si>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</si>
  <si>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</si>
  <si>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</si>
  <si>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</si>
  <si>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</si>
  <si>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</si>
  <si>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</si>
  <si>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</si>
  <si>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</si>
  <si>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</si>
  <si>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</si>
  <si>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</si>
  <si>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</si>
  <si>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</si>
  <si>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</si>
  <si>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</si>
  <si>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</si>
  <si>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</si>
  <si>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</si>
  <si>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</si>
  <si>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</si>
  <si>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</si>
  <si>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</si>
  <si>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</si>
  <si>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</si>
  <si>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</si>
  <si>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</si>
  <si>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</si>
  <si>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</si>
  <si>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</si>
  <si>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</si>
  <si>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</si>
  <si>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</si>
  <si>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</si>
  <si>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</si>
  <si>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</si>
  <si>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</si>
  <si>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</si>
  <si>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</si>
  <si>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</si>
  <si>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</si>
  <si>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</si>
  <si>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</si>
  <si>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</si>
  <si>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</si>
  <si>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</si>
  <si>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</si>
  <si>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</si>
  <si>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</si>
  <si>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</si>
  <si>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</si>
  <si>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</si>
  <si>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</si>
  <si>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</si>
  <si>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</si>
  <si>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</si>
  <si>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</si>
  <si>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</si>
  <si>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</si>
  <si>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</si>
  <si>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</si>
  <si>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</si>
  <si>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</si>
  <si>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</si>
  <si>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</si>
  <si>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</si>
  <si>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</si>
  <si>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</si>
  <si>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</si>
  <si>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</si>
  <si>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</si>
  <si>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</si>
  <si>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</si>
  <si>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</si>
  <si>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</si>
  <si>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</si>
  <si>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</si>
  <si>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</si>
  <si>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</si>
  <si>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</si>
  <si>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</si>
  <si>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</si>
  <si>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</si>
  <si>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</si>
  <si>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</si>
  <si>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</si>
  <si>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</si>
  <si>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</si>
  <si>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</si>
  <si>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</si>
  <si>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</si>
  <si>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</si>
  <si>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</si>
  <si>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</si>
  <si>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</si>
  <si>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</si>
  <si>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</si>
  <si>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</si>
  <si>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</si>
  <si>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</si>
  <si>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</si>
  <si>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</si>
  <si>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</si>
  <si>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</si>
  <si>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</si>
  <si>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</si>
  <si>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</si>
  <si>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</si>
  <si>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</si>
  <si>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</si>
  <si>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</si>
  <si>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</si>
  <si>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</si>
  <si>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</si>
  <si>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</si>
  <si>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</si>
  <si>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</si>
  <si>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</si>
  <si>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</si>
  <si>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</si>
  <si>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</si>
  <si>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</si>
  <si>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</si>
  <si>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</si>
  <si>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</si>
  <si>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</si>
  <si>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</si>
  <si>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</si>
  <si>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</si>
  <si>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</si>
  <si>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</si>
  <si>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</si>
  <si>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</si>
  <si>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</si>
  <si>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</si>
  <si>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</si>
  <si>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</si>
  <si>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</si>
  <si>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</si>
  <si>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</si>
  <si>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</si>
  <si>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</si>
  <si>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</si>
  <si>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</si>
  <si>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</si>
  <si>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</si>
  <si>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</si>
  <si>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</si>
  <si>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</si>
  <si>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</si>
  <si>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</si>
  <si>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</si>
  <si>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</si>
  <si>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</si>
  <si>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</si>
  <si>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</si>
  <si>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</si>
  <si>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</si>
  <si>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</si>
  <si>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</si>
  <si>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</si>
  <si>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</si>
  <si>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</si>
  <si>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</si>
  <si>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</si>
  <si>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</si>
  <si>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</si>
  <si>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</si>
  <si>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</si>
  <si>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</si>
  <si>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</si>
  <si>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</si>
  <si>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</si>
  <si>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</si>
  <si>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</si>
  <si>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</si>
  <si>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</si>
  <si>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</si>
  <si>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</si>
  <si>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</si>
  <si>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</si>
  <si>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</si>
  <si>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</si>
  <si>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</si>
  <si>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</si>
  <si>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</si>
  <si>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</si>
  <si>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</si>
  <si>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</si>
  <si>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</si>
  <si>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</si>
  <si>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</si>
  <si>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静岡県長泉町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</si>
  <si>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</si>
  <si>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</si>
  <si>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</si>
  <si>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</si>
  <si>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</si>
  <si>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</si>
  <si>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</si>
  <si>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</si>
  <si>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</si>
  <si>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</si>
  <si>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</si>
  <si>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</si>
  <si>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</si>
  <si>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</si>
  <si>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</si>
  <si>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</si>
  <si>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</si>
  <si>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</si>
  <si>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</si>
  <si>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</si>
  <si>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</si>
  <si>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</si>
  <si>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</si>
  <si>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</si>
  <si>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</si>
  <si>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</si>
  <si>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</si>
  <si>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</si>
  <si>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</si>
  <si>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</si>
  <si>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</si>
  <si>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</si>
  <si>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</si>
  <si>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</si>
  <si>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</si>
  <si>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</si>
  <si>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</si>
  <si>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</si>
  <si>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</si>
  <si>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</si>
  <si>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</si>
  <si>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</si>
  <si>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</si>
  <si>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</si>
  <si>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</si>
  <si>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</si>
  <si>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</si>
  <si>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</si>
  <si>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</si>
  <si>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</si>
  <si>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</si>
  <si>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</si>
  <si>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</si>
  <si>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</si>
  <si>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</si>
  <si>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</si>
  <si>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</si>
  <si>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</si>
  <si>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</si>
  <si>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</si>
  <si>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</si>
  <si>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</si>
  <si>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</si>
  <si>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</si>
  <si>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</si>
  <si>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</si>
  <si>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</si>
  <si>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</si>
  <si>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</si>
  <si>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</si>
  <si>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</si>
  <si>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</si>
  <si>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</si>
  <si>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</si>
  <si>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</si>
  <si>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</si>
  <si>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</si>
  <si>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</si>
  <si>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</si>
  <si>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</si>
  <si>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</si>
  <si>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</si>
  <si>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</si>
  <si>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</si>
  <si>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</si>
  <si>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</si>
  <si>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</si>
  <si>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</si>
  <si>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</si>
  <si>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</si>
  <si>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</si>
  <si>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</si>
  <si>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</si>
  <si>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</si>
  <si>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</si>
  <si>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</si>
  <si>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</si>
  <si>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</si>
  <si>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</si>
  <si>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</si>
  <si>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</si>
  <si>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</si>
  <si>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</si>
  <si>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</si>
  <si>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</si>
  <si>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</si>
  <si>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</si>
  <si>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</si>
  <si>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</si>
  <si>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</si>
  <si>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</si>
  <si>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</si>
  <si>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</si>
  <si>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</si>
  <si>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</si>
  <si>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</si>
  <si>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</si>
  <si>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</si>
  <si>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</si>
  <si>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</si>
  <si>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</si>
  <si>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</si>
  <si>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</si>
  <si>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</si>
  <si>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</si>
  <si>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</si>
  <si>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</si>
  <si>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</si>
  <si>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</si>
  <si>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</si>
  <si>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</si>
  <si>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</si>
  <si>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</si>
  <si>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</si>
  <si>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</si>
  <si>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</si>
  <si>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</si>
  <si>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</si>
  <si>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</si>
  <si>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</si>
  <si>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</si>
  <si>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</si>
  <si>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</si>
  <si>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</si>
  <si>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</si>
  <si>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</si>
  <si>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</si>
  <si>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</si>
  <si>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静岡県長泉町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</si>
  <si>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</si>
  <si>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</si>
  <si>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</si>
  <si>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</si>
  <si>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</si>
  <si>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</si>
  <si>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</si>
  <si>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</si>
  <si>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</si>
  <si>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</si>
  <si>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</si>
  <si>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</si>
  <si>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</si>
  <si>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</si>
  <si>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</si>
  <si>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</si>
  <si>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</si>
  <si>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</si>
  <si>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</si>
  <si>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</si>
  <si>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</si>
  <si>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</si>
  <si>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</si>
  <si>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</si>
  <si>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</si>
  <si>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</si>
  <si>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</si>
  <si>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</si>
  <si>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</si>
  <si>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</si>
  <si>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</si>
  <si>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</si>
  <si>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</si>
  <si>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</si>
  <si>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</si>
  <si>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</si>
  <si>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</si>
  <si>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</si>
  <si>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</si>
  <si>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</si>
  <si>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</si>
  <si>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</si>
  <si>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</si>
  <si>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</si>
  <si>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</si>
  <si>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</si>
  <si>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</si>
  <si>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</si>
  <si>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</si>
  <si>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</si>
  <si>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</si>
  <si>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</si>
  <si>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</si>
  <si>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</si>
  <si>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</si>
  <si>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</si>
  <si>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</si>
  <si>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</si>
  <si>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</si>
  <si>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</si>
  <si>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</si>
  <si>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</si>
  <si>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</si>
  <si>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</si>
  <si>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</si>
  <si>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</si>
  <si>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</si>
  <si>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</si>
  <si>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</si>
  <si>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</si>
  <si>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</si>
  <si>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</si>
  <si>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</si>
  <si>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</si>
  <si>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</si>
  <si>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</si>
  <si>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</si>
  <si>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</si>
  <si>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</si>
  <si>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</si>
  <si>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</si>
  <si>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</si>
  <si>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</si>
  <si>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</si>
  <si>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</si>
  <si>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</si>
  <si>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</si>
  <si>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</si>
  <si>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</si>
  <si>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</si>
  <si>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</si>
  <si>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</si>
  <si>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</si>
  <si>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</si>
  <si>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</si>
  <si>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</si>
  <si>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</si>
  <si>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</si>
  <si>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</si>
  <si>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</si>
  <si>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</si>
  <si>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</si>
  <si>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</si>
  <si>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</si>
  <si>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</si>
  <si>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</si>
  <si>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</si>
  <si>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</si>
  <si>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</si>
  <si>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</si>
  <si>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</si>
  <si>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</si>
  <si>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</si>
  <si>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</si>
  <si>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</si>
  <si>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</si>
  <si>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</si>
  <si>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</si>
  <si>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</si>
  <si>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</si>
  <si>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</si>
  <si>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</si>
  <si>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</si>
  <si>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</si>
  <si>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</si>
  <si>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</si>
  <si>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</si>
  <si>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</si>
  <si>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</si>
  <si>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</si>
  <si>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</si>
  <si>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</si>
  <si>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</si>
  <si>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</si>
  <si>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</si>
  <si>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</si>
  <si>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</si>
  <si>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</si>
  <si>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</si>
  <si>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</si>
  <si>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</si>
  <si>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</si>
  <si>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</si>
  <si>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</si>
  <si>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</si>
  <si>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</si>
  <si>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</si>
  <si>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</si>
  <si>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</si>
  <si>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</si>
  <si>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</si>
  <si>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</si>
  <si>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</si>
  <si>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</si>
  <si>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</si>
  <si>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</si>
  <si>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</si>
  <si>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</si>
  <si>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</si>
  <si>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</si>
  <si>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</si>
  <si>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</si>
  <si>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</si>
  <si>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</si>
  <si>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</si>
  <si>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</si>
  <si>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</si>
  <si>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</si>
  <si>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</si>
  <si>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</si>
  <si>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</si>
  <si>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</si>
  <si>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</si>
  <si>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</si>
  <si>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</si>
  <si>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</si>
  <si>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1.25</t>
  </si>
  <si>
    <t>▲ 1.72</t>
  </si>
  <si>
    <t>水道事業会計</t>
  </si>
  <si>
    <t>一般会計</t>
  </si>
  <si>
    <t>国民健康保険事業特別会計</t>
  </si>
  <si>
    <t>介護保険事業特別会計</t>
  </si>
  <si>
    <t>下水道事業特別会計</t>
  </si>
  <si>
    <t>後期高齢者医療特別会計</t>
  </si>
  <si>
    <t>土地取得事業特別会計</t>
  </si>
  <si>
    <t>その他会計（赤字）</t>
  </si>
  <si>
    <t>その他会計（黒字）</t>
  </si>
  <si>
    <t>-</t>
    <phoneticPr fontId="2"/>
  </si>
  <si>
    <t>静岡県芦湖水利組合</t>
    <phoneticPr fontId="2"/>
  </si>
  <si>
    <t>駿豆学園管理組合</t>
    <phoneticPr fontId="2"/>
  </si>
  <si>
    <t>裾野、長泉清掃施設組合</t>
    <phoneticPr fontId="2"/>
  </si>
  <si>
    <t>静岡県市町総合事務組合</t>
    <phoneticPr fontId="2"/>
  </si>
  <si>
    <t>駿東地区交通災害共済組合</t>
    <phoneticPr fontId="2"/>
  </si>
  <si>
    <t>静岡県後期高齢者医療広域連合</t>
    <phoneticPr fontId="2"/>
  </si>
  <si>
    <t>静岡県後期高齢者医療広域連合（事業会計分）</t>
    <phoneticPr fontId="2"/>
  </si>
  <si>
    <t>静岡地方税滞納整理機構</t>
    <phoneticPr fontId="2"/>
  </si>
  <si>
    <t>富士山南東消防組合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</si>
  <si>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</si>
  <si>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</si>
  <si>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</si>
  <si>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</si>
  <si>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</si>
  <si>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</si>
  <si>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</si>
  <si>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</si>
  <si>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</si>
  <si>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</si>
  <si>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</si>
  <si>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</si>
  <si>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</si>
  <si>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平成21年度から将来負担額が充当可能財源等を下回り、将来負担比率は発生していない。
また、有形固定資産減価償却率は、教育施設等の老朽化が進んでいるものの、近年、新たな公共施設が整備されていることから、類似団体内平均値を下回っている。</t>
    <phoneticPr fontId="5"/>
  </si>
  <si>
    <t>平成21年度から将来負担額が充当可能財源等を下回り、将来負担比率は発生していない。
また、実質公債費比率は平成14年度以降、起債する額を当該年度における公債費のうち償還する元金以下に抑えることにより、地方債残高の減少に努めてきたことから、類似団体内平均値を下回っている。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</si>
</sst>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57122</c:v>
                </c:pt>
              </c:numCache>
            </c:numRef>
          </c:val>
          <c:smooth val="0"/>
          <c:extLst xmlns:c16r2="http://schemas.microsoft.com/office/drawing/2015/06/chart">
            <c:ext xmlns:c16="http://schemas.microsoft.com/office/drawing/2014/chart" uri="{C3380CC4-5D6E-409C-BE32-E72D297353CC}">
              <c16:uniqueId val="{00000000-C308-49E3-9759-1D82ADBDFB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98120</c:v>
                </c:pt>
                <c:pt idx="1">
                  <c:v>80026</c:v>
                </c:pt>
                <c:pt idx="2">
                  <c:v>54147</c:v>
                </c:pt>
                <c:pt idx="3">
                  <c:v>59257</c:v>
                </c:pt>
                <c:pt idx="4">
                  <c:v>65943</c:v>
                </c:pt>
              </c:numCache>
            </c:numRef>
          </c:val>
          <c:smooth val="0"/>
          <c:extLst xmlns:c16r2="http://schemas.microsoft.com/office/drawing/2015/06/chart">
            <c:ext xmlns:c16="http://schemas.microsoft.com/office/drawing/2014/chart" uri="{C3380CC4-5D6E-409C-BE32-E72D297353CC}">
              <c16:uniqueId val="{00000001-C308-49E3-9759-1D82ADBDFB03}"/>
            </c:ext>
          </c:extLst>
        </c:ser>
        <c:dLbls>
          <c:showLegendKey val="0"/>
          <c:showVal val="0"/>
          <c:showCatName val="0"/>
          <c:showSerName val="0"/>
          <c:showPercent val="0"/>
          <c:showBubbleSize val="0"/>
        </c:dLbls>
        <c:marker val="1"/>
        <c:smooth val="0"/>
        <c:axId val="136307456"/>
        <c:axId val="136309376"/>
      </c:lineChart>
      <c:catAx>
        <c:axId val="136307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309376"/>
        <c:crosses val="autoZero"/>
        <c:auto val="1"/>
        <c:lblAlgn val="ctr"/>
        <c:lblOffset val="100"/>
        <c:tickLblSkip val="1"/>
        <c:tickMarkSkip val="1"/>
        <c:noMultiLvlLbl val="0"/>
      </c:catAx>
      <c:valAx>
        <c:axId val="136309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30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6.12</c:v>
                </c:pt>
                <c:pt idx="1">
                  <c:v>9.31</c:v>
                </c:pt>
                <c:pt idx="2">
                  <c:v>8.89</c:v>
                </c:pt>
                <c:pt idx="3">
                  <c:v>4.5999999999999996</c:v>
                </c:pt>
                <c:pt idx="4">
                  <c:v>4.7300000000000004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46.1</c:v>
                </c:pt>
                <c:pt idx="1">
                  <c:v>45.74</c:v>
                </c:pt>
                <c:pt idx="2">
                  <c:v>48.8</c:v>
                </c:pt>
                <c:pt idx="3">
                  <c:v>47.83</c:v>
                </c:pt>
                <c:pt idx="4">
                  <c:v>47.45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6647680"/>
        <c:axId val="186649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4.6900000000000004</c:v>
                </c:pt>
                <c:pt idx="1">
                  <c:v>3.04</c:v>
                </c:pt>
                <c:pt idx="2">
                  <c:v>5.87</c:v>
                </c:pt>
                <c:pt idx="3">
                  <c:v>-1.25</c:v>
                </c:pt>
                <c:pt idx="4">
                  <c:v>-1.72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6647680"/>
        <c:axId val="186649600"/>
      </c:lineChart>
      <c:catAx>
        <c:axId val="1866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649600"/>
        <c:crosses val="autoZero"/>
        <c:auto val="1"/>
        <c:lblAlgn val="ctr"/>
        <c:lblOffset val="100"/>
        <c:tickLblSkip val="1"/>
        <c:tickMarkSkip val="1"/>
        <c:noMultiLvlLbl val="0"/>
      </c:catAx>
      <c:valAx>
        <c:axId val="18664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4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0.43</c:v>
                </c:pt>
                <c:pt idx="2">
                  <c:v>#N/A</c:v>
                </c:pt>
                <c:pt idx="3">
                  <c:v>0.2</c:v>
                </c:pt>
                <c:pt idx="4">
                  <c:v>#N/A</c:v>
                </c:pt>
                <c:pt idx="5">
                  <c:v>0.09</c:v>
                </c:pt>
                <c:pt idx="6">
                  <c:v>#N/A</c:v>
                </c:pt>
                <c:pt idx="7">
                  <c:v>0.18</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0.64</c:v>
                </c:pt>
                <c:pt idx="2">
                  <c:v>#N/A</c:v>
                </c:pt>
                <c:pt idx="3">
                  <c:v>1.0900000000000001</c:v>
                </c:pt>
                <c:pt idx="4">
                  <c:v>#N/A</c:v>
                </c:pt>
                <c:pt idx="5">
                  <c:v>0.67</c:v>
                </c:pt>
                <c:pt idx="6">
                  <c:v>#N/A</c:v>
                </c:pt>
                <c:pt idx="7">
                  <c:v>0.55000000000000004</c:v>
                </c:pt>
                <c:pt idx="8">
                  <c:v>#N/A</c:v>
                </c:pt>
                <c:pt idx="9">
                  <c:v>0.63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0.89</c:v>
                </c:pt>
                <c:pt idx="4">
                  <c:v>#N/A</c:v>
                </c:pt>
                <c:pt idx="5">
                  <c:v>1.21</c:v>
                </c:pt>
                <c:pt idx="6">
                  <c:v>#N/A</c:v>
                </c:pt>
                <c:pt idx="7">
                  <c:v>0.97</c:v>
                </c:pt>
                <c:pt idx="8">
                  <c:v>#N/A</c:v>
                </c:pt>
                <c:pt idx="9">
                  <c:v>1.41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2.09</c:v>
                </c:pt>
                <c:pt idx="2">
                  <c:v>#N/A</c:v>
                </c:pt>
                <c:pt idx="3">
                  <c:v>3.13</c:v>
                </c:pt>
                <c:pt idx="4">
                  <c:v>#N/A</c:v>
                </c:pt>
                <c:pt idx="5">
                  <c:v>1.72</c:v>
                </c:pt>
                <c:pt idx="6">
                  <c:v>#N/A</c:v>
                </c:pt>
                <c:pt idx="7">
                  <c:v>2.38</c:v>
                </c:pt>
                <c:pt idx="8">
                  <c:v>#N/A</c:v>
                </c:pt>
                <c:pt idx="9">
                  <c:v>2.1800000000000002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6.12</c:v>
                </c:pt>
                <c:pt idx="2">
                  <c:v>#N/A</c:v>
                </c:pt>
                <c:pt idx="3">
                  <c:v>9.31</c:v>
                </c:pt>
                <c:pt idx="4">
                  <c:v>#N/A</c:v>
                </c:pt>
                <c:pt idx="5">
                  <c:v>8.8800000000000008</c:v>
                </c:pt>
                <c:pt idx="6">
                  <c:v>#N/A</c:v>
                </c:pt>
                <c:pt idx="7">
                  <c:v>4.5999999999999996</c:v>
                </c:pt>
                <c:pt idx="8">
                  <c:v>#N/A</c:v>
                </c:pt>
                <c:pt idx="9">
                  <c:v>4.72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9.65</c:v>
                </c:pt>
                <c:pt idx="2">
                  <c:v>#N/A</c:v>
                </c:pt>
                <c:pt idx="3">
                  <c:v>10.62</c:v>
                </c:pt>
                <c:pt idx="4">
                  <c:v>#N/A</c:v>
                </c:pt>
                <c:pt idx="5">
                  <c:v>9.4700000000000006</c:v>
                </c:pt>
                <c:pt idx="6">
                  <c:v>#N/A</c:v>
                </c:pt>
                <c:pt idx="7">
                  <c:v>11.01</c:v>
                </c:pt>
                <c:pt idx="8">
                  <c:v>#N/A</c:v>
                </c:pt>
                <c:pt idx="9">
                  <c:v>10.91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7055488"/>
        <c:axId val="187061376"/>
      </c:barChart>
      <c:catAx>
        <c:axId val="18705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061376"/>
        <c:crosses val="autoZero"/>
        <c:auto val="1"/>
        <c:lblAlgn val="ctr"/>
        <c:lblOffset val="100"/>
        <c:tickLblSkip val="1"/>
        <c:tickMarkSkip val="1"/>
        <c:noMultiLvlLbl val="0"/>
      </c:catAx>
      <c:valAx>
        <c:axId val="18706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05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692</c:v>
                </c:pt>
                <c:pt idx="5">
                  <c:v>735</c:v>
                </c:pt>
                <c:pt idx="8">
                  <c:v>778</c:v>
                </c:pt>
                <c:pt idx="11">
                  <c:v>686</c:v>
                </c:pt>
                <c:pt idx="14">
                  <c:v>689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409</c:v>
                </c:pt>
                <c:pt idx="3">
                  <c:v>217</c:v>
                </c:pt>
                <c:pt idx="6">
                  <c:v>215</c:v>
                </c:pt>
                <c:pt idx="9">
                  <c:v>217</c:v>
                </c:pt>
                <c:pt idx="12">
                  <c:v>213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2</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231</c:v>
                </c:pt>
                <c:pt idx="3">
                  <c:v>243</c:v>
                </c:pt>
                <c:pt idx="6">
                  <c:v>235</c:v>
                </c:pt>
                <c:pt idx="9">
                  <c:v>225</c:v>
                </c:pt>
                <c:pt idx="12">
                  <c:v>222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607</c:v>
                </c:pt>
                <c:pt idx="3">
                  <c:v>538</c:v>
                </c:pt>
                <c:pt idx="6">
                  <c:v>541</c:v>
                </c:pt>
                <c:pt idx="9">
                  <c:v>483</c:v>
                </c:pt>
                <c:pt idx="12">
                  <c:v>452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154816"/>
        <c:axId val="12717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555</c:v>
                </c:pt>
                <c:pt idx="2">
                  <c:v>#N/A</c:v>
                </c:pt>
                <c:pt idx="3">
                  <c:v>#N/A</c:v>
                </c:pt>
                <c:pt idx="4">
                  <c:v>263</c:v>
                </c:pt>
                <c:pt idx="5">
                  <c:v>#N/A</c:v>
                </c:pt>
                <c:pt idx="6">
                  <c:v>#N/A</c:v>
                </c:pt>
                <c:pt idx="7">
                  <c:v>215</c:v>
                </c:pt>
                <c:pt idx="8">
                  <c:v>#N/A</c:v>
                </c:pt>
                <c:pt idx="9">
                  <c:v>#N/A</c:v>
                </c:pt>
                <c:pt idx="10">
                  <c:v>241</c:v>
                </c:pt>
                <c:pt idx="11">
                  <c:v>#N/A</c:v>
                </c:pt>
                <c:pt idx="12">
                  <c:v>#N/A</c:v>
                </c:pt>
                <c:pt idx="13">
                  <c:v>200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154816"/>
        <c:axId val="127173376"/>
      </c:lineChart>
      <c:catAx>
        <c:axId val="1271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173376"/>
        <c:crosses val="autoZero"/>
        <c:auto val="1"/>
        <c:lblAlgn val="ctr"/>
        <c:lblOffset val="100"/>
        <c:tickLblSkip val="1"/>
        <c:tickMarkSkip val="1"/>
        <c:noMultiLvlLbl val="0"/>
      </c:catAx>
      <c:valAx>
        <c:axId val="12717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5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6590</c:v>
                </c:pt>
                <c:pt idx="5">
                  <c:v>6153</c:v>
                </c:pt>
                <c:pt idx="8">
                  <c:v>5681</c:v>
                </c:pt>
                <c:pt idx="11">
                  <c:v>5303</c:v>
                </c:pt>
                <c:pt idx="14">
                  <c:v>4900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1677</c:v>
                </c:pt>
                <c:pt idx="5">
                  <c:v>1615</c:v>
                </c:pt>
                <c:pt idx="8">
                  <c:v>1670</c:v>
                </c:pt>
                <c:pt idx="11">
                  <c:v>1734</c:v>
                </c:pt>
                <c:pt idx="14">
                  <c:v>1701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5687</c:v>
                </c:pt>
                <c:pt idx="5">
                  <c:v>5734</c:v>
                </c:pt>
                <c:pt idx="8">
                  <c:v>7015</c:v>
                </c:pt>
                <c:pt idx="11">
                  <c:v>7848</c:v>
                </c:pt>
                <c:pt idx="14">
                  <c:v>7833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1775</c:v>
                </c:pt>
                <c:pt idx="3">
                  <c:v>1769</c:v>
                </c:pt>
                <c:pt idx="6">
                  <c:v>1612</c:v>
                </c:pt>
                <c:pt idx="9">
                  <c:v>1568</c:v>
                </c:pt>
                <c:pt idx="12">
                  <c:v>1118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c:v>
                </c:pt>
                <c:pt idx="3">
                  <c:v>12</c:v>
                </c:pt>
                <c:pt idx="6">
                  <c:v>11</c:v>
                </c:pt>
                <c:pt idx="9">
                  <c:v>9</c:v>
                </c:pt>
                <c:pt idx="12">
                  <c:v>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2675</c:v>
                </c:pt>
                <c:pt idx="3">
                  <c:v>2623</c:v>
                </c:pt>
                <c:pt idx="6">
                  <c:v>2499</c:v>
                </c:pt>
                <c:pt idx="9">
                  <c:v>2353</c:v>
                </c:pt>
                <c:pt idx="12">
                  <c:v>2145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1990</c:v>
                </c:pt>
                <c:pt idx="3">
                  <c:v>1453</c:v>
                </c:pt>
                <c:pt idx="6">
                  <c:v>1302</c:v>
                </c:pt>
                <c:pt idx="9">
                  <c:v>1023</c:v>
                </c:pt>
                <c:pt idx="12">
                  <c:v>809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4181</c:v>
                </c:pt>
                <c:pt idx="3">
                  <c:v>4305</c:v>
                </c:pt>
                <c:pt idx="6">
                  <c:v>3918</c:v>
                </c:pt>
                <c:pt idx="9">
                  <c:v>3577</c:v>
                </c:pt>
                <c:pt idx="12">
                  <c:v>3293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7170176"/>
        <c:axId val="18717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7170176"/>
        <c:axId val="187172352"/>
      </c:lineChart>
      <c:catAx>
        <c:axId val="18717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172352"/>
        <c:crosses val="autoZero"/>
        <c:auto val="1"/>
        <c:lblAlgn val="ctr"/>
        <c:lblOffset val="100"/>
        <c:tickLblSkip val="1"/>
        <c:tickMarkSkip val="1"/>
        <c:noMultiLvlLbl val="0"/>
      </c:catAx>
      <c:valAx>
        <c:axId val="18717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17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{1C28B3CD-7A8F-4E67-8700-D7FCCE4BB798}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3DF-4B56-8C6B-873321715E3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{3930FF29-838A-4474-8A04-47A23B34A722}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3DF-4B56-8C6B-873321715E3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{0D689033-BADD-4D3D-92C7-DCCC5141E129}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3DF-4B56-8C6B-873321715E3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{37BB7CB3-0EF2-4A4A-97A7-986271ECE92F}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3DF-4B56-8C6B-873321715E3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{C84A8D94-786B-4A2E-BD4C-57D407E30D99}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3DF-4B56-8C6B-873321715E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13DF-4B56-8C6B-873321715E3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{C3EB2ED9-4E82-4CAB-828C-6093D015ECB2}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3DF-4B56-8C6B-873321715E3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{CA8D5EDC-9493-4C69-9206-F5A747F7A0DE}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3DF-4B56-8C6B-873321715E3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{846939A5-4658-4953-AB27-E81FCDD317B0}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3DF-4B56-8C6B-873321715E32}"/>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{F2666C4A-8690-4143-8C7A-A24460148A18}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3DF-4B56-8C6B-873321715E3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{41E714C6-348A-4E4A-B77E-26D0A086DEA5}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3DF-4B56-8C6B-873321715E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13DF-4B56-8C6B-873321715E32}"/>
            </c:ext>
          </c:extLst>
        </c:ser>
        <c:dLbls>
          <c:showLegendKey val="0"/>
          <c:showVal val="0"/>
          <c:showCatName val="0"/>
          <c:showSerName val="0"/>
          <c:showPercent val="0"/>
          <c:showBubbleSize val="0"/>
        </c:dLbls>
        <c:axId val="187920384"/>
        <c:axId val="187922304"/>
      </c:scatterChart>
      <c:valAx>
        <c:axId val="187920384"/>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922304"/>
        <c:crosses val="autoZero"/>
        <c:crossBetween val="midCat"/>
      </c:valAx>
      <c:valAx>
        <c:axId val="187922304"/>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920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{5BE6AD32-7D37-4CEB-9B71-8E7953D5D78A}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4B1-4E01-AF31-871500FD8C0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{F44265B6-D571-4703-8D9D-02F4BEEE735C}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4B1-4E01-AF31-871500FD8C0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{8136A067-FFF1-4B15-AA0C-9A73C4E26BC2}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4B1-4E01-AF31-871500FD8C0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{DA33376E-BEEF-4F3B-BD26-EFCC63836539}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4B1-4E01-AF31-871500FD8C0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{241727D6-C3B7-4939-AFF5-EB5BAF12D670}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4B1-4E01-AF31-871500FD8C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5</c:v>
                </c:pt>
                <c:pt idx="2">
                  <c:v>3.9</c:v>
                </c:pt>
                <c:pt idx="3">
                  <c:v>2.5</c:v>
                </c:pt>
                <c:pt idx="4">
                  <c:v>2.2000000000000002</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14B1-4E01-AF31-871500FD8C0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{3ECC3041-344C-43A9-8AF3-2F0F2BAF19B9}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4B1-4E01-AF31-871500FD8C0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{95C69C95-C4EA-4FFB-B046-601133340F92}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4B1-4E01-AF31-871500FD8C0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{4A6CF5F0-87C0-4CC5-BD05-6E8824F9471B}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4B1-4E01-AF31-871500FD8C0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{FC69284E-3765-42BC-B4B0-4E8505630B24}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4B1-4E01-AF31-871500FD8C0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{59E85C3C-7970-4DFC-8FA8-8C88925A310A}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4B1-4E01-AF31-871500FD8C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6.6</c:v>
                </c:pt>
              </c:numCache>
            </c:numRef>
          </c:xVal>
          <c:yVal>
            <c:numRef>
              <c:f>公会計指標分析・財政指標組合せ分析表!$K$77:$O$77</c:f>
              <c:numCache>
                <c:formatCode>#,##0.0;"▲ "#,##0.0</c:formatCode>
                <c:ptCount val="5"/>
                <c:pt idx="0">
                  <c:v>30.7</c:v>
                </c:pt>
                <c:pt idx="1">
                  <c:v>22.3</c:v>
                </c:pt>
                <c:pt idx="2">
                  <c:v>20.3</c:v>
                </c:pt>
                <c:pt idx="3">
                  <c:v>13</c:v>
                </c:pt>
                <c:pt idx="4">
                  <c:v>15.5</c:v>
                </c:pt>
              </c:numCache>
            </c:numRef>
          </c:yVal>
          <c:smooth val="0"/>
          <c:extLst xmlns:c16r2="http://schemas.microsoft.com/office/drawing/2015/06/chart">
            <c:ext xmlns:c16="http://schemas.microsoft.com/office/drawing/2014/chart" uri="{C3380CC4-5D6E-409C-BE32-E72D297353CC}">
              <c16:uniqueId val="{0000000B-14B1-4E01-AF31-871500FD8C0E}"/>
            </c:ext>
          </c:extLst>
        </c:ser>
        <c:dLbls>
          <c:showLegendKey val="0"/>
          <c:showVal val="0"/>
          <c:showCatName val="0"/>
          <c:showSerName val="0"/>
          <c:showPercent val="0"/>
          <c:showBubbleSize val="0"/>
        </c:dLbls>
        <c:axId val="187998208"/>
        <c:axId val="188000128"/>
      </c:scatterChart>
      <c:valAx>
        <c:axId val="187998208"/>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000128"/>
        <c:crosses val="autoZero"/>
        <c:crossBetween val="midCat"/>
      </c:valAx>
      <c:valAx>
        <c:axId val="18800012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998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％で、年々減少傾向にある。</a:t>
          </a:r>
        </a:p>
        <a:p>
          <a:r>
            <a:rPr kumimoji="1" lang="ja-JP" altLang="en-US" sz="1400">
              <a:latin typeface="ＭＳ ゴシック" pitchFamily="49" charset="-128"/>
              <a:ea typeface="ＭＳ ゴシック" pitchFamily="49" charset="-128"/>
            </a:rPr>
            <a:t>この主な要因である元利償還金の減少については、平成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年度以降、起債の額を公債費の元金以下に抑えることにより、地方債残高の減少に努めてきたことによるものである。</a:t>
          </a:r>
        </a:p>
        <a:p>
          <a:r>
            <a:rPr kumimoji="1" lang="ja-JP" altLang="en-US" sz="1400">
              <a:latin typeface="ＭＳ ゴシック" pitchFamily="49" charset="-128"/>
              <a:ea typeface="ＭＳ ゴシック" pitchFamily="49" charset="-128"/>
            </a:rPr>
            <a:t>そのため、実質公債費比率の分子は平成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将来負担額を見ると、大部分を占める一般会計等に係る地方債の現在高は、平成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年度以降、起債の額を公債費の元金以下に抑えることにより残高の減少に努めてきたため減少傾向にある。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消防業務が２市１町で構成する富士山南東消防組合へ移管したことに伴い消防職員が退職したことにより退職手当負担見込額が大幅に減少する一方、組合の起債により組合等負担等見込額は増加し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年度から将来負担額が充当可能財源等を下回り、将来負担比率は発生していない。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43,000
42,654
26.63
15,555,193
15,023,771
485,476
10,254,105
3,293,430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類似団体と比べ、数値が低い傾向にあるのは、教育施設等の老朽化が進んでいるものの、近年、健康公園など大規模な公共施設が整備されていることが要因と考えられる。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70" name="直線コネクタ 69"/>
        <xdr:cNvCxnSpPr/>
      </xdr:nvCxnSpPr>
      <xdr:spPr>
        <a:xfrm flipV="1">
          <a:off x="4760595" y="456776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71" name="有形固定資産減価償却率最小値テキスト"/>
        <xdr:cNvSpPr txBox="1"/>
      </xdr:nvSpPr>
      <xdr:spPr>
        <a:xfrm>
          <a:off x="4813300"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2" name="直線コネクタ 71"/>
        <xdr:cNvCxnSpPr/>
      </xdr:nvCxnSpPr>
      <xdr:spPr>
        <a:xfrm>
          <a:off x="4673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3" name="有形固定資産減価償却率最大値テキスト"/>
        <xdr:cNvSpPr txBox="1"/>
      </xdr:nvSpPr>
      <xdr:spPr>
        <a:xfrm>
          <a:off x="4813300" y="434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4" name="直線コネクタ 73"/>
        <xdr:cNvCxnSpPr/>
      </xdr:nvCxnSpPr>
      <xdr:spPr>
        <a:xfrm>
          <a:off x="4673600" y="456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5" name="有形固定資産減価償却率平均値テキスト"/>
        <xdr:cNvSpPr txBox="1"/>
      </xdr:nvSpPr>
      <xdr:spPr>
        <a:xfrm>
          <a:off x="4813300" y="5143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6" name="フローチャート : 判断 75"/>
        <xdr:cNvSpPr/>
      </xdr:nvSpPr>
      <xdr:spPr>
        <a:xfrm>
          <a:off x="4711700" y="51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847</xdr:rowOff>
    </xdr:from>
    <xdr:to>
      <xdr:col>3</xdr:col>
      <xdr:colOff>511175</xdr:colOff>
      <xdr:row>31</xdr:row>
      <xdr:rowOff>102447</xdr:rowOff>
    </xdr:to>
    <xdr:sp macro="" textlink="">
      <xdr:nvSpPr>
        <xdr:cNvPr id="77" name="フローチャート : 判断 76"/>
        <xdr:cNvSpPr/>
      </xdr:nvSpPr>
      <xdr:spPr>
        <a:xfrm>
          <a:off x="4000500" y="531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153247</xdr:rowOff>
    </xdr:from>
    <xdr:to>
      <xdr:col>3</xdr:col>
      <xdr:colOff>511175</xdr:colOff>
      <xdr:row>33</xdr:row>
      <xdr:rowOff>83396</xdr:rowOff>
    </xdr:to>
    <xdr:sp macro="" textlink="">
      <xdr:nvSpPr>
        <xdr:cNvPr id="83" name="円/楕円 82"/>
        <xdr:cNvSpPr/>
      </xdr:nvSpPr>
      <xdr:spPr>
        <a:xfrm>
          <a:off x="4000500" y="56396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118974</xdr:rowOff>
    </xdr:from>
    <xdr:ext cx="405111" cy="259045"/>
    <xdr:sp macro="" textlink="">
      <xdr:nvSpPr>
        <xdr:cNvPr id="84" name="n_1aveValue有形固定資産減価償却率"/>
        <xdr:cNvSpPr txBox="1"/>
      </xdr:nvSpPr>
      <xdr:spPr>
        <a:xfrm>
          <a:off x="3836043" y="509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74523</xdr:rowOff>
    </xdr:from>
    <xdr:ext cx="405111" cy="259045"/>
    <xdr:sp macro="" textlink="">
      <xdr:nvSpPr>
        <xdr:cNvPr id="85" name="n_1mainValue有形固定資産減価償却率"/>
        <xdr:cNvSpPr txBox="1"/>
      </xdr:nvSpPr>
      <xdr:spPr>
        <a:xfrm>
          <a:off x="3836043" y="5732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43,000
42,654
26.63
15,555,193
15,023,771
485,476
10,254,105
3,293,430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162560</xdr:rowOff>
    </xdr:from>
    <xdr:to>
      <xdr:col>5</xdr:col>
      <xdr:colOff>409575</xdr:colOff>
      <xdr:row>37</xdr:row>
      <xdr:rowOff>92710</xdr:rowOff>
    </xdr:to>
    <xdr:sp macro="" textlink="">
      <xdr:nvSpPr>
        <xdr:cNvPr id="64" name="フローチャート :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40640</xdr:rowOff>
    </xdr:from>
    <xdr:to>
      <xdr:col>5</xdr:col>
      <xdr:colOff>409575</xdr:colOff>
      <xdr:row>38</xdr:row>
      <xdr:rowOff>142240</xdr:rowOff>
    </xdr:to>
    <xdr:sp macro="" textlink="">
      <xdr:nvSpPr>
        <xdr:cNvPr id="70" name="円/楕円 69"/>
        <xdr:cNvSpPr/>
      </xdr:nvSpPr>
      <xdr:spPr>
        <a:xfrm>
          <a:off x="3746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109237</xdr:rowOff>
    </xdr:from>
    <xdr:ext cx="405111" cy="259045"/>
    <xdr:sp macro="" textlink="">
      <xdr:nvSpPr>
        <xdr:cNvPr id="71" name="n_1aveValue【道路】&#10;有形固定資産減価償却率"/>
        <xdr:cNvSpPr txBox="1"/>
      </xdr:nvSpPr>
      <xdr:spPr>
        <a:xfrm>
          <a:off x="3582043"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133367</xdr:rowOff>
    </xdr:from>
    <xdr:ext cx="405111" cy="259045"/>
    <xdr:sp macro="" textlink="">
      <xdr:nvSpPr>
        <xdr:cNvPr id="72" name="n_1mainValue【道路】&#10;有形固定資産減価償却率"/>
        <xdr:cNvSpPr txBox="1"/>
      </xdr:nvSpPr>
      <xdr:spPr>
        <a:xfrm>
          <a:off x="3582043"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139853</xdr:rowOff>
    </xdr:from>
    <xdr:to>
      <xdr:col>14</xdr:col>
      <xdr:colOff>79375</xdr:colOff>
      <xdr:row>40</xdr:row>
      <xdr:rowOff>70003</xdr:rowOff>
    </xdr:to>
    <xdr:sp macro="" textlink="">
      <xdr:nvSpPr>
        <xdr:cNvPr id="103" name="フローチャート : 判断 102"/>
        <xdr:cNvSpPr/>
      </xdr:nvSpPr>
      <xdr:spPr>
        <a:xfrm>
          <a:off x="9588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123317</xdr:rowOff>
    </xdr:from>
    <xdr:to>
      <xdr:col>14</xdr:col>
      <xdr:colOff>79375</xdr:colOff>
      <xdr:row>41</xdr:row>
      <xdr:rowOff>53467</xdr:rowOff>
    </xdr:to>
    <xdr:sp macro="" textlink="">
      <xdr:nvSpPr>
        <xdr:cNvPr id="109" name="円/楕円 108"/>
        <xdr:cNvSpPr/>
      </xdr:nvSpPr>
      <xdr:spPr>
        <a:xfrm>
          <a:off x="9588500" y="69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86530</xdr:rowOff>
    </xdr:from>
    <xdr:ext cx="469744" cy="259045"/>
    <xdr:sp macro="" textlink="">
      <xdr:nvSpPr>
        <xdr:cNvPr id="110" name="n_1aveValue【道路】&#10;一人当たり延長"/>
        <xdr:cNvSpPr txBox="1"/>
      </xdr:nvSpPr>
      <xdr:spPr>
        <a:xfrm>
          <a:off x="93917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44594</xdr:rowOff>
    </xdr:from>
    <xdr:ext cx="469744" cy="259045"/>
    <xdr:sp macro="" textlink="">
      <xdr:nvSpPr>
        <xdr:cNvPr id="111" name="n_1mainValue【道路】&#10;一人当たり延長"/>
        <xdr:cNvSpPr txBox="1"/>
      </xdr:nvSpPr>
      <xdr:spPr>
        <a:xfrm>
          <a:off x="9391727" y="707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50165</xdr:rowOff>
    </xdr:from>
    <xdr:to>
      <xdr:col>5</xdr:col>
      <xdr:colOff>409575</xdr:colOff>
      <xdr:row>58</xdr:row>
      <xdr:rowOff>151765</xdr:rowOff>
    </xdr:to>
    <xdr:sp macro="" textlink="">
      <xdr:nvSpPr>
        <xdr:cNvPr id="142" name="フローチャート : 判断 141"/>
        <xdr:cNvSpPr/>
      </xdr:nvSpPr>
      <xdr:spPr>
        <a:xfrm>
          <a:off x="3746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63500</xdr:rowOff>
    </xdr:from>
    <xdr:to>
      <xdr:col>5</xdr:col>
      <xdr:colOff>409575</xdr:colOff>
      <xdr:row>60</xdr:row>
      <xdr:rowOff>165100</xdr:rowOff>
    </xdr:to>
    <xdr:sp macro="" textlink="">
      <xdr:nvSpPr>
        <xdr:cNvPr id="148" name="円/楕円 147"/>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168292</xdr:rowOff>
    </xdr:from>
    <xdr:ext cx="405111" cy="259045"/>
    <xdr:sp macro="" textlink="">
      <xdr:nvSpPr>
        <xdr:cNvPr id="149" name="n_1aveValue【橋りょう・トンネル】&#10;有形固定資産減価償却率"/>
        <xdr:cNvSpPr txBox="1"/>
      </xdr:nvSpPr>
      <xdr:spPr>
        <a:xfrm>
          <a:off x="3582043"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156227</xdr:rowOff>
    </xdr:from>
    <xdr:ext cx="405111" cy="259045"/>
    <xdr:sp macro="" textlink="">
      <xdr:nvSpPr>
        <xdr:cNvPr id="150" name="n_1mainValue【橋りょう・トンネ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1" name="フローチャート : 判断 180"/>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135699</xdr:rowOff>
    </xdr:from>
    <xdr:to>
      <xdr:col>14</xdr:col>
      <xdr:colOff>79375</xdr:colOff>
      <xdr:row>56</xdr:row>
      <xdr:rowOff>65849</xdr:rowOff>
    </xdr:to>
    <xdr:sp macro="" textlink="">
      <xdr:nvSpPr>
        <xdr:cNvPr id="187" name="円/楕円 186"/>
        <xdr:cNvSpPr/>
      </xdr:nvSpPr>
      <xdr:spPr>
        <a:xfrm>
          <a:off x="9588500" y="9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8"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82376</xdr:rowOff>
    </xdr:from>
    <xdr:ext cx="599010" cy="259045"/>
    <xdr:sp macro="" textlink="">
      <xdr:nvSpPr>
        <xdr:cNvPr id="189" name="n_1mainValue【橋りょう・トンネル】&#10;一人当たり有形固定資産（償却資産）額"/>
        <xdr:cNvSpPr txBox="1"/>
      </xdr:nvSpPr>
      <xdr:spPr>
        <a:xfrm>
          <a:off x="9327094" y="934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9" name="フローチャート : 判断 21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28448</xdr:rowOff>
    </xdr:from>
    <xdr:to>
      <xdr:col>5</xdr:col>
      <xdr:colOff>409575</xdr:colOff>
      <xdr:row>86</xdr:row>
      <xdr:rowOff>130048</xdr:rowOff>
    </xdr:to>
    <xdr:sp macro="" textlink="">
      <xdr:nvSpPr>
        <xdr:cNvPr id="225" name="円/楕円 224"/>
        <xdr:cNvSpPr/>
      </xdr:nvSpPr>
      <xdr:spPr>
        <a:xfrm>
          <a:off x="3746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6"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121175</xdr:rowOff>
    </xdr:from>
    <xdr:ext cx="405111" cy="259045"/>
    <xdr:sp macro="" textlink="">
      <xdr:nvSpPr>
        <xdr:cNvPr id="227" name="n_1mainValue【公営住宅】&#10;有形固定資産減価償却率"/>
        <xdr:cNvSpPr txBox="1"/>
      </xdr:nvSpPr>
      <xdr:spPr>
        <a:xfrm>
          <a:off x="3582043" y="14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64770</xdr:rowOff>
    </xdr:from>
    <xdr:to>
      <xdr:col>14</xdr:col>
      <xdr:colOff>79375</xdr:colOff>
      <xdr:row>82</xdr:row>
      <xdr:rowOff>166370</xdr:rowOff>
    </xdr:to>
    <xdr:sp macro="" textlink="">
      <xdr:nvSpPr>
        <xdr:cNvPr id="258" name="フローチャート : 判断 257"/>
        <xdr:cNvSpPr/>
      </xdr:nvSpPr>
      <xdr:spPr>
        <a:xfrm>
          <a:off x="9588500" y="141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116839</xdr:rowOff>
    </xdr:from>
    <xdr:to>
      <xdr:col>14</xdr:col>
      <xdr:colOff>79375</xdr:colOff>
      <xdr:row>86</xdr:row>
      <xdr:rowOff>46989</xdr:rowOff>
    </xdr:to>
    <xdr:sp macro="" textlink="">
      <xdr:nvSpPr>
        <xdr:cNvPr id="264" name="円/楕円 263"/>
        <xdr:cNvSpPr/>
      </xdr:nvSpPr>
      <xdr:spPr>
        <a:xfrm>
          <a:off x="9588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11447</xdr:rowOff>
    </xdr:from>
    <xdr:ext cx="469744" cy="259045"/>
    <xdr:sp macro="" textlink="">
      <xdr:nvSpPr>
        <xdr:cNvPr id="265" name="n_1aveValue【公営住宅】&#10;一人当たり面積"/>
        <xdr:cNvSpPr txBox="1"/>
      </xdr:nvSpPr>
      <xdr:spPr>
        <a:xfrm>
          <a:off x="9391727" y="1389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38116</xdr:rowOff>
    </xdr:from>
    <xdr:ext cx="469744" cy="259045"/>
    <xdr:sp macro="" textlink="">
      <xdr:nvSpPr>
        <xdr:cNvPr id="266" name="n_1mainValue【公営住宅】&#10;一人当たり面積"/>
        <xdr:cNvSpPr txBox="1"/>
      </xdr:nvSpPr>
      <xdr:spPr>
        <a:xfrm>
          <a:off x="9391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1" name="直線コネクタ 300"/>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2"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3" name="直線コネクタ 302"/>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4"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5" name="直線コネクタ 30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6"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7" name="フローチャート : 判断 30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121412</xdr:rowOff>
    </xdr:from>
    <xdr:to>
      <xdr:col>22</xdr:col>
      <xdr:colOff>415925</xdr:colOff>
      <xdr:row>37</xdr:row>
      <xdr:rowOff>51562</xdr:rowOff>
    </xdr:to>
    <xdr:sp macro="" textlink="">
      <xdr:nvSpPr>
        <xdr:cNvPr id="308" name="フローチャート : 判断 307"/>
        <xdr:cNvSpPr/>
      </xdr:nvSpPr>
      <xdr:spPr>
        <a:xfrm>
          <a:off x="154305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77978</xdr:rowOff>
    </xdr:from>
    <xdr:to>
      <xdr:col>22</xdr:col>
      <xdr:colOff>415925</xdr:colOff>
      <xdr:row>39</xdr:row>
      <xdr:rowOff>8128</xdr:rowOff>
    </xdr:to>
    <xdr:sp macro="" textlink="">
      <xdr:nvSpPr>
        <xdr:cNvPr id="314" name="円/楕円 313"/>
        <xdr:cNvSpPr/>
      </xdr:nvSpPr>
      <xdr:spPr>
        <a:xfrm>
          <a:off x="15430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68089</xdr:rowOff>
    </xdr:from>
    <xdr:ext cx="405111" cy="259045"/>
    <xdr:sp macro="" textlink="">
      <xdr:nvSpPr>
        <xdr:cNvPr id="315" name="n_1aveValue【認定こども園・幼稚園・保育所】&#10;有形固定資産減価償却率"/>
        <xdr:cNvSpPr txBox="1"/>
      </xdr:nvSpPr>
      <xdr:spPr>
        <a:xfrm>
          <a:off x="15266043" y="606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170705</xdr:rowOff>
    </xdr:from>
    <xdr:ext cx="405111" cy="259045"/>
    <xdr:sp macro="" textlink="">
      <xdr:nvSpPr>
        <xdr:cNvPr id="316" name="n_1mainValue【認定こども園・幼稚園・保育所】&#10;有形固定資産減価償却率"/>
        <xdr:cNvSpPr txBox="1"/>
      </xdr:nvSpPr>
      <xdr:spPr>
        <a:xfrm>
          <a:off x="15266043" y="668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0" name="直線コネクタ 339"/>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1"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2" name="直線コネクタ 341"/>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3"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4" name="直線コネクタ 343"/>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5"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6" name="フローチャート : 判断 345"/>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139700</xdr:rowOff>
    </xdr:from>
    <xdr:to>
      <xdr:col>31</xdr:col>
      <xdr:colOff>85725</xdr:colOff>
      <xdr:row>39</xdr:row>
      <xdr:rowOff>69850</xdr:rowOff>
    </xdr:to>
    <xdr:sp macro="" textlink="">
      <xdr:nvSpPr>
        <xdr:cNvPr id="347" name="フローチャート : 判断 346"/>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40640</xdr:rowOff>
    </xdr:from>
    <xdr:to>
      <xdr:col>31</xdr:col>
      <xdr:colOff>85725</xdr:colOff>
      <xdr:row>38</xdr:row>
      <xdr:rowOff>142240</xdr:rowOff>
    </xdr:to>
    <xdr:sp macro="" textlink="">
      <xdr:nvSpPr>
        <xdr:cNvPr id="353" name="円/楕円 352"/>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60977</xdr:rowOff>
    </xdr:from>
    <xdr:ext cx="469744" cy="259045"/>
    <xdr:sp macro="" textlink="">
      <xdr:nvSpPr>
        <xdr:cNvPr id="354"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158767</xdr:rowOff>
    </xdr:from>
    <xdr:ext cx="469744" cy="259045"/>
    <xdr:sp macro="" textlink="">
      <xdr:nvSpPr>
        <xdr:cNvPr id="355" name="n_1main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2" name="直線コネクタ 381"/>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3"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4" name="直線コネクタ 38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5"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6" name="直線コネクタ 38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7"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8" name="フローチャート : 判断 387"/>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83094</xdr:rowOff>
    </xdr:from>
    <xdr:to>
      <xdr:col>22</xdr:col>
      <xdr:colOff>415925</xdr:colOff>
      <xdr:row>61</xdr:row>
      <xdr:rowOff>13244</xdr:rowOff>
    </xdr:to>
    <xdr:sp macro="" textlink="">
      <xdr:nvSpPr>
        <xdr:cNvPr id="389" name="フローチャート : 判断 388"/>
        <xdr:cNvSpPr/>
      </xdr:nvSpPr>
      <xdr:spPr>
        <a:xfrm>
          <a:off x="15430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159838</xdr:rowOff>
    </xdr:from>
    <xdr:to>
      <xdr:col>22</xdr:col>
      <xdr:colOff>415925</xdr:colOff>
      <xdr:row>58</xdr:row>
      <xdr:rowOff>89988</xdr:rowOff>
    </xdr:to>
    <xdr:sp macro="" textlink="">
      <xdr:nvSpPr>
        <xdr:cNvPr id="395" name="円/楕円 394"/>
        <xdr:cNvSpPr/>
      </xdr:nvSpPr>
      <xdr:spPr>
        <a:xfrm>
          <a:off x="15430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4371</xdr:rowOff>
    </xdr:from>
    <xdr:ext cx="405111" cy="259045"/>
    <xdr:sp macro="" textlink="">
      <xdr:nvSpPr>
        <xdr:cNvPr id="396" name="n_1aveValue【学校施設】&#10;有形固定資産減価償却率"/>
        <xdr:cNvSpPr txBox="1"/>
      </xdr:nvSpPr>
      <xdr:spPr>
        <a:xfrm>
          <a:off x="15266043"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106515</xdr:rowOff>
    </xdr:from>
    <xdr:ext cx="405111" cy="259045"/>
    <xdr:sp macro="" textlink="">
      <xdr:nvSpPr>
        <xdr:cNvPr id="397" name="n_1mainValue【学校施設】&#10;有形固定資産減価償却率"/>
        <xdr:cNvSpPr txBox="1"/>
      </xdr:nvSpPr>
      <xdr:spPr>
        <a:xfrm>
          <a:off x="15266043"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9" name="直線コネクタ 40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0" name="テキスト ボックス 40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1" name="直線コネクタ 41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2" name="テキスト ボックス 41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3" name="直線コネクタ 41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4" name="テキスト ボックス 41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5" name="直線コネクタ 41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6" name="テキスト ボックス 41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7" name="直線コネクタ 41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8" name="テキスト ボックス 41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9" name="直線コネクタ 41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0" name="テキスト ボックス 41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24493</xdr:rowOff>
    </xdr:from>
    <xdr:to>
      <xdr:col>32</xdr:col>
      <xdr:colOff>186689</xdr:colOff>
      <xdr:row>62</xdr:row>
      <xdr:rowOff>85997</xdr:rowOff>
    </xdr:to>
    <xdr:cxnSp macro="">
      <xdr:nvCxnSpPr>
        <xdr:cNvPr id="424" name="直線コネクタ 423"/>
        <xdr:cNvCxnSpPr/>
      </xdr:nvCxnSpPr>
      <xdr:spPr>
        <a:xfrm flipV="1">
          <a:off x="22160864" y="945424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89824</xdr:rowOff>
    </xdr:from>
    <xdr:ext cx="469744" cy="259045"/>
    <xdr:sp macro="" textlink="">
      <xdr:nvSpPr>
        <xdr:cNvPr id="425" name="【学校施設】&#10;一人当たり面積最小値テキスト"/>
        <xdr:cNvSpPr txBox="1"/>
      </xdr:nvSpPr>
      <xdr:spPr>
        <a:xfrm>
          <a:off x="22250400" y="107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62</xdr:row>
      <xdr:rowOff>85997</xdr:rowOff>
    </xdr:from>
    <xdr:to>
      <xdr:col>32</xdr:col>
      <xdr:colOff>276225</xdr:colOff>
      <xdr:row>62</xdr:row>
      <xdr:rowOff>85997</xdr:rowOff>
    </xdr:to>
    <xdr:cxnSp macro="">
      <xdr:nvCxnSpPr>
        <xdr:cNvPr id="426" name="直線コネクタ 425"/>
        <xdr:cNvCxnSpPr/>
      </xdr:nvCxnSpPr>
      <xdr:spPr>
        <a:xfrm>
          <a:off x="22072600" y="1071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142620</xdr:rowOff>
    </xdr:from>
    <xdr:ext cx="469744" cy="259045"/>
    <xdr:sp macro="" textlink="">
      <xdr:nvSpPr>
        <xdr:cNvPr id="427" name="【学校施設】&#10;一人当たり面積最大値テキスト"/>
        <xdr:cNvSpPr txBox="1"/>
      </xdr:nvSpPr>
      <xdr:spPr>
        <a:xfrm>
          <a:off x="22250400" y="92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24493</xdr:rowOff>
    </xdr:from>
    <xdr:to>
      <xdr:col>32</xdr:col>
      <xdr:colOff>276225</xdr:colOff>
      <xdr:row>55</xdr:row>
      <xdr:rowOff>24493</xdr:rowOff>
    </xdr:to>
    <xdr:cxnSp macro="">
      <xdr:nvCxnSpPr>
        <xdr:cNvPr id="428" name="直線コネクタ 427"/>
        <xdr:cNvCxnSpPr/>
      </xdr:nvCxnSpPr>
      <xdr:spPr>
        <a:xfrm>
          <a:off x="22072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103431</xdr:rowOff>
    </xdr:from>
    <xdr:ext cx="469744" cy="259045"/>
    <xdr:sp macro="" textlink="">
      <xdr:nvSpPr>
        <xdr:cNvPr id="429" name="【学校施設】&#10;一人当たり面積平均値テキスト"/>
        <xdr:cNvSpPr txBox="1"/>
      </xdr:nvSpPr>
      <xdr:spPr>
        <a:xfrm>
          <a:off x="22250400" y="10218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125004</xdr:rowOff>
    </xdr:from>
    <xdr:to>
      <xdr:col>32</xdr:col>
      <xdr:colOff>238125</xdr:colOff>
      <xdr:row>60</xdr:row>
      <xdr:rowOff>55154</xdr:rowOff>
    </xdr:to>
    <xdr:sp macro="" textlink="">
      <xdr:nvSpPr>
        <xdr:cNvPr id="430" name="フローチャート : 判断 429"/>
        <xdr:cNvSpPr/>
      </xdr:nvSpPr>
      <xdr:spPr>
        <a:xfrm>
          <a:off x="22110700" y="1024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162560</xdr:rowOff>
    </xdr:from>
    <xdr:to>
      <xdr:col>31</xdr:col>
      <xdr:colOff>85725</xdr:colOff>
      <xdr:row>61</xdr:row>
      <xdr:rowOff>92710</xdr:rowOff>
    </xdr:to>
    <xdr:sp macro="" textlink="">
      <xdr:nvSpPr>
        <xdr:cNvPr id="431" name="フローチャート : 判断 430"/>
        <xdr:cNvSpPr/>
      </xdr:nvSpPr>
      <xdr:spPr>
        <a:xfrm>
          <a:off x="21272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76019</xdr:rowOff>
    </xdr:from>
    <xdr:to>
      <xdr:col>31</xdr:col>
      <xdr:colOff>85725</xdr:colOff>
      <xdr:row>64</xdr:row>
      <xdr:rowOff>6169</xdr:rowOff>
    </xdr:to>
    <xdr:sp macro="" textlink="">
      <xdr:nvSpPr>
        <xdr:cNvPr id="437" name="円/楕円 436"/>
        <xdr:cNvSpPr/>
      </xdr:nvSpPr>
      <xdr:spPr>
        <a:xfrm>
          <a:off x="21272500" y="108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109237</xdr:rowOff>
    </xdr:from>
    <xdr:ext cx="469744" cy="259045"/>
    <xdr:sp macro="" textlink="">
      <xdr:nvSpPr>
        <xdr:cNvPr id="438" name="n_1aveValue【学校施設】&#10;一人当たり面積"/>
        <xdr:cNvSpPr txBox="1"/>
      </xdr:nvSpPr>
      <xdr:spPr>
        <a:xfrm>
          <a:off x="21075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168746</xdr:rowOff>
    </xdr:from>
    <xdr:ext cx="469744" cy="259045"/>
    <xdr:sp macro="" textlink="">
      <xdr:nvSpPr>
        <xdr:cNvPr id="439" name="n_1mainValue【学校施設】&#10;一人当たり面積"/>
        <xdr:cNvSpPr txBox="1"/>
      </xdr:nvSpPr>
      <xdr:spPr>
        <a:xfrm>
          <a:off x="21075727"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の有形固定資産減価償却率については、橋りょう長寿命化計画に基づく整備を順次行っている結果から、類似団体内平均値を下回っている。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の有形固定資産減価償却率については、町営住宅の取り壊しを行ったことなどから、類似団体内平均値を下回っている。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43,000
42,654
26.63
15,555,193
15,023,771
485,476
10,254,105
3,293,430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28666</xdr:rowOff>
    </xdr:from>
    <xdr:to>
      <xdr:col>5</xdr:col>
      <xdr:colOff>409575</xdr:colOff>
      <xdr:row>40</xdr:row>
      <xdr:rowOff>130266</xdr:rowOff>
    </xdr:to>
    <xdr:sp macro="" textlink="">
      <xdr:nvSpPr>
        <xdr:cNvPr id="66" name="フローチャート : 判断 65"/>
        <xdr:cNvSpPr/>
      </xdr:nvSpPr>
      <xdr:spPr>
        <a:xfrm>
          <a:off x="3746500" y="688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121393</xdr:rowOff>
    </xdr:from>
    <xdr:ext cx="405111" cy="259045"/>
    <xdr:sp macro="" textlink="">
      <xdr:nvSpPr>
        <xdr:cNvPr id="67" name="n_1aveValue【図書館】&#10;有形固定資産減価償却率"/>
        <xdr:cNvSpPr txBox="1"/>
      </xdr:nvSpPr>
      <xdr:spPr>
        <a:xfrm>
          <a:off x="3582043"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20501</xdr:rowOff>
    </xdr:from>
    <xdr:to>
      <xdr:col>5</xdr:col>
      <xdr:colOff>409575</xdr:colOff>
      <xdr:row>39</xdr:row>
      <xdr:rowOff>122101</xdr:rowOff>
    </xdr:to>
    <xdr:sp macro="" textlink="">
      <xdr:nvSpPr>
        <xdr:cNvPr id="73" name="円/楕円 72"/>
        <xdr:cNvSpPr/>
      </xdr:nvSpPr>
      <xdr:spPr>
        <a:xfrm>
          <a:off x="3746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138628</xdr:rowOff>
    </xdr:from>
    <xdr:ext cx="405111" cy="259045"/>
    <xdr:sp macro="" textlink="">
      <xdr:nvSpPr>
        <xdr:cNvPr id="74" name="n_1mainValue【図書館】&#10;有形固定資産減価償却率"/>
        <xdr:cNvSpPr txBox="1"/>
      </xdr:nvSpPr>
      <xdr:spPr>
        <a:xfrm>
          <a:off x="3582043" y="648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167640</xdr:rowOff>
    </xdr:from>
    <xdr:to>
      <xdr:col>15</xdr:col>
      <xdr:colOff>180340</xdr:colOff>
      <xdr:row>40</xdr:row>
      <xdr:rowOff>144780</xdr:rowOff>
    </xdr:to>
    <xdr:cxnSp macro="">
      <xdr:nvCxnSpPr>
        <xdr:cNvPr id="97" name="直線コネクタ 96"/>
        <xdr:cNvCxnSpPr/>
      </xdr:nvCxnSpPr>
      <xdr:spPr>
        <a:xfrm flipV="1">
          <a:off x="10476865" y="599694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148607</xdr:rowOff>
    </xdr:from>
    <xdr:ext cx="469744" cy="259045"/>
    <xdr:sp macro="" textlink="">
      <xdr:nvSpPr>
        <xdr:cNvPr id="98" name="【図書館】&#10;一人当たり面積最小値テキスト"/>
        <xdr:cNvSpPr txBox="1"/>
      </xdr:nvSpPr>
      <xdr:spPr>
        <a:xfrm>
          <a:off x="10566400"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40</xdr:row>
      <xdr:rowOff>144780</xdr:rowOff>
    </xdr:from>
    <xdr:to>
      <xdr:col>15</xdr:col>
      <xdr:colOff>269875</xdr:colOff>
      <xdr:row>40</xdr:row>
      <xdr:rowOff>144780</xdr:rowOff>
    </xdr:to>
    <xdr:cxnSp macro="">
      <xdr:nvCxnSpPr>
        <xdr:cNvPr id="99" name="直線コネクタ 98"/>
        <xdr:cNvCxnSpPr/>
      </xdr:nvCxnSpPr>
      <xdr:spPr>
        <a:xfrm>
          <a:off x="10388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114317</xdr:rowOff>
    </xdr:from>
    <xdr:ext cx="469744" cy="259045"/>
    <xdr:sp macro="" textlink="">
      <xdr:nvSpPr>
        <xdr:cNvPr id="100" name="【図書館】&#10;一人当たり面積最大値テキスト"/>
        <xdr:cNvSpPr txBox="1"/>
      </xdr:nvSpPr>
      <xdr:spPr>
        <a:xfrm>
          <a:off x="10566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34</xdr:row>
      <xdr:rowOff>167640</xdr:rowOff>
    </xdr:from>
    <xdr:to>
      <xdr:col>15</xdr:col>
      <xdr:colOff>269875</xdr:colOff>
      <xdr:row>34</xdr:row>
      <xdr:rowOff>167640</xdr:rowOff>
    </xdr:to>
    <xdr:cxnSp macro="">
      <xdr:nvCxnSpPr>
        <xdr:cNvPr id="101" name="直線コネクタ 100"/>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95267</xdr:rowOff>
    </xdr:from>
    <xdr:ext cx="469744" cy="259045"/>
    <xdr:sp macro="" textlink="">
      <xdr:nvSpPr>
        <xdr:cNvPr id="102" name="【図書館】&#10;一人当たり面積平均値テキスト"/>
        <xdr:cNvSpPr txBox="1"/>
      </xdr:nvSpPr>
      <xdr:spPr>
        <a:xfrm>
          <a:off x="10566400" y="661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116840</xdr:rowOff>
    </xdr:from>
    <xdr:to>
      <xdr:col>15</xdr:col>
      <xdr:colOff>231775</xdr:colOff>
      <xdr:row>39</xdr:row>
      <xdr:rowOff>46990</xdr:rowOff>
    </xdr:to>
    <xdr:sp macro="" textlink="">
      <xdr:nvSpPr>
        <xdr:cNvPr id="103" name="フローチャート : 判断 102"/>
        <xdr:cNvSpPr/>
      </xdr:nvSpPr>
      <xdr:spPr>
        <a:xfrm>
          <a:off x="10426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105410</xdr:rowOff>
    </xdr:from>
    <xdr:to>
      <xdr:col>14</xdr:col>
      <xdr:colOff>79375</xdr:colOff>
      <xdr:row>40</xdr:row>
      <xdr:rowOff>35560</xdr:rowOff>
    </xdr:to>
    <xdr:sp macro="" textlink="">
      <xdr:nvSpPr>
        <xdr:cNvPr id="104" name="フローチャート : 判断 103"/>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52087</xdr:rowOff>
    </xdr:from>
    <xdr:ext cx="469744" cy="259045"/>
    <xdr:sp macro="" textlink="">
      <xdr:nvSpPr>
        <xdr:cNvPr id="105" name="n_1aveValue【図書館】&#10;一人当たり面積"/>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151130</xdr:rowOff>
    </xdr:from>
    <xdr:to>
      <xdr:col>14</xdr:col>
      <xdr:colOff>79375</xdr:colOff>
      <xdr:row>42</xdr:row>
      <xdr:rowOff>81280</xdr:rowOff>
    </xdr:to>
    <xdr:sp macro="" textlink="">
      <xdr:nvSpPr>
        <xdr:cNvPr id="111" name="円/楕円 110"/>
        <xdr:cNvSpPr/>
      </xdr:nvSpPr>
      <xdr:spPr>
        <a:xfrm>
          <a:off x="958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72407</xdr:rowOff>
    </xdr:from>
    <xdr:ext cx="469744" cy="259045"/>
    <xdr:sp macro="" textlink="">
      <xdr:nvSpPr>
        <xdr:cNvPr id="112" name="n_1mainValue【図書館】&#10;一人当たり面積"/>
        <xdr:cNvSpPr txBox="1"/>
      </xdr:nvSpPr>
      <xdr:spPr>
        <a:xfrm>
          <a:off x="9391727" y="727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37" name="直線コネクタ 136"/>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38"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39" name="直線コネクタ 138"/>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0"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1" name="直線コネクタ 140"/>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2"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3" name="フローチャート : 判断 142"/>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158750</xdr:rowOff>
    </xdr:from>
    <xdr:to>
      <xdr:col>5</xdr:col>
      <xdr:colOff>409575</xdr:colOff>
      <xdr:row>60</xdr:row>
      <xdr:rowOff>88900</xdr:rowOff>
    </xdr:to>
    <xdr:sp macro="" textlink="">
      <xdr:nvSpPr>
        <xdr:cNvPr id="144" name="フローチャート :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80027</xdr:rowOff>
    </xdr:from>
    <xdr:ext cx="405111" cy="259045"/>
    <xdr:sp macro="" textlink="">
      <xdr:nvSpPr>
        <xdr:cNvPr id="145" name="n_1aveValue【体育館・プール】&#10;有形固定資産減価償却率"/>
        <xdr:cNvSpPr txBox="1"/>
      </xdr:nvSpPr>
      <xdr:spPr>
        <a:xfrm>
          <a:off x="3582043"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128270</xdr:rowOff>
    </xdr:from>
    <xdr:to>
      <xdr:col>5</xdr:col>
      <xdr:colOff>409575</xdr:colOff>
      <xdr:row>60</xdr:row>
      <xdr:rowOff>58420</xdr:rowOff>
    </xdr:to>
    <xdr:sp macro="" textlink="">
      <xdr:nvSpPr>
        <xdr:cNvPr id="151" name="円/楕円 150"/>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74947</xdr:rowOff>
    </xdr:from>
    <xdr:ext cx="405111" cy="259045"/>
    <xdr:sp macro="" textlink="">
      <xdr:nvSpPr>
        <xdr:cNvPr id="152" name="n_1main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78" name="直線コネクタ 177"/>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79"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0" name="直線コネクタ 179"/>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1"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2" name="直線コネクタ 181"/>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3"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4" name="フローチャート : 判断 183"/>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71665</xdr:rowOff>
    </xdr:from>
    <xdr:to>
      <xdr:col>14</xdr:col>
      <xdr:colOff>79375</xdr:colOff>
      <xdr:row>62</xdr:row>
      <xdr:rowOff>1815</xdr:rowOff>
    </xdr:to>
    <xdr:sp macro="" textlink="">
      <xdr:nvSpPr>
        <xdr:cNvPr id="185" name="フローチャート : 判断 184"/>
        <xdr:cNvSpPr/>
      </xdr:nvSpPr>
      <xdr:spPr>
        <a:xfrm>
          <a:off x="9588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18342</xdr:rowOff>
    </xdr:from>
    <xdr:ext cx="469744" cy="259045"/>
    <xdr:sp macro="" textlink="">
      <xdr:nvSpPr>
        <xdr:cNvPr id="186" name="n_1aveValue【体育館・プール】&#10;一人当たり面積"/>
        <xdr:cNvSpPr txBox="1"/>
      </xdr:nvSpPr>
      <xdr:spPr>
        <a:xfrm>
          <a:off x="9391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30843</xdr:rowOff>
    </xdr:from>
    <xdr:to>
      <xdr:col>14</xdr:col>
      <xdr:colOff>79375</xdr:colOff>
      <xdr:row>62</xdr:row>
      <xdr:rowOff>132443</xdr:rowOff>
    </xdr:to>
    <xdr:sp macro="" textlink="">
      <xdr:nvSpPr>
        <xdr:cNvPr id="192" name="円/楕円 191"/>
        <xdr:cNvSpPr/>
      </xdr:nvSpPr>
      <xdr:spPr>
        <a:xfrm>
          <a:off x="958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123570</xdr:rowOff>
    </xdr:from>
    <xdr:ext cx="469744" cy="259045"/>
    <xdr:sp macro="" textlink="">
      <xdr:nvSpPr>
        <xdr:cNvPr id="193" name="n_1mainValue【体育館・プール】&#10;一人当たり面積"/>
        <xdr:cNvSpPr txBox="1"/>
      </xdr:nvSpPr>
      <xdr:spPr>
        <a:xfrm>
          <a:off x="9391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2" name="テキスト ボックス 21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16" name="直線コネクタ 215"/>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17"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18" name="直線コネクタ 217"/>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19"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20" name="直線コネクタ 219"/>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1"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2" name="フローチャート : 判断 22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99313</xdr:rowOff>
    </xdr:from>
    <xdr:to>
      <xdr:col>5</xdr:col>
      <xdr:colOff>409575</xdr:colOff>
      <xdr:row>82</xdr:row>
      <xdr:rowOff>29463</xdr:rowOff>
    </xdr:to>
    <xdr:sp macro="" textlink="">
      <xdr:nvSpPr>
        <xdr:cNvPr id="223" name="フローチャート : 判断 222"/>
        <xdr:cNvSpPr/>
      </xdr:nvSpPr>
      <xdr:spPr>
        <a:xfrm>
          <a:off x="3746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20590</xdr:rowOff>
    </xdr:from>
    <xdr:ext cx="405111" cy="259045"/>
    <xdr:sp macro="" textlink="">
      <xdr:nvSpPr>
        <xdr:cNvPr id="224" name="n_1aveValue【福祉施設】&#10;有形固定資産減価償却率"/>
        <xdr:cNvSpPr txBox="1"/>
      </xdr:nvSpPr>
      <xdr:spPr>
        <a:xfrm>
          <a:off x="3582043"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87885</xdr:rowOff>
    </xdr:from>
    <xdr:to>
      <xdr:col>5</xdr:col>
      <xdr:colOff>409575</xdr:colOff>
      <xdr:row>82</xdr:row>
      <xdr:rowOff>18035</xdr:rowOff>
    </xdr:to>
    <xdr:sp macro="" textlink="">
      <xdr:nvSpPr>
        <xdr:cNvPr id="230" name="円/楕円 229"/>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34562</xdr:rowOff>
    </xdr:from>
    <xdr:ext cx="405111" cy="259045"/>
    <xdr:sp macro="" textlink="">
      <xdr:nvSpPr>
        <xdr:cNvPr id="231" name="n_1mainValue【福祉施設】&#10;有形固定資産減価償却率"/>
        <xdr:cNvSpPr txBox="1"/>
      </xdr:nvSpPr>
      <xdr:spPr>
        <a:xfrm>
          <a:off x="3582043"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53" name="直線コネクタ 252"/>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54"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55" name="直線コネクタ 254"/>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56"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57" name="直線コネクタ 256"/>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58"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59" name="フローチャート : 判断 258"/>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131318</xdr:rowOff>
    </xdr:from>
    <xdr:to>
      <xdr:col>14</xdr:col>
      <xdr:colOff>79375</xdr:colOff>
      <xdr:row>84</xdr:row>
      <xdr:rowOff>61468</xdr:rowOff>
    </xdr:to>
    <xdr:sp macro="" textlink="">
      <xdr:nvSpPr>
        <xdr:cNvPr id="260" name="フローチャート : 判断 259"/>
        <xdr:cNvSpPr/>
      </xdr:nvSpPr>
      <xdr:spPr>
        <a:xfrm>
          <a:off x="9588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77995</xdr:rowOff>
    </xdr:from>
    <xdr:ext cx="469744" cy="259045"/>
    <xdr:sp macro="" textlink="">
      <xdr:nvSpPr>
        <xdr:cNvPr id="261" name="n_1aveValue【福祉施設】&#10;一人当たり面積"/>
        <xdr:cNvSpPr txBox="1"/>
      </xdr:nvSpPr>
      <xdr:spPr>
        <a:xfrm>
          <a:off x="93917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83313</xdr:rowOff>
    </xdr:from>
    <xdr:to>
      <xdr:col>14</xdr:col>
      <xdr:colOff>79375</xdr:colOff>
      <xdr:row>85</xdr:row>
      <xdr:rowOff>13463</xdr:rowOff>
    </xdr:to>
    <xdr:sp macro="" textlink="">
      <xdr:nvSpPr>
        <xdr:cNvPr id="267" name="円/楕円 266"/>
        <xdr:cNvSpPr/>
      </xdr:nvSpPr>
      <xdr:spPr>
        <a:xfrm>
          <a:off x="9588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4590</xdr:rowOff>
    </xdr:from>
    <xdr:ext cx="469744" cy="259045"/>
    <xdr:sp macro="" textlink="">
      <xdr:nvSpPr>
        <xdr:cNvPr id="268" name="n_1mainValue【福祉施設】&#10;一人当たり面積"/>
        <xdr:cNvSpPr txBox="1"/>
      </xdr:nvSpPr>
      <xdr:spPr>
        <a:xfrm>
          <a:off x="9391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293" name="直線コネクタ 292"/>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94"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95" name="直線コネクタ 294"/>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296"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297" name="直線コネクタ 296"/>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298"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299" name="フローチャート : 判断 298"/>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300" name="フローチャート : 判断 299"/>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301"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46355</xdr:rowOff>
    </xdr:from>
    <xdr:to>
      <xdr:col>5</xdr:col>
      <xdr:colOff>409575</xdr:colOff>
      <xdr:row>106</xdr:row>
      <xdr:rowOff>147955</xdr:rowOff>
    </xdr:to>
    <xdr:sp macro="" textlink="">
      <xdr:nvSpPr>
        <xdr:cNvPr id="307" name="円/楕円 306"/>
        <xdr:cNvSpPr/>
      </xdr:nvSpPr>
      <xdr:spPr>
        <a:xfrm>
          <a:off x="3746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139082</xdr:rowOff>
    </xdr:from>
    <xdr:ext cx="405111" cy="259045"/>
    <xdr:sp macro="" textlink="">
      <xdr:nvSpPr>
        <xdr:cNvPr id="308" name="n_1mainValue【市民会館】&#10;有形固定資産減価償却率"/>
        <xdr:cNvSpPr txBox="1"/>
      </xdr:nvSpPr>
      <xdr:spPr>
        <a:xfrm>
          <a:off x="3582043"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9" name="直線コネクタ 31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0" name="テキスト ボックス 31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1" name="直線コネクタ 32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2" name="テキスト ボックス 32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3" name="直線コネクタ 32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4" name="テキスト ボックス 32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5" name="直線コネクタ 32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6" name="テキスト ボックス 32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7" name="直線コネクタ 32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8" name="テキスト ボックス 32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32" name="直線コネクタ 331"/>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33"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34" name="直線コネクタ 333"/>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35"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36" name="直線コネクタ 335"/>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337"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38" name="フローチャート : 判断 337"/>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63500</xdr:rowOff>
    </xdr:from>
    <xdr:to>
      <xdr:col>14</xdr:col>
      <xdr:colOff>79375</xdr:colOff>
      <xdr:row>105</xdr:row>
      <xdr:rowOff>165100</xdr:rowOff>
    </xdr:to>
    <xdr:sp macro="" textlink="">
      <xdr:nvSpPr>
        <xdr:cNvPr id="339" name="フローチャート : 判断 338"/>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156227</xdr:rowOff>
    </xdr:from>
    <xdr:ext cx="469744" cy="259045"/>
    <xdr:sp macro="" textlink="">
      <xdr:nvSpPr>
        <xdr:cNvPr id="340"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71120</xdr:rowOff>
    </xdr:from>
    <xdr:to>
      <xdr:col>14</xdr:col>
      <xdr:colOff>79375</xdr:colOff>
      <xdr:row>103</xdr:row>
      <xdr:rowOff>1270</xdr:rowOff>
    </xdr:to>
    <xdr:sp macro="" textlink="">
      <xdr:nvSpPr>
        <xdr:cNvPr id="346" name="円/楕円 345"/>
        <xdr:cNvSpPr/>
      </xdr:nvSpPr>
      <xdr:spPr>
        <a:xfrm>
          <a:off x="9588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17797</xdr:rowOff>
    </xdr:from>
    <xdr:ext cx="469744" cy="259045"/>
    <xdr:sp macro="" textlink="">
      <xdr:nvSpPr>
        <xdr:cNvPr id="347" name="n_1mainValue【市民会館】&#10;一人当たり面積"/>
        <xdr:cNvSpPr txBox="1"/>
      </xdr:nvSpPr>
      <xdr:spPr>
        <a:xfrm>
          <a:off x="93917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8" name="テキスト ボックス 3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68" name="テキスト ボックス 36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0" name="テキスト ボックス 36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372" name="直線コネクタ 371"/>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373"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374" name="直線コネクタ 373"/>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75"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76" name="直線コネクタ 375"/>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377"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78" name="フローチャート : 判断 377"/>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158750</xdr:rowOff>
    </xdr:from>
    <xdr:to>
      <xdr:col>22</xdr:col>
      <xdr:colOff>415925</xdr:colOff>
      <xdr:row>36</xdr:row>
      <xdr:rowOff>88900</xdr:rowOff>
    </xdr:to>
    <xdr:sp macro="" textlink="">
      <xdr:nvSpPr>
        <xdr:cNvPr id="379" name="フローチャート : 判断 378"/>
        <xdr:cNvSpPr/>
      </xdr:nvSpPr>
      <xdr:spPr>
        <a:xfrm>
          <a:off x="15430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105427</xdr:rowOff>
    </xdr:from>
    <xdr:ext cx="405111" cy="259045"/>
    <xdr:sp macro="" textlink="">
      <xdr:nvSpPr>
        <xdr:cNvPr id="380" name="n_1aveValue【一般廃棄物処理施設】&#10;有形固定資産減価償却率"/>
        <xdr:cNvSpPr txBox="1"/>
      </xdr:nvSpPr>
      <xdr:spPr>
        <a:xfrm>
          <a:off x="15266043"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82550</xdr:rowOff>
    </xdr:from>
    <xdr:to>
      <xdr:col>22</xdr:col>
      <xdr:colOff>415925</xdr:colOff>
      <xdr:row>39</xdr:row>
      <xdr:rowOff>12700</xdr:rowOff>
    </xdr:to>
    <xdr:sp macro="" textlink="">
      <xdr:nvSpPr>
        <xdr:cNvPr id="386" name="円/楕円 385"/>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3827</xdr:rowOff>
    </xdr:from>
    <xdr:ext cx="405111" cy="259045"/>
    <xdr:sp macro="" textlink="">
      <xdr:nvSpPr>
        <xdr:cNvPr id="387" name="n_1mainValue【一般廃棄物処理施設】&#10;有形固定資産減価償却率"/>
        <xdr:cNvSpPr txBox="1"/>
      </xdr:nvSpPr>
      <xdr:spPr>
        <a:xfrm>
          <a:off x="15266043"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8" name="直線コネクタ 3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9" name="テキスト ボックス 39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0" name="直線コネクタ 3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1" name="テキスト ボックス 40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2" name="直線コネクタ 4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03" name="テキスト ボックス 40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4" name="直線コネクタ 4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05" name="テキスト ボックス 40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6" name="直線コネクタ 4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7" name="テキスト ボックス 40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9" name="テキスト ボックス 4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411" name="直線コネクタ 410"/>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412"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413" name="直線コネクタ 412"/>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414"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415" name="直線コネクタ 414"/>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416"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417" name="フローチャート : 判断 416"/>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28003</xdr:rowOff>
    </xdr:from>
    <xdr:to>
      <xdr:col>31</xdr:col>
      <xdr:colOff>85725</xdr:colOff>
      <xdr:row>37</xdr:row>
      <xdr:rowOff>129603</xdr:rowOff>
    </xdr:to>
    <xdr:sp macro="" textlink="">
      <xdr:nvSpPr>
        <xdr:cNvPr id="418" name="フローチャート : 判断 417"/>
        <xdr:cNvSpPr/>
      </xdr:nvSpPr>
      <xdr:spPr>
        <a:xfrm>
          <a:off x="21272500" y="637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35</xdr:row>
      <xdr:rowOff>146130</xdr:rowOff>
    </xdr:from>
    <xdr:ext cx="534377" cy="259045"/>
    <xdr:sp macro="" textlink="">
      <xdr:nvSpPr>
        <xdr:cNvPr id="419" name="n_1aveValue【一般廃棄物処理施設】&#10;一人当たり有形固定資産（償却資産）額"/>
        <xdr:cNvSpPr txBox="1"/>
      </xdr:nvSpPr>
      <xdr:spPr>
        <a:xfrm>
          <a:off x="21043411" y="61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305</xdr:rowOff>
    </xdr:from>
    <xdr:to>
      <xdr:col>31</xdr:col>
      <xdr:colOff>85725</xdr:colOff>
      <xdr:row>39</xdr:row>
      <xdr:rowOff>101905</xdr:rowOff>
    </xdr:to>
    <xdr:sp macro="" textlink="">
      <xdr:nvSpPr>
        <xdr:cNvPr id="425" name="円/楕円 424"/>
        <xdr:cNvSpPr/>
      </xdr:nvSpPr>
      <xdr:spPr>
        <a:xfrm>
          <a:off x="21272500" y="66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93032</xdr:rowOff>
    </xdr:from>
    <xdr:ext cx="534377" cy="259045"/>
    <xdr:sp macro="" textlink="">
      <xdr:nvSpPr>
        <xdr:cNvPr id="426" name="n_1mainValue【一般廃棄物処理施設】&#10;一人当たり有形固定資産（償却資産）額"/>
        <xdr:cNvSpPr txBox="1"/>
      </xdr:nvSpPr>
      <xdr:spPr>
        <a:xfrm>
          <a:off x="21043411" y="67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4" name="正方形/長方形 43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3" name="テキスト ボックス 4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4" name="直線コネクタ 4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5" name="テキスト ボックス 4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6" name="直線コネクタ 4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7" name="テキスト ボックス 4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8" name="直線コネクタ 4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9" name="テキスト ボックス 4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0" name="直線コネクタ 4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1" name="テキスト ボックス 4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2" name="直線コネクタ 4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3" name="テキスト ボックス 4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67" name="直線コネクタ 466"/>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68"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69" name="直線コネクタ 468"/>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0"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1" name="直線コネクタ 47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72"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73" name="フローチャート : 判断 472"/>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57786</xdr:rowOff>
    </xdr:from>
    <xdr:to>
      <xdr:col>22</xdr:col>
      <xdr:colOff>415925</xdr:colOff>
      <xdr:row>83</xdr:row>
      <xdr:rowOff>159386</xdr:rowOff>
    </xdr:to>
    <xdr:sp macro="" textlink="">
      <xdr:nvSpPr>
        <xdr:cNvPr id="474" name="フローチャート : 判断 473"/>
        <xdr:cNvSpPr/>
      </xdr:nvSpPr>
      <xdr:spPr>
        <a:xfrm>
          <a:off x="154305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150513</xdr:rowOff>
    </xdr:from>
    <xdr:ext cx="405111" cy="259045"/>
    <xdr:sp macro="" textlink="">
      <xdr:nvSpPr>
        <xdr:cNvPr id="475" name="n_1aveValue【消防施設】&#10;有形固定資産減価償却率"/>
        <xdr:cNvSpPr txBox="1"/>
      </xdr:nvSpPr>
      <xdr:spPr>
        <a:xfrm>
          <a:off x="15266043"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21589</xdr:rowOff>
    </xdr:from>
    <xdr:to>
      <xdr:col>22</xdr:col>
      <xdr:colOff>415925</xdr:colOff>
      <xdr:row>81</xdr:row>
      <xdr:rowOff>123189</xdr:rowOff>
    </xdr:to>
    <xdr:sp macro="" textlink="">
      <xdr:nvSpPr>
        <xdr:cNvPr id="481" name="円/楕円 480"/>
        <xdr:cNvSpPr/>
      </xdr:nvSpPr>
      <xdr:spPr>
        <a:xfrm>
          <a:off x="15430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139716</xdr:rowOff>
    </xdr:from>
    <xdr:ext cx="405111" cy="259045"/>
    <xdr:sp macro="" textlink="">
      <xdr:nvSpPr>
        <xdr:cNvPr id="482" name="n_1mainValue【消防施設】&#10;有形固定資産減価償却率"/>
        <xdr:cNvSpPr txBox="1"/>
      </xdr:nvSpPr>
      <xdr:spPr>
        <a:xfrm>
          <a:off x="15266043"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506" name="直線コネクタ 505"/>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507"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508" name="直線コネクタ 507"/>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509"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510" name="直線コネクタ 509"/>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1"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67311</xdr:rowOff>
    </xdr:from>
    <xdr:to>
      <xdr:col>31</xdr:col>
      <xdr:colOff>85725</xdr:colOff>
      <xdr:row>83</xdr:row>
      <xdr:rowOff>168911</xdr:rowOff>
    </xdr:to>
    <xdr:sp macro="" textlink="">
      <xdr:nvSpPr>
        <xdr:cNvPr id="513" name="フローチャート : 判断 512"/>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13988</xdr:rowOff>
    </xdr:from>
    <xdr:ext cx="469744" cy="259045"/>
    <xdr:sp macro="" textlink="">
      <xdr:nvSpPr>
        <xdr:cNvPr id="514"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17780</xdr:rowOff>
    </xdr:from>
    <xdr:to>
      <xdr:col>31</xdr:col>
      <xdr:colOff>85725</xdr:colOff>
      <xdr:row>84</xdr:row>
      <xdr:rowOff>119380</xdr:rowOff>
    </xdr:to>
    <xdr:sp macro="" textlink="">
      <xdr:nvSpPr>
        <xdr:cNvPr id="520" name="円/楕円 519"/>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110507</xdr:rowOff>
    </xdr:from>
    <xdr:ext cx="469744" cy="259045"/>
    <xdr:sp macro="" textlink="">
      <xdr:nvSpPr>
        <xdr:cNvPr id="521" name="n_1main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3" name="直線コネクタ 5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4" name="テキスト ボックス 5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5" name="直線コネクタ 5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6" name="テキスト ボックス 5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7" name="直線コネクタ 5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8" name="テキスト ボックス 5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9" name="直線コネクタ 5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0" name="テキスト ボックス 53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2" name="テキスト ボックス 5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544" name="直線コネクタ 543"/>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545"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546" name="直線コネクタ 54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547"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548" name="直線コネクタ 547"/>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549"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550" name="フローチャート : 判断 549"/>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132842</xdr:rowOff>
    </xdr:from>
    <xdr:to>
      <xdr:col>22</xdr:col>
      <xdr:colOff>415925</xdr:colOff>
      <xdr:row>107</xdr:row>
      <xdr:rowOff>62992</xdr:rowOff>
    </xdr:to>
    <xdr:sp macro="" textlink="">
      <xdr:nvSpPr>
        <xdr:cNvPr id="551" name="フローチャート : 判断 550"/>
        <xdr:cNvSpPr/>
      </xdr:nvSpPr>
      <xdr:spPr>
        <a:xfrm>
          <a:off x="1543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54119</xdr:rowOff>
    </xdr:from>
    <xdr:ext cx="405111" cy="259045"/>
    <xdr:sp macro="" textlink="">
      <xdr:nvSpPr>
        <xdr:cNvPr id="552" name="n_1aveValue【庁舎】&#10;有形固定資産減価償却率"/>
        <xdr:cNvSpPr txBox="1"/>
      </xdr:nvSpPr>
      <xdr:spPr>
        <a:xfrm>
          <a:off x="15266043" y="1839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121413</xdr:rowOff>
    </xdr:from>
    <xdr:to>
      <xdr:col>22</xdr:col>
      <xdr:colOff>415925</xdr:colOff>
      <xdr:row>107</xdr:row>
      <xdr:rowOff>51563</xdr:rowOff>
    </xdr:to>
    <xdr:sp macro="" textlink="">
      <xdr:nvSpPr>
        <xdr:cNvPr id="558" name="円/楕円 557"/>
        <xdr:cNvSpPr/>
      </xdr:nvSpPr>
      <xdr:spPr>
        <a:xfrm>
          <a:off x="15430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68090</xdr:rowOff>
    </xdr:from>
    <xdr:ext cx="405111" cy="259045"/>
    <xdr:sp macro="" textlink="">
      <xdr:nvSpPr>
        <xdr:cNvPr id="559" name="n_1main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0" name="正方形/長方形 5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1" name="正方形/長方形 5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2" name="正方形/長方形 5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3" name="正方形/長方形 5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4" name="正方形/長方形 5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5" name="正方形/長方形 5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6" name="正方形/長方形 5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7" name="正方形/長方形 5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8" name="テキスト ボックス 5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9" name="直線コネクタ 5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0" name="直線コネクタ 5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1" name="テキスト ボックス 5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2" name="直線コネクタ 5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3" name="テキスト ボックス 5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4" name="直線コネクタ 5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5" name="テキスト ボックス 5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6" name="直線コネクタ 5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7" name="テキスト ボックス 5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8" name="直線コネクタ 5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9" name="テキスト ボックス 5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83" name="直線コネクタ 582"/>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84"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85" name="直線コネクタ 58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86"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87" name="直線コネクタ 586"/>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88"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89" name="フローチャート : 判断 588"/>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69214</xdr:rowOff>
    </xdr:from>
    <xdr:to>
      <xdr:col>31</xdr:col>
      <xdr:colOff>85725</xdr:colOff>
      <xdr:row>106</xdr:row>
      <xdr:rowOff>170814</xdr:rowOff>
    </xdr:to>
    <xdr:sp macro="" textlink="">
      <xdr:nvSpPr>
        <xdr:cNvPr id="590" name="フローチャート : 判断 589"/>
        <xdr:cNvSpPr/>
      </xdr:nvSpPr>
      <xdr:spPr>
        <a:xfrm>
          <a:off x="21272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15891</xdr:rowOff>
    </xdr:from>
    <xdr:ext cx="469744" cy="259045"/>
    <xdr:sp macro="" textlink="">
      <xdr:nvSpPr>
        <xdr:cNvPr id="591" name="n_1aveValue【庁舎】&#10;一人当たり面積"/>
        <xdr:cNvSpPr txBox="1"/>
      </xdr:nvSpPr>
      <xdr:spPr>
        <a:xfrm>
          <a:off x="210757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92075</xdr:rowOff>
    </xdr:from>
    <xdr:to>
      <xdr:col>31</xdr:col>
      <xdr:colOff>85725</xdr:colOff>
      <xdr:row>107</xdr:row>
      <xdr:rowOff>22225</xdr:rowOff>
    </xdr:to>
    <xdr:sp macro="" textlink="">
      <xdr:nvSpPr>
        <xdr:cNvPr id="597" name="円/楕円 596"/>
        <xdr:cNvSpPr/>
      </xdr:nvSpPr>
      <xdr:spPr>
        <a:xfrm>
          <a:off x="2127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13352</xdr:rowOff>
    </xdr:from>
    <xdr:ext cx="469744" cy="259045"/>
    <xdr:sp macro="" textlink="">
      <xdr:nvSpPr>
        <xdr:cNvPr id="598" name="n_1mainValue【庁舎】&#10;一人当たり面積"/>
        <xdr:cNvSpPr txBox="1"/>
      </xdr:nvSpPr>
      <xdr:spPr>
        <a:xfrm>
          <a:off x="21075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の有形固定資産減価償却率については、老朽化が進む体育館は存在するものの、新たなプールの整備も行われたことから、類似団体内平均値に近い数値となっている。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43,000
42,654
26.63
15,555,193
15,023,771
485,476
10,254,105
3,293,430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業種の異なる大規模工場の誘致や中小工場の集団化を進めてきた結果、化学工業を中心にさまざまな企業が立地している。そのため景気変動の影響を受けにくく、昭和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を上回る水準を維持している。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64911</xdr:rowOff>
    </xdr:from>
    <xdr:to>
      <xdr:col>7</xdr:col>
      <xdr:colOff>152400</xdr:colOff>
      <xdr:row>37</xdr:row>
      <xdr:rowOff>131939</xdr:rowOff>
    </xdr:to>
    <xdr:cxnSp macro="">
      <xdr:nvCxnSpPr>
        <xdr:cNvPr id="68" name="直線コネクタ 67"/>
        <xdr:cNvCxnSpPr/>
      </xdr:nvCxnSpPr>
      <xdr:spPr>
        <a:xfrm flipV="1">
          <a:off x="4114800" y="64085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131939</xdr:rowOff>
    </xdr:from>
    <xdr:to>
      <xdr:col>6</xdr:col>
      <xdr:colOff>0</xdr:colOff>
      <xdr:row>38</xdr:row>
      <xdr:rowOff>14111</xdr:rowOff>
    </xdr:to>
    <xdr:cxnSp macro="">
      <xdr:nvCxnSpPr>
        <xdr:cNvPr id="71" name="直線コネクタ 70"/>
        <xdr:cNvCxnSpPr/>
      </xdr:nvCxnSpPr>
      <xdr:spPr>
        <a:xfrm flipV="1">
          <a:off x="3225800" y="64755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14111</xdr:rowOff>
    </xdr:from>
    <xdr:to>
      <xdr:col>4</xdr:col>
      <xdr:colOff>482600</xdr:colOff>
      <xdr:row>38</xdr:row>
      <xdr:rowOff>54328</xdr:rowOff>
    </xdr:to>
    <xdr:cxnSp macro="">
      <xdr:nvCxnSpPr>
        <xdr:cNvPr id="74" name="直線コネクタ 73"/>
        <xdr:cNvCxnSpPr/>
      </xdr:nvCxnSpPr>
      <xdr:spPr>
        <a:xfrm flipV="1">
          <a:off x="2336800" y="65292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38</xdr:row>
      <xdr:rowOff>54328</xdr:rowOff>
    </xdr:to>
    <xdr:cxnSp macro="">
      <xdr:nvCxnSpPr>
        <xdr:cNvPr id="77" name="直線コネクタ 76"/>
        <xdr:cNvCxnSpPr/>
      </xdr:nvCxnSpPr>
      <xdr:spPr>
        <a:xfrm>
          <a:off x="1447800" y="650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14111</xdr:rowOff>
    </xdr:from>
    <xdr:to>
      <xdr:col>7</xdr:col>
      <xdr:colOff>203200</xdr:colOff>
      <xdr:row>37</xdr:row>
      <xdr:rowOff>115711</xdr:rowOff>
    </xdr:to>
    <xdr:sp macro="" textlink="">
      <xdr:nvSpPr>
        <xdr:cNvPr id="87" name="円/楕円 86"/>
        <xdr:cNvSpPr/>
      </xdr:nvSpPr>
      <xdr:spPr>
        <a:xfrm>
          <a:off x="49022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106838</xdr:rowOff>
    </xdr:from>
    <xdr:ext cx="762000" cy="259045"/>
    <xdr:sp macro="" textlink="">
      <xdr:nvSpPr>
        <xdr:cNvPr id="88" name="財政力該当値テキスト"/>
        <xdr:cNvSpPr txBox="1"/>
      </xdr:nvSpPr>
      <xdr:spPr>
        <a:xfrm>
          <a:off x="5041900" y="62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81139</xdr:rowOff>
    </xdr:from>
    <xdr:to>
      <xdr:col>6</xdr:col>
      <xdr:colOff>50800</xdr:colOff>
      <xdr:row>38</xdr:row>
      <xdr:rowOff>11289</xdr:rowOff>
    </xdr:to>
    <xdr:sp macro="" textlink="">
      <xdr:nvSpPr>
        <xdr:cNvPr id="89" name="円/楕円 88"/>
        <xdr:cNvSpPr/>
      </xdr:nvSpPr>
      <xdr:spPr>
        <a:xfrm>
          <a:off x="4064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21466</xdr:rowOff>
    </xdr:from>
    <xdr:ext cx="736600" cy="259045"/>
    <xdr:sp macro="" textlink="">
      <xdr:nvSpPr>
        <xdr:cNvPr id="90" name="テキスト ボックス 89"/>
        <xdr:cNvSpPr txBox="1"/>
      </xdr:nvSpPr>
      <xdr:spPr>
        <a:xfrm>
          <a:off x="3733800" y="619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134761</xdr:rowOff>
    </xdr:from>
    <xdr:to>
      <xdr:col>4</xdr:col>
      <xdr:colOff>533400</xdr:colOff>
      <xdr:row>38</xdr:row>
      <xdr:rowOff>64911</xdr:rowOff>
    </xdr:to>
    <xdr:sp macro="" textlink="">
      <xdr:nvSpPr>
        <xdr:cNvPr id="91" name="円/楕円 90"/>
        <xdr:cNvSpPr/>
      </xdr:nvSpPr>
      <xdr:spPr>
        <a:xfrm>
          <a:off x="3175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75088</xdr:rowOff>
    </xdr:from>
    <xdr:ext cx="762000" cy="259045"/>
    <xdr:sp macro="" textlink="">
      <xdr:nvSpPr>
        <xdr:cNvPr id="92" name="テキスト ボックス 91"/>
        <xdr:cNvSpPr txBox="1"/>
      </xdr:nvSpPr>
      <xdr:spPr>
        <a:xfrm>
          <a:off x="2844800" y="624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3528</xdr:rowOff>
    </xdr:from>
    <xdr:to>
      <xdr:col>3</xdr:col>
      <xdr:colOff>330200</xdr:colOff>
      <xdr:row>38</xdr:row>
      <xdr:rowOff>105128</xdr:rowOff>
    </xdr:to>
    <xdr:sp macro="" textlink="">
      <xdr:nvSpPr>
        <xdr:cNvPr id="93" name="円/楕円 92"/>
        <xdr:cNvSpPr/>
      </xdr:nvSpPr>
      <xdr:spPr>
        <a:xfrm>
          <a:off x="2286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115305</xdr:rowOff>
    </xdr:from>
    <xdr:ext cx="762000" cy="259045"/>
    <xdr:sp macro="" textlink="">
      <xdr:nvSpPr>
        <xdr:cNvPr id="94" name="テキスト ボックス 93"/>
        <xdr:cNvSpPr txBox="1"/>
      </xdr:nvSpPr>
      <xdr:spPr>
        <a:xfrm>
          <a:off x="1955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5" name="円/楕円 94"/>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6" name="テキスト ボックス 95"/>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公債費の抑制に努めてきた結果、元利償還金の額は類似団体平均と比較して低い状況にあり、</a:t>
          </a:r>
          <a:r>
            <a:rPr kumimoji="1" lang="ja-JP" altLang="en-US" sz="1100">
              <a:solidFill>
                <a:schemeClr val="dk1"/>
              </a:solidFill>
              <a:effectLst/>
              <a:latin typeface="+mn-lt"/>
              <a:ea typeface="+mn-ea"/>
              <a:cs typeface="+mn-cs"/>
            </a:rPr>
            <a:t>また町税収入額は増加傾向にあることから、</a:t>
          </a:r>
          <a:r>
            <a:rPr kumimoji="1" lang="ja-JP" altLang="ja-JP" sz="1100">
              <a:solidFill>
                <a:schemeClr val="dk1"/>
              </a:solidFill>
              <a:effectLst/>
              <a:latin typeface="+mn-lt"/>
              <a:ea typeface="+mn-ea"/>
              <a:cs typeface="+mn-cs"/>
            </a:rPr>
            <a:t>経常収支比率は低い状況</a:t>
          </a:r>
          <a:r>
            <a:rPr kumimoji="1" lang="ja-JP" altLang="en-US" sz="1100">
              <a:solidFill>
                <a:schemeClr val="dk1"/>
              </a:solidFill>
              <a:effectLst/>
              <a:latin typeface="+mn-lt"/>
              <a:ea typeface="+mn-ea"/>
              <a:cs typeface="+mn-cs"/>
            </a:rPr>
            <a:t>で推移している。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170434</xdr:rowOff>
    </xdr:from>
    <xdr:to>
      <xdr:col>7</xdr:col>
      <xdr:colOff>152400</xdr:colOff>
      <xdr:row>59</xdr:row>
      <xdr:rowOff>32766</xdr:rowOff>
    </xdr:to>
    <xdr:cxnSp macro="">
      <xdr:nvCxnSpPr>
        <xdr:cNvPr id="129" name="直線コネクタ 128"/>
        <xdr:cNvCxnSpPr/>
      </xdr:nvCxnSpPr>
      <xdr:spPr>
        <a:xfrm>
          <a:off x="4114800" y="1011453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117348</xdr:rowOff>
    </xdr:from>
    <xdr:to>
      <xdr:col>6</xdr:col>
      <xdr:colOff>0</xdr:colOff>
      <xdr:row>58</xdr:row>
      <xdr:rowOff>170434</xdr:rowOff>
    </xdr:to>
    <xdr:cxnSp macro="">
      <xdr:nvCxnSpPr>
        <xdr:cNvPr id="132" name="直線コネクタ 131"/>
        <xdr:cNvCxnSpPr/>
      </xdr:nvCxnSpPr>
      <xdr:spPr>
        <a:xfrm>
          <a:off x="3225800" y="100614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117348</xdr:rowOff>
    </xdr:from>
    <xdr:to>
      <xdr:col>4</xdr:col>
      <xdr:colOff>482600</xdr:colOff>
      <xdr:row>58</xdr:row>
      <xdr:rowOff>170434</xdr:rowOff>
    </xdr:to>
    <xdr:cxnSp macro="">
      <xdr:nvCxnSpPr>
        <xdr:cNvPr id="135" name="直線コネクタ 134"/>
        <xdr:cNvCxnSpPr/>
      </xdr:nvCxnSpPr>
      <xdr:spPr>
        <a:xfrm flipV="1">
          <a:off x="2336800" y="100614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170434</xdr:rowOff>
    </xdr:from>
    <xdr:to>
      <xdr:col>3</xdr:col>
      <xdr:colOff>279400</xdr:colOff>
      <xdr:row>59</xdr:row>
      <xdr:rowOff>23114</xdr:rowOff>
    </xdr:to>
    <xdr:cxnSp macro="">
      <xdr:nvCxnSpPr>
        <xdr:cNvPr id="138" name="直線コネクタ 137"/>
        <xdr:cNvCxnSpPr/>
      </xdr:nvCxnSpPr>
      <xdr:spPr>
        <a:xfrm flipV="1">
          <a:off x="1447800" y="101145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153416</xdr:rowOff>
    </xdr:from>
    <xdr:to>
      <xdr:col>7</xdr:col>
      <xdr:colOff>203200</xdr:colOff>
      <xdr:row>59</xdr:row>
      <xdr:rowOff>83566</xdr:rowOff>
    </xdr:to>
    <xdr:sp macro="" textlink="">
      <xdr:nvSpPr>
        <xdr:cNvPr id="148" name="円/楕円 147"/>
        <xdr:cNvSpPr/>
      </xdr:nvSpPr>
      <xdr:spPr>
        <a:xfrm>
          <a:off x="49022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74693</xdr:rowOff>
    </xdr:from>
    <xdr:ext cx="762000" cy="259045"/>
    <xdr:sp macro="" textlink="">
      <xdr:nvSpPr>
        <xdr:cNvPr id="149" name="財政構造の弾力性該当値テキスト"/>
        <xdr:cNvSpPr txBox="1"/>
      </xdr:nvSpPr>
      <xdr:spPr>
        <a:xfrm>
          <a:off x="5041900" y="1001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119634</xdr:rowOff>
    </xdr:from>
    <xdr:to>
      <xdr:col>6</xdr:col>
      <xdr:colOff>50800</xdr:colOff>
      <xdr:row>59</xdr:row>
      <xdr:rowOff>49784</xdr:rowOff>
    </xdr:to>
    <xdr:sp macro="" textlink="">
      <xdr:nvSpPr>
        <xdr:cNvPr id="150" name="円/楕円 149"/>
        <xdr:cNvSpPr/>
      </xdr:nvSpPr>
      <xdr:spPr>
        <a:xfrm>
          <a:off x="4064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59961</xdr:rowOff>
    </xdr:from>
    <xdr:ext cx="736600" cy="259045"/>
    <xdr:sp macro="" textlink="">
      <xdr:nvSpPr>
        <xdr:cNvPr id="151" name="テキスト ボックス 150"/>
        <xdr:cNvSpPr txBox="1"/>
      </xdr:nvSpPr>
      <xdr:spPr>
        <a:xfrm>
          <a:off x="3733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66548</xdr:rowOff>
    </xdr:from>
    <xdr:to>
      <xdr:col>4</xdr:col>
      <xdr:colOff>533400</xdr:colOff>
      <xdr:row>58</xdr:row>
      <xdr:rowOff>168148</xdr:rowOff>
    </xdr:to>
    <xdr:sp macro="" textlink="">
      <xdr:nvSpPr>
        <xdr:cNvPr id="152" name="円/楕円 151"/>
        <xdr:cNvSpPr/>
      </xdr:nvSpPr>
      <xdr:spPr>
        <a:xfrm>
          <a:off x="31750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6875</xdr:rowOff>
    </xdr:from>
    <xdr:ext cx="762000" cy="259045"/>
    <xdr:sp macro="" textlink="">
      <xdr:nvSpPr>
        <xdr:cNvPr id="153" name="テキスト ボックス 152"/>
        <xdr:cNvSpPr txBox="1"/>
      </xdr:nvSpPr>
      <xdr:spPr>
        <a:xfrm>
          <a:off x="2844800" y="97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119634</xdr:rowOff>
    </xdr:from>
    <xdr:to>
      <xdr:col>3</xdr:col>
      <xdr:colOff>330200</xdr:colOff>
      <xdr:row>59</xdr:row>
      <xdr:rowOff>49784</xdr:rowOff>
    </xdr:to>
    <xdr:sp macro="" textlink="">
      <xdr:nvSpPr>
        <xdr:cNvPr id="154" name="円/楕円 153"/>
        <xdr:cNvSpPr/>
      </xdr:nvSpPr>
      <xdr:spPr>
        <a:xfrm>
          <a:off x="2286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59961</xdr:rowOff>
    </xdr:from>
    <xdr:ext cx="762000" cy="259045"/>
    <xdr:sp macro="" textlink="">
      <xdr:nvSpPr>
        <xdr:cNvPr id="155" name="テキスト ボックス 154"/>
        <xdr:cNvSpPr txBox="1"/>
      </xdr:nvSpPr>
      <xdr:spPr>
        <a:xfrm>
          <a:off x="1955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143764</xdr:rowOff>
    </xdr:from>
    <xdr:to>
      <xdr:col>2</xdr:col>
      <xdr:colOff>127000</xdr:colOff>
      <xdr:row>59</xdr:row>
      <xdr:rowOff>73914</xdr:rowOff>
    </xdr:to>
    <xdr:sp macro="" textlink="">
      <xdr:nvSpPr>
        <xdr:cNvPr id="156" name="円/楕円 155"/>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84091</xdr:rowOff>
    </xdr:from>
    <xdr:ext cx="762000" cy="259045"/>
    <xdr:sp macro="" textlink="">
      <xdr:nvSpPr>
        <xdr:cNvPr id="157" name="テキスト ボックス 156"/>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[130,400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類似団体と比較して高くなっているのは、主に物件費が要因であり、最終処分場を</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方式で運営しているほか、施設の維持管理業務を指定管理者に委託しているためである。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年度より温水プール・マシンルーム・アリーナ等に保健センター機能を統合した健康づくりセンターを運用開始したことや平成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年度より給食調理・配送業務の全面委託化やごみ収集業務の町内全域を委託化、焼却場運転業務の一括委託化</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年度よりがん検診受診</a:t>
          </a:r>
          <a:r>
            <a:rPr kumimoji="1" lang="ja-JP" altLang="ja-JP" sz="1100">
              <a:solidFill>
                <a:schemeClr val="dk1"/>
              </a:solidFill>
              <a:effectLst/>
              <a:latin typeface="+mn-lt"/>
              <a:ea typeface="+mn-ea"/>
              <a:cs typeface="+mn-cs"/>
            </a:rPr>
            <a:t>料</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無償化</a:t>
          </a:r>
          <a:r>
            <a:rPr kumimoji="1" lang="ja-JP" altLang="en-US" sz="1100">
              <a:solidFill>
                <a:schemeClr val="dk1"/>
              </a:solidFill>
              <a:effectLst/>
              <a:latin typeface="+mn-lt"/>
              <a:ea typeface="+mn-ea"/>
              <a:cs typeface="+mn-cs"/>
            </a:rPr>
            <a:t>したことによる受診者数の増などが</a:t>
          </a:r>
          <a:r>
            <a:rPr kumimoji="1" lang="ja-JP" altLang="ja-JP" sz="1100">
              <a:solidFill>
                <a:schemeClr val="dk1"/>
              </a:solidFill>
              <a:effectLst/>
              <a:latin typeface="+mn-lt"/>
              <a:ea typeface="+mn-ea"/>
              <a:cs typeface="+mn-cs"/>
            </a:rPr>
            <a:t>物件費の増加につながっている。</a:t>
          </a:r>
          <a:endParaRPr lang="ja-JP" altLang="ja-JP" sz="1400">
            <a:effectLst/>
          </a:endParaRPr>
        </a:p>
        <a:p>
          <a:r>
            <a:rPr kumimoji="1" lang="ja-JP" altLang="ja-JP" sz="1100">
              <a:solidFill>
                <a:schemeClr val="dk1"/>
              </a:solidFill>
              <a:effectLst/>
              <a:latin typeface="+mn-lt"/>
              <a:ea typeface="+mn-ea"/>
              <a:cs typeface="+mn-cs"/>
            </a:rPr>
            <a:t>今後も行政評価によるサービスの適正化に努める。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83052</xdr:rowOff>
    </xdr:from>
    <xdr:to>
      <xdr:col>7</xdr:col>
      <xdr:colOff>152400</xdr:colOff>
      <xdr:row>81</xdr:row>
      <xdr:rowOff>88026</xdr:rowOff>
    </xdr:to>
    <xdr:cxnSp macro="">
      <xdr:nvCxnSpPr>
        <xdr:cNvPr id="191" name="直線コネクタ 190"/>
        <xdr:cNvCxnSpPr/>
      </xdr:nvCxnSpPr>
      <xdr:spPr>
        <a:xfrm>
          <a:off x="4114800" y="13970502"/>
          <a:ext cx="8382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72803</xdr:rowOff>
    </xdr:from>
    <xdr:ext cx="762000" cy="259045"/>
    <xdr:sp macro="" textlink="">
      <xdr:nvSpPr>
        <xdr:cNvPr id="192" name="人件費・物件費等の状況平均値テキスト"/>
        <xdr:cNvSpPr txBox="1"/>
      </xdr:nvSpPr>
      <xdr:spPr>
        <a:xfrm>
          <a:off x="5041900" y="13960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78285</xdr:rowOff>
    </xdr:from>
    <xdr:to>
      <xdr:col>6</xdr:col>
      <xdr:colOff>0</xdr:colOff>
      <xdr:row>81</xdr:row>
      <xdr:rowOff>83052</xdr:rowOff>
    </xdr:to>
    <xdr:cxnSp macro="">
      <xdr:nvCxnSpPr>
        <xdr:cNvPr id="194" name="直線コネクタ 193"/>
        <xdr:cNvCxnSpPr/>
      </xdr:nvCxnSpPr>
      <xdr:spPr>
        <a:xfrm>
          <a:off x="3225800" y="13965735"/>
          <a:ext cx="889000" cy="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7962</xdr:rowOff>
    </xdr:from>
    <xdr:to>
      <xdr:col>6</xdr:col>
      <xdr:colOff>50800</xdr:colOff>
      <xdr:row>81</xdr:row>
      <xdr:rowOff>109562</xdr:rowOff>
    </xdr:to>
    <xdr:sp macro="" textlink="">
      <xdr:nvSpPr>
        <xdr:cNvPr id="195" name="フローチャート : 判断 194"/>
        <xdr:cNvSpPr/>
      </xdr:nvSpPr>
      <xdr:spPr>
        <a:xfrm>
          <a:off x="4064000" y="1389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119739</xdr:rowOff>
    </xdr:from>
    <xdr:ext cx="736600" cy="259045"/>
    <xdr:sp macro="" textlink="">
      <xdr:nvSpPr>
        <xdr:cNvPr id="196" name="テキスト ボックス 195"/>
        <xdr:cNvSpPr txBox="1"/>
      </xdr:nvSpPr>
      <xdr:spPr>
        <a:xfrm>
          <a:off x="3733800" y="1366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74451</xdr:rowOff>
    </xdr:from>
    <xdr:to>
      <xdr:col>4</xdr:col>
      <xdr:colOff>482600</xdr:colOff>
      <xdr:row>81</xdr:row>
      <xdr:rowOff>78285</xdr:rowOff>
    </xdr:to>
    <xdr:cxnSp macro="">
      <xdr:nvCxnSpPr>
        <xdr:cNvPr id="197" name="直線コネクタ 196"/>
        <xdr:cNvCxnSpPr/>
      </xdr:nvCxnSpPr>
      <xdr:spPr>
        <a:xfrm>
          <a:off x="2336800" y="13961901"/>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73054</xdr:rowOff>
    </xdr:from>
    <xdr:to>
      <xdr:col>3</xdr:col>
      <xdr:colOff>279400</xdr:colOff>
      <xdr:row>81</xdr:row>
      <xdr:rowOff>74451</xdr:rowOff>
    </xdr:to>
    <xdr:cxnSp macro="">
      <xdr:nvCxnSpPr>
        <xdr:cNvPr id="200" name="直線コネクタ 199"/>
        <xdr:cNvCxnSpPr/>
      </xdr:nvCxnSpPr>
      <xdr:spPr>
        <a:xfrm>
          <a:off x="1447800" y="1396050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37226</xdr:rowOff>
    </xdr:from>
    <xdr:to>
      <xdr:col>7</xdr:col>
      <xdr:colOff>203200</xdr:colOff>
      <xdr:row>81</xdr:row>
      <xdr:rowOff>138826</xdr:rowOff>
    </xdr:to>
    <xdr:sp macro="" textlink="">
      <xdr:nvSpPr>
        <xdr:cNvPr id="210" name="円/楕円 209"/>
        <xdr:cNvSpPr/>
      </xdr:nvSpPr>
      <xdr:spPr>
        <a:xfrm>
          <a:off x="4902200" y="139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129953</xdr:rowOff>
    </xdr:from>
    <xdr:ext cx="762000" cy="259045"/>
    <xdr:sp macro="" textlink="">
      <xdr:nvSpPr>
        <xdr:cNvPr id="211" name="人件費・物件費等の状況該当値テキスト"/>
        <xdr:cNvSpPr txBox="1"/>
      </xdr:nvSpPr>
      <xdr:spPr>
        <a:xfrm>
          <a:off x="5041900" y="138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130,400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32252</xdr:rowOff>
    </xdr:from>
    <xdr:to>
      <xdr:col>6</xdr:col>
      <xdr:colOff>50800</xdr:colOff>
      <xdr:row>81</xdr:row>
      <xdr:rowOff>133852</xdr:rowOff>
    </xdr:to>
    <xdr:sp macro="" textlink="">
      <xdr:nvSpPr>
        <xdr:cNvPr id="212" name="円/楕円 211"/>
        <xdr:cNvSpPr/>
      </xdr:nvSpPr>
      <xdr:spPr>
        <a:xfrm>
          <a:off x="4064000" y="139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118629</xdr:rowOff>
    </xdr:from>
    <xdr:ext cx="736600" cy="259045"/>
    <xdr:sp macro="" textlink="">
      <xdr:nvSpPr>
        <xdr:cNvPr id="213" name="テキスト ボックス 212"/>
        <xdr:cNvSpPr txBox="1"/>
      </xdr:nvSpPr>
      <xdr:spPr>
        <a:xfrm>
          <a:off x="3733800" y="14006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27485</xdr:rowOff>
    </xdr:from>
    <xdr:to>
      <xdr:col>4</xdr:col>
      <xdr:colOff>533400</xdr:colOff>
      <xdr:row>81</xdr:row>
      <xdr:rowOff>129085</xdr:rowOff>
    </xdr:to>
    <xdr:sp macro="" textlink="">
      <xdr:nvSpPr>
        <xdr:cNvPr id="214" name="円/楕円 213"/>
        <xdr:cNvSpPr/>
      </xdr:nvSpPr>
      <xdr:spPr>
        <a:xfrm>
          <a:off x="3175000" y="139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113862</xdr:rowOff>
    </xdr:from>
    <xdr:ext cx="762000" cy="259045"/>
    <xdr:sp macro="" textlink="">
      <xdr:nvSpPr>
        <xdr:cNvPr id="215" name="テキスト ボックス 214"/>
        <xdr:cNvSpPr txBox="1"/>
      </xdr:nvSpPr>
      <xdr:spPr>
        <a:xfrm>
          <a:off x="2844800" y="140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23651</xdr:rowOff>
    </xdr:from>
    <xdr:to>
      <xdr:col>3</xdr:col>
      <xdr:colOff>330200</xdr:colOff>
      <xdr:row>81</xdr:row>
      <xdr:rowOff>125251</xdr:rowOff>
    </xdr:to>
    <xdr:sp macro="" textlink="">
      <xdr:nvSpPr>
        <xdr:cNvPr id="216" name="円/楕円 215"/>
        <xdr:cNvSpPr/>
      </xdr:nvSpPr>
      <xdr:spPr>
        <a:xfrm>
          <a:off x="2286000" y="139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110028</xdr:rowOff>
    </xdr:from>
    <xdr:ext cx="762000" cy="259045"/>
    <xdr:sp macro="" textlink="">
      <xdr:nvSpPr>
        <xdr:cNvPr id="217" name="テキスト ボックス 216"/>
        <xdr:cNvSpPr txBox="1"/>
      </xdr:nvSpPr>
      <xdr:spPr>
        <a:xfrm>
          <a:off x="1955800" y="1399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22254</xdr:rowOff>
    </xdr:from>
    <xdr:to>
      <xdr:col>2</xdr:col>
      <xdr:colOff>127000</xdr:colOff>
      <xdr:row>81</xdr:row>
      <xdr:rowOff>123854</xdr:rowOff>
    </xdr:to>
    <xdr:sp macro="" textlink="">
      <xdr:nvSpPr>
        <xdr:cNvPr id="218" name="円/楕円 217"/>
        <xdr:cNvSpPr/>
      </xdr:nvSpPr>
      <xdr:spPr>
        <a:xfrm>
          <a:off x="1397000" y="1390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108631</xdr:rowOff>
    </xdr:from>
    <xdr:ext cx="762000" cy="259045"/>
    <xdr:sp macro="" textlink="">
      <xdr:nvSpPr>
        <xdr:cNvPr id="219" name="テキスト ボックス 218"/>
        <xdr:cNvSpPr txBox="1"/>
      </xdr:nvSpPr>
      <xdr:spPr>
        <a:xfrm>
          <a:off x="1066800" y="1399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国家公務員給与の臨時特例法の影響により、平成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年４月１日現在のラスパイレス指数は</a:t>
          </a:r>
          <a:r>
            <a:rPr kumimoji="1" lang="en-US" altLang="ja-JP" sz="1300">
              <a:solidFill>
                <a:schemeClr val="dk1"/>
              </a:solidFill>
              <a:effectLst/>
              <a:latin typeface="+mn-lt"/>
              <a:ea typeface="+mn-ea"/>
              <a:cs typeface="+mn-cs"/>
            </a:rPr>
            <a:t>106.0</a:t>
          </a:r>
          <a:r>
            <a:rPr kumimoji="1" lang="ja-JP" altLang="ja-JP" sz="1300">
              <a:solidFill>
                <a:schemeClr val="dk1"/>
              </a:solidFill>
              <a:effectLst/>
              <a:latin typeface="+mn-lt"/>
              <a:ea typeface="+mn-ea"/>
              <a:cs typeface="+mn-cs"/>
            </a:rPr>
            <a:t>で国の水準を上回っているが、平成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年４月１日現在のラスパイレス指数は、臨時特例法の廃止により大幅に下がり</a:t>
          </a:r>
          <a:r>
            <a:rPr kumimoji="1" lang="en-US" altLang="ja-JP" sz="1300">
              <a:solidFill>
                <a:schemeClr val="dk1"/>
              </a:solidFill>
              <a:effectLst/>
              <a:latin typeface="+mn-lt"/>
              <a:ea typeface="+mn-ea"/>
              <a:cs typeface="+mn-cs"/>
            </a:rPr>
            <a:t>98.0</a:t>
          </a:r>
          <a:r>
            <a:rPr kumimoji="1" lang="ja-JP" altLang="ja-JP" sz="1300">
              <a:solidFill>
                <a:schemeClr val="dk1"/>
              </a:solidFill>
              <a:effectLst/>
              <a:latin typeface="+mn-lt"/>
              <a:ea typeface="+mn-ea"/>
              <a:cs typeface="+mn-cs"/>
            </a:rPr>
            <a:t>で、その後は同程度の水準を保っている。</a:t>
          </a:r>
          <a:endParaRPr lang="ja-JP" altLang="ja-JP" sz="1300">
            <a:effectLst/>
          </a:endParaRP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年４月１日現在</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のラスパイレス指数が前年より低下した点については、職員構成の変動が主な要因であ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、また、類似団体平均を上回っている点については、高齢層職員の水準が比較的高いことが要因である。</a:t>
          </a:r>
          <a:endParaRPr lang="ja-JP" altLang="ja-JP" sz="1300">
            <a:effectLst/>
          </a:endParaRPr>
        </a:p>
        <a:p>
          <a:r>
            <a:rPr kumimoji="1" lang="ja-JP" altLang="ja-JP" sz="1300">
              <a:solidFill>
                <a:schemeClr val="dk1"/>
              </a:solidFill>
              <a:effectLst/>
              <a:latin typeface="+mn-lt"/>
              <a:ea typeface="+mn-ea"/>
              <a:cs typeface="+mn-cs"/>
            </a:rPr>
            <a:t>今後も人事院勧告をもとに給与の適正化に努める。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87</xdr:row>
      <xdr:rowOff>65278</xdr:rowOff>
    </xdr:to>
    <xdr:cxnSp macro="">
      <xdr:nvCxnSpPr>
        <xdr:cNvPr id="246" name="直線コネクタ 245"/>
        <xdr:cNvCxnSpPr/>
      </xdr:nvCxnSpPr>
      <xdr:spPr>
        <a:xfrm flipV="1">
          <a:off x="17018000" y="13871448"/>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37355</xdr:rowOff>
    </xdr:from>
    <xdr:ext cx="762000" cy="259045"/>
    <xdr:sp macro="" textlink="">
      <xdr:nvSpPr>
        <xdr:cNvPr id="247" name="給与水準   （国との比較）最小値テキスト"/>
        <xdr:cNvSpPr txBox="1"/>
      </xdr:nvSpPr>
      <xdr:spPr>
        <a:xfrm>
          <a:off x="17106900" y="149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65278</xdr:rowOff>
    </xdr:from>
    <xdr:to>
      <xdr:col>24</xdr:col>
      <xdr:colOff>647700</xdr:colOff>
      <xdr:row>87</xdr:row>
      <xdr:rowOff>65278</xdr:rowOff>
    </xdr:to>
    <xdr:cxnSp macro="">
      <xdr:nvCxnSpPr>
        <xdr:cNvPr id="248" name="直線コネクタ 247"/>
        <xdr:cNvCxnSpPr/>
      </xdr:nvCxnSpPr>
      <xdr:spPr>
        <a:xfrm>
          <a:off x="16929100" y="149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49"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0" name="直線コネクタ 249"/>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118618</xdr:rowOff>
    </xdr:from>
    <xdr:to>
      <xdr:col>24</xdr:col>
      <xdr:colOff>558800</xdr:colOff>
      <xdr:row>85</xdr:row>
      <xdr:rowOff>147574</xdr:rowOff>
    </xdr:to>
    <xdr:cxnSp macro="">
      <xdr:nvCxnSpPr>
        <xdr:cNvPr id="251" name="直線コネクタ 250"/>
        <xdr:cNvCxnSpPr/>
      </xdr:nvCxnSpPr>
      <xdr:spPr>
        <a:xfrm flipV="1">
          <a:off x="16179800" y="146918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2"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3" name="フローチャート : 判断 252"/>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147574</xdr:rowOff>
    </xdr:to>
    <xdr:cxnSp macro="">
      <xdr:nvCxnSpPr>
        <xdr:cNvPr id="254" name="直線コネクタ 253"/>
        <xdr:cNvCxnSpPr/>
      </xdr:nvCxnSpPr>
      <xdr:spPr>
        <a:xfrm>
          <a:off x="15290800" y="1461465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5" name="フローチャート : 判断 254"/>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6" name="テキスト ボックス 255"/>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85</xdr:row>
      <xdr:rowOff>80011</xdr:rowOff>
    </xdr:to>
    <xdr:cxnSp macro="">
      <xdr:nvCxnSpPr>
        <xdr:cNvPr id="257" name="直線コネクタ 256"/>
        <xdr:cNvCxnSpPr/>
      </xdr:nvCxnSpPr>
      <xdr:spPr>
        <a:xfrm flipV="1">
          <a:off x="14401800" y="14614652"/>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8" name="フローチャート : 判断 257"/>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9" name="テキスト ボックス 258"/>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166370</xdr:rowOff>
    </xdr:to>
    <xdr:cxnSp macro="">
      <xdr:nvCxnSpPr>
        <xdr:cNvPr id="260" name="直線コネクタ 259"/>
        <xdr:cNvCxnSpPr/>
      </xdr:nvCxnSpPr>
      <xdr:spPr>
        <a:xfrm flipV="1">
          <a:off x="13512800" y="14653261"/>
          <a:ext cx="889000" cy="7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1" name="フローチャート : 判断 260"/>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2" name="テキスト ボックス 261"/>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3" name="フローチャート : 判断 262"/>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4" name="テキスト ボックス 263"/>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67818</xdr:rowOff>
    </xdr:from>
    <xdr:to>
      <xdr:col>24</xdr:col>
      <xdr:colOff>609600</xdr:colOff>
      <xdr:row>85</xdr:row>
      <xdr:rowOff>169418</xdr:rowOff>
    </xdr:to>
    <xdr:sp macro="" textlink="">
      <xdr:nvSpPr>
        <xdr:cNvPr id="270" name="円/楕円 269"/>
        <xdr:cNvSpPr/>
      </xdr:nvSpPr>
      <xdr:spPr>
        <a:xfrm>
          <a:off x="169672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39895</xdr:rowOff>
    </xdr:from>
    <xdr:ext cx="762000" cy="259045"/>
    <xdr:sp macro="" textlink="">
      <xdr:nvSpPr>
        <xdr:cNvPr id="271" name="給与水準   （国との比較）該当値テキスト"/>
        <xdr:cNvSpPr txBox="1"/>
      </xdr:nvSpPr>
      <xdr:spPr>
        <a:xfrm>
          <a:off x="17106900" y="146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2" name="円/楕円 271"/>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11701</xdr:rowOff>
    </xdr:from>
    <xdr:ext cx="736600" cy="259045"/>
    <xdr:sp macro="" textlink="">
      <xdr:nvSpPr>
        <xdr:cNvPr id="273" name="テキスト ボックス 272"/>
        <xdr:cNvSpPr txBox="1"/>
      </xdr:nvSpPr>
      <xdr:spPr>
        <a:xfrm>
          <a:off x="15798800" y="1475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4" name="円/楕円 273"/>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5" name="テキスト ボックス 274"/>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6" name="円/楕円 275"/>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77" name="テキスト ボックス 276"/>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78" name="円/楕円 277"/>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79" name="テキスト ボックス 278"/>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４月１日現在）の職員数に係る人口千人当たりの職員数が減少した主な要因は、消防業務が富士山南東消防組合へ移管したことに伴い消防職員が退職して職員数が減少したことであり、前年度と比べ、類似団体の水準を大きく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今後は、消防職を除いて平成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月に改定した定員管理計画に基づき、引き続き適正な定員管理を行っていく。</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1" name="直線コネクタ 310"/>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2"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3" name="直線コネクタ 312"/>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4"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5" name="直線コネクタ 314"/>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5534</xdr:rowOff>
    </xdr:from>
    <xdr:to>
      <xdr:col>24</xdr:col>
      <xdr:colOff>558800</xdr:colOff>
      <xdr:row>60</xdr:row>
      <xdr:rowOff>28847</xdr:rowOff>
    </xdr:to>
    <xdr:cxnSp macro="">
      <xdr:nvCxnSpPr>
        <xdr:cNvPr id="316" name="直線コネクタ 315"/>
        <xdr:cNvCxnSpPr/>
      </xdr:nvCxnSpPr>
      <xdr:spPr>
        <a:xfrm flipV="1">
          <a:off x="16179800" y="10121084"/>
          <a:ext cx="838200" cy="1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7"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18" name="フローチャート : 判断 317"/>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11612</xdr:rowOff>
    </xdr:from>
    <xdr:to>
      <xdr:col>23</xdr:col>
      <xdr:colOff>406400</xdr:colOff>
      <xdr:row>60</xdr:row>
      <xdr:rowOff>28847</xdr:rowOff>
    </xdr:to>
    <xdr:cxnSp macro="">
      <xdr:nvCxnSpPr>
        <xdr:cNvPr id="319" name="直線コネクタ 318"/>
        <xdr:cNvCxnSpPr/>
      </xdr:nvCxnSpPr>
      <xdr:spPr>
        <a:xfrm>
          <a:off x="15290800" y="1029861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0" name="フローチャート : 判断 319"/>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1" name="テキスト ボックス 320"/>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162378</xdr:rowOff>
    </xdr:from>
    <xdr:to>
      <xdr:col>22</xdr:col>
      <xdr:colOff>203200</xdr:colOff>
      <xdr:row>60</xdr:row>
      <xdr:rowOff>11612</xdr:rowOff>
    </xdr:to>
    <xdr:cxnSp macro="">
      <xdr:nvCxnSpPr>
        <xdr:cNvPr id="322" name="直線コネクタ 321"/>
        <xdr:cNvCxnSpPr/>
      </xdr:nvCxnSpPr>
      <xdr:spPr>
        <a:xfrm>
          <a:off x="14401800" y="102779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3" name="フローチャート : 判断 322"/>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4" name="テキスト ボックス 323"/>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162378</xdr:rowOff>
    </xdr:from>
    <xdr:to>
      <xdr:col>21</xdr:col>
      <xdr:colOff>0</xdr:colOff>
      <xdr:row>60</xdr:row>
      <xdr:rowOff>13335</xdr:rowOff>
    </xdr:to>
    <xdr:cxnSp macro="">
      <xdr:nvCxnSpPr>
        <xdr:cNvPr id="325" name="直線コネクタ 324"/>
        <xdr:cNvCxnSpPr/>
      </xdr:nvCxnSpPr>
      <xdr:spPr>
        <a:xfrm flipV="1">
          <a:off x="13512800" y="10277928"/>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6" name="フローチャート : 判断 325"/>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7" name="テキスト ボックス 326"/>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8" name="フローチャート : 判断 327"/>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9" name="テキスト ボックス 328"/>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126184</xdr:rowOff>
    </xdr:from>
    <xdr:to>
      <xdr:col>24</xdr:col>
      <xdr:colOff>609600</xdr:colOff>
      <xdr:row>59</xdr:row>
      <xdr:rowOff>56334</xdr:rowOff>
    </xdr:to>
    <xdr:sp macro="" textlink="">
      <xdr:nvSpPr>
        <xdr:cNvPr id="335" name="円/楕円 334"/>
        <xdr:cNvSpPr/>
      </xdr:nvSpPr>
      <xdr:spPr>
        <a:xfrm>
          <a:off x="169672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47461</xdr:rowOff>
    </xdr:from>
    <xdr:ext cx="762000" cy="259045"/>
    <xdr:sp macro="" textlink="">
      <xdr:nvSpPr>
        <xdr:cNvPr id="336" name="定員管理の状況該当値テキスト"/>
        <xdr:cNvSpPr txBox="1"/>
      </xdr:nvSpPr>
      <xdr:spPr>
        <a:xfrm>
          <a:off x="17106900" y="999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149497</xdr:rowOff>
    </xdr:from>
    <xdr:to>
      <xdr:col>23</xdr:col>
      <xdr:colOff>457200</xdr:colOff>
      <xdr:row>60</xdr:row>
      <xdr:rowOff>79647</xdr:rowOff>
    </xdr:to>
    <xdr:sp macro="" textlink="">
      <xdr:nvSpPr>
        <xdr:cNvPr id="337" name="円/楕円 336"/>
        <xdr:cNvSpPr/>
      </xdr:nvSpPr>
      <xdr:spPr>
        <a:xfrm>
          <a:off x="16129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89824</xdr:rowOff>
    </xdr:from>
    <xdr:ext cx="736600" cy="259045"/>
    <xdr:sp macro="" textlink="">
      <xdr:nvSpPr>
        <xdr:cNvPr id="338" name="テキスト ボックス 337"/>
        <xdr:cNvSpPr txBox="1"/>
      </xdr:nvSpPr>
      <xdr:spPr>
        <a:xfrm>
          <a:off x="15798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132262</xdr:rowOff>
    </xdr:from>
    <xdr:to>
      <xdr:col>22</xdr:col>
      <xdr:colOff>254000</xdr:colOff>
      <xdr:row>60</xdr:row>
      <xdr:rowOff>62412</xdr:rowOff>
    </xdr:to>
    <xdr:sp macro="" textlink="">
      <xdr:nvSpPr>
        <xdr:cNvPr id="339" name="円/楕円 338"/>
        <xdr:cNvSpPr/>
      </xdr:nvSpPr>
      <xdr:spPr>
        <a:xfrm>
          <a:off x="15240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72589</xdr:rowOff>
    </xdr:from>
    <xdr:ext cx="762000" cy="259045"/>
    <xdr:sp macro="" textlink="">
      <xdr:nvSpPr>
        <xdr:cNvPr id="340" name="テキスト ボックス 339"/>
        <xdr:cNvSpPr txBox="1"/>
      </xdr:nvSpPr>
      <xdr:spPr>
        <a:xfrm>
          <a:off x="14909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111578</xdr:rowOff>
    </xdr:from>
    <xdr:to>
      <xdr:col>21</xdr:col>
      <xdr:colOff>50800</xdr:colOff>
      <xdr:row>60</xdr:row>
      <xdr:rowOff>41728</xdr:rowOff>
    </xdr:to>
    <xdr:sp macro="" textlink="">
      <xdr:nvSpPr>
        <xdr:cNvPr id="341" name="円/楕円 340"/>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51905</xdr:rowOff>
    </xdr:from>
    <xdr:ext cx="762000" cy="259045"/>
    <xdr:sp macro="" textlink="">
      <xdr:nvSpPr>
        <xdr:cNvPr id="342" name="テキスト ボックス 341"/>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133985</xdr:rowOff>
    </xdr:from>
    <xdr:to>
      <xdr:col>19</xdr:col>
      <xdr:colOff>533400</xdr:colOff>
      <xdr:row>60</xdr:row>
      <xdr:rowOff>64135</xdr:rowOff>
    </xdr:to>
    <xdr:sp macro="" textlink="">
      <xdr:nvSpPr>
        <xdr:cNvPr id="343" name="円/楕円 342"/>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74312</xdr:rowOff>
    </xdr:from>
    <xdr:ext cx="762000" cy="259045"/>
    <xdr:sp macro="" textlink="">
      <xdr:nvSpPr>
        <xdr:cNvPr id="344" name="テキスト ボックス 343"/>
        <xdr:cNvSpPr txBox="1"/>
      </xdr:nvSpPr>
      <xdr:spPr>
        <a:xfrm>
          <a:off x="13131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公債費に準ずる債務負担行為に係るものは、類似団体と比較して高い状況にあるが、これは主に</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方式による最終処分場の整備・運営によるものである。</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公債費の抑制に努めてきた結果、元利償還金の額は類似団体と比較して低い状況</a:t>
          </a:r>
          <a:r>
            <a:rPr kumimoji="1" lang="ja-JP" altLang="en-US" sz="1100">
              <a:solidFill>
                <a:schemeClr val="dk1"/>
              </a:solidFill>
              <a:effectLst/>
              <a:latin typeface="+mn-lt"/>
              <a:ea typeface="+mn-ea"/>
              <a:cs typeface="+mn-cs"/>
            </a:rPr>
            <a:t>であり年々減少していることから</a:t>
          </a:r>
          <a:r>
            <a:rPr kumimoji="1" lang="ja-JP" altLang="ja-JP" sz="1100">
              <a:solidFill>
                <a:schemeClr val="dk1"/>
              </a:solidFill>
              <a:effectLst/>
              <a:latin typeface="+mn-lt"/>
              <a:ea typeface="+mn-ea"/>
              <a:cs typeface="+mn-cs"/>
            </a:rPr>
            <a:t>、実質公債費比率は低い状況にあり、減少傾向である。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0" name="直線コネクタ 369"/>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1"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2" name="直線コネクタ 371"/>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163322</xdr:rowOff>
    </xdr:from>
    <xdr:to>
      <xdr:col>24</xdr:col>
      <xdr:colOff>558800</xdr:colOff>
      <xdr:row>40</xdr:row>
      <xdr:rowOff>6350</xdr:rowOff>
    </xdr:to>
    <xdr:cxnSp macro="">
      <xdr:nvCxnSpPr>
        <xdr:cNvPr id="375" name="直線コネクタ 374"/>
        <xdr:cNvCxnSpPr/>
      </xdr:nvCxnSpPr>
      <xdr:spPr>
        <a:xfrm flipV="1">
          <a:off x="16179800" y="684987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6"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7" name="フローチャート : 判断 376"/>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73914</xdr:rowOff>
    </xdr:to>
    <xdr:cxnSp macro="">
      <xdr:nvCxnSpPr>
        <xdr:cNvPr id="378" name="直線コネクタ 377"/>
        <xdr:cNvCxnSpPr/>
      </xdr:nvCxnSpPr>
      <xdr:spPr>
        <a:xfrm flipV="1">
          <a:off x="15290800" y="68643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163068</xdr:rowOff>
    </xdr:from>
    <xdr:to>
      <xdr:col>23</xdr:col>
      <xdr:colOff>457200</xdr:colOff>
      <xdr:row>41</xdr:row>
      <xdr:rowOff>93218</xdr:rowOff>
    </xdr:to>
    <xdr:sp macro="" textlink="">
      <xdr:nvSpPr>
        <xdr:cNvPr id="379" name="フローチャート : 判断 378"/>
        <xdr:cNvSpPr/>
      </xdr:nvSpPr>
      <xdr:spPr>
        <a:xfrm>
          <a:off x="16129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77995</xdr:rowOff>
    </xdr:from>
    <xdr:ext cx="736600" cy="259045"/>
    <xdr:sp macro="" textlink="">
      <xdr:nvSpPr>
        <xdr:cNvPr id="380" name="テキスト ボックス 379"/>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73914</xdr:rowOff>
    </xdr:from>
    <xdr:to>
      <xdr:col>22</xdr:col>
      <xdr:colOff>203200</xdr:colOff>
      <xdr:row>40</xdr:row>
      <xdr:rowOff>127000</xdr:rowOff>
    </xdr:to>
    <xdr:cxnSp macro="">
      <xdr:nvCxnSpPr>
        <xdr:cNvPr id="381" name="直線コネクタ 380"/>
        <xdr:cNvCxnSpPr/>
      </xdr:nvCxnSpPr>
      <xdr:spPr>
        <a:xfrm flipV="1">
          <a:off x="14401800" y="69319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2" name="フローチャート : 判断 38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3" name="テキスト ボックス 38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23114</xdr:rowOff>
    </xdr:to>
    <xdr:cxnSp macro="">
      <xdr:nvCxnSpPr>
        <xdr:cNvPr id="384" name="直線コネクタ 383"/>
        <xdr:cNvCxnSpPr/>
      </xdr:nvCxnSpPr>
      <xdr:spPr>
        <a:xfrm flipV="1">
          <a:off x="13512800" y="69850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5" name="フローチャート : 判断 38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6" name="テキスト ボックス 38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7" name="フローチャート : 判断 386"/>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88" name="テキスト ボックス 387"/>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112522</xdr:rowOff>
    </xdr:from>
    <xdr:to>
      <xdr:col>24</xdr:col>
      <xdr:colOff>609600</xdr:colOff>
      <xdr:row>40</xdr:row>
      <xdr:rowOff>42672</xdr:rowOff>
    </xdr:to>
    <xdr:sp macro="" textlink="">
      <xdr:nvSpPr>
        <xdr:cNvPr id="394" name="円/楕円 393"/>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129049</xdr:rowOff>
    </xdr:from>
    <xdr:ext cx="762000" cy="259045"/>
    <xdr:sp macro="" textlink="">
      <xdr:nvSpPr>
        <xdr:cNvPr id="395"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6" name="円/楕円 395"/>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97" name="テキスト ボックス 396"/>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23114</xdr:rowOff>
    </xdr:from>
    <xdr:to>
      <xdr:col>22</xdr:col>
      <xdr:colOff>254000</xdr:colOff>
      <xdr:row>40</xdr:row>
      <xdr:rowOff>124714</xdr:rowOff>
    </xdr:to>
    <xdr:sp macro="" textlink="">
      <xdr:nvSpPr>
        <xdr:cNvPr id="398" name="円/楕円 397"/>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134891</xdr:rowOff>
    </xdr:from>
    <xdr:ext cx="762000" cy="259045"/>
    <xdr:sp macro="" textlink="">
      <xdr:nvSpPr>
        <xdr:cNvPr id="399" name="テキスト ボックス 398"/>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0" name="円/楕円 399"/>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1" name="テキスト ボックス 40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402" name="円/楕円 401"/>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403" name="テキスト ボックス 402"/>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起債を</a:t>
          </a:r>
          <a:r>
            <a:rPr kumimoji="1" lang="ja-JP" altLang="ja-JP" sz="1100">
              <a:solidFill>
                <a:schemeClr val="dk1"/>
              </a:solidFill>
              <a:effectLst/>
              <a:latin typeface="+mn-lt"/>
              <a:ea typeface="+mn-ea"/>
              <a:cs typeface="+mn-cs"/>
            </a:rPr>
            <a:t>公債費の元金以下に抑えることにより地方債残高を減少させてきた結果、平成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年度から将来負担比率は発生していない。今後も財政の健全化に努める。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4" name="直線コネクタ 433"/>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5"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6" name="直線コネクタ 435"/>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9"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0" name="フローチャート : 判断 439"/>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11490</xdr:rowOff>
    </xdr:from>
    <xdr:to>
      <xdr:col>23</xdr:col>
      <xdr:colOff>457200</xdr:colOff>
      <xdr:row>14</xdr:row>
      <xdr:rowOff>113090</xdr:rowOff>
    </xdr:to>
    <xdr:sp macro="" textlink="">
      <xdr:nvSpPr>
        <xdr:cNvPr id="441" name="フローチャート : 判断 440"/>
        <xdr:cNvSpPr/>
      </xdr:nvSpPr>
      <xdr:spPr>
        <a:xfrm>
          <a:off x="16129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123267</xdr:rowOff>
    </xdr:from>
    <xdr:ext cx="736600" cy="259045"/>
    <xdr:sp macro="" textlink="">
      <xdr:nvSpPr>
        <xdr:cNvPr id="442" name="テキスト ボックス 441"/>
        <xdr:cNvSpPr txBox="1"/>
      </xdr:nvSpPr>
      <xdr:spPr>
        <a:xfrm>
          <a:off x="15798800" y="218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3" name="フローチャート : 判断 442"/>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4" name="テキスト ボックス 443"/>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5" name="フローチャート : 判断 444"/>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46" name="テキスト ボックス 445"/>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47" name="フローチャート : 判断 446"/>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48" name="テキスト ボックス 447"/>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43,000
42,654
26.63
15,555,193
15,023,771
485,476
10,254,105
3,293,430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業務の民間委託や</a:t>
          </a:r>
          <a:r>
            <a:rPr kumimoji="1" lang="en-US" altLang="ja-JP" sz="1300">
              <a:solidFill>
                <a:schemeClr val="dk1"/>
              </a:solidFill>
              <a:effectLst/>
              <a:latin typeface="+mn-lt"/>
              <a:ea typeface="+mn-ea"/>
              <a:cs typeface="+mn-cs"/>
            </a:rPr>
            <a:t>PFI</a:t>
          </a:r>
          <a:r>
            <a:rPr kumimoji="1" lang="ja-JP" altLang="ja-JP" sz="1300">
              <a:solidFill>
                <a:schemeClr val="dk1"/>
              </a:solidFill>
              <a:effectLst/>
              <a:latin typeface="+mn-lt"/>
              <a:ea typeface="+mn-ea"/>
              <a:cs typeface="+mn-cs"/>
            </a:rPr>
            <a:t>方式、指定管理者制度の導入など、民間の活力を活用してきたことから、人口１人当たりの人件費の決算額は、類似団体平均を下回っている。</a:t>
          </a:r>
          <a:endParaRPr lang="ja-JP" altLang="ja-JP" sz="1300">
            <a:effectLst/>
          </a:endParaRPr>
        </a:p>
        <a:p>
          <a:r>
            <a:rPr kumimoji="1" lang="ja-JP" altLang="ja-JP" sz="1300">
              <a:solidFill>
                <a:schemeClr val="dk1"/>
              </a:solidFill>
              <a:effectLst/>
              <a:latin typeface="+mn-lt"/>
              <a:ea typeface="+mn-ea"/>
              <a:cs typeface="+mn-cs"/>
            </a:rPr>
            <a:t>そのため、人件費に係る経常収支比率は例年低い傾向にあり、今後も人件費の削減に努める。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27940</xdr:rowOff>
    </xdr:from>
    <xdr:to>
      <xdr:col>7</xdr:col>
      <xdr:colOff>15875</xdr:colOff>
      <xdr:row>34</xdr:row>
      <xdr:rowOff>27940</xdr:rowOff>
    </xdr:to>
    <xdr:cxnSp macro="">
      <xdr:nvCxnSpPr>
        <xdr:cNvPr id="66" name="直線コネクタ 65"/>
        <xdr:cNvCxnSpPr/>
      </xdr:nvCxnSpPr>
      <xdr:spPr>
        <a:xfrm>
          <a:off x="3987800" y="5857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130810</xdr:rowOff>
    </xdr:from>
    <xdr:to>
      <xdr:col>5</xdr:col>
      <xdr:colOff>549275</xdr:colOff>
      <xdr:row>34</xdr:row>
      <xdr:rowOff>27940</xdr:rowOff>
    </xdr:to>
    <xdr:cxnSp macro="">
      <xdr:nvCxnSpPr>
        <xdr:cNvPr id="69" name="直線コネクタ 68"/>
        <xdr:cNvCxnSpPr/>
      </xdr:nvCxnSpPr>
      <xdr:spPr>
        <a:xfrm>
          <a:off x="3098800" y="5788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70" name="フローチャート :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130810</xdr:rowOff>
    </xdr:from>
    <xdr:to>
      <xdr:col>4</xdr:col>
      <xdr:colOff>346075</xdr:colOff>
      <xdr:row>34</xdr:row>
      <xdr:rowOff>58420</xdr:rowOff>
    </xdr:to>
    <xdr:cxnSp macro="">
      <xdr:nvCxnSpPr>
        <xdr:cNvPr id="72" name="直線コネクタ 71"/>
        <xdr:cNvCxnSpPr/>
      </xdr:nvCxnSpPr>
      <xdr:spPr>
        <a:xfrm flipV="1">
          <a:off x="2209800" y="5788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58420</xdr:rowOff>
    </xdr:from>
    <xdr:to>
      <xdr:col>3</xdr:col>
      <xdr:colOff>142875</xdr:colOff>
      <xdr:row>34</xdr:row>
      <xdr:rowOff>142240</xdr:rowOff>
    </xdr:to>
    <xdr:cxnSp macro="">
      <xdr:nvCxnSpPr>
        <xdr:cNvPr id="75" name="直線コネクタ 74"/>
        <xdr:cNvCxnSpPr/>
      </xdr:nvCxnSpPr>
      <xdr:spPr>
        <a:xfrm flipV="1">
          <a:off x="1320800" y="588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148590</xdr:rowOff>
    </xdr:from>
    <xdr:to>
      <xdr:col>7</xdr:col>
      <xdr:colOff>66675</xdr:colOff>
      <xdr:row>34</xdr:row>
      <xdr:rowOff>78740</xdr:rowOff>
    </xdr:to>
    <xdr:sp macro="" textlink="">
      <xdr:nvSpPr>
        <xdr:cNvPr id="85" name="円/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148590</xdr:rowOff>
    </xdr:from>
    <xdr:to>
      <xdr:col>5</xdr:col>
      <xdr:colOff>600075</xdr:colOff>
      <xdr:row>34</xdr:row>
      <xdr:rowOff>78740</xdr:rowOff>
    </xdr:to>
    <xdr:sp macro="" textlink="">
      <xdr:nvSpPr>
        <xdr:cNvPr id="87" name="円/楕円 86"/>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88917</xdr:rowOff>
    </xdr:from>
    <xdr:ext cx="736600" cy="259045"/>
    <xdr:sp macro="" textlink="">
      <xdr:nvSpPr>
        <xdr:cNvPr id="88" name="テキスト ボックス 87"/>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80010</xdr:rowOff>
    </xdr:from>
    <xdr:to>
      <xdr:col>4</xdr:col>
      <xdr:colOff>396875</xdr:colOff>
      <xdr:row>34</xdr:row>
      <xdr:rowOff>10160</xdr:rowOff>
    </xdr:to>
    <xdr:sp macro="" textlink="">
      <xdr:nvSpPr>
        <xdr:cNvPr id="89" name="円/楕円 88"/>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20337</xdr:rowOff>
    </xdr:from>
    <xdr:ext cx="762000" cy="259045"/>
    <xdr:sp macro="" textlink="">
      <xdr:nvSpPr>
        <xdr:cNvPr id="90" name="テキスト ボックス 89"/>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xdr:rowOff>
    </xdr:from>
    <xdr:to>
      <xdr:col>3</xdr:col>
      <xdr:colOff>193675</xdr:colOff>
      <xdr:row>34</xdr:row>
      <xdr:rowOff>109220</xdr:rowOff>
    </xdr:to>
    <xdr:sp macro="" textlink="">
      <xdr:nvSpPr>
        <xdr:cNvPr id="91" name="円/楕円 90"/>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119397</xdr:rowOff>
    </xdr:from>
    <xdr:ext cx="762000" cy="259045"/>
    <xdr:sp macro="" textlink="">
      <xdr:nvSpPr>
        <xdr:cNvPr id="92" name="テキスト ボックス 91"/>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91440</xdr:rowOff>
    </xdr:from>
    <xdr:to>
      <xdr:col>1</xdr:col>
      <xdr:colOff>676275</xdr:colOff>
      <xdr:row>35</xdr:row>
      <xdr:rowOff>21590</xdr:rowOff>
    </xdr:to>
    <xdr:sp macro="" textlink="">
      <xdr:nvSpPr>
        <xdr:cNvPr id="93" name="円/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年度より温水プール・マシンルーム・アリーナ等に保健センター機能を統合した健康づくりセンターを運用開始したことや平成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年度より給食調理・配送業務の全面委託化やごみ収集業務の町内全域を委託化、焼却場運転業務の一括委託化を進めてきたことなどが類似団体平均を超える要因となっている。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22</xdr:row>
      <xdr:rowOff>39914</xdr:rowOff>
    </xdr:from>
    <xdr:to>
      <xdr:col>24</xdr:col>
      <xdr:colOff>31750</xdr:colOff>
      <xdr:row>22</xdr:row>
      <xdr:rowOff>50800</xdr:rowOff>
    </xdr:to>
    <xdr:cxnSp macro="">
      <xdr:nvCxnSpPr>
        <xdr:cNvPr id="129" name="直線コネクタ 128"/>
        <xdr:cNvCxnSpPr/>
      </xdr:nvCxnSpPr>
      <xdr:spPr>
        <a:xfrm>
          <a:off x="15671800" y="3811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22</xdr:row>
      <xdr:rowOff>39914</xdr:rowOff>
    </xdr:from>
    <xdr:to>
      <xdr:col>22</xdr:col>
      <xdr:colOff>565150</xdr:colOff>
      <xdr:row>22</xdr:row>
      <xdr:rowOff>72572</xdr:rowOff>
    </xdr:to>
    <xdr:cxnSp macro="">
      <xdr:nvCxnSpPr>
        <xdr:cNvPr id="132" name="直線コネクタ 131"/>
        <xdr:cNvCxnSpPr/>
      </xdr:nvCxnSpPr>
      <xdr:spPr>
        <a:xfrm flipV="1">
          <a:off x="14782800" y="3811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3" name="フローチャート :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113393</xdr:rowOff>
    </xdr:from>
    <xdr:to>
      <xdr:col>21</xdr:col>
      <xdr:colOff>361950</xdr:colOff>
      <xdr:row>22</xdr:row>
      <xdr:rowOff>72572</xdr:rowOff>
    </xdr:to>
    <xdr:cxnSp macro="">
      <xdr:nvCxnSpPr>
        <xdr:cNvPr id="135" name="直線コネクタ 134"/>
        <xdr:cNvCxnSpPr/>
      </xdr:nvCxnSpPr>
      <xdr:spPr>
        <a:xfrm>
          <a:off x="13893800" y="3713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132443</xdr:rowOff>
    </xdr:from>
    <xdr:to>
      <xdr:col>20</xdr:col>
      <xdr:colOff>158750</xdr:colOff>
      <xdr:row>21</xdr:row>
      <xdr:rowOff>113393</xdr:rowOff>
    </xdr:to>
    <xdr:cxnSp macro="">
      <xdr:nvCxnSpPr>
        <xdr:cNvPr id="138" name="直線コネクタ 137"/>
        <xdr:cNvCxnSpPr/>
      </xdr:nvCxnSpPr>
      <xdr:spPr>
        <a:xfrm>
          <a:off x="13004800" y="3561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22</xdr:row>
      <xdr:rowOff>0</xdr:rowOff>
    </xdr:from>
    <xdr:to>
      <xdr:col>24</xdr:col>
      <xdr:colOff>82550</xdr:colOff>
      <xdr:row>22</xdr:row>
      <xdr:rowOff>101600</xdr:rowOff>
    </xdr:to>
    <xdr:sp macro="" textlink="">
      <xdr:nvSpPr>
        <xdr:cNvPr id="148" name="円/楕円 147"/>
        <xdr:cNvSpPr/>
      </xdr:nvSpPr>
      <xdr:spPr>
        <a:xfrm>
          <a:off x="16459200" y="37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80027</xdr:rowOff>
    </xdr:from>
    <xdr:ext cx="762000" cy="259045"/>
    <xdr:sp macro="" textlink="">
      <xdr:nvSpPr>
        <xdr:cNvPr id="149" name="物件費該当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160564</xdr:rowOff>
    </xdr:from>
    <xdr:to>
      <xdr:col>22</xdr:col>
      <xdr:colOff>615950</xdr:colOff>
      <xdr:row>22</xdr:row>
      <xdr:rowOff>90714</xdr:rowOff>
    </xdr:to>
    <xdr:sp macro="" textlink="">
      <xdr:nvSpPr>
        <xdr:cNvPr id="150" name="円/楕円 149"/>
        <xdr:cNvSpPr/>
      </xdr:nvSpPr>
      <xdr:spPr>
        <a:xfrm>
          <a:off x="15621000" y="37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75491</xdr:rowOff>
    </xdr:from>
    <xdr:ext cx="736600" cy="259045"/>
    <xdr:sp macro="" textlink="">
      <xdr:nvSpPr>
        <xdr:cNvPr id="151" name="テキスト ボックス 150"/>
        <xdr:cNvSpPr txBox="1"/>
      </xdr:nvSpPr>
      <xdr:spPr>
        <a:xfrm>
          <a:off x="15290800" y="3847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311150</xdr:colOff>
      <xdr:row>22</xdr:row>
      <xdr:rowOff>21772</xdr:rowOff>
    </xdr:from>
    <xdr:to>
      <xdr:col>21</xdr:col>
      <xdr:colOff>412750</xdr:colOff>
      <xdr:row>22</xdr:row>
      <xdr:rowOff>123372</xdr:rowOff>
    </xdr:to>
    <xdr:sp macro="" textlink="">
      <xdr:nvSpPr>
        <xdr:cNvPr id="152" name="円/楕円 151"/>
        <xdr:cNvSpPr/>
      </xdr:nvSpPr>
      <xdr:spPr>
        <a:xfrm>
          <a:off x="14732000" y="37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22</xdr:row>
      <xdr:rowOff>108149</xdr:rowOff>
    </xdr:from>
    <xdr:ext cx="762000" cy="259045"/>
    <xdr:sp macro="" textlink="">
      <xdr:nvSpPr>
        <xdr:cNvPr id="153" name="テキスト ボックス 152"/>
        <xdr:cNvSpPr txBox="1"/>
      </xdr:nvSpPr>
      <xdr:spPr>
        <a:xfrm>
          <a:off x="14401800" y="388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62593</xdr:rowOff>
    </xdr:from>
    <xdr:to>
      <xdr:col>20</xdr:col>
      <xdr:colOff>209550</xdr:colOff>
      <xdr:row>21</xdr:row>
      <xdr:rowOff>164193</xdr:rowOff>
    </xdr:to>
    <xdr:sp macro="" textlink="">
      <xdr:nvSpPr>
        <xdr:cNvPr id="154" name="円/楕円 153"/>
        <xdr:cNvSpPr/>
      </xdr:nvSpPr>
      <xdr:spPr>
        <a:xfrm>
          <a:off x="13843000" y="3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148970</xdr:rowOff>
    </xdr:from>
    <xdr:ext cx="762000" cy="259045"/>
    <xdr:sp macro="" textlink="">
      <xdr:nvSpPr>
        <xdr:cNvPr id="155" name="テキスト ボックス 154"/>
        <xdr:cNvSpPr txBox="1"/>
      </xdr:nvSpPr>
      <xdr:spPr>
        <a:xfrm>
          <a:off x="13512800" y="374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81643</xdr:rowOff>
    </xdr:from>
    <xdr:to>
      <xdr:col>19</xdr:col>
      <xdr:colOff>6350</xdr:colOff>
      <xdr:row>21</xdr:row>
      <xdr:rowOff>11793</xdr:rowOff>
    </xdr:to>
    <xdr:sp macro="" textlink="">
      <xdr:nvSpPr>
        <xdr:cNvPr id="156" name="円/楕円 155"/>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168020</xdr:rowOff>
    </xdr:from>
    <xdr:ext cx="762000" cy="259045"/>
    <xdr:sp macro="" textlink="">
      <xdr:nvSpPr>
        <xdr:cNvPr id="157" name="テキスト ボックス 156"/>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年度から高齢者タクシー・バス利用助成事業を開始したことや、こども医療費の増などにより扶助費は増加しているが、経常一般財源も増加していることから扶助費の経常収支比率は平成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年度と比較して</a:t>
          </a:r>
          <a:r>
            <a:rPr kumimoji="1" lang="en-US" altLang="ja-JP" sz="1300">
              <a:solidFill>
                <a:schemeClr val="dk1"/>
              </a:solidFill>
              <a:effectLst/>
              <a:latin typeface="+mn-lt"/>
              <a:ea typeface="+mn-ea"/>
              <a:cs typeface="+mn-cs"/>
            </a:rPr>
            <a:t>0.1</a:t>
          </a:r>
          <a:r>
            <a:rPr kumimoji="1" lang="ja-JP" altLang="en-US" sz="1300">
              <a:solidFill>
                <a:schemeClr val="dk1"/>
              </a:solidFill>
              <a:effectLst/>
              <a:latin typeface="+mn-lt"/>
              <a:ea typeface="+mn-ea"/>
              <a:cs typeface="+mn-cs"/>
            </a:rPr>
            <a:t>ポイント減少している。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29028</xdr:rowOff>
    </xdr:to>
    <xdr:cxnSp macro="">
      <xdr:nvCxnSpPr>
        <xdr:cNvPr id="192" name="直線コネクタ 191"/>
        <xdr:cNvCxnSpPr/>
      </xdr:nvCxnSpPr>
      <xdr:spPr>
        <a:xfrm flipV="1">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56</xdr:row>
      <xdr:rowOff>29028</xdr:rowOff>
    </xdr:to>
    <xdr:cxnSp macro="">
      <xdr:nvCxnSpPr>
        <xdr:cNvPr id="195" name="直線コネクタ 194"/>
        <xdr:cNvCxnSpPr/>
      </xdr:nvCxnSpPr>
      <xdr:spPr>
        <a:xfrm>
          <a:off x="3098800" y="94832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6" name="フローチャート :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53522</xdr:rowOff>
    </xdr:to>
    <xdr:cxnSp macro="">
      <xdr:nvCxnSpPr>
        <xdr:cNvPr id="198" name="直線コネクタ 197"/>
        <xdr:cNvCxnSpPr/>
      </xdr:nvCxnSpPr>
      <xdr:spPr>
        <a:xfrm>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135165</xdr:rowOff>
    </xdr:to>
    <xdr:cxnSp macro="">
      <xdr:nvCxnSpPr>
        <xdr:cNvPr id="201" name="直線コネクタ 200"/>
        <xdr:cNvCxnSpPr/>
      </xdr:nvCxnSpPr>
      <xdr:spPr>
        <a:xfrm flipV="1">
          <a:off x="1320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1" name="円/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13" name="円/楕円 212"/>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214" name="テキスト ボックス 213"/>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5" name="円/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6" name="テキスト ボックス 21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7" name="円/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8" name="テキスト ボックス 217"/>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9" name="円/楕円 218"/>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20" name="テキスト ボックス 21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後期高齢者医療</a:t>
          </a:r>
          <a:r>
            <a:rPr kumimoji="1" lang="ja-JP" altLang="ja-JP" sz="1300">
              <a:solidFill>
                <a:schemeClr val="dk1"/>
              </a:solidFill>
              <a:effectLst/>
              <a:latin typeface="+mn-lt"/>
              <a:ea typeface="+mn-ea"/>
              <a:cs typeface="+mn-cs"/>
            </a:rPr>
            <a:t>特別会計</a:t>
          </a:r>
          <a:r>
            <a:rPr kumimoji="1" lang="ja-JP" altLang="en-US" sz="1300">
              <a:solidFill>
                <a:schemeClr val="dk1"/>
              </a:solidFill>
              <a:effectLst/>
              <a:latin typeface="+mn-lt"/>
              <a:ea typeface="+mn-ea"/>
              <a:cs typeface="+mn-cs"/>
            </a:rPr>
            <a:t>に対する</a:t>
          </a:r>
          <a:r>
            <a:rPr kumimoji="1" lang="ja-JP" altLang="ja-JP" sz="1300">
              <a:solidFill>
                <a:schemeClr val="dk1"/>
              </a:solidFill>
              <a:effectLst/>
              <a:latin typeface="+mn-lt"/>
              <a:ea typeface="+mn-ea"/>
              <a:cs typeface="+mn-cs"/>
            </a:rPr>
            <a:t>一般会計からの繰出金が増加しているものの、類似団体平均と比較して依然として低い状況にある。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55</xdr:row>
      <xdr:rowOff>168910</xdr:rowOff>
    </xdr:to>
    <xdr:cxnSp macro="">
      <xdr:nvCxnSpPr>
        <xdr:cNvPr id="253" name="直線コネクタ 252"/>
        <xdr:cNvCxnSpPr/>
      </xdr:nvCxnSpPr>
      <xdr:spPr>
        <a:xfrm>
          <a:off x="15671800" y="9583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20320</xdr:rowOff>
    </xdr:to>
    <xdr:cxnSp macro="">
      <xdr:nvCxnSpPr>
        <xdr:cNvPr id="256" name="直線コネクタ 255"/>
        <xdr:cNvCxnSpPr/>
      </xdr:nvCxnSpPr>
      <xdr:spPr>
        <a:xfrm flipV="1">
          <a:off x="14782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7" name="フローチャート : 判断 256"/>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8" name="テキスト ボックス 25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20320</xdr:rowOff>
    </xdr:to>
    <xdr:cxnSp macro="">
      <xdr:nvCxnSpPr>
        <xdr:cNvPr id="259" name="直線コネクタ 258"/>
        <xdr:cNvCxnSpPr/>
      </xdr:nvCxnSpPr>
      <xdr:spPr>
        <a:xfrm>
          <a:off x="13893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5080</xdr:rowOff>
    </xdr:to>
    <xdr:cxnSp macro="">
      <xdr:nvCxnSpPr>
        <xdr:cNvPr id="262" name="直線コネクタ 261"/>
        <xdr:cNvCxnSpPr/>
      </xdr:nvCxnSpPr>
      <xdr:spPr>
        <a:xfrm>
          <a:off x="13004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72" name="円/楕円 271"/>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73"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4" name="円/楕円 273"/>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5" name="テキスト ボックス 274"/>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6" name="円/楕円 275"/>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7" name="テキスト ボックス 276"/>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8" name="円/楕円 277"/>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9" name="テキスト ボックス 278"/>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72390</xdr:rowOff>
    </xdr:from>
    <xdr:to>
      <xdr:col>19</xdr:col>
      <xdr:colOff>6350</xdr:colOff>
      <xdr:row>56</xdr:row>
      <xdr:rowOff>2540</xdr:rowOff>
    </xdr:to>
    <xdr:sp macro="" textlink="">
      <xdr:nvSpPr>
        <xdr:cNvPr id="280" name="円/楕円 279"/>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12717</xdr:rowOff>
    </xdr:from>
    <xdr:ext cx="762000" cy="259045"/>
    <xdr:sp macro="" textlink="">
      <xdr:nvSpPr>
        <xdr:cNvPr id="281" name="テキスト ボックス 280"/>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類似団体と比較して低い状況にある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年度に経常収支比率が増加しているのは、消防業務を２市１町で構成する富士山南東消防組合へ移管したことによる負担金の増のためである。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補助団体の決算内容の確認や補助目的を達成した団体への補助を継続的に見直していく方針である。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127000</xdr:rowOff>
    </xdr:from>
    <xdr:to>
      <xdr:col>24</xdr:col>
      <xdr:colOff>31750</xdr:colOff>
      <xdr:row>34</xdr:row>
      <xdr:rowOff>168148</xdr:rowOff>
    </xdr:to>
    <xdr:cxnSp macro="">
      <xdr:nvCxnSpPr>
        <xdr:cNvPr id="311" name="直線コネクタ 310"/>
        <xdr:cNvCxnSpPr/>
      </xdr:nvCxnSpPr>
      <xdr:spPr>
        <a:xfrm>
          <a:off x="15671800" y="59563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127000</xdr:rowOff>
    </xdr:to>
    <xdr:cxnSp macro="">
      <xdr:nvCxnSpPr>
        <xdr:cNvPr id="314" name="直線コネクタ 313"/>
        <xdr:cNvCxnSpPr/>
      </xdr:nvCxnSpPr>
      <xdr:spPr>
        <a:xfrm>
          <a:off x="14782800" y="593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15" name="フローチャート : 判断 31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6" name="テキスト ボックス 315"/>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149860</xdr:rowOff>
    </xdr:to>
    <xdr:cxnSp macro="">
      <xdr:nvCxnSpPr>
        <xdr:cNvPr id="317" name="直線コネクタ 316"/>
        <xdr:cNvCxnSpPr/>
      </xdr:nvCxnSpPr>
      <xdr:spPr>
        <a:xfrm flipV="1">
          <a:off x="13893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149860</xdr:rowOff>
    </xdr:to>
    <xdr:cxnSp macro="">
      <xdr:nvCxnSpPr>
        <xdr:cNvPr id="320" name="直線コネクタ 319"/>
        <xdr:cNvCxnSpPr/>
      </xdr:nvCxnSpPr>
      <xdr:spPr>
        <a:xfrm>
          <a:off x="13004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117348</xdr:rowOff>
    </xdr:from>
    <xdr:to>
      <xdr:col>24</xdr:col>
      <xdr:colOff>82550</xdr:colOff>
      <xdr:row>35</xdr:row>
      <xdr:rowOff>47498</xdr:rowOff>
    </xdr:to>
    <xdr:sp macro="" textlink="">
      <xdr:nvSpPr>
        <xdr:cNvPr id="330" name="円/楕円 329"/>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25925</xdr:rowOff>
    </xdr:from>
    <xdr:ext cx="762000" cy="259045"/>
    <xdr:sp macro="" textlink="">
      <xdr:nvSpPr>
        <xdr:cNvPr id="331" name="補助費等該当値テキスト"/>
        <xdr:cNvSpPr txBox="1"/>
      </xdr:nvSpPr>
      <xdr:spPr>
        <a:xfrm>
          <a:off x="16598900" y="5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76200</xdr:rowOff>
    </xdr:from>
    <xdr:to>
      <xdr:col>22</xdr:col>
      <xdr:colOff>615950</xdr:colOff>
      <xdr:row>35</xdr:row>
      <xdr:rowOff>6350</xdr:rowOff>
    </xdr:to>
    <xdr:sp macro="" textlink="">
      <xdr:nvSpPr>
        <xdr:cNvPr id="332" name="円/楕円 331"/>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16527</xdr:rowOff>
    </xdr:from>
    <xdr:ext cx="736600" cy="259045"/>
    <xdr:sp macro="" textlink="">
      <xdr:nvSpPr>
        <xdr:cNvPr id="333" name="テキスト ボックス 332"/>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4" name="円/楕円 333"/>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5" name="テキスト ボックス 334"/>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6" name="円/楕円 335"/>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7" name="テキスト ボックス 336"/>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89916</xdr:rowOff>
    </xdr:from>
    <xdr:to>
      <xdr:col>19</xdr:col>
      <xdr:colOff>6350</xdr:colOff>
      <xdr:row>35</xdr:row>
      <xdr:rowOff>20066</xdr:rowOff>
    </xdr:to>
    <xdr:sp macro="" textlink="">
      <xdr:nvSpPr>
        <xdr:cNvPr id="338" name="円/楕円 337"/>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30243</xdr:rowOff>
    </xdr:from>
    <xdr:ext cx="762000" cy="259045"/>
    <xdr:sp macro="" textlink="">
      <xdr:nvSpPr>
        <xdr:cNvPr id="339" name="テキスト ボックス 338"/>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年度より起債を公債費の元金以下に抑制するように予算編成を行うことで地方債残高を減少させてきた。そのため、公債費の</a:t>
          </a:r>
          <a:r>
            <a:rPr kumimoji="1" lang="ja-JP" altLang="en-US" sz="1300">
              <a:solidFill>
                <a:schemeClr val="dk1"/>
              </a:solidFill>
              <a:effectLst/>
              <a:latin typeface="+mn-lt"/>
              <a:ea typeface="+mn-ea"/>
              <a:cs typeface="+mn-cs"/>
            </a:rPr>
            <a:t>経常収支比率は</a:t>
          </a:r>
          <a:r>
            <a:rPr kumimoji="1" lang="ja-JP" altLang="ja-JP" sz="1300">
              <a:solidFill>
                <a:schemeClr val="dk1"/>
              </a:solidFill>
              <a:effectLst/>
              <a:latin typeface="+mn-lt"/>
              <a:ea typeface="+mn-ea"/>
              <a:cs typeface="+mn-cs"/>
            </a:rPr>
            <a:t>、類似団体平均が</a:t>
          </a:r>
          <a:r>
            <a:rPr kumimoji="1" lang="en-US" altLang="ja-JP" sz="1300">
              <a:solidFill>
                <a:schemeClr val="dk1"/>
              </a:solidFill>
              <a:effectLst/>
              <a:latin typeface="+mn-lt"/>
              <a:ea typeface="+mn-ea"/>
              <a:cs typeface="+mn-cs"/>
            </a:rPr>
            <a:t>13.4</a:t>
          </a:r>
          <a:r>
            <a:rPr kumimoji="1" lang="ja-JP" altLang="ja-JP" sz="1300">
              <a:solidFill>
                <a:schemeClr val="dk1"/>
              </a:solidFill>
              <a:effectLst/>
              <a:latin typeface="+mn-lt"/>
              <a:ea typeface="+mn-ea"/>
              <a:cs typeface="+mn-cs"/>
            </a:rPr>
            <a:t>％に対し</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％であり、</a:t>
          </a:r>
          <a:r>
            <a:rPr kumimoji="1" lang="en-US" altLang="ja-JP" sz="1300">
              <a:solidFill>
                <a:schemeClr val="dk1"/>
              </a:solidFill>
              <a:effectLst/>
              <a:latin typeface="+mn-lt"/>
              <a:ea typeface="+mn-ea"/>
              <a:cs typeface="+mn-cs"/>
            </a:rPr>
            <a:t>9.0</a:t>
          </a:r>
          <a:r>
            <a:rPr kumimoji="1" lang="ja-JP" altLang="ja-JP" sz="1300">
              <a:solidFill>
                <a:schemeClr val="dk1"/>
              </a:solidFill>
              <a:effectLst/>
              <a:latin typeface="+mn-lt"/>
              <a:ea typeface="+mn-ea"/>
              <a:cs typeface="+mn-cs"/>
            </a:rPr>
            <a:t>ポイント低い状況にある。今後も公債費の安定に努めていく。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119380</xdr:rowOff>
    </xdr:from>
    <xdr:to>
      <xdr:col>7</xdr:col>
      <xdr:colOff>15875</xdr:colOff>
      <xdr:row>72</xdr:row>
      <xdr:rowOff>149860</xdr:rowOff>
    </xdr:to>
    <xdr:cxnSp macro="">
      <xdr:nvCxnSpPr>
        <xdr:cNvPr id="372" name="直線コネクタ 371"/>
        <xdr:cNvCxnSpPr/>
      </xdr:nvCxnSpPr>
      <xdr:spPr>
        <a:xfrm flipV="1">
          <a:off x="3987800" y="12463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149860</xdr:rowOff>
    </xdr:from>
    <xdr:to>
      <xdr:col>5</xdr:col>
      <xdr:colOff>549275</xdr:colOff>
      <xdr:row>73</xdr:row>
      <xdr:rowOff>8890</xdr:rowOff>
    </xdr:to>
    <xdr:cxnSp macro="">
      <xdr:nvCxnSpPr>
        <xdr:cNvPr id="375" name="直線コネクタ 374"/>
        <xdr:cNvCxnSpPr/>
      </xdr:nvCxnSpPr>
      <xdr:spPr>
        <a:xfrm flipV="1">
          <a:off x="3098800" y="12494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6" name="フローチャート : 判断 375"/>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7" name="テキスト ボックス 376"/>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8890</xdr:rowOff>
    </xdr:from>
    <xdr:to>
      <xdr:col>4</xdr:col>
      <xdr:colOff>346075</xdr:colOff>
      <xdr:row>73</xdr:row>
      <xdr:rowOff>31750</xdr:rowOff>
    </xdr:to>
    <xdr:cxnSp macro="">
      <xdr:nvCxnSpPr>
        <xdr:cNvPr id="378" name="直線コネクタ 377"/>
        <xdr:cNvCxnSpPr/>
      </xdr:nvCxnSpPr>
      <xdr:spPr>
        <a:xfrm flipV="1">
          <a:off x="2209800" y="12524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31750</xdr:rowOff>
    </xdr:from>
    <xdr:to>
      <xdr:col>3</xdr:col>
      <xdr:colOff>142875</xdr:colOff>
      <xdr:row>73</xdr:row>
      <xdr:rowOff>115570</xdr:rowOff>
    </xdr:to>
    <xdr:cxnSp macro="">
      <xdr:nvCxnSpPr>
        <xdr:cNvPr id="381" name="直線コネクタ 380"/>
        <xdr:cNvCxnSpPr/>
      </xdr:nvCxnSpPr>
      <xdr:spPr>
        <a:xfrm flipV="1">
          <a:off x="1320800" y="12547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68580</xdr:rowOff>
    </xdr:from>
    <xdr:to>
      <xdr:col>7</xdr:col>
      <xdr:colOff>66675</xdr:colOff>
      <xdr:row>72</xdr:row>
      <xdr:rowOff>170180</xdr:rowOff>
    </xdr:to>
    <xdr:sp macro="" textlink="">
      <xdr:nvSpPr>
        <xdr:cNvPr id="391" name="円/楕円 390"/>
        <xdr:cNvSpPr/>
      </xdr:nvSpPr>
      <xdr:spPr>
        <a:xfrm>
          <a:off x="4775200" y="124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148607</xdr:rowOff>
    </xdr:from>
    <xdr:ext cx="762000" cy="259045"/>
    <xdr:sp macro="" textlink="">
      <xdr:nvSpPr>
        <xdr:cNvPr id="392" name="公債費該当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99060</xdr:rowOff>
    </xdr:from>
    <xdr:to>
      <xdr:col>5</xdr:col>
      <xdr:colOff>600075</xdr:colOff>
      <xdr:row>73</xdr:row>
      <xdr:rowOff>29210</xdr:rowOff>
    </xdr:to>
    <xdr:sp macro="" textlink="">
      <xdr:nvSpPr>
        <xdr:cNvPr id="393" name="円/楕円 392"/>
        <xdr:cNvSpPr/>
      </xdr:nvSpPr>
      <xdr:spPr>
        <a:xfrm>
          <a:off x="3937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39387</xdr:rowOff>
    </xdr:from>
    <xdr:ext cx="736600" cy="259045"/>
    <xdr:sp macro="" textlink="">
      <xdr:nvSpPr>
        <xdr:cNvPr id="394" name="テキスト ボックス 393"/>
        <xdr:cNvSpPr txBox="1"/>
      </xdr:nvSpPr>
      <xdr:spPr>
        <a:xfrm>
          <a:off x="3606800" y="1221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129540</xdr:rowOff>
    </xdr:from>
    <xdr:to>
      <xdr:col>4</xdr:col>
      <xdr:colOff>396875</xdr:colOff>
      <xdr:row>73</xdr:row>
      <xdr:rowOff>59690</xdr:rowOff>
    </xdr:to>
    <xdr:sp macro="" textlink="">
      <xdr:nvSpPr>
        <xdr:cNvPr id="395" name="円/楕円 394"/>
        <xdr:cNvSpPr/>
      </xdr:nvSpPr>
      <xdr:spPr>
        <a:xfrm>
          <a:off x="3048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69867</xdr:rowOff>
    </xdr:from>
    <xdr:ext cx="762000" cy="259045"/>
    <xdr:sp macro="" textlink="">
      <xdr:nvSpPr>
        <xdr:cNvPr id="396" name="テキスト ボックス 395"/>
        <xdr:cNvSpPr txBox="1"/>
      </xdr:nvSpPr>
      <xdr:spPr>
        <a:xfrm>
          <a:off x="2717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152400</xdr:rowOff>
    </xdr:from>
    <xdr:to>
      <xdr:col>3</xdr:col>
      <xdr:colOff>193675</xdr:colOff>
      <xdr:row>73</xdr:row>
      <xdr:rowOff>82550</xdr:rowOff>
    </xdr:to>
    <xdr:sp macro="" textlink="">
      <xdr:nvSpPr>
        <xdr:cNvPr id="397" name="円/楕円 396"/>
        <xdr:cNvSpPr/>
      </xdr:nvSpPr>
      <xdr:spPr>
        <a:xfrm>
          <a:off x="2159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92727</xdr:rowOff>
    </xdr:from>
    <xdr:ext cx="762000" cy="259045"/>
    <xdr:sp macro="" textlink="">
      <xdr:nvSpPr>
        <xdr:cNvPr id="398" name="テキスト ボックス 397"/>
        <xdr:cNvSpPr txBox="1"/>
      </xdr:nvSpPr>
      <xdr:spPr>
        <a:xfrm>
          <a:off x="1828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64770</xdr:rowOff>
    </xdr:from>
    <xdr:to>
      <xdr:col>1</xdr:col>
      <xdr:colOff>676275</xdr:colOff>
      <xdr:row>73</xdr:row>
      <xdr:rowOff>166370</xdr:rowOff>
    </xdr:to>
    <xdr:sp macro="" textlink="">
      <xdr:nvSpPr>
        <xdr:cNvPr id="399" name="円/楕円 398"/>
        <xdr:cNvSpPr/>
      </xdr:nvSpPr>
      <xdr:spPr>
        <a:xfrm>
          <a:off x="1270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5097</xdr:rowOff>
    </xdr:from>
    <xdr:ext cx="762000" cy="259045"/>
    <xdr:sp macro="" textlink="">
      <xdr:nvSpPr>
        <xdr:cNvPr id="400" name="テキスト ボックス 399"/>
        <xdr:cNvSpPr txBox="1"/>
      </xdr:nvSpPr>
      <xdr:spPr>
        <a:xfrm>
          <a:off x="939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が類似団体平均を上回るものの、それ以外の各費目で類似団体平均を下回るか同程度であることから、公債費以外に係る経常収支比率は類似団体平均を下回っている。今後も物件費の削減などにより現状の水準を維持するように努め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xdr:rowOff>
    </xdr:from>
    <xdr:to>
      <xdr:col>24</xdr:col>
      <xdr:colOff>31750</xdr:colOff>
      <xdr:row>75</xdr:row>
      <xdr:rowOff>56134</xdr:rowOff>
    </xdr:to>
    <xdr:cxnSp macro="">
      <xdr:nvCxnSpPr>
        <xdr:cNvPr id="431" name="直線コネクタ 430"/>
        <xdr:cNvCxnSpPr/>
      </xdr:nvCxnSpPr>
      <xdr:spPr>
        <a:xfrm>
          <a:off x="15671800" y="128645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108712</xdr:rowOff>
    </xdr:from>
    <xdr:to>
      <xdr:col>22</xdr:col>
      <xdr:colOff>565150</xdr:colOff>
      <xdr:row>75</xdr:row>
      <xdr:rowOff>5842</xdr:rowOff>
    </xdr:to>
    <xdr:cxnSp macro="">
      <xdr:nvCxnSpPr>
        <xdr:cNvPr id="434" name="直線コネクタ 433"/>
        <xdr:cNvCxnSpPr/>
      </xdr:nvCxnSpPr>
      <xdr:spPr>
        <a:xfrm>
          <a:off x="14782800" y="127960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35" name="フローチャート : 判断 434"/>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6" name="テキスト ボックス 435"/>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108712</xdr:rowOff>
    </xdr:from>
    <xdr:to>
      <xdr:col>21</xdr:col>
      <xdr:colOff>361950</xdr:colOff>
      <xdr:row>74</xdr:row>
      <xdr:rowOff>145288</xdr:rowOff>
    </xdr:to>
    <xdr:cxnSp macro="">
      <xdr:nvCxnSpPr>
        <xdr:cNvPr id="437" name="直線コネクタ 436"/>
        <xdr:cNvCxnSpPr/>
      </xdr:nvCxnSpPr>
      <xdr:spPr>
        <a:xfrm flipV="1">
          <a:off x="13893800" y="12796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117856</xdr:rowOff>
    </xdr:from>
    <xdr:to>
      <xdr:col>20</xdr:col>
      <xdr:colOff>158750</xdr:colOff>
      <xdr:row>74</xdr:row>
      <xdr:rowOff>145288</xdr:rowOff>
    </xdr:to>
    <xdr:cxnSp macro="">
      <xdr:nvCxnSpPr>
        <xdr:cNvPr id="440" name="直線コネクタ 439"/>
        <xdr:cNvCxnSpPr/>
      </xdr:nvCxnSpPr>
      <xdr:spPr>
        <a:xfrm>
          <a:off x="13004800" y="12805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5334</xdr:rowOff>
    </xdr:from>
    <xdr:to>
      <xdr:col>24</xdr:col>
      <xdr:colOff>82550</xdr:colOff>
      <xdr:row>75</xdr:row>
      <xdr:rowOff>106934</xdr:rowOff>
    </xdr:to>
    <xdr:sp macro="" textlink="">
      <xdr:nvSpPr>
        <xdr:cNvPr id="450" name="円/楕円 449"/>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21861</xdr:rowOff>
    </xdr:from>
    <xdr:ext cx="762000" cy="259045"/>
    <xdr:sp macro="" textlink="">
      <xdr:nvSpPr>
        <xdr:cNvPr id="451" name="公債費以外該当値テキスト"/>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126492</xdr:rowOff>
    </xdr:from>
    <xdr:to>
      <xdr:col>22</xdr:col>
      <xdr:colOff>615950</xdr:colOff>
      <xdr:row>75</xdr:row>
      <xdr:rowOff>56642</xdr:rowOff>
    </xdr:to>
    <xdr:sp macro="" textlink="">
      <xdr:nvSpPr>
        <xdr:cNvPr id="452" name="円/楕円 451"/>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66819</xdr:rowOff>
    </xdr:from>
    <xdr:ext cx="736600" cy="259045"/>
    <xdr:sp macro="" textlink="">
      <xdr:nvSpPr>
        <xdr:cNvPr id="453" name="テキスト ボックス 452"/>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57912</xdr:rowOff>
    </xdr:from>
    <xdr:to>
      <xdr:col>21</xdr:col>
      <xdr:colOff>412750</xdr:colOff>
      <xdr:row>74</xdr:row>
      <xdr:rowOff>159512</xdr:rowOff>
    </xdr:to>
    <xdr:sp macro="" textlink="">
      <xdr:nvSpPr>
        <xdr:cNvPr id="454" name="円/楕円 453"/>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169689</xdr:rowOff>
    </xdr:from>
    <xdr:ext cx="762000" cy="259045"/>
    <xdr:sp macro="" textlink="">
      <xdr:nvSpPr>
        <xdr:cNvPr id="455" name="テキスト ボックス 454"/>
        <xdr:cNvSpPr txBox="1"/>
      </xdr:nvSpPr>
      <xdr:spPr>
        <a:xfrm>
          <a:off x="14401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94488</xdr:rowOff>
    </xdr:from>
    <xdr:to>
      <xdr:col>20</xdr:col>
      <xdr:colOff>209550</xdr:colOff>
      <xdr:row>75</xdr:row>
      <xdr:rowOff>24638</xdr:rowOff>
    </xdr:to>
    <xdr:sp macro="" textlink="">
      <xdr:nvSpPr>
        <xdr:cNvPr id="456" name="円/楕円 455"/>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34815</xdr:rowOff>
    </xdr:from>
    <xdr:ext cx="762000" cy="259045"/>
    <xdr:sp macro="" textlink="">
      <xdr:nvSpPr>
        <xdr:cNvPr id="457" name="テキスト ボックス 456"/>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67056</xdr:rowOff>
    </xdr:from>
    <xdr:to>
      <xdr:col>19</xdr:col>
      <xdr:colOff>6350</xdr:colOff>
      <xdr:row>74</xdr:row>
      <xdr:rowOff>168656</xdr:rowOff>
    </xdr:to>
    <xdr:sp macro="" textlink="">
      <xdr:nvSpPr>
        <xdr:cNvPr id="458" name="円/楕円 457"/>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7383</xdr:rowOff>
    </xdr:from>
    <xdr:ext cx="762000" cy="259045"/>
    <xdr:sp macro="" textlink="">
      <xdr:nvSpPr>
        <xdr:cNvPr id="459" name="テキスト ボックス 458"/>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静岡県長泉町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122009</xdr:rowOff>
    </xdr:from>
    <xdr:to>
      <xdr:col>4</xdr:col>
      <xdr:colOff>1117600</xdr:colOff>
      <xdr:row>18</xdr:row>
      <xdr:rowOff>137535</xdr:rowOff>
    </xdr:to>
    <xdr:cxnSp macro="">
      <xdr:nvCxnSpPr>
        <xdr:cNvPr id="50" name="直線コネクタ 49"/>
        <xdr:cNvCxnSpPr/>
      </xdr:nvCxnSpPr>
      <xdr:spPr bwMode="auto">
        <a:xfrm flipV="1">
          <a:off x="5003800" y="3255734"/>
          <a:ext cx="647700" cy="1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137535</xdr:rowOff>
    </xdr:from>
    <xdr:to>
      <xdr:col>4</xdr:col>
      <xdr:colOff>469900</xdr:colOff>
      <xdr:row>18</xdr:row>
      <xdr:rowOff>140221</xdr:rowOff>
    </xdr:to>
    <xdr:cxnSp macro="">
      <xdr:nvCxnSpPr>
        <xdr:cNvPr id="53" name="直線コネクタ 52"/>
        <xdr:cNvCxnSpPr/>
      </xdr:nvCxnSpPr>
      <xdr:spPr bwMode="auto">
        <a:xfrm flipV="1">
          <a:off x="4305300" y="3271260"/>
          <a:ext cx="698500" cy="2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22765</xdr:rowOff>
    </xdr:from>
    <xdr:to>
      <xdr:col>4</xdr:col>
      <xdr:colOff>520700</xdr:colOff>
      <xdr:row>17</xdr:row>
      <xdr:rowOff>124365</xdr:rowOff>
    </xdr:to>
    <xdr:sp macro="" textlink="">
      <xdr:nvSpPr>
        <xdr:cNvPr id="54" name="フローチャート : 判断 53"/>
        <xdr:cNvSpPr/>
      </xdr:nvSpPr>
      <xdr:spPr bwMode="auto">
        <a:xfrm>
          <a:off x="4953000" y="2985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134542</xdr:rowOff>
    </xdr:from>
    <xdr:ext cx="736600" cy="259045"/>
    <xdr:sp macro="" textlink="">
      <xdr:nvSpPr>
        <xdr:cNvPr id="55" name="テキスト ボックス 54"/>
        <xdr:cNvSpPr txBox="1"/>
      </xdr:nvSpPr>
      <xdr:spPr>
        <a:xfrm>
          <a:off x="4622800" y="275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128581</xdr:rowOff>
    </xdr:from>
    <xdr:to>
      <xdr:col>3</xdr:col>
      <xdr:colOff>904875</xdr:colOff>
      <xdr:row>18</xdr:row>
      <xdr:rowOff>140221</xdr:rowOff>
    </xdr:to>
    <xdr:cxnSp macro="">
      <xdr:nvCxnSpPr>
        <xdr:cNvPr id="56" name="直線コネクタ 55"/>
        <xdr:cNvCxnSpPr/>
      </xdr:nvCxnSpPr>
      <xdr:spPr bwMode="auto">
        <a:xfrm>
          <a:off x="3606800" y="3262306"/>
          <a:ext cx="698500" cy="11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109112</xdr:rowOff>
    </xdr:from>
    <xdr:to>
      <xdr:col>3</xdr:col>
      <xdr:colOff>206375</xdr:colOff>
      <xdr:row>18</xdr:row>
      <xdr:rowOff>128581</xdr:rowOff>
    </xdr:to>
    <xdr:cxnSp macro="">
      <xdr:nvCxnSpPr>
        <xdr:cNvPr id="59" name="直線コネクタ 58"/>
        <xdr:cNvCxnSpPr/>
      </xdr:nvCxnSpPr>
      <xdr:spPr bwMode="auto">
        <a:xfrm>
          <a:off x="2908300" y="3242837"/>
          <a:ext cx="698500" cy="1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71209</xdr:rowOff>
    </xdr:from>
    <xdr:to>
      <xdr:col>5</xdr:col>
      <xdr:colOff>34925</xdr:colOff>
      <xdr:row>19</xdr:row>
      <xdr:rowOff>1359</xdr:rowOff>
    </xdr:to>
    <xdr:sp macro="" textlink="">
      <xdr:nvSpPr>
        <xdr:cNvPr id="69" name="円/楕円 68"/>
        <xdr:cNvSpPr/>
      </xdr:nvSpPr>
      <xdr:spPr bwMode="auto">
        <a:xfrm>
          <a:off x="5600700" y="320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151236</xdr:rowOff>
    </xdr:from>
    <xdr:ext cx="762000" cy="259045"/>
    <xdr:sp macro="" textlink="">
      <xdr:nvSpPr>
        <xdr:cNvPr id="70" name="人口1人当たり決算額の推移該当値テキスト130"/>
        <xdr:cNvSpPr txBox="1"/>
      </xdr:nvSpPr>
      <xdr:spPr>
        <a:xfrm>
          <a:off x="5740400" y="311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55,762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86735</xdr:rowOff>
    </xdr:from>
    <xdr:to>
      <xdr:col>4</xdr:col>
      <xdr:colOff>520700</xdr:colOff>
      <xdr:row>19</xdr:row>
      <xdr:rowOff>16885</xdr:rowOff>
    </xdr:to>
    <xdr:sp macro="" textlink="">
      <xdr:nvSpPr>
        <xdr:cNvPr id="71" name="円/楕円 70"/>
        <xdr:cNvSpPr/>
      </xdr:nvSpPr>
      <xdr:spPr bwMode="auto">
        <a:xfrm>
          <a:off x="4953000" y="3220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1662</xdr:rowOff>
    </xdr:from>
    <xdr:ext cx="736600" cy="259045"/>
    <xdr:sp macro="" textlink="">
      <xdr:nvSpPr>
        <xdr:cNvPr id="72" name="テキスト ボックス 71"/>
        <xdr:cNvSpPr txBox="1"/>
      </xdr:nvSpPr>
      <xdr:spPr>
        <a:xfrm>
          <a:off x="4622800" y="330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89421</xdr:rowOff>
    </xdr:from>
    <xdr:to>
      <xdr:col>3</xdr:col>
      <xdr:colOff>955675</xdr:colOff>
      <xdr:row>19</xdr:row>
      <xdr:rowOff>19571</xdr:rowOff>
    </xdr:to>
    <xdr:sp macro="" textlink="">
      <xdr:nvSpPr>
        <xdr:cNvPr id="73" name="円/楕円 72"/>
        <xdr:cNvSpPr/>
      </xdr:nvSpPr>
      <xdr:spPr bwMode="auto">
        <a:xfrm>
          <a:off x="4254500" y="322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4348</xdr:rowOff>
    </xdr:from>
    <xdr:ext cx="762000" cy="259045"/>
    <xdr:sp macro="" textlink="">
      <xdr:nvSpPr>
        <xdr:cNvPr id="74" name="テキスト ボックス 73"/>
        <xdr:cNvSpPr txBox="1"/>
      </xdr:nvSpPr>
      <xdr:spPr>
        <a:xfrm>
          <a:off x="3924300" y="330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77781</xdr:rowOff>
    </xdr:from>
    <xdr:to>
      <xdr:col>3</xdr:col>
      <xdr:colOff>257175</xdr:colOff>
      <xdr:row>19</xdr:row>
      <xdr:rowOff>7931</xdr:rowOff>
    </xdr:to>
    <xdr:sp macro="" textlink="">
      <xdr:nvSpPr>
        <xdr:cNvPr id="75" name="円/楕円 74"/>
        <xdr:cNvSpPr/>
      </xdr:nvSpPr>
      <xdr:spPr bwMode="auto">
        <a:xfrm>
          <a:off x="3556000" y="321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164158</xdr:rowOff>
    </xdr:from>
    <xdr:ext cx="762000" cy="259045"/>
    <xdr:sp macro="" textlink="">
      <xdr:nvSpPr>
        <xdr:cNvPr id="76" name="テキスト ボックス 75"/>
        <xdr:cNvSpPr txBox="1"/>
      </xdr:nvSpPr>
      <xdr:spPr>
        <a:xfrm>
          <a:off x="3225800" y="329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58312</xdr:rowOff>
    </xdr:from>
    <xdr:to>
      <xdr:col>2</xdr:col>
      <xdr:colOff>692150</xdr:colOff>
      <xdr:row>18</xdr:row>
      <xdr:rowOff>159912</xdr:rowOff>
    </xdr:to>
    <xdr:sp macro="" textlink="">
      <xdr:nvSpPr>
        <xdr:cNvPr id="77" name="円/楕円 76"/>
        <xdr:cNvSpPr/>
      </xdr:nvSpPr>
      <xdr:spPr bwMode="auto">
        <a:xfrm>
          <a:off x="2857500" y="3192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144689</xdr:rowOff>
    </xdr:from>
    <xdr:ext cx="762000" cy="259045"/>
    <xdr:sp macro="" textlink="">
      <xdr:nvSpPr>
        <xdr:cNvPr id="78" name="テキスト ボックス 77"/>
        <xdr:cNvSpPr txBox="1"/>
      </xdr:nvSpPr>
      <xdr:spPr>
        <a:xfrm>
          <a:off x="2527300" y="32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115398</xdr:rowOff>
    </xdr:from>
    <xdr:to>
      <xdr:col>4</xdr:col>
      <xdr:colOff>1117600</xdr:colOff>
      <xdr:row>36</xdr:row>
      <xdr:rowOff>133591</xdr:rowOff>
    </xdr:to>
    <xdr:cxnSp macro="">
      <xdr:nvCxnSpPr>
        <xdr:cNvPr id="111" name="直線コネクタ 110"/>
        <xdr:cNvCxnSpPr/>
      </xdr:nvCxnSpPr>
      <xdr:spPr bwMode="auto">
        <a:xfrm>
          <a:off x="5003800" y="7068648"/>
          <a:ext cx="647700" cy="18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115398</xdr:rowOff>
    </xdr:from>
    <xdr:to>
      <xdr:col>4</xdr:col>
      <xdr:colOff>469900</xdr:colOff>
      <xdr:row>36</xdr:row>
      <xdr:rowOff>126085</xdr:rowOff>
    </xdr:to>
    <xdr:cxnSp macro="">
      <xdr:nvCxnSpPr>
        <xdr:cNvPr id="114" name="直線コネクタ 113"/>
        <xdr:cNvCxnSpPr/>
      </xdr:nvCxnSpPr>
      <xdr:spPr bwMode="auto">
        <a:xfrm flipV="1">
          <a:off x="4305300" y="7068648"/>
          <a:ext cx="698500" cy="10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288836</xdr:rowOff>
    </xdr:from>
    <xdr:to>
      <xdr:col>4</xdr:col>
      <xdr:colOff>520700</xdr:colOff>
      <xdr:row>36</xdr:row>
      <xdr:rowOff>47536</xdr:rowOff>
    </xdr:to>
    <xdr:sp macro="" textlink="">
      <xdr:nvSpPr>
        <xdr:cNvPr id="115" name="フローチャート : 判断 114"/>
        <xdr:cNvSpPr/>
      </xdr:nvSpPr>
      <xdr:spPr bwMode="auto">
        <a:xfrm>
          <a:off x="4953000" y="6899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57713</xdr:rowOff>
    </xdr:from>
    <xdr:ext cx="736600" cy="259045"/>
    <xdr:sp macro="" textlink="">
      <xdr:nvSpPr>
        <xdr:cNvPr id="116" name="テキスト ボックス 115"/>
        <xdr:cNvSpPr txBox="1"/>
      </xdr:nvSpPr>
      <xdr:spPr>
        <a:xfrm>
          <a:off x="4622800" y="666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103625</xdr:rowOff>
    </xdr:from>
    <xdr:to>
      <xdr:col>3</xdr:col>
      <xdr:colOff>904875</xdr:colOff>
      <xdr:row>36</xdr:row>
      <xdr:rowOff>126085</xdr:rowOff>
    </xdr:to>
    <xdr:cxnSp macro="">
      <xdr:nvCxnSpPr>
        <xdr:cNvPr id="117" name="直線コネクタ 116"/>
        <xdr:cNvCxnSpPr/>
      </xdr:nvCxnSpPr>
      <xdr:spPr bwMode="auto">
        <a:xfrm>
          <a:off x="3606800" y="7056875"/>
          <a:ext cx="698500" cy="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312928</xdr:rowOff>
    </xdr:from>
    <xdr:to>
      <xdr:col>3</xdr:col>
      <xdr:colOff>206375</xdr:colOff>
      <xdr:row>36</xdr:row>
      <xdr:rowOff>103625</xdr:rowOff>
    </xdr:to>
    <xdr:cxnSp macro="">
      <xdr:nvCxnSpPr>
        <xdr:cNvPr id="120" name="直線コネクタ 119"/>
        <xdr:cNvCxnSpPr/>
      </xdr:nvCxnSpPr>
      <xdr:spPr bwMode="auto">
        <a:xfrm>
          <a:off x="2908300" y="6923278"/>
          <a:ext cx="698500" cy="13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82791</xdr:rowOff>
    </xdr:from>
    <xdr:to>
      <xdr:col>5</xdr:col>
      <xdr:colOff>34925</xdr:colOff>
      <xdr:row>37</xdr:row>
      <xdr:rowOff>12941</xdr:rowOff>
    </xdr:to>
    <xdr:sp macro="" textlink="">
      <xdr:nvSpPr>
        <xdr:cNvPr id="130" name="円/楕円 129"/>
        <xdr:cNvSpPr/>
      </xdr:nvSpPr>
      <xdr:spPr bwMode="auto">
        <a:xfrm>
          <a:off x="5600700" y="7036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54868</xdr:rowOff>
    </xdr:from>
    <xdr:ext cx="762000" cy="259045"/>
    <xdr:sp macro="" textlink="">
      <xdr:nvSpPr>
        <xdr:cNvPr id="131" name="人口1人当たり決算額の推移該当値テキスト445"/>
        <xdr:cNvSpPr txBox="1"/>
      </xdr:nvSpPr>
      <xdr:spPr>
        <a:xfrm>
          <a:off x="5740400" y="700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64598</xdr:rowOff>
    </xdr:from>
    <xdr:to>
      <xdr:col>4</xdr:col>
      <xdr:colOff>520700</xdr:colOff>
      <xdr:row>36</xdr:row>
      <xdr:rowOff>166198</xdr:rowOff>
    </xdr:to>
    <xdr:sp macro="" textlink="">
      <xdr:nvSpPr>
        <xdr:cNvPr id="132" name="円/楕円 131"/>
        <xdr:cNvSpPr/>
      </xdr:nvSpPr>
      <xdr:spPr bwMode="auto">
        <a:xfrm>
          <a:off x="4953000" y="701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150975</xdr:rowOff>
    </xdr:from>
    <xdr:ext cx="736600" cy="259045"/>
    <xdr:sp macro="" textlink="">
      <xdr:nvSpPr>
        <xdr:cNvPr id="133" name="テキスト ボックス 132"/>
        <xdr:cNvSpPr txBox="1"/>
      </xdr:nvSpPr>
      <xdr:spPr>
        <a:xfrm>
          <a:off x="4622800" y="710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75285</xdr:rowOff>
    </xdr:from>
    <xdr:to>
      <xdr:col>3</xdr:col>
      <xdr:colOff>955675</xdr:colOff>
      <xdr:row>37</xdr:row>
      <xdr:rowOff>5435</xdr:rowOff>
    </xdr:to>
    <xdr:sp macro="" textlink="">
      <xdr:nvSpPr>
        <xdr:cNvPr id="134" name="円/楕円 133"/>
        <xdr:cNvSpPr/>
      </xdr:nvSpPr>
      <xdr:spPr bwMode="auto">
        <a:xfrm>
          <a:off x="4254500" y="702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161662</xdr:rowOff>
    </xdr:from>
    <xdr:ext cx="762000" cy="259045"/>
    <xdr:sp macro="" textlink="">
      <xdr:nvSpPr>
        <xdr:cNvPr id="135" name="テキスト ボックス 134"/>
        <xdr:cNvSpPr txBox="1"/>
      </xdr:nvSpPr>
      <xdr:spPr>
        <a:xfrm>
          <a:off x="3924300" y="711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52825</xdr:rowOff>
    </xdr:from>
    <xdr:to>
      <xdr:col>3</xdr:col>
      <xdr:colOff>257175</xdr:colOff>
      <xdr:row>36</xdr:row>
      <xdr:rowOff>154425</xdr:rowOff>
    </xdr:to>
    <xdr:sp macro="" textlink="">
      <xdr:nvSpPr>
        <xdr:cNvPr id="136" name="円/楕円 135"/>
        <xdr:cNvSpPr/>
      </xdr:nvSpPr>
      <xdr:spPr bwMode="auto">
        <a:xfrm>
          <a:off x="3556000" y="700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139202</xdr:rowOff>
    </xdr:from>
    <xdr:ext cx="762000" cy="259045"/>
    <xdr:sp macro="" textlink="">
      <xdr:nvSpPr>
        <xdr:cNvPr id="137" name="テキスト ボックス 136"/>
        <xdr:cNvSpPr txBox="1"/>
      </xdr:nvSpPr>
      <xdr:spPr>
        <a:xfrm>
          <a:off x="3225800" y="709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262128</xdr:rowOff>
    </xdr:from>
    <xdr:to>
      <xdr:col>2</xdr:col>
      <xdr:colOff>692150</xdr:colOff>
      <xdr:row>36</xdr:row>
      <xdr:rowOff>20828</xdr:rowOff>
    </xdr:to>
    <xdr:sp macro="" textlink="">
      <xdr:nvSpPr>
        <xdr:cNvPr id="138" name="円/楕円 137"/>
        <xdr:cNvSpPr/>
      </xdr:nvSpPr>
      <xdr:spPr bwMode="auto">
        <a:xfrm>
          <a:off x="2857500" y="687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5605</xdr:rowOff>
    </xdr:from>
    <xdr:ext cx="762000" cy="259045"/>
    <xdr:sp macro="" textlink="">
      <xdr:nvSpPr>
        <xdr:cNvPr id="139" name="テキスト ボックス 138"/>
        <xdr:cNvSpPr txBox="1"/>
      </xdr:nvSpPr>
      <xdr:spPr>
        <a:xfrm>
          <a:off x="25273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43,000
42,654
26.63
15,555,193
15,023,771
485,476
10,254,105
3,293,430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49899</xdr:rowOff>
    </xdr:from>
    <xdr:to>
      <xdr:col>6</xdr:col>
      <xdr:colOff>511175</xdr:colOff>
      <xdr:row>38</xdr:row>
      <xdr:rowOff>53651</xdr:rowOff>
    </xdr:to>
    <xdr:cxnSp macro="">
      <xdr:nvCxnSpPr>
        <xdr:cNvPr id="61" name="直線コネクタ 60"/>
        <xdr:cNvCxnSpPr/>
      </xdr:nvCxnSpPr>
      <xdr:spPr>
        <a:xfrm flipV="1">
          <a:off x="3797300" y="6564999"/>
          <a:ext cx="8382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53651</xdr:rowOff>
    </xdr:from>
    <xdr:to>
      <xdr:col>5</xdr:col>
      <xdr:colOff>358775</xdr:colOff>
      <xdr:row>38</xdr:row>
      <xdr:rowOff>80073</xdr:rowOff>
    </xdr:to>
    <xdr:cxnSp macro="">
      <xdr:nvCxnSpPr>
        <xdr:cNvPr id="64" name="直線コネクタ 63"/>
        <xdr:cNvCxnSpPr/>
      </xdr:nvCxnSpPr>
      <xdr:spPr>
        <a:xfrm flipV="1">
          <a:off x="2908300" y="6568751"/>
          <a:ext cx="8890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54051</xdr:rowOff>
    </xdr:from>
    <xdr:to>
      <xdr:col>4</xdr:col>
      <xdr:colOff>155575</xdr:colOff>
      <xdr:row>38</xdr:row>
      <xdr:rowOff>80073</xdr:rowOff>
    </xdr:to>
    <xdr:cxnSp macro="">
      <xdr:nvCxnSpPr>
        <xdr:cNvPr id="67" name="直線コネクタ 66"/>
        <xdr:cNvCxnSpPr/>
      </xdr:nvCxnSpPr>
      <xdr:spPr>
        <a:xfrm>
          <a:off x="2019300" y="6569151"/>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36240</xdr:rowOff>
    </xdr:from>
    <xdr:to>
      <xdr:col>2</xdr:col>
      <xdr:colOff>638175</xdr:colOff>
      <xdr:row>38</xdr:row>
      <xdr:rowOff>54051</xdr:rowOff>
    </xdr:to>
    <xdr:cxnSp macro="">
      <xdr:nvCxnSpPr>
        <xdr:cNvPr id="70" name="直線コネクタ 69"/>
        <xdr:cNvCxnSpPr/>
      </xdr:nvCxnSpPr>
      <xdr:spPr>
        <a:xfrm>
          <a:off x="1130300" y="6551340"/>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170549</xdr:rowOff>
    </xdr:from>
    <xdr:to>
      <xdr:col>6</xdr:col>
      <xdr:colOff>561975</xdr:colOff>
      <xdr:row>38</xdr:row>
      <xdr:rowOff>100699</xdr:rowOff>
    </xdr:to>
    <xdr:sp macro="" textlink="">
      <xdr:nvSpPr>
        <xdr:cNvPr id="80" name="円/楕円 79"/>
        <xdr:cNvSpPr/>
      </xdr:nvSpPr>
      <xdr:spPr>
        <a:xfrm>
          <a:off x="4584700" y="65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148976</xdr:rowOff>
    </xdr:from>
    <xdr:ext cx="534377" cy="259045"/>
    <xdr:sp macro="" textlink="">
      <xdr:nvSpPr>
        <xdr:cNvPr id="81" name="人件費該当値テキスト"/>
        <xdr:cNvSpPr txBox="1"/>
      </xdr:nvSpPr>
      <xdr:spPr>
        <a:xfrm>
          <a:off x="4686300" y="649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48,714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2851</xdr:rowOff>
    </xdr:from>
    <xdr:to>
      <xdr:col>5</xdr:col>
      <xdr:colOff>409575</xdr:colOff>
      <xdr:row>38</xdr:row>
      <xdr:rowOff>104451</xdr:rowOff>
    </xdr:to>
    <xdr:sp macro="" textlink="">
      <xdr:nvSpPr>
        <xdr:cNvPr id="82" name="円/楕円 81"/>
        <xdr:cNvSpPr/>
      </xdr:nvSpPr>
      <xdr:spPr>
        <a:xfrm>
          <a:off x="3746500" y="65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95578</xdr:rowOff>
    </xdr:from>
    <xdr:ext cx="534377" cy="259045"/>
    <xdr:sp macro="" textlink="">
      <xdr:nvSpPr>
        <xdr:cNvPr id="83" name="テキスト ボックス 82"/>
        <xdr:cNvSpPr txBox="1"/>
      </xdr:nvSpPr>
      <xdr:spPr>
        <a:xfrm>
          <a:off x="3530111" y="661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29273</xdr:rowOff>
    </xdr:from>
    <xdr:to>
      <xdr:col>4</xdr:col>
      <xdr:colOff>206375</xdr:colOff>
      <xdr:row>38</xdr:row>
      <xdr:rowOff>130873</xdr:rowOff>
    </xdr:to>
    <xdr:sp macro="" textlink="">
      <xdr:nvSpPr>
        <xdr:cNvPr id="84" name="円/楕円 83"/>
        <xdr:cNvSpPr/>
      </xdr:nvSpPr>
      <xdr:spPr>
        <a:xfrm>
          <a:off x="2857500" y="65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122000</xdr:rowOff>
    </xdr:from>
    <xdr:ext cx="534377" cy="259045"/>
    <xdr:sp macro="" textlink="">
      <xdr:nvSpPr>
        <xdr:cNvPr id="85" name="テキスト ボックス 84"/>
        <xdr:cNvSpPr txBox="1"/>
      </xdr:nvSpPr>
      <xdr:spPr>
        <a:xfrm>
          <a:off x="2641111" y="66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3251</xdr:rowOff>
    </xdr:from>
    <xdr:to>
      <xdr:col>3</xdr:col>
      <xdr:colOff>3175</xdr:colOff>
      <xdr:row>38</xdr:row>
      <xdr:rowOff>104851</xdr:rowOff>
    </xdr:to>
    <xdr:sp macro="" textlink="">
      <xdr:nvSpPr>
        <xdr:cNvPr id="86" name="円/楕円 85"/>
        <xdr:cNvSpPr/>
      </xdr:nvSpPr>
      <xdr:spPr>
        <a:xfrm>
          <a:off x="1968500" y="65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95978</xdr:rowOff>
    </xdr:from>
    <xdr:ext cx="534377" cy="259045"/>
    <xdr:sp macro="" textlink="">
      <xdr:nvSpPr>
        <xdr:cNvPr id="87" name="テキスト ボックス 86"/>
        <xdr:cNvSpPr txBox="1"/>
      </xdr:nvSpPr>
      <xdr:spPr>
        <a:xfrm>
          <a:off x="1752111" y="661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156889</xdr:rowOff>
    </xdr:from>
    <xdr:to>
      <xdr:col>1</xdr:col>
      <xdr:colOff>485775</xdr:colOff>
      <xdr:row>38</xdr:row>
      <xdr:rowOff>87040</xdr:rowOff>
    </xdr:to>
    <xdr:sp macro="" textlink="">
      <xdr:nvSpPr>
        <xdr:cNvPr id="88" name="円/楕円 87"/>
        <xdr:cNvSpPr/>
      </xdr:nvSpPr>
      <xdr:spPr>
        <a:xfrm>
          <a:off x="1079500" y="6500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78167</xdr:rowOff>
    </xdr:from>
    <xdr:ext cx="534377" cy="259045"/>
    <xdr:sp macro="" textlink="">
      <xdr:nvSpPr>
        <xdr:cNvPr id="89" name="テキスト ボックス 88"/>
        <xdr:cNvSpPr txBox="1"/>
      </xdr:nvSpPr>
      <xdr:spPr>
        <a:xfrm>
          <a:off x="863111" y="65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115494</xdr:rowOff>
    </xdr:from>
    <xdr:to>
      <xdr:col>6</xdr:col>
      <xdr:colOff>511175</xdr:colOff>
      <xdr:row>58</xdr:row>
      <xdr:rowOff>119619</xdr:rowOff>
    </xdr:to>
    <xdr:cxnSp macro="">
      <xdr:nvCxnSpPr>
        <xdr:cNvPr id="118" name="直線コネクタ 117"/>
        <xdr:cNvCxnSpPr/>
      </xdr:nvCxnSpPr>
      <xdr:spPr>
        <a:xfrm flipV="1">
          <a:off x="3797300" y="10059594"/>
          <a:ext cx="8382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119619</xdr:rowOff>
    </xdr:from>
    <xdr:to>
      <xdr:col>5</xdr:col>
      <xdr:colOff>358775</xdr:colOff>
      <xdr:row>58</xdr:row>
      <xdr:rowOff>123427</xdr:rowOff>
    </xdr:to>
    <xdr:cxnSp macro="">
      <xdr:nvCxnSpPr>
        <xdr:cNvPr id="121" name="直線コネクタ 120"/>
        <xdr:cNvCxnSpPr/>
      </xdr:nvCxnSpPr>
      <xdr:spPr>
        <a:xfrm flipV="1">
          <a:off x="2908300" y="10063719"/>
          <a:ext cx="889000" cy="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96889</xdr:rowOff>
    </xdr:from>
    <xdr:to>
      <xdr:col>5</xdr:col>
      <xdr:colOff>409575</xdr:colOff>
      <xdr:row>59</xdr:row>
      <xdr:rowOff>27039</xdr:rowOff>
    </xdr:to>
    <xdr:sp macro="" textlink="">
      <xdr:nvSpPr>
        <xdr:cNvPr id="122" name="フローチャート : 判断 121"/>
        <xdr:cNvSpPr/>
      </xdr:nvSpPr>
      <xdr:spPr>
        <a:xfrm>
          <a:off x="3746500" y="1004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18166</xdr:rowOff>
    </xdr:from>
    <xdr:ext cx="534377" cy="259045"/>
    <xdr:sp macro="" textlink="">
      <xdr:nvSpPr>
        <xdr:cNvPr id="123" name="テキスト ボックス 122"/>
        <xdr:cNvSpPr txBox="1"/>
      </xdr:nvSpPr>
      <xdr:spPr>
        <a:xfrm>
          <a:off x="3530111" y="101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123427</xdr:rowOff>
    </xdr:from>
    <xdr:to>
      <xdr:col>4</xdr:col>
      <xdr:colOff>155575</xdr:colOff>
      <xdr:row>58</xdr:row>
      <xdr:rowOff>127153</xdr:rowOff>
    </xdr:to>
    <xdr:cxnSp macro="">
      <xdr:nvCxnSpPr>
        <xdr:cNvPr id="124" name="直線コネクタ 123"/>
        <xdr:cNvCxnSpPr/>
      </xdr:nvCxnSpPr>
      <xdr:spPr>
        <a:xfrm flipV="1">
          <a:off x="2019300" y="10067527"/>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127153</xdr:rowOff>
    </xdr:from>
    <xdr:to>
      <xdr:col>2</xdr:col>
      <xdr:colOff>638175</xdr:colOff>
      <xdr:row>58</xdr:row>
      <xdr:rowOff>130414</xdr:rowOff>
    </xdr:to>
    <xdr:cxnSp macro="">
      <xdr:nvCxnSpPr>
        <xdr:cNvPr id="127" name="直線コネクタ 126"/>
        <xdr:cNvCxnSpPr/>
      </xdr:nvCxnSpPr>
      <xdr:spPr>
        <a:xfrm flipV="1">
          <a:off x="1130300" y="10071253"/>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64694</xdr:rowOff>
    </xdr:from>
    <xdr:to>
      <xdr:col>6</xdr:col>
      <xdr:colOff>561975</xdr:colOff>
      <xdr:row>58</xdr:row>
      <xdr:rowOff>166294</xdr:rowOff>
    </xdr:to>
    <xdr:sp macro="" textlink="">
      <xdr:nvSpPr>
        <xdr:cNvPr id="137" name="円/楕円 136"/>
        <xdr:cNvSpPr/>
      </xdr:nvSpPr>
      <xdr:spPr>
        <a:xfrm>
          <a:off x="4584700" y="100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68819</xdr:rowOff>
    </xdr:from>
    <xdr:to>
      <xdr:col>5</xdr:col>
      <xdr:colOff>409575</xdr:colOff>
      <xdr:row>58</xdr:row>
      <xdr:rowOff>170419</xdr:rowOff>
    </xdr:to>
    <xdr:sp macro="" textlink="">
      <xdr:nvSpPr>
        <xdr:cNvPr id="139" name="円/楕円 138"/>
        <xdr:cNvSpPr/>
      </xdr:nvSpPr>
      <xdr:spPr>
        <a:xfrm>
          <a:off x="3746500" y="100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15496</xdr:rowOff>
    </xdr:from>
    <xdr:ext cx="534377" cy="259045"/>
    <xdr:sp macro="" textlink="">
      <xdr:nvSpPr>
        <xdr:cNvPr id="140" name="テキスト ボックス 139"/>
        <xdr:cNvSpPr txBox="1"/>
      </xdr:nvSpPr>
      <xdr:spPr>
        <a:xfrm>
          <a:off x="3530111" y="978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72627</xdr:rowOff>
    </xdr:from>
    <xdr:to>
      <xdr:col>4</xdr:col>
      <xdr:colOff>206375</xdr:colOff>
      <xdr:row>59</xdr:row>
      <xdr:rowOff>2777</xdr:rowOff>
    </xdr:to>
    <xdr:sp macro="" textlink="">
      <xdr:nvSpPr>
        <xdr:cNvPr id="141" name="円/楕円 140"/>
        <xdr:cNvSpPr/>
      </xdr:nvSpPr>
      <xdr:spPr>
        <a:xfrm>
          <a:off x="2857500" y="100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19304</xdr:rowOff>
    </xdr:from>
    <xdr:ext cx="534377" cy="259045"/>
    <xdr:sp macro="" textlink="">
      <xdr:nvSpPr>
        <xdr:cNvPr id="142" name="テキスト ボックス 141"/>
        <xdr:cNvSpPr txBox="1"/>
      </xdr:nvSpPr>
      <xdr:spPr>
        <a:xfrm>
          <a:off x="2641111" y="979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76353</xdr:rowOff>
    </xdr:from>
    <xdr:to>
      <xdr:col>3</xdr:col>
      <xdr:colOff>3175</xdr:colOff>
      <xdr:row>59</xdr:row>
      <xdr:rowOff>6503</xdr:rowOff>
    </xdr:to>
    <xdr:sp macro="" textlink="">
      <xdr:nvSpPr>
        <xdr:cNvPr id="143" name="円/楕円 142"/>
        <xdr:cNvSpPr/>
      </xdr:nvSpPr>
      <xdr:spPr>
        <a:xfrm>
          <a:off x="1968500" y="100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23030</xdr:rowOff>
    </xdr:from>
    <xdr:ext cx="534377" cy="259045"/>
    <xdr:sp macro="" textlink="">
      <xdr:nvSpPr>
        <xdr:cNvPr id="144" name="テキスト ボックス 143"/>
        <xdr:cNvSpPr txBox="1"/>
      </xdr:nvSpPr>
      <xdr:spPr>
        <a:xfrm>
          <a:off x="1752111" y="97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79614</xdr:rowOff>
    </xdr:from>
    <xdr:to>
      <xdr:col>1</xdr:col>
      <xdr:colOff>485775</xdr:colOff>
      <xdr:row>59</xdr:row>
      <xdr:rowOff>9764</xdr:rowOff>
    </xdr:to>
    <xdr:sp macro="" textlink="">
      <xdr:nvSpPr>
        <xdr:cNvPr id="145" name="円/楕円 144"/>
        <xdr:cNvSpPr/>
      </xdr:nvSpPr>
      <xdr:spPr>
        <a:xfrm>
          <a:off x="1079500" y="100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26291</xdr:rowOff>
    </xdr:from>
    <xdr:ext cx="534377" cy="259045"/>
    <xdr:sp macro="" textlink="">
      <xdr:nvSpPr>
        <xdr:cNvPr id="146" name="テキスト ボックス 145"/>
        <xdr:cNvSpPr txBox="1"/>
      </xdr:nvSpPr>
      <xdr:spPr>
        <a:xfrm>
          <a:off x="863111" y="97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97137</xdr:rowOff>
    </xdr:from>
    <xdr:to>
      <xdr:col>6</xdr:col>
      <xdr:colOff>511175</xdr:colOff>
      <xdr:row>76</xdr:row>
      <xdr:rowOff>129902</xdr:rowOff>
    </xdr:to>
    <xdr:cxnSp macro="">
      <xdr:nvCxnSpPr>
        <xdr:cNvPr id="177" name="直線コネクタ 176"/>
        <xdr:cNvCxnSpPr/>
      </xdr:nvCxnSpPr>
      <xdr:spPr>
        <a:xfrm flipV="1">
          <a:off x="3797300" y="13127337"/>
          <a:ext cx="8382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54682</xdr:rowOff>
    </xdr:from>
    <xdr:to>
      <xdr:col>5</xdr:col>
      <xdr:colOff>358775</xdr:colOff>
      <xdr:row>76</xdr:row>
      <xdr:rowOff>129902</xdr:rowOff>
    </xdr:to>
    <xdr:cxnSp macro="">
      <xdr:nvCxnSpPr>
        <xdr:cNvPr id="180" name="直線コネクタ 179"/>
        <xdr:cNvCxnSpPr/>
      </xdr:nvCxnSpPr>
      <xdr:spPr>
        <a:xfrm>
          <a:off x="2908300" y="13084882"/>
          <a:ext cx="889000" cy="7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9979</xdr:rowOff>
    </xdr:from>
    <xdr:to>
      <xdr:col>5</xdr:col>
      <xdr:colOff>409575</xdr:colOff>
      <xdr:row>77</xdr:row>
      <xdr:rowOff>111579</xdr:rowOff>
    </xdr:to>
    <xdr:sp macro="" textlink="">
      <xdr:nvSpPr>
        <xdr:cNvPr id="181" name="フローチャート : 判断 180"/>
        <xdr:cNvSpPr/>
      </xdr:nvSpPr>
      <xdr:spPr>
        <a:xfrm>
          <a:off x="3746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102706</xdr:rowOff>
    </xdr:from>
    <xdr:ext cx="469744" cy="259045"/>
    <xdr:sp macro="" textlink="">
      <xdr:nvSpPr>
        <xdr:cNvPr id="182" name="テキスト ボックス 181"/>
        <xdr:cNvSpPr txBox="1"/>
      </xdr:nvSpPr>
      <xdr:spPr>
        <a:xfrm>
          <a:off x="3562427" y="1330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54682</xdr:rowOff>
    </xdr:from>
    <xdr:to>
      <xdr:col>4</xdr:col>
      <xdr:colOff>155575</xdr:colOff>
      <xdr:row>76</xdr:row>
      <xdr:rowOff>129358</xdr:rowOff>
    </xdr:to>
    <xdr:cxnSp macro="">
      <xdr:nvCxnSpPr>
        <xdr:cNvPr id="183" name="直線コネクタ 182"/>
        <xdr:cNvCxnSpPr/>
      </xdr:nvCxnSpPr>
      <xdr:spPr>
        <a:xfrm flipV="1">
          <a:off x="2019300" y="1308488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76579</xdr:rowOff>
    </xdr:from>
    <xdr:ext cx="469744" cy="259045"/>
    <xdr:sp macro="" textlink="">
      <xdr:nvSpPr>
        <xdr:cNvPr id="185" name="テキスト ボックス 184"/>
        <xdr:cNvSpPr txBox="1"/>
      </xdr:nvSpPr>
      <xdr:spPr>
        <a:xfrm>
          <a:off x="2673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90824</xdr:rowOff>
    </xdr:from>
    <xdr:to>
      <xdr:col>2</xdr:col>
      <xdr:colOff>638175</xdr:colOff>
      <xdr:row>76</xdr:row>
      <xdr:rowOff>129358</xdr:rowOff>
    </xdr:to>
    <xdr:cxnSp macro="">
      <xdr:nvCxnSpPr>
        <xdr:cNvPr id="186" name="直線コネクタ 185"/>
        <xdr:cNvCxnSpPr/>
      </xdr:nvCxnSpPr>
      <xdr:spPr>
        <a:xfrm>
          <a:off x="1130300" y="13121024"/>
          <a:ext cx="889000" cy="3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46337</xdr:rowOff>
    </xdr:from>
    <xdr:to>
      <xdr:col>6</xdr:col>
      <xdr:colOff>561975</xdr:colOff>
      <xdr:row>76</xdr:row>
      <xdr:rowOff>147937</xdr:rowOff>
    </xdr:to>
    <xdr:sp macro="" textlink="">
      <xdr:nvSpPr>
        <xdr:cNvPr id="196" name="円/楕円 195"/>
        <xdr:cNvSpPr/>
      </xdr:nvSpPr>
      <xdr:spPr>
        <a:xfrm>
          <a:off x="4584700" y="130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69214</xdr:rowOff>
    </xdr:from>
    <xdr:ext cx="469744" cy="259045"/>
    <xdr:sp macro="" textlink="">
      <xdr:nvSpPr>
        <xdr:cNvPr id="197" name="維持補修費該当値テキスト"/>
        <xdr:cNvSpPr txBox="1"/>
      </xdr:nvSpPr>
      <xdr:spPr>
        <a:xfrm>
          <a:off x="4686300" y="129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79102</xdr:rowOff>
    </xdr:from>
    <xdr:to>
      <xdr:col>5</xdr:col>
      <xdr:colOff>409575</xdr:colOff>
      <xdr:row>77</xdr:row>
      <xdr:rowOff>9252</xdr:rowOff>
    </xdr:to>
    <xdr:sp macro="" textlink="">
      <xdr:nvSpPr>
        <xdr:cNvPr id="198" name="円/楕円 197"/>
        <xdr:cNvSpPr/>
      </xdr:nvSpPr>
      <xdr:spPr>
        <a:xfrm>
          <a:off x="3746500" y="131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25780</xdr:rowOff>
    </xdr:from>
    <xdr:ext cx="469744" cy="259045"/>
    <xdr:sp macro="" textlink="">
      <xdr:nvSpPr>
        <xdr:cNvPr id="199" name="テキスト ボックス 198"/>
        <xdr:cNvSpPr txBox="1"/>
      </xdr:nvSpPr>
      <xdr:spPr>
        <a:xfrm>
          <a:off x="3562427" y="1288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3882</xdr:rowOff>
    </xdr:from>
    <xdr:to>
      <xdr:col>4</xdr:col>
      <xdr:colOff>206375</xdr:colOff>
      <xdr:row>76</xdr:row>
      <xdr:rowOff>105482</xdr:rowOff>
    </xdr:to>
    <xdr:sp macro="" textlink="">
      <xdr:nvSpPr>
        <xdr:cNvPr id="200" name="円/楕円 199"/>
        <xdr:cNvSpPr/>
      </xdr:nvSpPr>
      <xdr:spPr>
        <a:xfrm>
          <a:off x="2857500" y="130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122010</xdr:rowOff>
    </xdr:from>
    <xdr:ext cx="469744" cy="259045"/>
    <xdr:sp macro="" textlink="">
      <xdr:nvSpPr>
        <xdr:cNvPr id="201" name="テキスト ボックス 200"/>
        <xdr:cNvSpPr txBox="1"/>
      </xdr:nvSpPr>
      <xdr:spPr>
        <a:xfrm>
          <a:off x="2673427" y="128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78558</xdr:rowOff>
    </xdr:from>
    <xdr:to>
      <xdr:col>3</xdr:col>
      <xdr:colOff>3175</xdr:colOff>
      <xdr:row>77</xdr:row>
      <xdr:rowOff>8708</xdr:rowOff>
    </xdr:to>
    <xdr:sp macro="" textlink="">
      <xdr:nvSpPr>
        <xdr:cNvPr id="202" name="円/楕円 201"/>
        <xdr:cNvSpPr/>
      </xdr:nvSpPr>
      <xdr:spPr>
        <a:xfrm>
          <a:off x="1968500" y="131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25236</xdr:rowOff>
    </xdr:from>
    <xdr:ext cx="469744" cy="259045"/>
    <xdr:sp macro="" textlink="">
      <xdr:nvSpPr>
        <xdr:cNvPr id="203" name="テキスト ボックス 202"/>
        <xdr:cNvSpPr txBox="1"/>
      </xdr:nvSpPr>
      <xdr:spPr>
        <a:xfrm>
          <a:off x="1784427" y="1288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40024</xdr:rowOff>
    </xdr:from>
    <xdr:to>
      <xdr:col>1</xdr:col>
      <xdr:colOff>485775</xdr:colOff>
      <xdr:row>76</xdr:row>
      <xdr:rowOff>141624</xdr:rowOff>
    </xdr:to>
    <xdr:sp macro="" textlink="">
      <xdr:nvSpPr>
        <xdr:cNvPr id="204" name="円/楕円 203"/>
        <xdr:cNvSpPr/>
      </xdr:nvSpPr>
      <xdr:spPr>
        <a:xfrm>
          <a:off x="1079500" y="130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158150</xdr:rowOff>
    </xdr:from>
    <xdr:ext cx="469744" cy="259045"/>
    <xdr:sp macro="" textlink="">
      <xdr:nvSpPr>
        <xdr:cNvPr id="205" name="テキスト ボックス 204"/>
        <xdr:cNvSpPr txBox="1"/>
      </xdr:nvSpPr>
      <xdr:spPr>
        <a:xfrm>
          <a:off x="895427"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166607</xdr:rowOff>
    </xdr:from>
    <xdr:to>
      <xdr:col>6</xdr:col>
      <xdr:colOff>511175</xdr:colOff>
      <xdr:row>96</xdr:row>
      <xdr:rowOff>111674</xdr:rowOff>
    </xdr:to>
    <xdr:cxnSp macro="">
      <xdr:nvCxnSpPr>
        <xdr:cNvPr id="233" name="直線コネクタ 232"/>
        <xdr:cNvCxnSpPr/>
      </xdr:nvCxnSpPr>
      <xdr:spPr>
        <a:xfrm flipV="1">
          <a:off x="3797300" y="16454357"/>
          <a:ext cx="838200" cy="1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111674</xdr:rowOff>
    </xdr:from>
    <xdr:to>
      <xdr:col>5</xdr:col>
      <xdr:colOff>358775</xdr:colOff>
      <xdr:row>96</xdr:row>
      <xdr:rowOff>123789</xdr:rowOff>
    </xdr:to>
    <xdr:cxnSp macro="">
      <xdr:nvCxnSpPr>
        <xdr:cNvPr id="236" name="直線コネクタ 235"/>
        <xdr:cNvCxnSpPr/>
      </xdr:nvCxnSpPr>
      <xdr:spPr>
        <a:xfrm flipV="1">
          <a:off x="2908300" y="1657087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152702</xdr:rowOff>
    </xdr:from>
    <xdr:to>
      <xdr:col>5</xdr:col>
      <xdr:colOff>409575</xdr:colOff>
      <xdr:row>96</xdr:row>
      <xdr:rowOff>82852</xdr:rowOff>
    </xdr:to>
    <xdr:sp macro="" textlink="">
      <xdr:nvSpPr>
        <xdr:cNvPr id="237" name="フローチャート : 判断 236"/>
        <xdr:cNvSpPr/>
      </xdr:nvSpPr>
      <xdr:spPr>
        <a:xfrm>
          <a:off x="3746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99379</xdr:rowOff>
    </xdr:from>
    <xdr:ext cx="534377" cy="259045"/>
    <xdr:sp macro="" textlink="">
      <xdr:nvSpPr>
        <xdr:cNvPr id="238" name="テキスト ボックス 237"/>
        <xdr:cNvSpPr txBox="1"/>
      </xdr:nvSpPr>
      <xdr:spPr>
        <a:xfrm>
          <a:off x="3530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123789</xdr:rowOff>
    </xdr:from>
    <xdr:to>
      <xdr:col>4</xdr:col>
      <xdr:colOff>155575</xdr:colOff>
      <xdr:row>97</xdr:row>
      <xdr:rowOff>37173</xdr:rowOff>
    </xdr:to>
    <xdr:cxnSp macro="">
      <xdr:nvCxnSpPr>
        <xdr:cNvPr id="239" name="直線コネクタ 238"/>
        <xdr:cNvCxnSpPr/>
      </xdr:nvCxnSpPr>
      <xdr:spPr>
        <a:xfrm flipV="1">
          <a:off x="2019300" y="16582989"/>
          <a:ext cx="889000" cy="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37173</xdr:rowOff>
    </xdr:from>
    <xdr:to>
      <xdr:col>2</xdr:col>
      <xdr:colOff>638175</xdr:colOff>
      <xdr:row>97</xdr:row>
      <xdr:rowOff>98095</xdr:rowOff>
    </xdr:to>
    <xdr:cxnSp macro="">
      <xdr:nvCxnSpPr>
        <xdr:cNvPr id="242" name="直線コネクタ 241"/>
        <xdr:cNvCxnSpPr/>
      </xdr:nvCxnSpPr>
      <xdr:spPr>
        <a:xfrm flipV="1">
          <a:off x="1130300" y="16667823"/>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115807</xdr:rowOff>
    </xdr:from>
    <xdr:to>
      <xdr:col>6</xdr:col>
      <xdr:colOff>561975</xdr:colOff>
      <xdr:row>96</xdr:row>
      <xdr:rowOff>45957</xdr:rowOff>
    </xdr:to>
    <xdr:sp macro="" textlink="">
      <xdr:nvSpPr>
        <xdr:cNvPr id="252" name="円/楕円 251"/>
        <xdr:cNvSpPr/>
      </xdr:nvSpPr>
      <xdr:spPr>
        <a:xfrm>
          <a:off x="4584700" y="164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138684</xdr:rowOff>
    </xdr:from>
    <xdr:ext cx="534377" cy="259045"/>
    <xdr:sp macro="" textlink="">
      <xdr:nvSpPr>
        <xdr:cNvPr id="253" name="扶助費該当値テキスト"/>
        <xdr:cNvSpPr txBox="1"/>
      </xdr:nvSpPr>
      <xdr:spPr>
        <a:xfrm>
          <a:off x="4686300" y="1625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61,323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60874</xdr:rowOff>
    </xdr:from>
    <xdr:to>
      <xdr:col>5</xdr:col>
      <xdr:colOff>409575</xdr:colOff>
      <xdr:row>96</xdr:row>
      <xdr:rowOff>162474</xdr:rowOff>
    </xdr:to>
    <xdr:sp macro="" textlink="">
      <xdr:nvSpPr>
        <xdr:cNvPr id="254" name="円/楕円 253"/>
        <xdr:cNvSpPr/>
      </xdr:nvSpPr>
      <xdr:spPr>
        <a:xfrm>
          <a:off x="3746500" y="165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153601</xdr:rowOff>
    </xdr:from>
    <xdr:ext cx="534377" cy="259045"/>
    <xdr:sp macro="" textlink="">
      <xdr:nvSpPr>
        <xdr:cNvPr id="255" name="テキスト ボックス 254"/>
        <xdr:cNvSpPr txBox="1"/>
      </xdr:nvSpPr>
      <xdr:spPr>
        <a:xfrm>
          <a:off x="3530111" y="166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72989</xdr:rowOff>
    </xdr:from>
    <xdr:to>
      <xdr:col>4</xdr:col>
      <xdr:colOff>206375</xdr:colOff>
      <xdr:row>97</xdr:row>
      <xdr:rowOff>3139</xdr:rowOff>
    </xdr:to>
    <xdr:sp macro="" textlink="">
      <xdr:nvSpPr>
        <xdr:cNvPr id="256" name="円/楕円 255"/>
        <xdr:cNvSpPr/>
      </xdr:nvSpPr>
      <xdr:spPr>
        <a:xfrm>
          <a:off x="2857500" y="1653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165716</xdr:rowOff>
    </xdr:from>
    <xdr:ext cx="534377" cy="259045"/>
    <xdr:sp macro="" textlink="">
      <xdr:nvSpPr>
        <xdr:cNvPr id="257" name="テキスト ボックス 256"/>
        <xdr:cNvSpPr txBox="1"/>
      </xdr:nvSpPr>
      <xdr:spPr>
        <a:xfrm>
          <a:off x="2641111" y="166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157823</xdr:rowOff>
    </xdr:from>
    <xdr:to>
      <xdr:col>3</xdr:col>
      <xdr:colOff>3175</xdr:colOff>
      <xdr:row>97</xdr:row>
      <xdr:rowOff>87973</xdr:rowOff>
    </xdr:to>
    <xdr:sp macro="" textlink="">
      <xdr:nvSpPr>
        <xdr:cNvPr id="258" name="円/楕円 257"/>
        <xdr:cNvSpPr/>
      </xdr:nvSpPr>
      <xdr:spPr>
        <a:xfrm>
          <a:off x="1968500" y="166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59" name="テキスト ボックス 258"/>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47295</xdr:rowOff>
    </xdr:from>
    <xdr:to>
      <xdr:col>1</xdr:col>
      <xdr:colOff>485775</xdr:colOff>
      <xdr:row>97</xdr:row>
      <xdr:rowOff>148895</xdr:rowOff>
    </xdr:to>
    <xdr:sp macro="" textlink="">
      <xdr:nvSpPr>
        <xdr:cNvPr id="260" name="円/楕円 259"/>
        <xdr:cNvSpPr/>
      </xdr:nvSpPr>
      <xdr:spPr>
        <a:xfrm>
          <a:off x="1079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140022</xdr:rowOff>
    </xdr:from>
    <xdr:ext cx="534377" cy="259045"/>
    <xdr:sp macro="" textlink="">
      <xdr:nvSpPr>
        <xdr:cNvPr id="261" name="テキスト ボックス 260"/>
        <xdr:cNvSpPr txBox="1"/>
      </xdr:nvSpPr>
      <xdr:spPr>
        <a:xfrm>
          <a:off x="863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50689</xdr:rowOff>
    </xdr:from>
    <xdr:to>
      <xdr:col>15</xdr:col>
      <xdr:colOff>180340</xdr:colOff>
      <xdr:row>38</xdr:row>
      <xdr:rowOff>21814</xdr:rowOff>
    </xdr:to>
    <xdr:cxnSp macro="">
      <xdr:nvCxnSpPr>
        <xdr:cNvPr id="289" name="直線コネクタ 288"/>
        <xdr:cNvCxnSpPr/>
      </xdr:nvCxnSpPr>
      <xdr:spPr>
        <a:xfrm flipV="1">
          <a:off x="10475595" y="5194189"/>
          <a:ext cx="1270" cy="134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25641</xdr:rowOff>
    </xdr:from>
    <xdr:ext cx="534377" cy="259045"/>
    <xdr:sp macro="" textlink="">
      <xdr:nvSpPr>
        <xdr:cNvPr id="290" name="補助費等最小値テキスト"/>
        <xdr:cNvSpPr txBox="1"/>
      </xdr:nvSpPr>
      <xdr:spPr>
        <a:xfrm>
          <a:off x="10528300" y="65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38</xdr:row>
      <xdr:rowOff>21814</xdr:rowOff>
    </xdr:from>
    <xdr:to>
      <xdr:col>15</xdr:col>
      <xdr:colOff>269875</xdr:colOff>
      <xdr:row>38</xdr:row>
      <xdr:rowOff>21814</xdr:rowOff>
    </xdr:to>
    <xdr:cxnSp macro="">
      <xdr:nvCxnSpPr>
        <xdr:cNvPr id="291" name="直線コネクタ 290"/>
        <xdr:cNvCxnSpPr/>
      </xdr:nvCxnSpPr>
      <xdr:spPr>
        <a:xfrm>
          <a:off x="10388600" y="653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168816</xdr:rowOff>
    </xdr:from>
    <xdr:ext cx="599010" cy="259045"/>
    <xdr:sp macro="" textlink="">
      <xdr:nvSpPr>
        <xdr:cNvPr id="292" name="補助費等最大値テキスト"/>
        <xdr:cNvSpPr txBox="1"/>
      </xdr:nvSpPr>
      <xdr:spPr>
        <a:xfrm>
          <a:off x="10528300" y="496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50689</xdr:rowOff>
    </xdr:from>
    <xdr:to>
      <xdr:col>15</xdr:col>
      <xdr:colOff>269875</xdr:colOff>
      <xdr:row>30</xdr:row>
      <xdr:rowOff>50689</xdr:rowOff>
    </xdr:to>
    <xdr:cxnSp macro="">
      <xdr:nvCxnSpPr>
        <xdr:cNvPr id="293" name="直線コネクタ 292"/>
        <xdr:cNvCxnSpPr/>
      </xdr:nvCxnSpPr>
      <xdr:spPr>
        <a:xfrm>
          <a:off x="10388600" y="519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61833</xdr:rowOff>
    </xdr:from>
    <xdr:to>
      <xdr:col>15</xdr:col>
      <xdr:colOff>180975</xdr:colOff>
      <xdr:row>38</xdr:row>
      <xdr:rowOff>95523</xdr:rowOff>
    </xdr:to>
    <xdr:cxnSp macro="">
      <xdr:nvCxnSpPr>
        <xdr:cNvPr id="294" name="直線コネクタ 293"/>
        <xdr:cNvCxnSpPr/>
      </xdr:nvCxnSpPr>
      <xdr:spPr>
        <a:xfrm flipV="1">
          <a:off x="9639300" y="6405483"/>
          <a:ext cx="838200" cy="20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67414</xdr:rowOff>
    </xdr:from>
    <xdr:ext cx="534377" cy="259045"/>
    <xdr:sp macro="" textlink="">
      <xdr:nvSpPr>
        <xdr:cNvPr id="295" name="補助費等平均値テキスト"/>
        <xdr:cNvSpPr txBox="1"/>
      </xdr:nvSpPr>
      <xdr:spPr>
        <a:xfrm>
          <a:off x="10528300" y="5896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44537</xdr:rowOff>
    </xdr:from>
    <xdr:to>
      <xdr:col>15</xdr:col>
      <xdr:colOff>231775</xdr:colOff>
      <xdr:row>35</xdr:row>
      <xdr:rowOff>146137</xdr:rowOff>
    </xdr:to>
    <xdr:sp macro="" textlink="">
      <xdr:nvSpPr>
        <xdr:cNvPr id="296" name="フローチャート : 判断 295"/>
        <xdr:cNvSpPr/>
      </xdr:nvSpPr>
      <xdr:spPr>
        <a:xfrm>
          <a:off x="10426700" y="604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95523</xdr:rowOff>
    </xdr:from>
    <xdr:to>
      <xdr:col>14</xdr:col>
      <xdr:colOff>28575</xdr:colOff>
      <xdr:row>38</xdr:row>
      <xdr:rowOff>104024</xdr:rowOff>
    </xdr:to>
    <xdr:cxnSp macro="">
      <xdr:nvCxnSpPr>
        <xdr:cNvPr id="297" name="直線コネクタ 296"/>
        <xdr:cNvCxnSpPr/>
      </xdr:nvCxnSpPr>
      <xdr:spPr>
        <a:xfrm flipV="1">
          <a:off x="8750300" y="6610623"/>
          <a:ext cx="889000" cy="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4261</xdr:rowOff>
    </xdr:from>
    <xdr:to>
      <xdr:col>14</xdr:col>
      <xdr:colOff>79375</xdr:colOff>
      <xdr:row>36</xdr:row>
      <xdr:rowOff>105861</xdr:rowOff>
    </xdr:to>
    <xdr:sp macro="" textlink="">
      <xdr:nvSpPr>
        <xdr:cNvPr id="298" name="フローチャート : 判断 297"/>
        <xdr:cNvSpPr/>
      </xdr:nvSpPr>
      <xdr:spPr>
        <a:xfrm>
          <a:off x="9588500" y="617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122388</xdr:rowOff>
    </xdr:from>
    <xdr:ext cx="534377" cy="259045"/>
    <xdr:sp macro="" textlink="">
      <xdr:nvSpPr>
        <xdr:cNvPr id="299" name="テキスト ボックス 298"/>
        <xdr:cNvSpPr txBox="1"/>
      </xdr:nvSpPr>
      <xdr:spPr>
        <a:xfrm>
          <a:off x="9372111" y="59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92294</xdr:rowOff>
    </xdr:from>
    <xdr:to>
      <xdr:col>12</xdr:col>
      <xdr:colOff>511175</xdr:colOff>
      <xdr:row>38</xdr:row>
      <xdr:rowOff>104024</xdr:rowOff>
    </xdr:to>
    <xdr:cxnSp macro="">
      <xdr:nvCxnSpPr>
        <xdr:cNvPr id="300" name="直線コネクタ 299"/>
        <xdr:cNvCxnSpPr/>
      </xdr:nvCxnSpPr>
      <xdr:spPr>
        <a:xfrm>
          <a:off x="7861300" y="6607394"/>
          <a:ext cx="8890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28249</xdr:rowOff>
    </xdr:from>
    <xdr:to>
      <xdr:col>12</xdr:col>
      <xdr:colOff>561975</xdr:colOff>
      <xdr:row>36</xdr:row>
      <xdr:rowOff>129849</xdr:rowOff>
    </xdr:to>
    <xdr:sp macro="" textlink="">
      <xdr:nvSpPr>
        <xdr:cNvPr id="301" name="フローチャート : 判断 300"/>
        <xdr:cNvSpPr/>
      </xdr:nvSpPr>
      <xdr:spPr>
        <a:xfrm>
          <a:off x="8699500" y="620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146376</xdr:rowOff>
    </xdr:from>
    <xdr:ext cx="534377" cy="259045"/>
    <xdr:sp macro="" textlink="">
      <xdr:nvSpPr>
        <xdr:cNvPr id="302" name="テキスト ボックス 301"/>
        <xdr:cNvSpPr txBox="1"/>
      </xdr:nvSpPr>
      <xdr:spPr>
        <a:xfrm>
          <a:off x="8483111" y="59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92294</xdr:rowOff>
    </xdr:from>
    <xdr:to>
      <xdr:col>11</xdr:col>
      <xdr:colOff>307975</xdr:colOff>
      <xdr:row>38</xdr:row>
      <xdr:rowOff>103110</xdr:rowOff>
    </xdr:to>
    <xdr:cxnSp macro="">
      <xdr:nvCxnSpPr>
        <xdr:cNvPr id="303" name="直線コネクタ 302"/>
        <xdr:cNvCxnSpPr/>
      </xdr:nvCxnSpPr>
      <xdr:spPr>
        <a:xfrm flipV="1">
          <a:off x="6972300" y="6607394"/>
          <a:ext cx="889000" cy="1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151293</xdr:rowOff>
    </xdr:from>
    <xdr:to>
      <xdr:col>11</xdr:col>
      <xdr:colOff>358775</xdr:colOff>
      <xdr:row>36</xdr:row>
      <xdr:rowOff>81443</xdr:rowOff>
    </xdr:to>
    <xdr:sp macro="" textlink="">
      <xdr:nvSpPr>
        <xdr:cNvPr id="304" name="フローチャート : 判断 303"/>
        <xdr:cNvSpPr/>
      </xdr:nvSpPr>
      <xdr:spPr>
        <a:xfrm>
          <a:off x="7810500" y="615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97970</xdr:rowOff>
    </xdr:from>
    <xdr:ext cx="534377" cy="259045"/>
    <xdr:sp macro="" textlink="">
      <xdr:nvSpPr>
        <xdr:cNvPr id="305" name="テキスト ボックス 304"/>
        <xdr:cNvSpPr txBox="1"/>
      </xdr:nvSpPr>
      <xdr:spPr>
        <a:xfrm>
          <a:off x="7594111" y="59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19620</xdr:rowOff>
    </xdr:from>
    <xdr:to>
      <xdr:col>10</xdr:col>
      <xdr:colOff>155575</xdr:colOff>
      <xdr:row>36</xdr:row>
      <xdr:rowOff>121220</xdr:rowOff>
    </xdr:to>
    <xdr:sp macro="" textlink="">
      <xdr:nvSpPr>
        <xdr:cNvPr id="306" name="フローチャート : 判断 305"/>
        <xdr:cNvSpPr/>
      </xdr:nvSpPr>
      <xdr:spPr>
        <a:xfrm>
          <a:off x="6921500" y="61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137747</xdr:rowOff>
    </xdr:from>
    <xdr:ext cx="534377" cy="259045"/>
    <xdr:sp macro="" textlink="">
      <xdr:nvSpPr>
        <xdr:cNvPr id="307" name="テキスト ボックス 306"/>
        <xdr:cNvSpPr txBox="1"/>
      </xdr:nvSpPr>
      <xdr:spPr>
        <a:xfrm>
          <a:off x="6705111" y="59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11033</xdr:rowOff>
    </xdr:from>
    <xdr:to>
      <xdr:col>15</xdr:col>
      <xdr:colOff>231775</xdr:colOff>
      <xdr:row>37</xdr:row>
      <xdr:rowOff>112633</xdr:rowOff>
    </xdr:to>
    <xdr:sp macro="" textlink="">
      <xdr:nvSpPr>
        <xdr:cNvPr id="313" name="円/楕円 312"/>
        <xdr:cNvSpPr/>
      </xdr:nvSpPr>
      <xdr:spPr>
        <a:xfrm>
          <a:off x="10426700" y="635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160910</xdr:rowOff>
    </xdr:from>
    <xdr:ext cx="534377" cy="259045"/>
    <xdr:sp macro="" textlink="">
      <xdr:nvSpPr>
        <xdr:cNvPr id="314" name="補助費等該当値テキスト"/>
        <xdr:cNvSpPr txBox="1"/>
      </xdr:nvSpPr>
      <xdr:spPr>
        <a:xfrm>
          <a:off x="10528300" y="63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44723</xdr:rowOff>
    </xdr:from>
    <xdr:to>
      <xdr:col>14</xdr:col>
      <xdr:colOff>79375</xdr:colOff>
      <xdr:row>38</xdr:row>
      <xdr:rowOff>146323</xdr:rowOff>
    </xdr:to>
    <xdr:sp macro="" textlink="">
      <xdr:nvSpPr>
        <xdr:cNvPr id="315" name="円/楕円 314"/>
        <xdr:cNvSpPr/>
      </xdr:nvSpPr>
      <xdr:spPr>
        <a:xfrm>
          <a:off x="9588500" y="65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137450</xdr:rowOff>
    </xdr:from>
    <xdr:ext cx="534377" cy="259045"/>
    <xdr:sp macro="" textlink="">
      <xdr:nvSpPr>
        <xdr:cNvPr id="316" name="テキスト ボックス 315"/>
        <xdr:cNvSpPr txBox="1"/>
      </xdr:nvSpPr>
      <xdr:spPr>
        <a:xfrm>
          <a:off x="9372111" y="6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53224</xdr:rowOff>
    </xdr:from>
    <xdr:to>
      <xdr:col>12</xdr:col>
      <xdr:colOff>561975</xdr:colOff>
      <xdr:row>38</xdr:row>
      <xdr:rowOff>154824</xdr:rowOff>
    </xdr:to>
    <xdr:sp macro="" textlink="">
      <xdr:nvSpPr>
        <xdr:cNvPr id="317" name="円/楕円 316"/>
        <xdr:cNvSpPr/>
      </xdr:nvSpPr>
      <xdr:spPr>
        <a:xfrm>
          <a:off x="8699500" y="65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145951</xdr:rowOff>
    </xdr:from>
    <xdr:ext cx="534377" cy="259045"/>
    <xdr:sp macro="" textlink="">
      <xdr:nvSpPr>
        <xdr:cNvPr id="318" name="テキスト ボックス 317"/>
        <xdr:cNvSpPr txBox="1"/>
      </xdr:nvSpPr>
      <xdr:spPr>
        <a:xfrm>
          <a:off x="8483111" y="6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41494</xdr:rowOff>
    </xdr:from>
    <xdr:to>
      <xdr:col>11</xdr:col>
      <xdr:colOff>358775</xdr:colOff>
      <xdr:row>38</xdr:row>
      <xdr:rowOff>143094</xdr:rowOff>
    </xdr:to>
    <xdr:sp macro="" textlink="">
      <xdr:nvSpPr>
        <xdr:cNvPr id="319" name="円/楕円 318"/>
        <xdr:cNvSpPr/>
      </xdr:nvSpPr>
      <xdr:spPr>
        <a:xfrm>
          <a:off x="7810500" y="655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134221</xdr:rowOff>
    </xdr:from>
    <xdr:ext cx="534377" cy="259045"/>
    <xdr:sp macro="" textlink="">
      <xdr:nvSpPr>
        <xdr:cNvPr id="320" name="テキスト ボックス 319"/>
        <xdr:cNvSpPr txBox="1"/>
      </xdr:nvSpPr>
      <xdr:spPr>
        <a:xfrm>
          <a:off x="7594111" y="66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52310</xdr:rowOff>
    </xdr:from>
    <xdr:to>
      <xdr:col>10</xdr:col>
      <xdr:colOff>155575</xdr:colOff>
      <xdr:row>38</xdr:row>
      <xdr:rowOff>153910</xdr:rowOff>
    </xdr:to>
    <xdr:sp macro="" textlink="">
      <xdr:nvSpPr>
        <xdr:cNvPr id="321" name="円/楕円 320"/>
        <xdr:cNvSpPr/>
      </xdr:nvSpPr>
      <xdr:spPr>
        <a:xfrm>
          <a:off x="6921500" y="65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145037</xdr:rowOff>
    </xdr:from>
    <xdr:ext cx="534377" cy="259045"/>
    <xdr:sp macro="" textlink="">
      <xdr:nvSpPr>
        <xdr:cNvPr id="322" name="テキスト ボックス 321"/>
        <xdr:cNvSpPr txBox="1"/>
      </xdr:nvSpPr>
      <xdr:spPr>
        <a:xfrm>
          <a:off x="6705111" y="66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8" name="直線コネクタ 347"/>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9"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50" name="直線コネクタ 349"/>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1"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2" name="直線コネクタ 351"/>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66842</xdr:rowOff>
    </xdr:from>
    <xdr:to>
      <xdr:col>15</xdr:col>
      <xdr:colOff>180975</xdr:colOff>
      <xdr:row>55</xdr:row>
      <xdr:rowOff>139624</xdr:rowOff>
    </xdr:to>
    <xdr:cxnSp macro="">
      <xdr:nvCxnSpPr>
        <xdr:cNvPr id="353" name="直線コネクタ 352"/>
        <xdr:cNvCxnSpPr/>
      </xdr:nvCxnSpPr>
      <xdr:spPr>
        <a:xfrm flipV="1">
          <a:off x="9639300" y="9496592"/>
          <a:ext cx="838200" cy="7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4"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5" name="フローチャート : 判断 354"/>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139624</xdr:rowOff>
    </xdr:from>
    <xdr:to>
      <xdr:col>14</xdr:col>
      <xdr:colOff>28575</xdr:colOff>
      <xdr:row>56</xdr:row>
      <xdr:rowOff>23800</xdr:rowOff>
    </xdr:to>
    <xdr:cxnSp macro="">
      <xdr:nvCxnSpPr>
        <xdr:cNvPr id="356" name="直線コネクタ 355"/>
        <xdr:cNvCxnSpPr/>
      </xdr:nvCxnSpPr>
      <xdr:spPr>
        <a:xfrm flipV="1">
          <a:off x="8750300" y="9569374"/>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19024</xdr:rowOff>
    </xdr:from>
    <xdr:to>
      <xdr:col>14</xdr:col>
      <xdr:colOff>79375</xdr:colOff>
      <xdr:row>56</xdr:row>
      <xdr:rowOff>120624</xdr:rowOff>
    </xdr:to>
    <xdr:sp macro="" textlink="">
      <xdr:nvSpPr>
        <xdr:cNvPr id="357" name="フローチャート : 判断 356"/>
        <xdr:cNvSpPr/>
      </xdr:nvSpPr>
      <xdr:spPr>
        <a:xfrm>
          <a:off x="9588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111751</xdr:rowOff>
    </xdr:from>
    <xdr:ext cx="534377" cy="259045"/>
    <xdr:sp macro="" textlink="">
      <xdr:nvSpPr>
        <xdr:cNvPr id="358" name="テキスト ボックス 357"/>
        <xdr:cNvSpPr txBox="1"/>
      </xdr:nvSpPr>
      <xdr:spPr>
        <a:xfrm>
          <a:off x="9372111" y="97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84989</xdr:rowOff>
    </xdr:from>
    <xdr:to>
      <xdr:col>12</xdr:col>
      <xdr:colOff>511175</xdr:colOff>
      <xdr:row>56</xdr:row>
      <xdr:rowOff>23800</xdr:rowOff>
    </xdr:to>
    <xdr:cxnSp macro="">
      <xdr:nvCxnSpPr>
        <xdr:cNvPr id="359" name="直線コネクタ 358"/>
        <xdr:cNvCxnSpPr/>
      </xdr:nvCxnSpPr>
      <xdr:spPr>
        <a:xfrm>
          <a:off x="7861300" y="9343289"/>
          <a:ext cx="889000" cy="2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60" name="フローチャート : 判断 359"/>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1" name="テキスト ボックス 360"/>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59472</xdr:rowOff>
    </xdr:from>
    <xdr:to>
      <xdr:col>11</xdr:col>
      <xdr:colOff>307975</xdr:colOff>
      <xdr:row>54</xdr:row>
      <xdr:rowOff>84989</xdr:rowOff>
    </xdr:to>
    <xdr:cxnSp macro="">
      <xdr:nvCxnSpPr>
        <xdr:cNvPr id="362" name="直線コネクタ 361"/>
        <xdr:cNvCxnSpPr/>
      </xdr:nvCxnSpPr>
      <xdr:spPr>
        <a:xfrm>
          <a:off x="6972300" y="9146322"/>
          <a:ext cx="889000" cy="19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3" name="フローチャート : 判断 362"/>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4" name="テキスト ボックス 363"/>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5" name="フローチャート : 判断 364"/>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6" name="テキスト ボックス 365"/>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16042</xdr:rowOff>
    </xdr:from>
    <xdr:to>
      <xdr:col>15</xdr:col>
      <xdr:colOff>231775</xdr:colOff>
      <xdr:row>55</xdr:row>
      <xdr:rowOff>117642</xdr:rowOff>
    </xdr:to>
    <xdr:sp macro="" textlink="">
      <xdr:nvSpPr>
        <xdr:cNvPr id="372" name="円/楕円 371"/>
        <xdr:cNvSpPr/>
      </xdr:nvSpPr>
      <xdr:spPr>
        <a:xfrm>
          <a:off x="10426700" y="9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38919</xdr:rowOff>
    </xdr:from>
    <xdr:ext cx="534377" cy="259045"/>
    <xdr:sp macro="" textlink="">
      <xdr:nvSpPr>
        <xdr:cNvPr id="373" name="普通建設事業費該当値テキスト"/>
        <xdr:cNvSpPr txBox="1"/>
      </xdr:nvSpPr>
      <xdr:spPr>
        <a:xfrm>
          <a:off x="10528300" y="92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65,943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88824</xdr:rowOff>
    </xdr:from>
    <xdr:to>
      <xdr:col>14</xdr:col>
      <xdr:colOff>79375</xdr:colOff>
      <xdr:row>56</xdr:row>
      <xdr:rowOff>18974</xdr:rowOff>
    </xdr:to>
    <xdr:sp macro="" textlink="">
      <xdr:nvSpPr>
        <xdr:cNvPr id="374" name="円/楕円 373"/>
        <xdr:cNvSpPr/>
      </xdr:nvSpPr>
      <xdr:spPr>
        <a:xfrm>
          <a:off x="9588500" y="95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35501</xdr:rowOff>
    </xdr:from>
    <xdr:ext cx="534377" cy="259045"/>
    <xdr:sp macro="" textlink="">
      <xdr:nvSpPr>
        <xdr:cNvPr id="375" name="テキスト ボックス 374"/>
        <xdr:cNvSpPr txBox="1"/>
      </xdr:nvSpPr>
      <xdr:spPr>
        <a:xfrm>
          <a:off x="9372111" y="929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144450</xdr:rowOff>
    </xdr:from>
    <xdr:to>
      <xdr:col>12</xdr:col>
      <xdr:colOff>561975</xdr:colOff>
      <xdr:row>56</xdr:row>
      <xdr:rowOff>74600</xdr:rowOff>
    </xdr:to>
    <xdr:sp macro="" textlink="">
      <xdr:nvSpPr>
        <xdr:cNvPr id="376" name="円/楕円 375"/>
        <xdr:cNvSpPr/>
      </xdr:nvSpPr>
      <xdr:spPr>
        <a:xfrm>
          <a:off x="8699500" y="95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91127</xdr:rowOff>
    </xdr:from>
    <xdr:ext cx="534377" cy="259045"/>
    <xdr:sp macro="" textlink="">
      <xdr:nvSpPr>
        <xdr:cNvPr id="377" name="テキスト ボックス 376"/>
        <xdr:cNvSpPr txBox="1"/>
      </xdr:nvSpPr>
      <xdr:spPr>
        <a:xfrm>
          <a:off x="8483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34189</xdr:rowOff>
    </xdr:from>
    <xdr:to>
      <xdr:col>11</xdr:col>
      <xdr:colOff>358775</xdr:colOff>
      <xdr:row>54</xdr:row>
      <xdr:rowOff>135789</xdr:rowOff>
    </xdr:to>
    <xdr:sp macro="" textlink="">
      <xdr:nvSpPr>
        <xdr:cNvPr id="378" name="円/楕円 377"/>
        <xdr:cNvSpPr/>
      </xdr:nvSpPr>
      <xdr:spPr>
        <a:xfrm>
          <a:off x="7810500" y="92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152316</xdr:rowOff>
    </xdr:from>
    <xdr:ext cx="534377" cy="259045"/>
    <xdr:sp macro="" textlink="">
      <xdr:nvSpPr>
        <xdr:cNvPr id="379" name="テキスト ボックス 378"/>
        <xdr:cNvSpPr txBox="1"/>
      </xdr:nvSpPr>
      <xdr:spPr>
        <a:xfrm>
          <a:off x="7594111" y="906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80,026</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8672</xdr:rowOff>
    </xdr:from>
    <xdr:to>
      <xdr:col>10</xdr:col>
      <xdr:colOff>155575</xdr:colOff>
      <xdr:row>53</xdr:row>
      <xdr:rowOff>110272</xdr:rowOff>
    </xdr:to>
    <xdr:sp macro="" textlink="">
      <xdr:nvSpPr>
        <xdr:cNvPr id="380" name="円/楕円 379"/>
        <xdr:cNvSpPr/>
      </xdr:nvSpPr>
      <xdr:spPr>
        <a:xfrm>
          <a:off x="6921500" y="9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126799</xdr:rowOff>
    </xdr:from>
    <xdr:ext cx="534377" cy="259045"/>
    <xdr:sp macro="" textlink="">
      <xdr:nvSpPr>
        <xdr:cNvPr id="381" name="テキスト ボックス 380"/>
        <xdr:cNvSpPr txBox="1"/>
      </xdr:nvSpPr>
      <xdr:spPr>
        <a:xfrm>
          <a:off x="6705111" y="88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7" name="直線コネクタ 406"/>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10"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1" name="直線コネクタ 410"/>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166168</xdr:rowOff>
    </xdr:from>
    <xdr:to>
      <xdr:col>15</xdr:col>
      <xdr:colOff>180975</xdr:colOff>
      <xdr:row>77</xdr:row>
      <xdr:rowOff>98617</xdr:rowOff>
    </xdr:to>
    <xdr:cxnSp macro="">
      <xdr:nvCxnSpPr>
        <xdr:cNvPr id="412" name="直線コネクタ 411"/>
        <xdr:cNvCxnSpPr/>
      </xdr:nvCxnSpPr>
      <xdr:spPr>
        <a:xfrm flipV="1">
          <a:off x="9639300" y="13196368"/>
          <a:ext cx="838200" cy="10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3"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4" name="フローチャート : 判断 413"/>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98617</xdr:rowOff>
    </xdr:from>
    <xdr:to>
      <xdr:col>14</xdr:col>
      <xdr:colOff>28575</xdr:colOff>
      <xdr:row>78</xdr:row>
      <xdr:rowOff>5431</xdr:rowOff>
    </xdr:to>
    <xdr:cxnSp macro="">
      <xdr:nvCxnSpPr>
        <xdr:cNvPr id="415" name="直線コネクタ 414"/>
        <xdr:cNvCxnSpPr/>
      </xdr:nvCxnSpPr>
      <xdr:spPr>
        <a:xfrm flipV="1">
          <a:off x="8750300" y="13300267"/>
          <a:ext cx="889000" cy="7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166542</xdr:rowOff>
    </xdr:from>
    <xdr:to>
      <xdr:col>14</xdr:col>
      <xdr:colOff>79375</xdr:colOff>
      <xdr:row>77</xdr:row>
      <xdr:rowOff>96692</xdr:rowOff>
    </xdr:to>
    <xdr:sp macro="" textlink="">
      <xdr:nvSpPr>
        <xdr:cNvPr id="416" name="フローチャート : 判断 415"/>
        <xdr:cNvSpPr/>
      </xdr:nvSpPr>
      <xdr:spPr>
        <a:xfrm>
          <a:off x="9588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113219</xdr:rowOff>
    </xdr:from>
    <xdr:ext cx="534377" cy="259045"/>
    <xdr:sp macro="" textlink="">
      <xdr:nvSpPr>
        <xdr:cNvPr id="417" name="テキスト ボックス 416"/>
        <xdr:cNvSpPr txBox="1"/>
      </xdr:nvSpPr>
      <xdr:spPr>
        <a:xfrm>
          <a:off x="9372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8" name="フローチャート : 判断 417"/>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9" name="テキスト ボックス 418"/>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115368</xdr:rowOff>
    </xdr:from>
    <xdr:to>
      <xdr:col>15</xdr:col>
      <xdr:colOff>231775</xdr:colOff>
      <xdr:row>77</xdr:row>
      <xdr:rowOff>45518</xdr:rowOff>
    </xdr:to>
    <xdr:sp macro="" textlink="">
      <xdr:nvSpPr>
        <xdr:cNvPr id="425" name="円/楕円 424"/>
        <xdr:cNvSpPr/>
      </xdr:nvSpPr>
      <xdr:spPr>
        <a:xfrm>
          <a:off x="10426700" y="131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138245</xdr:rowOff>
    </xdr:from>
    <xdr:ext cx="534377" cy="259045"/>
    <xdr:sp macro="" textlink="">
      <xdr:nvSpPr>
        <xdr:cNvPr id="426" name="普通建設事業費 （ うち新規整備　）該当値テキスト"/>
        <xdr:cNvSpPr txBox="1"/>
      </xdr:nvSpPr>
      <xdr:spPr>
        <a:xfrm>
          <a:off x="10528300" y="1299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47817</xdr:rowOff>
    </xdr:from>
    <xdr:to>
      <xdr:col>14</xdr:col>
      <xdr:colOff>79375</xdr:colOff>
      <xdr:row>77</xdr:row>
      <xdr:rowOff>149417</xdr:rowOff>
    </xdr:to>
    <xdr:sp macro="" textlink="">
      <xdr:nvSpPr>
        <xdr:cNvPr id="427" name="円/楕円 426"/>
        <xdr:cNvSpPr/>
      </xdr:nvSpPr>
      <xdr:spPr>
        <a:xfrm>
          <a:off x="9588500" y="132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140544</xdr:rowOff>
    </xdr:from>
    <xdr:ext cx="534377" cy="259045"/>
    <xdr:sp macro="" textlink="">
      <xdr:nvSpPr>
        <xdr:cNvPr id="428" name="テキスト ボックス 427"/>
        <xdr:cNvSpPr txBox="1"/>
      </xdr:nvSpPr>
      <xdr:spPr>
        <a:xfrm>
          <a:off x="9372111" y="1334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126081</xdr:rowOff>
    </xdr:from>
    <xdr:to>
      <xdr:col>12</xdr:col>
      <xdr:colOff>561975</xdr:colOff>
      <xdr:row>78</xdr:row>
      <xdr:rowOff>56231</xdr:rowOff>
    </xdr:to>
    <xdr:sp macro="" textlink="">
      <xdr:nvSpPr>
        <xdr:cNvPr id="429" name="円/楕円 428"/>
        <xdr:cNvSpPr/>
      </xdr:nvSpPr>
      <xdr:spPr>
        <a:xfrm>
          <a:off x="8699500" y="1332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47358</xdr:rowOff>
    </xdr:from>
    <xdr:ext cx="534377" cy="259045"/>
    <xdr:sp macro="" textlink="">
      <xdr:nvSpPr>
        <xdr:cNvPr id="430" name="テキスト ボックス 429"/>
        <xdr:cNvSpPr txBox="1"/>
      </xdr:nvSpPr>
      <xdr:spPr>
        <a:xfrm>
          <a:off x="8483111" y="1342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4" name="直線コネクタ 453"/>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5"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6" name="直線コネクタ 455"/>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7"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8" name="直線コネクタ 457"/>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3277</xdr:rowOff>
    </xdr:from>
    <xdr:to>
      <xdr:col>15</xdr:col>
      <xdr:colOff>180975</xdr:colOff>
      <xdr:row>97</xdr:row>
      <xdr:rowOff>83693</xdr:rowOff>
    </xdr:to>
    <xdr:cxnSp macro="">
      <xdr:nvCxnSpPr>
        <xdr:cNvPr id="459" name="直線コネクタ 458"/>
        <xdr:cNvCxnSpPr/>
      </xdr:nvCxnSpPr>
      <xdr:spPr>
        <a:xfrm flipV="1">
          <a:off x="9639300" y="16633927"/>
          <a:ext cx="838200" cy="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60"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1" name="フローチャート : 判断 460"/>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36182</xdr:rowOff>
    </xdr:from>
    <xdr:to>
      <xdr:col>14</xdr:col>
      <xdr:colOff>28575</xdr:colOff>
      <xdr:row>97</xdr:row>
      <xdr:rowOff>83693</xdr:rowOff>
    </xdr:to>
    <xdr:cxnSp macro="">
      <xdr:nvCxnSpPr>
        <xdr:cNvPr id="462" name="直線コネクタ 461"/>
        <xdr:cNvCxnSpPr/>
      </xdr:nvCxnSpPr>
      <xdr:spPr>
        <a:xfrm>
          <a:off x="8750300" y="16666832"/>
          <a:ext cx="8890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63" name="フローチャート : 判断 462"/>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64" name="テキスト ボックス 463"/>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5" name="フローチャート : 判断 46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6" name="テキスト ボックス 465"/>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123927</xdr:rowOff>
    </xdr:from>
    <xdr:to>
      <xdr:col>15</xdr:col>
      <xdr:colOff>231775</xdr:colOff>
      <xdr:row>97</xdr:row>
      <xdr:rowOff>54077</xdr:rowOff>
    </xdr:to>
    <xdr:sp macro="" textlink="">
      <xdr:nvSpPr>
        <xdr:cNvPr id="472" name="円/楕円 471"/>
        <xdr:cNvSpPr/>
      </xdr:nvSpPr>
      <xdr:spPr>
        <a:xfrm>
          <a:off x="10426700" y="165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146804</xdr:rowOff>
    </xdr:from>
    <xdr:ext cx="534377" cy="259045"/>
    <xdr:sp macro="" textlink="">
      <xdr:nvSpPr>
        <xdr:cNvPr id="473" name="普通建設事業費 （ うち更新整備　）該当値テキスト"/>
        <xdr:cNvSpPr txBox="1"/>
      </xdr:nvSpPr>
      <xdr:spPr>
        <a:xfrm>
          <a:off x="10528300" y="164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32893</xdr:rowOff>
    </xdr:from>
    <xdr:to>
      <xdr:col>14</xdr:col>
      <xdr:colOff>79375</xdr:colOff>
      <xdr:row>97</xdr:row>
      <xdr:rowOff>134493</xdr:rowOff>
    </xdr:to>
    <xdr:sp macro="" textlink="">
      <xdr:nvSpPr>
        <xdr:cNvPr id="474" name="円/楕円 473"/>
        <xdr:cNvSpPr/>
      </xdr:nvSpPr>
      <xdr:spPr>
        <a:xfrm>
          <a:off x="95885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151020</xdr:rowOff>
    </xdr:from>
    <xdr:ext cx="534377" cy="259045"/>
    <xdr:sp macro="" textlink="">
      <xdr:nvSpPr>
        <xdr:cNvPr id="475" name="テキスト ボックス 474"/>
        <xdr:cNvSpPr txBox="1"/>
      </xdr:nvSpPr>
      <xdr:spPr>
        <a:xfrm>
          <a:off x="9372111" y="164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156832</xdr:rowOff>
    </xdr:from>
    <xdr:to>
      <xdr:col>12</xdr:col>
      <xdr:colOff>561975</xdr:colOff>
      <xdr:row>97</xdr:row>
      <xdr:rowOff>86982</xdr:rowOff>
    </xdr:to>
    <xdr:sp macro="" textlink="">
      <xdr:nvSpPr>
        <xdr:cNvPr id="476" name="円/楕円 475"/>
        <xdr:cNvSpPr/>
      </xdr:nvSpPr>
      <xdr:spPr>
        <a:xfrm>
          <a:off x="8699500" y="166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103509</xdr:rowOff>
    </xdr:from>
    <xdr:ext cx="534377" cy="259045"/>
    <xdr:sp macro="" textlink="">
      <xdr:nvSpPr>
        <xdr:cNvPr id="477" name="テキスト ボックス 476"/>
        <xdr:cNvSpPr txBox="1"/>
      </xdr:nvSpPr>
      <xdr:spPr>
        <a:xfrm>
          <a:off x="8483111" y="1639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1" name="テキスト ボックス 49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1" name="直線コネクタ 500"/>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4"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5" name="直線コネクタ 504"/>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7"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8" name="フローチャート : 判断 507"/>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92329</xdr:rowOff>
    </xdr:from>
    <xdr:to>
      <xdr:col>22</xdr:col>
      <xdr:colOff>415925</xdr:colOff>
      <xdr:row>39</xdr:row>
      <xdr:rowOff>22479</xdr:rowOff>
    </xdr:to>
    <xdr:sp macro="" textlink="">
      <xdr:nvSpPr>
        <xdr:cNvPr id="510" name="フローチャート : 判断 509"/>
        <xdr:cNvSpPr/>
      </xdr:nvSpPr>
      <xdr:spPr>
        <a:xfrm>
          <a:off x="154305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39006</xdr:rowOff>
    </xdr:from>
    <xdr:ext cx="378565" cy="259045"/>
    <xdr:sp macro="" textlink="">
      <xdr:nvSpPr>
        <xdr:cNvPr id="511" name="テキスト ボックス 510"/>
        <xdr:cNvSpPr txBox="1"/>
      </xdr:nvSpPr>
      <xdr:spPr>
        <a:xfrm>
          <a:off x="15292017" y="63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3" name="フローチャート : 判断 512"/>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4" name="テキスト ボックス 513"/>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6" name="フローチャート : 判断 515"/>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7" name="テキスト ボックス 516"/>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8" name="フローチャート : 判断 517"/>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9" name="テキスト ボックス 518"/>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フローチャート :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9" name="フローチャート :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0" name="テキスト ボックス 55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2" name="フローチャート :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3" name="テキスト ボックス 56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5" name="フローチャート :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6" name="テキスト ボックス 56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フローチャート :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8" name="テキスト ボックス 56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4" name="円/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6" name="円/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7" name="テキスト ボックス 57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8" name="円/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9" name="テキスト ボックス 57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0" name="円/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1" name="テキスト ボックス 58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2" name="円/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3" name="テキスト ボックス 58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9" name="直線コネクタ 608"/>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10"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1" name="直線コネクタ 610"/>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2"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3" name="直線コネクタ 612"/>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85947</xdr:rowOff>
    </xdr:from>
    <xdr:to>
      <xdr:col>23</xdr:col>
      <xdr:colOff>517525</xdr:colOff>
      <xdr:row>78</xdr:row>
      <xdr:rowOff>98830</xdr:rowOff>
    </xdr:to>
    <xdr:cxnSp macro="">
      <xdr:nvCxnSpPr>
        <xdr:cNvPr id="614" name="直線コネクタ 613"/>
        <xdr:cNvCxnSpPr/>
      </xdr:nvCxnSpPr>
      <xdr:spPr>
        <a:xfrm>
          <a:off x="15481300" y="13459047"/>
          <a:ext cx="8382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5"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6" name="フローチャート : 判断 615"/>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62171</xdr:rowOff>
    </xdr:from>
    <xdr:to>
      <xdr:col>22</xdr:col>
      <xdr:colOff>365125</xdr:colOff>
      <xdr:row>78</xdr:row>
      <xdr:rowOff>85947</xdr:rowOff>
    </xdr:to>
    <xdr:cxnSp macro="">
      <xdr:nvCxnSpPr>
        <xdr:cNvPr id="617" name="直線コネクタ 616"/>
        <xdr:cNvCxnSpPr/>
      </xdr:nvCxnSpPr>
      <xdr:spPr>
        <a:xfrm>
          <a:off x="14592300" y="13435271"/>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76964</xdr:rowOff>
    </xdr:from>
    <xdr:to>
      <xdr:col>22</xdr:col>
      <xdr:colOff>415925</xdr:colOff>
      <xdr:row>77</xdr:row>
      <xdr:rowOff>7114</xdr:rowOff>
    </xdr:to>
    <xdr:sp macro="" textlink="">
      <xdr:nvSpPr>
        <xdr:cNvPr id="618" name="フローチャート : 判断 617"/>
        <xdr:cNvSpPr/>
      </xdr:nvSpPr>
      <xdr:spPr>
        <a:xfrm>
          <a:off x="15430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23641</xdr:rowOff>
    </xdr:from>
    <xdr:ext cx="534377" cy="259045"/>
    <xdr:sp macro="" textlink="">
      <xdr:nvSpPr>
        <xdr:cNvPr id="619" name="テキスト ボックス 618"/>
        <xdr:cNvSpPr txBox="1"/>
      </xdr:nvSpPr>
      <xdr:spPr>
        <a:xfrm>
          <a:off x="15214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62171</xdr:rowOff>
    </xdr:from>
    <xdr:to>
      <xdr:col>21</xdr:col>
      <xdr:colOff>161925</xdr:colOff>
      <xdr:row>78</xdr:row>
      <xdr:rowOff>62809</xdr:rowOff>
    </xdr:to>
    <xdr:cxnSp macro="">
      <xdr:nvCxnSpPr>
        <xdr:cNvPr id="620" name="直線コネクタ 619"/>
        <xdr:cNvCxnSpPr/>
      </xdr:nvCxnSpPr>
      <xdr:spPr>
        <a:xfrm flipV="1">
          <a:off x="13703300" y="1343527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1" name="フローチャート : 判断 620"/>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2" name="テキスト ボックス 621"/>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33956</xdr:rowOff>
    </xdr:from>
    <xdr:to>
      <xdr:col>19</xdr:col>
      <xdr:colOff>644525</xdr:colOff>
      <xdr:row>78</xdr:row>
      <xdr:rowOff>62809</xdr:rowOff>
    </xdr:to>
    <xdr:cxnSp macro="">
      <xdr:nvCxnSpPr>
        <xdr:cNvPr id="623" name="直線コネクタ 622"/>
        <xdr:cNvCxnSpPr/>
      </xdr:nvCxnSpPr>
      <xdr:spPr>
        <a:xfrm>
          <a:off x="12814300" y="13407056"/>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4" name="フローチャート : 判断 623"/>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5" name="テキスト ボックス 624"/>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6" name="フローチャート : 判断 625"/>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7" name="テキスト ボックス 626"/>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48030</xdr:rowOff>
    </xdr:from>
    <xdr:to>
      <xdr:col>23</xdr:col>
      <xdr:colOff>568325</xdr:colOff>
      <xdr:row>78</xdr:row>
      <xdr:rowOff>149630</xdr:rowOff>
    </xdr:to>
    <xdr:sp macro="" textlink="">
      <xdr:nvSpPr>
        <xdr:cNvPr id="633" name="円/楕円 632"/>
        <xdr:cNvSpPr/>
      </xdr:nvSpPr>
      <xdr:spPr>
        <a:xfrm>
          <a:off x="16268700" y="134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134407</xdr:rowOff>
    </xdr:from>
    <xdr:ext cx="534377" cy="259045"/>
    <xdr:sp macro="" textlink="">
      <xdr:nvSpPr>
        <xdr:cNvPr id="634" name="公債費該当値テキスト"/>
        <xdr:cNvSpPr txBox="1"/>
      </xdr:nvSpPr>
      <xdr:spPr>
        <a:xfrm>
          <a:off x="16370300" y="133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35147</xdr:rowOff>
    </xdr:from>
    <xdr:to>
      <xdr:col>22</xdr:col>
      <xdr:colOff>415925</xdr:colOff>
      <xdr:row>78</xdr:row>
      <xdr:rowOff>136747</xdr:rowOff>
    </xdr:to>
    <xdr:sp macro="" textlink="">
      <xdr:nvSpPr>
        <xdr:cNvPr id="635" name="円/楕円 634"/>
        <xdr:cNvSpPr/>
      </xdr:nvSpPr>
      <xdr:spPr>
        <a:xfrm>
          <a:off x="15430500" y="134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127874</xdr:rowOff>
    </xdr:from>
    <xdr:ext cx="534377" cy="259045"/>
    <xdr:sp macro="" textlink="">
      <xdr:nvSpPr>
        <xdr:cNvPr id="636" name="テキスト ボックス 635"/>
        <xdr:cNvSpPr txBox="1"/>
      </xdr:nvSpPr>
      <xdr:spPr>
        <a:xfrm>
          <a:off x="15214111" y="135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11371</xdr:rowOff>
    </xdr:from>
    <xdr:to>
      <xdr:col>21</xdr:col>
      <xdr:colOff>212725</xdr:colOff>
      <xdr:row>78</xdr:row>
      <xdr:rowOff>112971</xdr:rowOff>
    </xdr:to>
    <xdr:sp macro="" textlink="">
      <xdr:nvSpPr>
        <xdr:cNvPr id="637" name="円/楕円 636"/>
        <xdr:cNvSpPr/>
      </xdr:nvSpPr>
      <xdr:spPr>
        <a:xfrm>
          <a:off x="14541500" y="133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104098</xdr:rowOff>
    </xdr:from>
    <xdr:ext cx="534377" cy="259045"/>
    <xdr:sp macro="" textlink="">
      <xdr:nvSpPr>
        <xdr:cNvPr id="638" name="テキスト ボックス 637"/>
        <xdr:cNvSpPr txBox="1"/>
      </xdr:nvSpPr>
      <xdr:spPr>
        <a:xfrm>
          <a:off x="14325111" y="134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12009</xdr:rowOff>
    </xdr:from>
    <xdr:to>
      <xdr:col>20</xdr:col>
      <xdr:colOff>9525</xdr:colOff>
      <xdr:row>78</xdr:row>
      <xdr:rowOff>113609</xdr:rowOff>
    </xdr:to>
    <xdr:sp macro="" textlink="">
      <xdr:nvSpPr>
        <xdr:cNvPr id="639" name="円/楕円 638"/>
        <xdr:cNvSpPr/>
      </xdr:nvSpPr>
      <xdr:spPr>
        <a:xfrm>
          <a:off x="13652500" y="133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104736</xdr:rowOff>
    </xdr:from>
    <xdr:ext cx="534377" cy="259045"/>
    <xdr:sp macro="" textlink="">
      <xdr:nvSpPr>
        <xdr:cNvPr id="640" name="テキスト ボックス 639"/>
        <xdr:cNvSpPr txBox="1"/>
      </xdr:nvSpPr>
      <xdr:spPr>
        <a:xfrm>
          <a:off x="13436111" y="134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154606</xdr:rowOff>
    </xdr:from>
    <xdr:to>
      <xdr:col>18</xdr:col>
      <xdr:colOff>492125</xdr:colOff>
      <xdr:row>78</xdr:row>
      <xdr:rowOff>84756</xdr:rowOff>
    </xdr:to>
    <xdr:sp macro="" textlink="">
      <xdr:nvSpPr>
        <xdr:cNvPr id="641" name="円/楕円 640"/>
        <xdr:cNvSpPr/>
      </xdr:nvSpPr>
      <xdr:spPr>
        <a:xfrm>
          <a:off x="12763500" y="133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75883</xdr:rowOff>
    </xdr:from>
    <xdr:ext cx="534377" cy="259045"/>
    <xdr:sp macro="" textlink="">
      <xdr:nvSpPr>
        <xdr:cNvPr id="642" name="テキスト ボックス 641"/>
        <xdr:cNvSpPr txBox="1"/>
      </xdr:nvSpPr>
      <xdr:spPr>
        <a:xfrm>
          <a:off x="12547111" y="134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6" name="テキスト ボックス 65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8" name="テキスト ボックス 65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0" name="テキスト ボックス 65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4" name="直線コネクタ 663"/>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5"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6" name="直線コネクタ 665"/>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7"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8" name="直線コネクタ 667"/>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50135</xdr:rowOff>
    </xdr:from>
    <xdr:to>
      <xdr:col>23</xdr:col>
      <xdr:colOff>517525</xdr:colOff>
      <xdr:row>97</xdr:row>
      <xdr:rowOff>90208</xdr:rowOff>
    </xdr:to>
    <xdr:cxnSp macro="">
      <xdr:nvCxnSpPr>
        <xdr:cNvPr id="669" name="直線コネクタ 668"/>
        <xdr:cNvCxnSpPr/>
      </xdr:nvCxnSpPr>
      <xdr:spPr>
        <a:xfrm>
          <a:off x="15481300" y="16337885"/>
          <a:ext cx="838200" cy="38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70"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1" name="フローチャート : 判断 670"/>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16988</xdr:rowOff>
    </xdr:from>
    <xdr:to>
      <xdr:col>22</xdr:col>
      <xdr:colOff>365125</xdr:colOff>
      <xdr:row>95</xdr:row>
      <xdr:rowOff>50135</xdr:rowOff>
    </xdr:to>
    <xdr:cxnSp macro="">
      <xdr:nvCxnSpPr>
        <xdr:cNvPr id="672" name="直線コネクタ 671"/>
        <xdr:cNvCxnSpPr/>
      </xdr:nvCxnSpPr>
      <xdr:spPr>
        <a:xfrm>
          <a:off x="14592300" y="16133288"/>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110159</xdr:rowOff>
    </xdr:from>
    <xdr:to>
      <xdr:col>22</xdr:col>
      <xdr:colOff>415925</xdr:colOff>
      <xdr:row>97</xdr:row>
      <xdr:rowOff>40309</xdr:rowOff>
    </xdr:to>
    <xdr:sp macro="" textlink="">
      <xdr:nvSpPr>
        <xdr:cNvPr id="673" name="フローチャート : 判断 672"/>
        <xdr:cNvSpPr/>
      </xdr:nvSpPr>
      <xdr:spPr>
        <a:xfrm>
          <a:off x="15430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31436</xdr:rowOff>
    </xdr:from>
    <xdr:ext cx="534377" cy="259045"/>
    <xdr:sp macro="" textlink="">
      <xdr:nvSpPr>
        <xdr:cNvPr id="674" name="テキスト ボックス 673"/>
        <xdr:cNvSpPr txBox="1"/>
      </xdr:nvSpPr>
      <xdr:spPr>
        <a:xfrm>
          <a:off x="15214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16988</xdr:rowOff>
    </xdr:from>
    <xdr:to>
      <xdr:col>21</xdr:col>
      <xdr:colOff>161925</xdr:colOff>
      <xdr:row>96</xdr:row>
      <xdr:rowOff>147541</xdr:rowOff>
    </xdr:to>
    <xdr:cxnSp macro="">
      <xdr:nvCxnSpPr>
        <xdr:cNvPr id="675" name="直線コネクタ 674"/>
        <xdr:cNvCxnSpPr/>
      </xdr:nvCxnSpPr>
      <xdr:spPr>
        <a:xfrm flipV="1">
          <a:off x="13703300" y="16133288"/>
          <a:ext cx="889000" cy="47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6" name="フローチャート : 判断 675"/>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7" name="テキスト ボックス 676"/>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35001</xdr:rowOff>
    </xdr:from>
    <xdr:to>
      <xdr:col>19</xdr:col>
      <xdr:colOff>644525</xdr:colOff>
      <xdr:row>96</xdr:row>
      <xdr:rowOff>147541</xdr:rowOff>
    </xdr:to>
    <xdr:cxnSp macro="">
      <xdr:nvCxnSpPr>
        <xdr:cNvPr id="678" name="直線コネクタ 677"/>
        <xdr:cNvCxnSpPr/>
      </xdr:nvCxnSpPr>
      <xdr:spPr>
        <a:xfrm>
          <a:off x="12814300" y="16494201"/>
          <a:ext cx="889000" cy="1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9" name="フローチャート : 判断 678"/>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80" name="テキスト ボックス 679"/>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1" name="フローチャート : 判断 680"/>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2" name="テキスト ボックス 681"/>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39408</xdr:rowOff>
    </xdr:from>
    <xdr:to>
      <xdr:col>23</xdr:col>
      <xdr:colOff>568325</xdr:colOff>
      <xdr:row>97</xdr:row>
      <xdr:rowOff>141008</xdr:rowOff>
    </xdr:to>
    <xdr:sp macro="" textlink="">
      <xdr:nvSpPr>
        <xdr:cNvPr id="688" name="円/楕円 687"/>
        <xdr:cNvSpPr/>
      </xdr:nvSpPr>
      <xdr:spPr>
        <a:xfrm>
          <a:off x="16268700" y="166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17835</xdr:rowOff>
    </xdr:from>
    <xdr:ext cx="469744" cy="259045"/>
    <xdr:sp macro="" textlink="">
      <xdr:nvSpPr>
        <xdr:cNvPr id="689" name="積立金該当値テキスト"/>
        <xdr:cNvSpPr txBox="1"/>
      </xdr:nvSpPr>
      <xdr:spPr>
        <a:xfrm>
          <a:off x="16370300" y="1664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170785</xdr:rowOff>
    </xdr:from>
    <xdr:to>
      <xdr:col>22</xdr:col>
      <xdr:colOff>415925</xdr:colOff>
      <xdr:row>95</xdr:row>
      <xdr:rowOff>100935</xdr:rowOff>
    </xdr:to>
    <xdr:sp macro="" textlink="">
      <xdr:nvSpPr>
        <xdr:cNvPr id="690" name="円/楕円 689"/>
        <xdr:cNvSpPr/>
      </xdr:nvSpPr>
      <xdr:spPr>
        <a:xfrm>
          <a:off x="15430500" y="162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117462</xdr:rowOff>
    </xdr:from>
    <xdr:ext cx="534377" cy="259045"/>
    <xdr:sp macro="" textlink="">
      <xdr:nvSpPr>
        <xdr:cNvPr id="691" name="テキスト ボックス 690"/>
        <xdr:cNvSpPr txBox="1"/>
      </xdr:nvSpPr>
      <xdr:spPr>
        <a:xfrm>
          <a:off x="15214111" y="1606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137638</xdr:rowOff>
    </xdr:from>
    <xdr:to>
      <xdr:col>21</xdr:col>
      <xdr:colOff>212725</xdr:colOff>
      <xdr:row>94</xdr:row>
      <xdr:rowOff>67788</xdr:rowOff>
    </xdr:to>
    <xdr:sp macro="" textlink="">
      <xdr:nvSpPr>
        <xdr:cNvPr id="692" name="円/楕円 691"/>
        <xdr:cNvSpPr/>
      </xdr:nvSpPr>
      <xdr:spPr>
        <a:xfrm>
          <a:off x="14541500" y="1608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84315</xdr:rowOff>
    </xdr:from>
    <xdr:ext cx="534377" cy="259045"/>
    <xdr:sp macro="" textlink="">
      <xdr:nvSpPr>
        <xdr:cNvPr id="693" name="テキスト ボックス 692"/>
        <xdr:cNvSpPr txBox="1"/>
      </xdr:nvSpPr>
      <xdr:spPr>
        <a:xfrm>
          <a:off x="14325111" y="158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96741</xdr:rowOff>
    </xdr:from>
    <xdr:to>
      <xdr:col>20</xdr:col>
      <xdr:colOff>9525</xdr:colOff>
      <xdr:row>97</xdr:row>
      <xdr:rowOff>26891</xdr:rowOff>
    </xdr:to>
    <xdr:sp macro="" textlink="">
      <xdr:nvSpPr>
        <xdr:cNvPr id="694" name="円/楕円 693"/>
        <xdr:cNvSpPr/>
      </xdr:nvSpPr>
      <xdr:spPr>
        <a:xfrm>
          <a:off x="13652500" y="165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18018</xdr:rowOff>
    </xdr:from>
    <xdr:ext cx="534377" cy="259045"/>
    <xdr:sp macro="" textlink="">
      <xdr:nvSpPr>
        <xdr:cNvPr id="695" name="テキスト ボックス 694"/>
        <xdr:cNvSpPr txBox="1"/>
      </xdr:nvSpPr>
      <xdr:spPr>
        <a:xfrm>
          <a:off x="13436111" y="1664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155651</xdr:rowOff>
    </xdr:from>
    <xdr:to>
      <xdr:col>18</xdr:col>
      <xdr:colOff>492125</xdr:colOff>
      <xdr:row>96</xdr:row>
      <xdr:rowOff>85801</xdr:rowOff>
    </xdr:to>
    <xdr:sp macro="" textlink="">
      <xdr:nvSpPr>
        <xdr:cNvPr id="696" name="円/楕円 695"/>
        <xdr:cNvSpPr/>
      </xdr:nvSpPr>
      <xdr:spPr>
        <a:xfrm>
          <a:off x="12763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76928</xdr:rowOff>
    </xdr:from>
    <xdr:ext cx="534377" cy="259045"/>
    <xdr:sp macro="" textlink="">
      <xdr:nvSpPr>
        <xdr:cNvPr id="697" name="テキスト ボックス 696"/>
        <xdr:cNvSpPr txBox="1"/>
      </xdr:nvSpPr>
      <xdr:spPr>
        <a:xfrm>
          <a:off x="12547111" y="165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8" name="直線コネクタ 70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9" name="テキスト ボックス 70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0" name="直線コネクタ 70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1" name="テキスト ボックス 71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2" name="直線コネクタ 71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3" name="テキスト ボックス 71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4" name="直線コネクタ 71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5" name="テキスト ボックス 71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6" name="直線コネクタ 71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7" name="テキスト ボックス 71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8" name="直線コネクタ 71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9" name="テキスト ボックス 71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3" name="直線コネクタ 722"/>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5" name="直線コネクタ 72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6"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7" name="直線コネクタ 726"/>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147864</xdr:rowOff>
    </xdr:from>
    <xdr:to>
      <xdr:col>32</xdr:col>
      <xdr:colOff>187325</xdr:colOff>
      <xdr:row>35</xdr:row>
      <xdr:rowOff>79937</xdr:rowOff>
    </xdr:to>
    <xdr:cxnSp macro="">
      <xdr:nvCxnSpPr>
        <xdr:cNvPr id="728" name="直線コネクタ 727"/>
        <xdr:cNvCxnSpPr/>
      </xdr:nvCxnSpPr>
      <xdr:spPr>
        <a:xfrm flipV="1">
          <a:off x="21323300" y="5805714"/>
          <a:ext cx="838200" cy="27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29"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30" name="フローチャート : 判断 729"/>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79937</xdr:rowOff>
    </xdr:from>
    <xdr:to>
      <xdr:col>31</xdr:col>
      <xdr:colOff>34925</xdr:colOff>
      <xdr:row>35</xdr:row>
      <xdr:rowOff>124514</xdr:rowOff>
    </xdr:to>
    <xdr:cxnSp macro="">
      <xdr:nvCxnSpPr>
        <xdr:cNvPr id="731" name="直線コネクタ 730"/>
        <xdr:cNvCxnSpPr/>
      </xdr:nvCxnSpPr>
      <xdr:spPr>
        <a:xfrm flipV="1">
          <a:off x="20434300" y="6080687"/>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119271</xdr:rowOff>
    </xdr:from>
    <xdr:to>
      <xdr:col>31</xdr:col>
      <xdr:colOff>85725</xdr:colOff>
      <xdr:row>39</xdr:row>
      <xdr:rowOff>49421</xdr:rowOff>
    </xdr:to>
    <xdr:sp macro="" textlink="">
      <xdr:nvSpPr>
        <xdr:cNvPr id="732" name="フローチャート : 判断 731"/>
        <xdr:cNvSpPr/>
      </xdr:nvSpPr>
      <xdr:spPr>
        <a:xfrm>
          <a:off x="21272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40548</xdr:rowOff>
    </xdr:from>
    <xdr:ext cx="378565" cy="259045"/>
    <xdr:sp macro="" textlink="">
      <xdr:nvSpPr>
        <xdr:cNvPr id="733" name="テキスト ボックス 732"/>
        <xdr:cNvSpPr txBox="1"/>
      </xdr:nvSpPr>
      <xdr:spPr>
        <a:xfrm>
          <a:off x="21134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53322</xdr:rowOff>
    </xdr:from>
    <xdr:to>
      <xdr:col>29</xdr:col>
      <xdr:colOff>517525</xdr:colOff>
      <xdr:row>35</xdr:row>
      <xdr:rowOff>124514</xdr:rowOff>
    </xdr:to>
    <xdr:cxnSp macro="">
      <xdr:nvCxnSpPr>
        <xdr:cNvPr id="734" name="直線コネクタ 733"/>
        <xdr:cNvCxnSpPr/>
      </xdr:nvCxnSpPr>
      <xdr:spPr>
        <a:xfrm>
          <a:off x="19545300" y="6054072"/>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5" name="フローチャート : 判断 734"/>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6" name="テキスト ボックス 735"/>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53322</xdr:rowOff>
    </xdr:from>
    <xdr:to>
      <xdr:col>28</xdr:col>
      <xdr:colOff>314325</xdr:colOff>
      <xdr:row>38</xdr:row>
      <xdr:rowOff>160437</xdr:rowOff>
    </xdr:to>
    <xdr:cxnSp macro="">
      <xdr:nvCxnSpPr>
        <xdr:cNvPr id="737" name="直線コネクタ 736"/>
        <xdr:cNvCxnSpPr/>
      </xdr:nvCxnSpPr>
      <xdr:spPr>
        <a:xfrm flipV="1">
          <a:off x="18656300" y="6054072"/>
          <a:ext cx="889000" cy="6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8" name="フローチャート : 判断 737"/>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36303</xdr:rowOff>
    </xdr:from>
    <xdr:ext cx="378565" cy="259045"/>
    <xdr:sp macro="" textlink="">
      <xdr:nvSpPr>
        <xdr:cNvPr id="739" name="テキスト ボックス 738"/>
        <xdr:cNvSpPr txBox="1"/>
      </xdr:nvSpPr>
      <xdr:spPr>
        <a:xfrm>
          <a:off x="19356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40" name="フローチャート : 判断 739"/>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1" name="テキスト ボックス 740"/>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97064</xdr:rowOff>
    </xdr:from>
    <xdr:to>
      <xdr:col>32</xdr:col>
      <xdr:colOff>238125</xdr:colOff>
      <xdr:row>34</xdr:row>
      <xdr:rowOff>27214</xdr:rowOff>
    </xdr:to>
    <xdr:sp macro="" textlink="">
      <xdr:nvSpPr>
        <xdr:cNvPr id="747" name="円/楕円 746"/>
        <xdr:cNvSpPr/>
      </xdr:nvSpPr>
      <xdr:spPr>
        <a:xfrm>
          <a:off x="221107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119941</xdr:rowOff>
    </xdr:from>
    <xdr:ext cx="469744" cy="259045"/>
    <xdr:sp macro="" textlink="">
      <xdr:nvSpPr>
        <xdr:cNvPr id="748" name="投資及び出資金該当値テキスト"/>
        <xdr:cNvSpPr txBox="1"/>
      </xdr:nvSpPr>
      <xdr:spPr>
        <a:xfrm>
          <a:off x="22212300"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29137</xdr:rowOff>
    </xdr:from>
    <xdr:to>
      <xdr:col>31</xdr:col>
      <xdr:colOff>85725</xdr:colOff>
      <xdr:row>35</xdr:row>
      <xdr:rowOff>130737</xdr:rowOff>
    </xdr:to>
    <xdr:sp macro="" textlink="">
      <xdr:nvSpPr>
        <xdr:cNvPr id="749" name="円/楕円 748"/>
        <xdr:cNvSpPr/>
      </xdr:nvSpPr>
      <xdr:spPr>
        <a:xfrm>
          <a:off x="21272500" y="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147264</xdr:rowOff>
    </xdr:from>
    <xdr:ext cx="469744" cy="259045"/>
    <xdr:sp macro="" textlink="">
      <xdr:nvSpPr>
        <xdr:cNvPr id="750" name="テキスト ボックス 749"/>
        <xdr:cNvSpPr txBox="1"/>
      </xdr:nvSpPr>
      <xdr:spPr>
        <a:xfrm>
          <a:off x="21088427" y="580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73714</xdr:rowOff>
    </xdr:from>
    <xdr:to>
      <xdr:col>29</xdr:col>
      <xdr:colOff>568325</xdr:colOff>
      <xdr:row>36</xdr:row>
      <xdr:rowOff>3864</xdr:rowOff>
    </xdr:to>
    <xdr:sp macro="" textlink="">
      <xdr:nvSpPr>
        <xdr:cNvPr id="751" name="円/楕円 750"/>
        <xdr:cNvSpPr/>
      </xdr:nvSpPr>
      <xdr:spPr>
        <a:xfrm>
          <a:off x="20383500" y="60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20391</xdr:rowOff>
    </xdr:from>
    <xdr:ext cx="469744" cy="259045"/>
    <xdr:sp macro="" textlink="">
      <xdr:nvSpPr>
        <xdr:cNvPr id="752" name="テキスト ボックス 751"/>
        <xdr:cNvSpPr txBox="1"/>
      </xdr:nvSpPr>
      <xdr:spPr>
        <a:xfrm>
          <a:off x="20199427" y="584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2522</xdr:rowOff>
    </xdr:from>
    <xdr:to>
      <xdr:col>28</xdr:col>
      <xdr:colOff>365125</xdr:colOff>
      <xdr:row>35</xdr:row>
      <xdr:rowOff>104122</xdr:rowOff>
    </xdr:to>
    <xdr:sp macro="" textlink="">
      <xdr:nvSpPr>
        <xdr:cNvPr id="753" name="円/楕円 752"/>
        <xdr:cNvSpPr/>
      </xdr:nvSpPr>
      <xdr:spPr>
        <a:xfrm>
          <a:off x="19494500" y="60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120649</xdr:rowOff>
    </xdr:from>
    <xdr:ext cx="469744" cy="259045"/>
    <xdr:sp macro="" textlink="">
      <xdr:nvSpPr>
        <xdr:cNvPr id="754" name="テキスト ボックス 753"/>
        <xdr:cNvSpPr txBox="1"/>
      </xdr:nvSpPr>
      <xdr:spPr>
        <a:xfrm>
          <a:off x="19310427" y="577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109637</xdr:rowOff>
    </xdr:from>
    <xdr:to>
      <xdr:col>27</xdr:col>
      <xdr:colOff>161925</xdr:colOff>
      <xdr:row>39</xdr:row>
      <xdr:rowOff>39787</xdr:rowOff>
    </xdr:to>
    <xdr:sp macro="" textlink="">
      <xdr:nvSpPr>
        <xdr:cNvPr id="755" name="円/楕円 754"/>
        <xdr:cNvSpPr/>
      </xdr:nvSpPr>
      <xdr:spPr>
        <a:xfrm>
          <a:off x="18605500" y="66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30914</xdr:rowOff>
    </xdr:from>
    <xdr:ext cx="378565" cy="259045"/>
    <xdr:sp macro="" textlink="">
      <xdr:nvSpPr>
        <xdr:cNvPr id="756" name="テキスト ボックス 755"/>
        <xdr:cNvSpPr txBox="1"/>
      </xdr:nvSpPr>
      <xdr:spPr>
        <a:xfrm>
          <a:off x="18467017" y="671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7" name="直線コネクタ 76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8" name="テキスト ボックス 76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9" name="直線コネクタ 76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0" name="テキスト ボックス 76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1" name="直線コネクタ 77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2" name="テキスト ボックス 77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3" name="直線コネクタ 77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4" name="テキスト ボックス 77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5" name="直線コネクタ 77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6" name="テキスト ボックス 77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7" name="直線コネクタ 77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8" name="テキスト ボックス 77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2" name="直線コネクタ 781"/>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4" name="直線コネクタ 78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5"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6" name="直線コネクタ 785"/>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12337</xdr:rowOff>
    </xdr:from>
    <xdr:to>
      <xdr:col>32</xdr:col>
      <xdr:colOff>187325</xdr:colOff>
      <xdr:row>59</xdr:row>
      <xdr:rowOff>98878</xdr:rowOff>
    </xdr:to>
    <xdr:cxnSp macro="">
      <xdr:nvCxnSpPr>
        <xdr:cNvPr id="787" name="直線コネクタ 786"/>
        <xdr:cNvCxnSpPr/>
      </xdr:nvCxnSpPr>
      <xdr:spPr>
        <a:xfrm>
          <a:off x="21323300" y="10127887"/>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8"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9" name="フローチャート : 判断 788"/>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12337</xdr:rowOff>
    </xdr:from>
    <xdr:to>
      <xdr:col>31</xdr:col>
      <xdr:colOff>34925</xdr:colOff>
      <xdr:row>59</xdr:row>
      <xdr:rowOff>12773</xdr:rowOff>
    </xdr:to>
    <xdr:cxnSp macro="">
      <xdr:nvCxnSpPr>
        <xdr:cNvPr id="790" name="直線コネクタ 789"/>
        <xdr:cNvCxnSpPr/>
      </xdr:nvCxnSpPr>
      <xdr:spPr>
        <a:xfrm flipV="1">
          <a:off x="20434300" y="10127887"/>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88682</xdr:rowOff>
    </xdr:from>
    <xdr:to>
      <xdr:col>31</xdr:col>
      <xdr:colOff>85725</xdr:colOff>
      <xdr:row>59</xdr:row>
      <xdr:rowOff>18832</xdr:rowOff>
    </xdr:to>
    <xdr:sp macro="" textlink="">
      <xdr:nvSpPr>
        <xdr:cNvPr id="791" name="フローチャート : 判断 790"/>
        <xdr:cNvSpPr/>
      </xdr:nvSpPr>
      <xdr:spPr>
        <a:xfrm>
          <a:off x="21272500" y="1003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35359</xdr:rowOff>
    </xdr:from>
    <xdr:ext cx="469744" cy="259045"/>
    <xdr:sp macro="" textlink="">
      <xdr:nvSpPr>
        <xdr:cNvPr id="792" name="テキスト ボックス 791"/>
        <xdr:cNvSpPr txBox="1"/>
      </xdr:nvSpPr>
      <xdr:spPr>
        <a:xfrm>
          <a:off x="21088427" y="980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128923</xdr:rowOff>
    </xdr:from>
    <xdr:to>
      <xdr:col>29</xdr:col>
      <xdr:colOff>517525</xdr:colOff>
      <xdr:row>59</xdr:row>
      <xdr:rowOff>12773</xdr:rowOff>
    </xdr:to>
    <xdr:cxnSp macro="">
      <xdr:nvCxnSpPr>
        <xdr:cNvPr id="793" name="直線コネクタ 792"/>
        <xdr:cNvCxnSpPr/>
      </xdr:nvCxnSpPr>
      <xdr:spPr>
        <a:xfrm>
          <a:off x="19545300" y="10073023"/>
          <a:ext cx="889000" cy="5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4" name="フローチャート : 判断 793"/>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5" name="テキスト ボックス 794"/>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118690</xdr:rowOff>
    </xdr:from>
    <xdr:to>
      <xdr:col>28</xdr:col>
      <xdr:colOff>314325</xdr:colOff>
      <xdr:row>58</xdr:row>
      <xdr:rowOff>128923</xdr:rowOff>
    </xdr:to>
    <xdr:cxnSp macro="">
      <xdr:nvCxnSpPr>
        <xdr:cNvPr id="796" name="直線コネクタ 795"/>
        <xdr:cNvCxnSpPr/>
      </xdr:nvCxnSpPr>
      <xdr:spPr>
        <a:xfrm>
          <a:off x="18656300" y="10062790"/>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7" name="フローチャート : 判断 796"/>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8" name="テキスト ボックス 797"/>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9" name="フローチャート : 判断 798"/>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800" name="テキスト ボックス 799"/>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6" name="円/楕円 80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7"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132987</xdr:rowOff>
    </xdr:from>
    <xdr:to>
      <xdr:col>31</xdr:col>
      <xdr:colOff>85725</xdr:colOff>
      <xdr:row>59</xdr:row>
      <xdr:rowOff>63137</xdr:rowOff>
    </xdr:to>
    <xdr:sp macro="" textlink="">
      <xdr:nvSpPr>
        <xdr:cNvPr id="808" name="円/楕円 807"/>
        <xdr:cNvSpPr/>
      </xdr:nvSpPr>
      <xdr:spPr>
        <a:xfrm>
          <a:off x="21272500" y="100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54264</xdr:rowOff>
    </xdr:from>
    <xdr:ext cx="378565" cy="259045"/>
    <xdr:sp macro="" textlink="">
      <xdr:nvSpPr>
        <xdr:cNvPr id="809" name="テキスト ボックス 808"/>
        <xdr:cNvSpPr txBox="1"/>
      </xdr:nvSpPr>
      <xdr:spPr>
        <a:xfrm>
          <a:off x="21134017" y="10169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133423</xdr:rowOff>
    </xdr:from>
    <xdr:to>
      <xdr:col>29</xdr:col>
      <xdr:colOff>568325</xdr:colOff>
      <xdr:row>59</xdr:row>
      <xdr:rowOff>63573</xdr:rowOff>
    </xdr:to>
    <xdr:sp macro="" textlink="">
      <xdr:nvSpPr>
        <xdr:cNvPr id="810" name="円/楕円 809"/>
        <xdr:cNvSpPr/>
      </xdr:nvSpPr>
      <xdr:spPr>
        <a:xfrm>
          <a:off x="20383500" y="100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54700</xdr:rowOff>
    </xdr:from>
    <xdr:ext cx="378565" cy="259045"/>
    <xdr:sp macro="" textlink="">
      <xdr:nvSpPr>
        <xdr:cNvPr id="811" name="テキスト ボックス 810"/>
        <xdr:cNvSpPr txBox="1"/>
      </xdr:nvSpPr>
      <xdr:spPr>
        <a:xfrm>
          <a:off x="20245017" y="1017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78123</xdr:rowOff>
    </xdr:from>
    <xdr:to>
      <xdr:col>28</xdr:col>
      <xdr:colOff>365125</xdr:colOff>
      <xdr:row>59</xdr:row>
      <xdr:rowOff>8273</xdr:rowOff>
    </xdr:to>
    <xdr:sp macro="" textlink="">
      <xdr:nvSpPr>
        <xdr:cNvPr id="812" name="円/楕円 811"/>
        <xdr:cNvSpPr/>
      </xdr:nvSpPr>
      <xdr:spPr>
        <a:xfrm>
          <a:off x="19494500" y="100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170850</xdr:rowOff>
    </xdr:from>
    <xdr:ext cx="469744" cy="259045"/>
    <xdr:sp macro="" textlink="">
      <xdr:nvSpPr>
        <xdr:cNvPr id="813" name="テキスト ボックス 812"/>
        <xdr:cNvSpPr txBox="1"/>
      </xdr:nvSpPr>
      <xdr:spPr>
        <a:xfrm>
          <a:off x="19310427" y="1011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67890</xdr:rowOff>
    </xdr:from>
    <xdr:to>
      <xdr:col>27</xdr:col>
      <xdr:colOff>161925</xdr:colOff>
      <xdr:row>58</xdr:row>
      <xdr:rowOff>169490</xdr:rowOff>
    </xdr:to>
    <xdr:sp macro="" textlink="">
      <xdr:nvSpPr>
        <xdr:cNvPr id="814" name="円/楕円 813"/>
        <xdr:cNvSpPr/>
      </xdr:nvSpPr>
      <xdr:spPr>
        <a:xfrm>
          <a:off x="18605500" y="100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160617</xdr:rowOff>
    </xdr:from>
    <xdr:ext cx="469744" cy="259045"/>
    <xdr:sp macro="" textlink="">
      <xdr:nvSpPr>
        <xdr:cNvPr id="815" name="テキスト ボックス 814"/>
        <xdr:cNvSpPr txBox="1"/>
      </xdr:nvSpPr>
      <xdr:spPr>
        <a:xfrm>
          <a:off x="18421427" y="1010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40" name="直線コネクタ 839"/>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1"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2" name="直線コネクタ 841"/>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3"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4" name="直線コネクタ 843"/>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119907</xdr:rowOff>
    </xdr:from>
    <xdr:to>
      <xdr:col>32</xdr:col>
      <xdr:colOff>187325</xdr:colOff>
      <xdr:row>77</xdr:row>
      <xdr:rowOff>120822</xdr:rowOff>
    </xdr:to>
    <xdr:cxnSp macro="">
      <xdr:nvCxnSpPr>
        <xdr:cNvPr id="845" name="直線コネクタ 844"/>
        <xdr:cNvCxnSpPr/>
      </xdr:nvCxnSpPr>
      <xdr:spPr>
        <a:xfrm>
          <a:off x="21323300" y="1332155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6"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7" name="フローチャート : 判断 846"/>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119907</xdr:rowOff>
    </xdr:from>
    <xdr:to>
      <xdr:col>31</xdr:col>
      <xdr:colOff>34925</xdr:colOff>
      <xdr:row>77</xdr:row>
      <xdr:rowOff>137737</xdr:rowOff>
    </xdr:to>
    <xdr:cxnSp macro="">
      <xdr:nvCxnSpPr>
        <xdr:cNvPr id="848" name="直線コネクタ 847"/>
        <xdr:cNvCxnSpPr/>
      </xdr:nvCxnSpPr>
      <xdr:spPr>
        <a:xfrm flipV="1">
          <a:off x="20434300" y="13321557"/>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84595</xdr:rowOff>
    </xdr:from>
    <xdr:to>
      <xdr:col>31</xdr:col>
      <xdr:colOff>85725</xdr:colOff>
      <xdr:row>77</xdr:row>
      <xdr:rowOff>14745</xdr:rowOff>
    </xdr:to>
    <xdr:sp macro="" textlink="">
      <xdr:nvSpPr>
        <xdr:cNvPr id="849" name="フローチャート : 判断 848"/>
        <xdr:cNvSpPr/>
      </xdr:nvSpPr>
      <xdr:spPr>
        <a:xfrm>
          <a:off x="21272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31272</xdr:rowOff>
    </xdr:from>
    <xdr:ext cx="534377" cy="259045"/>
    <xdr:sp macro="" textlink="">
      <xdr:nvSpPr>
        <xdr:cNvPr id="850" name="テキスト ボックス 849"/>
        <xdr:cNvSpPr txBox="1"/>
      </xdr:nvSpPr>
      <xdr:spPr>
        <a:xfrm>
          <a:off x="21056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137737</xdr:rowOff>
    </xdr:from>
    <xdr:to>
      <xdr:col>29</xdr:col>
      <xdr:colOff>517525</xdr:colOff>
      <xdr:row>77</xdr:row>
      <xdr:rowOff>158655</xdr:rowOff>
    </xdr:to>
    <xdr:cxnSp macro="">
      <xdr:nvCxnSpPr>
        <xdr:cNvPr id="851" name="直線コネクタ 850"/>
        <xdr:cNvCxnSpPr/>
      </xdr:nvCxnSpPr>
      <xdr:spPr>
        <a:xfrm flipV="1">
          <a:off x="19545300" y="13339387"/>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2" name="フローチャート : 判断 851"/>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3" name="テキスト ボックス 852"/>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158655</xdr:rowOff>
    </xdr:from>
    <xdr:to>
      <xdr:col>28</xdr:col>
      <xdr:colOff>314325</xdr:colOff>
      <xdr:row>78</xdr:row>
      <xdr:rowOff>17132</xdr:rowOff>
    </xdr:to>
    <xdr:cxnSp macro="">
      <xdr:nvCxnSpPr>
        <xdr:cNvPr id="854" name="直線コネクタ 853"/>
        <xdr:cNvCxnSpPr/>
      </xdr:nvCxnSpPr>
      <xdr:spPr>
        <a:xfrm flipV="1">
          <a:off x="18656300" y="13360305"/>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5" name="フローチャート : 判断 854"/>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6" name="テキスト ボックス 855"/>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7" name="フローチャート : 判断 856"/>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8" name="テキスト ボックス 857"/>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70022</xdr:rowOff>
    </xdr:from>
    <xdr:to>
      <xdr:col>32</xdr:col>
      <xdr:colOff>238125</xdr:colOff>
      <xdr:row>78</xdr:row>
      <xdr:rowOff>172</xdr:rowOff>
    </xdr:to>
    <xdr:sp macro="" textlink="">
      <xdr:nvSpPr>
        <xdr:cNvPr id="864" name="円/楕円 863"/>
        <xdr:cNvSpPr/>
      </xdr:nvSpPr>
      <xdr:spPr>
        <a:xfrm>
          <a:off x="22110700" y="132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48449</xdr:rowOff>
    </xdr:from>
    <xdr:ext cx="534377" cy="259045"/>
    <xdr:sp macro="" textlink="">
      <xdr:nvSpPr>
        <xdr:cNvPr id="865" name="繰出金該当値テキスト"/>
        <xdr:cNvSpPr txBox="1"/>
      </xdr:nvSpPr>
      <xdr:spPr>
        <a:xfrm>
          <a:off x="22212300" y="132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69107</xdr:rowOff>
    </xdr:from>
    <xdr:to>
      <xdr:col>31</xdr:col>
      <xdr:colOff>85725</xdr:colOff>
      <xdr:row>77</xdr:row>
      <xdr:rowOff>170707</xdr:rowOff>
    </xdr:to>
    <xdr:sp macro="" textlink="">
      <xdr:nvSpPr>
        <xdr:cNvPr id="866" name="円/楕円 865"/>
        <xdr:cNvSpPr/>
      </xdr:nvSpPr>
      <xdr:spPr>
        <a:xfrm>
          <a:off x="21272500" y="132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161834</xdr:rowOff>
    </xdr:from>
    <xdr:ext cx="534377" cy="259045"/>
    <xdr:sp macro="" textlink="">
      <xdr:nvSpPr>
        <xdr:cNvPr id="867" name="テキスト ボックス 866"/>
        <xdr:cNvSpPr txBox="1"/>
      </xdr:nvSpPr>
      <xdr:spPr>
        <a:xfrm>
          <a:off x="21056111" y="133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34,039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86937</xdr:rowOff>
    </xdr:from>
    <xdr:to>
      <xdr:col>29</xdr:col>
      <xdr:colOff>568325</xdr:colOff>
      <xdr:row>78</xdr:row>
      <xdr:rowOff>17087</xdr:rowOff>
    </xdr:to>
    <xdr:sp macro="" textlink="">
      <xdr:nvSpPr>
        <xdr:cNvPr id="868" name="円/楕円 867"/>
        <xdr:cNvSpPr/>
      </xdr:nvSpPr>
      <xdr:spPr>
        <a:xfrm>
          <a:off x="20383500" y="132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8214</xdr:rowOff>
    </xdr:from>
    <xdr:ext cx="534377" cy="259045"/>
    <xdr:sp macro="" textlink="">
      <xdr:nvSpPr>
        <xdr:cNvPr id="869" name="テキスト ボックス 868"/>
        <xdr:cNvSpPr txBox="1"/>
      </xdr:nvSpPr>
      <xdr:spPr>
        <a:xfrm>
          <a:off x="20167111" y="133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107855</xdr:rowOff>
    </xdr:from>
    <xdr:to>
      <xdr:col>28</xdr:col>
      <xdr:colOff>365125</xdr:colOff>
      <xdr:row>78</xdr:row>
      <xdr:rowOff>38005</xdr:rowOff>
    </xdr:to>
    <xdr:sp macro="" textlink="">
      <xdr:nvSpPr>
        <xdr:cNvPr id="870" name="円/楕円 869"/>
        <xdr:cNvSpPr/>
      </xdr:nvSpPr>
      <xdr:spPr>
        <a:xfrm>
          <a:off x="19494500" y="133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29132</xdr:rowOff>
    </xdr:from>
    <xdr:ext cx="534377" cy="259045"/>
    <xdr:sp macro="" textlink="">
      <xdr:nvSpPr>
        <xdr:cNvPr id="871" name="テキスト ボックス 870"/>
        <xdr:cNvSpPr txBox="1"/>
      </xdr:nvSpPr>
      <xdr:spPr>
        <a:xfrm>
          <a:off x="19278111" y="134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137782</xdr:rowOff>
    </xdr:from>
    <xdr:to>
      <xdr:col>27</xdr:col>
      <xdr:colOff>161925</xdr:colOff>
      <xdr:row>78</xdr:row>
      <xdr:rowOff>67932</xdr:rowOff>
    </xdr:to>
    <xdr:sp macro="" textlink="">
      <xdr:nvSpPr>
        <xdr:cNvPr id="872" name="円/楕円 871"/>
        <xdr:cNvSpPr/>
      </xdr:nvSpPr>
      <xdr:spPr>
        <a:xfrm>
          <a:off x="18605500" y="133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59059</xdr:rowOff>
    </xdr:from>
    <xdr:ext cx="534377" cy="259045"/>
    <xdr:sp macro="" textlink="">
      <xdr:nvSpPr>
        <xdr:cNvPr id="873" name="テキスト ボックス 872"/>
        <xdr:cNvSpPr txBox="1"/>
      </xdr:nvSpPr>
      <xdr:spPr>
        <a:xfrm>
          <a:off x="18389111" y="134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年度に補助費等が増加しているのは、消防業務を２市１町で構成する富士山南東消防組合へ移管したことによる負担金の増のためである。</a:t>
          </a: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年度に積立金の決算額が類似団体平均を上回っているのは、今後の公共施設の適正な維持管理に多額の経費が継続的に必要となることが見込まれるため、平成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年度に公共施設長寿命化基金を設置し、積立を開始したためである。平成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年度は類似団体平均を下回ったものの、引き続き積立を行っている。</a:t>
          </a:r>
        </a:p>
        <a:p>
          <a:r>
            <a:rPr kumimoji="1" lang="ja-JP" altLang="en-US" sz="1300">
              <a:solidFill>
                <a:schemeClr val="dk1"/>
              </a:solidFill>
              <a:effectLst/>
              <a:latin typeface="+mn-lt"/>
              <a:ea typeface="+mn-ea"/>
              <a:cs typeface="+mn-cs"/>
            </a:rPr>
            <a:t>投資及び出資金が平成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年度より類似団体平均を上回っているのは、平成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年度にかけて実施した内陸フロンティア基盤整備事業や平成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年度に北部地域安定給水に係る整備として実施した長窪第２配水場拡張事業等に伴い水道事業会計への出資が増加したためである。</a:t>
          </a:r>
        </a:p>
        <a:p>
          <a:r>
            <a:rPr kumimoji="1" lang="ja-JP" altLang="en-US" sz="1300">
              <a:solidFill>
                <a:schemeClr val="dk1"/>
              </a:solidFill>
              <a:effectLst/>
              <a:latin typeface="+mn-lt"/>
              <a:ea typeface="+mn-ea"/>
              <a:cs typeface="+mn-cs"/>
            </a:rPr>
            <a:t>貸付金が平成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年度に皆減となっているのは、これまで実施してきた勤労者住宅建設資金・教育資金</a:t>
          </a:r>
          <a:r>
            <a:rPr kumimoji="0" lang="ja-JP" altLang="en-US" sz="1300">
              <a:solidFill>
                <a:schemeClr val="dk1"/>
              </a:solidFill>
              <a:effectLst/>
              <a:latin typeface="+mn-lt"/>
              <a:ea typeface="+mn-ea"/>
              <a:cs typeface="+mn-cs"/>
            </a:rPr>
            <a:t>貸付事業について、貸付金の原資を預託する協調融資から利子補給に移行したためである。</a:t>
          </a:r>
          <a:endParaRPr kumimoji="0" lang="en-US" altLang="ja-JP" sz="13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43,000
42,654
26.63
15,555,193
15,023,771
485,476
10,254,105
3,293,430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100457</xdr:rowOff>
    </xdr:from>
    <xdr:to>
      <xdr:col>6</xdr:col>
      <xdr:colOff>511175</xdr:colOff>
      <xdr:row>37</xdr:row>
      <xdr:rowOff>20828</xdr:rowOff>
    </xdr:to>
    <xdr:cxnSp macro="">
      <xdr:nvCxnSpPr>
        <xdr:cNvPr id="61" name="直線コネクタ 60"/>
        <xdr:cNvCxnSpPr/>
      </xdr:nvCxnSpPr>
      <xdr:spPr>
        <a:xfrm>
          <a:off x="3797300" y="6272657"/>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100457</xdr:rowOff>
    </xdr:from>
    <xdr:to>
      <xdr:col>5</xdr:col>
      <xdr:colOff>358775</xdr:colOff>
      <xdr:row>36</xdr:row>
      <xdr:rowOff>143510</xdr:rowOff>
    </xdr:to>
    <xdr:cxnSp macro="">
      <xdr:nvCxnSpPr>
        <xdr:cNvPr id="64" name="直線コネクタ 63"/>
        <xdr:cNvCxnSpPr/>
      </xdr:nvCxnSpPr>
      <xdr:spPr>
        <a:xfrm flipV="1">
          <a:off x="2908300" y="6272657"/>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113411</xdr:rowOff>
    </xdr:from>
    <xdr:to>
      <xdr:col>4</xdr:col>
      <xdr:colOff>155575</xdr:colOff>
      <xdr:row>36</xdr:row>
      <xdr:rowOff>143510</xdr:rowOff>
    </xdr:to>
    <xdr:cxnSp macro="">
      <xdr:nvCxnSpPr>
        <xdr:cNvPr id="67" name="直線コネクタ 66"/>
        <xdr:cNvCxnSpPr/>
      </xdr:nvCxnSpPr>
      <xdr:spPr>
        <a:xfrm>
          <a:off x="2019300" y="628561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12827</xdr:rowOff>
    </xdr:from>
    <xdr:to>
      <xdr:col>2</xdr:col>
      <xdr:colOff>638175</xdr:colOff>
      <xdr:row>36</xdr:row>
      <xdr:rowOff>113411</xdr:rowOff>
    </xdr:to>
    <xdr:cxnSp macro="">
      <xdr:nvCxnSpPr>
        <xdr:cNvPr id="70" name="直線コネクタ 69"/>
        <xdr:cNvCxnSpPr/>
      </xdr:nvCxnSpPr>
      <xdr:spPr>
        <a:xfrm>
          <a:off x="1130300" y="6013577"/>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141478</xdr:rowOff>
    </xdr:from>
    <xdr:to>
      <xdr:col>6</xdr:col>
      <xdr:colOff>561975</xdr:colOff>
      <xdr:row>37</xdr:row>
      <xdr:rowOff>71628</xdr:rowOff>
    </xdr:to>
    <xdr:sp macro="" textlink="">
      <xdr:nvSpPr>
        <xdr:cNvPr id="80" name="円/楕円 79"/>
        <xdr:cNvSpPr/>
      </xdr:nvSpPr>
      <xdr:spPr>
        <a:xfrm>
          <a:off x="45847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56405</xdr:rowOff>
    </xdr:from>
    <xdr:ext cx="469744" cy="259045"/>
    <xdr:sp macro="" textlink="">
      <xdr:nvSpPr>
        <xdr:cNvPr id="81" name="議会費該当値テキスト"/>
        <xdr:cNvSpPr txBox="1"/>
      </xdr:nvSpPr>
      <xdr:spPr>
        <a:xfrm>
          <a:off x="4686300" y="622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49657</xdr:rowOff>
    </xdr:from>
    <xdr:to>
      <xdr:col>5</xdr:col>
      <xdr:colOff>409575</xdr:colOff>
      <xdr:row>36</xdr:row>
      <xdr:rowOff>151257</xdr:rowOff>
    </xdr:to>
    <xdr:sp macro="" textlink="">
      <xdr:nvSpPr>
        <xdr:cNvPr id="82" name="円/楕円 81"/>
        <xdr:cNvSpPr/>
      </xdr:nvSpPr>
      <xdr:spPr>
        <a:xfrm>
          <a:off x="3746500" y="62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142384</xdr:rowOff>
    </xdr:from>
    <xdr:ext cx="469744" cy="259045"/>
    <xdr:sp macro="" textlink="">
      <xdr:nvSpPr>
        <xdr:cNvPr id="83" name="テキスト ボックス 82"/>
        <xdr:cNvSpPr txBox="1"/>
      </xdr:nvSpPr>
      <xdr:spPr>
        <a:xfrm>
          <a:off x="3562427" y="63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92710</xdr:rowOff>
    </xdr:from>
    <xdr:to>
      <xdr:col>4</xdr:col>
      <xdr:colOff>206375</xdr:colOff>
      <xdr:row>37</xdr:row>
      <xdr:rowOff>22860</xdr:rowOff>
    </xdr:to>
    <xdr:sp macro="" textlink="">
      <xdr:nvSpPr>
        <xdr:cNvPr id="84" name="円/楕円 83"/>
        <xdr:cNvSpPr/>
      </xdr:nvSpPr>
      <xdr:spPr>
        <a:xfrm>
          <a:off x="2857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13987</xdr:rowOff>
    </xdr:from>
    <xdr:ext cx="469744" cy="259045"/>
    <xdr:sp macro="" textlink="">
      <xdr:nvSpPr>
        <xdr:cNvPr id="85" name="テキスト ボックス 84"/>
        <xdr:cNvSpPr txBox="1"/>
      </xdr:nvSpPr>
      <xdr:spPr>
        <a:xfrm>
          <a:off x="2673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62611</xdr:rowOff>
    </xdr:from>
    <xdr:to>
      <xdr:col>3</xdr:col>
      <xdr:colOff>3175</xdr:colOff>
      <xdr:row>36</xdr:row>
      <xdr:rowOff>164211</xdr:rowOff>
    </xdr:to>
    <xdr:sp macro="" textlink="">
      <xdr:nvSpPr>
        <xdr:cNvPr id="86" name="円/楕円 85"/>
        <xdr:cNvSpPr/>
      </xdr:nvSpPr>
      <xdr:spPr>
        <a:xfrm>
          <a:off x="19685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155338</xdr:rowOff>
    </xdr:from>
    <xdr:ext cx="469744" cy="259045"/>
    <xdr:sp macro="" textlink="">
      <xdr:nvSpPr>
        <xdr:cNvPr id="87" name="テキスト ボックス 86"/>
        <xdr:cNvSpPr txBox="1"/>
      </xdr:nvSpPr>
      <xdr:spPr>
        <a:xfrm>
          <a:off x="1784427" y="63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133477</xdr:rowOff>
    </xdr:from>
    <xdr:to>
      <xdr:col>1</xdr:col>
      <xdr:colOff>485775</xdr:colOff>
      <xdr:row>35</xdr:row>
      <xdr:rowOff>63627</xdr:rowOff>
    </xdr:to>
    <xdr:sp macro="" textlink="">
      <xdr:nvSpPr>
        <xdr:cNvPr id="88" name="円/楕円 87"/>
        <xdr:cNvSpPr/>
      </xdr:nvSpPr>
      <xdr:spPr>
        <a:xfrm>
          <a:off x="1079500" y="596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54754</xdr:rowOff>
    </xdr:from>
    <xdr:ext cx="469744" cy="259045"/>
    <xdr:sp macro="" textlink="">
      <xdr:nvSpPr>
        <xdr:cNvPr id="89" name="テキスト ボックス 88"/>
        <xdr:cNvSpPr txBox="1"/>
      </xdr:nvSpPr>
      <xdr:spPr>
        <a:xfrm>
          <a:off x="895427" y="60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52516</xdr:rowOff>
    </xdr:from>
    <xdr:to>
      <xdr:col>6</xdr:col>
      <xdr:colOff>511175</xdr:colOff>
      <xdr:row>58</xdr:row>
      <xdr:rowOff>132624</xdr:rowOff>
    </xdr:to>
    <xdr:cxnSp macro="">
      <xdr:nvCxnSpPr>
        <xdr:cNvPr id="121" name="直線コネクタ 120"/>
        <xdr:cNvCxnSpPr/>
      </xdr:nvCxnSpPr>
      <xdr:spPr>
        <a:xfrm>
          <a:off x="3797300" y="9996616"/>
          <a:ext cx="8382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30560</xdr:rowOff>
    </xdr:from>
    <xdr:to>
      <xdr:col>5</xdr:col>
      <xdr:colOff>358775</xdr:colOff>
      <xdr:row>58</xdr:row>
      <xdr:rowOff>52516</xdr:rowOff>
    </xdr:to>
    <xdr:cxnSp macro="">
      <xdr:nvCxnSpPr>
        <xdr:cNvPr id="124" name="直線コネクタ 123"/>
        <xdr:cNvCxnSpPr/>
      </xdr:nvCxnSpPr>
      <xdr:spPr>
        <a:xfrm>
          <a:off x="2908300" y="9803210"/>
          <a:ext cx="889000" cy="1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133652</xdr:rowOff>
    </xdr:from>
    <xdr:to>
      <xdr:col>5</xdr:col>
      <xdr:colOff>409575</xdr:colOff>
      <xdr:row>58</xdr:row>
      <xdr:rowOff>63802</xdr:rowOff>
    </xdr:to>
    <xdr:sp macro="" textlink="">
      <xdr:nvSpPr>
        <xdr:cNvPr id="125" name="フローチャート : 判断 124"/>
        <xdr:cNvSpPr/>
      </xdr:nvSpPr>
      <xdr:spPr>
        <a:xfrm>
          <a:off x="3746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80329</xdr:rowOff>
    </xdr:from>
    <xdr:ext cx="534377" cy="259045"/>
    <xdr:sp macro="" textlink="">
      <xdr:nvSpPr>
        <xdr:cNvPr id="126" name="テキスト ボックス 125"/>
        <xdr:cNvSpPr txBox="1"/>
      </xdr:nvSpPr>
      <xdr:spPr>
        <a:xfrm>
          <a:off x="3530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30560</xdr:rowOff>
    </xdr:from>
    <xdr:to>
      <xdr:col>4</xdr:col>
      <xdr:colOff>155575</xdr:colOff>
      <xdr:row>58</xdr:row>
      <xdr:rowOff>167502</xdr:rowOff>
    </xdr:to>
    <xdr:cxnSp macro="">
      <xdr:nvCxnSpPr>
        <xdr:cNvPr id="127" name="直線コネクタ 126"/>
        <xdr:cNvCxnSpPr/>
      </xdr:nvCxnSpPr>
      <xdr:spPr>
        <a:xfrm flipV="1">
          <a:off x="2019300" y="9803210"/>
          <a:ext cx="889000" cy="30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94426</xdr:rowOff>
    </xdr:from>
    <xdr:to>
      <xdr:col>2</xdr:col>
      <xdr:colOff>638175</xdr:colOff>
      <xdr:row>58</xdr:row>
      <xdr:rowOff>167502</xdr:rowOff>
    </xdr:to>
    <xdr:cxnSp macro="">
      <xdr:nvCxnSpPr>
        <xdr:cNvPr id="130" name="直線コネクタ 129"/>
        <xdr:cNvCxnSpPr/>
      </xdr:nvCxnSpPr>
      <xdr:spPr>
        <a:xfrm>
          <a:off x="1130300" y="10038526"/>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81824</xdr:rowOff>
    </xdr:from>
    <xdr:to>
      <xdr:col>6</xdr:col>
      <xdr:colOff>561975</xdr:colOff>
      <xdr:row>59</xdr:row>
      <xdr:rowOff>11974</xdr:rowOff>
    </xdr:to>
    <xdr:sp macro="" textlink="">
      <xdr:nvSpPr>
        <xdr:cNvPr id="140" name="円/楕円 139"/>
        <xdr:cNvSpPr/>
      </xdr:nvSpPr>
      <xdr:spPr>
        <a:xfrm>
          <a:off x="4584700" y="1002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60251</xdr:rowOff>
    </xdr:from>
    <xdr:ext cx="534377" cy="259045"/>
    <xdr:sp macro="" textlink="">
      <xdr:nvSpPr>
        <xdr:cNvPr id="141" name="総務費該当値テキスト"/>
        <xdr:cNvSpPr txBox="1"/>
      </xdr:nvSpPr>
      <xdr:spPr>
        <a:xfrm>
          <a:off x="4686300" y="100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1716</xdr:rowOff>
    </xdr:from>
    <xdr:to>
      <xdr:col>5</xdr:col>
      <xdr:colOff>409575</xdr:colOff>
      <xdr:row>58</xdr:row>
      <xdr:rowOff>103316</xdr:rowOff>
    </xdr:to>
    <xdr:sp macro="" textlink="">
      <xdr:nvSpPr>
        <xdr:cNvPr id="142" name="円/楕円 141"/>
        <xdr:cNvSpPr/>
      </xdr:nvSpPr>
      <xdr:spPr>
        <a:xfrm>
          <a:off x="3746500" y="99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94443</xdr:rowOff>
    </xdr:from>
    <xdr:ext cx="534377" cy="259045"/>
    <xdr:sp macro="" textlink="">
      <xdr:nvSpPr>
        <xdr:cNvPr id="143" name="テキスト ボックス 142"/>
        <xdr:cNvSpPr txBox="1"/>
      </xdr:nvSpPr>
      <xdr:spPr>
        <a:xfrm>
          <a:off x="3530111" y="1003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151210</xdr:rowOff>
    </xdr:from>
    <xdr:to>
      <xdr:col>4</xdr:col>
      <xdr:colOff>206375</xdr:colOff>
      <xdr:row>57</xdr:row>
      <xdr:rowOff>81360</xdr:rowOff>
    </xdr:to>
    <xdr:sp macro="" textlink="">
      <xdr:nvSpPr>
        <xdr:cNvPr id="144" name="円/楕円 143"/>
        <xdr:cNvSpPr/>
      </xdr:nvSpPr>
      <xdr:spPr>
        <a:xfrm>
          <a:off x="2857500" y="97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97887</xdr:rowOff>
    </xdr:from>
    <xdr:ext cx="534377" cy="259045"/>
    <xdr:sp macro="" textlink="">
      <xdr:nvSpPr>
        <xdr:cNvPr id="145" name="テキスト ボックス 144"/>
        <xdr:cNvSpPr txBox="1"/>
      </xdr:nvSpPr>
      <xdr:spPr>
        <a:xfrm>
          <a:off x="2641111" y="952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116702</xdr:rowOff>
    </xdr:from>
    <xdr:to>
      <xdr:col>3</xdr:col>
      <xdr:colOff>3175</xdr:colOff>
      <xdr:row>59</xdr:row>
      <xdr:rowOff>46852</xdr:rowOff>
    </xdr:to>
    <xdr:sp macro="" textlink="">
      <xdr:nvSpPr>
        <xdr:cNvPr id="146" name="円/楕円 145"/>
        <xdr:cNvSpPr/>
      </xdr:nvSpPr>
      <xdr:spPr>
        <a:xfrm>
          <a:off x="1968500" y="100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37979</xdr:rowOff>
    </xdr:from>
    <xdr:ext cx="534377" cy="259045"/>
    <xdr:sp macro="" textlink="">
      <xdr:nvSpPr>
        <xdr:cNvPr id="147" name="テキスト ボックス 146"/>
        <xdr:cNvSpPr txBox="1"/>
      </xdr:nvSpPr>
      <xdr:spPr>
        <a:xfrm>
          <a:off x="1752111" y="1015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43626</xdr:rowOff>
    </xdr:from>
    <xdr:to>
      <xdr:col>1</xdr:col>
      <xdr:colOff>485775</xdr:colOff>
      <xdr:row>58</xdr:row>
      <xdr:rowOff>145226</xdr:rowOff>
    </xdr:to>
    <xdr:sp macro="" textlink="">
      <xdr:nvSpPr>
        <xdr:cNvPr id="148" name="円/楕円 147"/>
        <xdr:cNvSpPr/>
      </xdr:nvSpPr>
      <xdr:spPr>
        <a:xfrm>
          <a:off x="1079500" y="99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136353</xdr:rowOff>
    </xdr:from>
    <xdr:ext cx="534377" cy="259045"/>
    <xdr:sp macro="" textlink="">
      <xdr:nvSpPr>
        <xdr:cNvPr id="149" name="テキスト ボックス 148"/>
        <xdr:cNvSpPr txBox="1"/>
      </xdr:nvSpPr>
      <xdr:spPr>
        <a:xfrm>
          <a:off x="863111" y="1008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69545</xdr:rowOff>
    </xdr:from>
    <xdr:to>
      <xdr:col>6</xdr:col>
      <xdr:colOff>511175</xdr:colOff>
      <xdr:row>78</xdr:row>
      <xdr:rowOff>88764</xdr:rowOff>
    </xdr:to>
    <xdr:cxnSp macro="">
      <xdr:nvCxnSpPr>
        <xdr:cNvPr id="178" name="直線コネクタ 177"/>
        <xdr:cNvCxnSpPr/>
      </xdr:nvCxnSpPr>
      <xdr:spPr>
        <a:xfrm flipV="1">
          <a:off x="3797300" y="13442645"/>
          <a:ext cx="8382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88764</xdr:rowOff>
    </xdr:from>
    <xdr:to>
      <xdr:col>5</xdr:col>
      <xdr:colOff>358775</xdr:colOff>
      <xdr:row>78</xdr:row>
      <xdr:rowOff>91704</xdr:rowOff>
    </xdr:to>
    <xdr:cxnSp macro="">
      <xdr:nvCxnSpPr>
        <xdr:cNvPr id="181" name="直線コネクタ 180"/>
        <xdr:cNvCxnSpPr/>
      </xdr:nvCxnSpPr>
      <xdr:spPr>
        <a:xfrm flipV="1">
          <a:off x="2908300" y="13461864"/>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19642</xdr:rowOff>
    </xdr:from>
    <xdr:to>
      <xdr:col>5</xdr:col>
      <xdr:colOff>409575</xdr:colOff>
      <xdr:row>78</xdr:row>
      <xdr:rowOff>121242</xdr:rowOff>
    </xdr:to>
    <xdr:sp macro="" textlink="">
      <xdr:nvSpPr>
        <xdr:cNvPr id="182" name="フローチャート : 判断 181"/>
        <xdr:cNvSpPr/>
      </xdr:nvSpPr>
      <xdr:spPr>
        <a:xfrm>
          <a:off x="3746500" y="133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137769</xdr:rowOff>
    </xdr:from>
    <xdr:ext cx="599010" cy="259045"/>
    <xdr:sp macro="" textlink="">
      <xdr:nvSpPr>
        <xdr:cNvPr id="183" name="テキスト ボックス 182"/>
        <xdr:cNvSpPr txBox="1"/>
      </xdr:nvSpPr>
      <xdr:spPr>
        <a:xfrm>
          <a:off x="3497794" y="1316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91704</xdr:rowOff>
    </xdr:from>
    <xdr:to>
      <xdr:col>4</xdr:col>
      <xdr:colOff>155575</xdr:colOff>
      <xdr:row>78</xdr:row>
      <xdr:rowOff>94864</xdr:rowOff>
    </xdr:to>
    <xdr:cxnSp macro="">
      <xdr:nvCxnSpPr>
        <xdr:cNvPr id="184" name="直線コネクタ 183"/>
        <xdr:cNvCxnSpPr/>
      </xdr:nvCxnSpPr>
      <xdr:spPr>
        <a:xfrm flipV="1">
          <a:off x="2019300" y="13464804"/>
          <a:ext cx="889000" cy="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94864</xdr:rowOff>
    </xdr:from>
    <xdr:to>
      <xdr:col>2</xdr:col>
      <xdr:colOff>638175</xdr:colOff>
      <xdr:row>78</xdr:row>
      <xdr:rowOff>99211</xdr:rowOff>
    </xdr:to>
    <xdr:cxnSp macro="">
      <xdr:nvCxnSpPr>
        <xdr:cNvPr id="187" name="直線コネクタ 186"/>
        <xdr:cNvCxnSpPr/>
      </xdr:nvCxnSpPr>
      <xdr:spPr>
        <a:xfrm flipV="1">
          <a:off x="1130300" y="13467964"/>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18745</xdr:rowOff>
    </xdr:from>
    <xdr:to>
      <xdr:col>6</xdr:col>
      <xdr:colOff>561975</xdr:colOff>
      <xdr:row>78</xdr:row>
      <xdr:rowOff>120345</xdr:rowOff>
    </xdr:to>
    <xdr:sp macro="" textlink="">
      <xdr:nvSpPr>
        <xdr:cNvPr id="197" name="円/楕円 196"/>
        <xdr:cNvSpPr/>
      </xdr:nvSpPr>
      <xdr:spPr>
        <a:xfrm>
          <a:off x="4584700" y="133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37964</xdr:rowOff>
    </xdr:from>
    <xdr:to>
      <xdr:col>5</xdr:col>
      <xdr:colOff>409575</xdr:colOff>
      <xdr:row>78</xdr:row>
      <xdr:rowOff>139564</xdr:rowOff>
    </xdr:to>
    <xdr:sp macro="" textlink="">
      <xdr:nvSpPr>
        <xdr:cNvPr id="199" name="円/楕円 198"/>
        <xdr:cNvSpPr/>
      </xdr:nvSpPr>
      <xdr:spPr>
        <a:xfrm>
          <a:off x="3746500" y="134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130691</xdr:rowOff>
    </xdr:from>
    <xdr:ext cx="599010" cy="259045"/>
    <xdr:sp macro="" textlink="">
      <xdr:nvSpPr>
        <xdr:cNvPr id="200" name="テキスト ボックス 199"/>
        <xdr:cNvSpPr txBox="1"/>
      </xdr:nvSpPr>
      <xdr:spPr>
        <a:xfrm>
          <a:off x="3497794" y="1350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40904</xdr:rowOff>
    </xdr:from>
    <xdr:to>
      <xdr:col>4</xdr:col>
      <xdr:colOff>206375</xdr:colOff>
      <xdr:row>78</xdr:row>
      <xdr:rowOff>142504</xdr:rowOff>
    </xdr:to>
    <xdr:sp macro="" textlink="">
      <xdr:nvSpPr>
        <xdr:cNvPr id="201" name="円/楕円 200"/>
        <xdr:cNvSpPr/>
      </xdr:nvSpPr>
      <xdr:spPr>
        <a:xfrm>
          <a:off x="2857500" y="134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133631</xdr:rowOff>
    </xdr:from>
    <xdr:ext cx="534377" cy="259045"/>
    <xdr:sp macro="" textlink="">
      <xdr:nvSpPr>
        <xdr:cNvPr id="202" name="テキスト ボックス 201"/>
        <xdr:cNvSpPr txBox="1"/>
      </xdr:nvSpPr>
      <xdr:spPr>
        <a:xfrm>
          <a:off x="2641111" y="135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44064</xdr:rowOff>
    </xdr:from>
    <xdr:to>
      <xdr:col>3</xdr:col>
      <xdr:colOff>3175</xdr:colOff>
      <xdr:row>78</xdr:row>
      <xdr:rowOff>145664</xdr:rowOff>
    </xdr:to>
    <xdr:sp macro="" textlink="">
      <xdr:nvSpPr>
        <xdr:cNvPr id="203" name="円/楕円 202"/>
        <xdr:cNvSpPr/>
      </xdr:nvSpPr>
      <xdr:spPr>
        <a:xfrm>
          <a:off x="1968500" y="134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136791</xdr:rowOff>
    </xdr:from>
    <xdr:ext cx="534377" cy="259045"/>
    <xdr:sp macro="" textlink="">
      <xdr:nvSpPr>
        <xdr:cNvPr id="204" name="テキスト ボックス 203"/>
        <xdr:cNvSpPr txBox="1"/>
      </xdr:nvSpPr>
      <xdr:spPr>
        <a:xfrm>
          <a:off x="1752111" y="1350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48411</xdr:rowOff>
    </xdr:from>
    <xdr:to>
      <xdr:col>1</xdr:col>
      <xdr:colOff>485775</xdr:colOff>
      <xdr:row>78</xdr:row>
      <xdr:rowOff>150011</xdr:rowOff>
    </xdr:to>
    <xdr:sp macro="" textlink="">
      <xdr:nvSpPr>
        <xdr:cNvPr id="205" name="円/楕円 204"/>
        <xdr:cNvSpPr/>
      </xdr:nvSpPr>
      <xdr:spPr>
        <a:xfrm>
          <a:off x="1079500" y="134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141138</xdr:rowOff>
    </xdr:from>
    <xdr:ext cx="534377" cy="259045"/>
    <xdr:sp macro="" textlink="">
      <xdr:nvSpPr>
        <xdr:cNvPr id="206" name="テキスト ボックス 205"/>
        <xdr:cNvSpPr txBox="1"/>
      </xdr:nvSpPr>
      <xdr:spPr>
        <a:xfrm>
          <a:off x="863111" y="1351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27324</xdr:rowOff>
    </xdr:from>
    <xdr:to>
      <xdr:col>6</xdr:col>
      <xdr:colOff>511175</xdr:colOff>
      <xdr:row>96</xdr:row>
      <xdr:rowOff>35821</xdr:rowOff>
    </xdr:to>
    <xdr:cxnSp macro="">
      <xdr:nvCxnSpPr>
        <xdr:cNvPr id="236" name="直線コネクタ 235"/>
        <xdr:cNvCxnSpPr/>
      </xdr:nvCxnSpPr>
      <xdr:spPr>
        <a:xfrm>
          <a:off x="3797300" y="16486524"/>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27324</xdr:rowOff>
    </xdr:from>
    <xdr:to>
      <xdr:col>5</xdr:col>
      <xdr:colOff>358775</xdr:colOff>
      <xdr:row>96</xdr:row>
      <xdr:rowOff>148901</xdr:rowOff>
    </xdr:to>
    <xdr:cxnSp macro="">
      <xdr:nvCxnSpPr>
        <xdr:cNvPr id="239" name="直線コネクタ 238"/>
        <xdr:cNvCxnSpPr/>
      </xdr:nvCxnSpPr>
      <xdr:spPr>
        <a:xfrm flipV="1">
          <a:off x="2908300" y="16486524"/>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94501</xdr:rowOff>
    </xdr:from>
    <xdr:to>
      <xdr:col>5</xdr:col>
      <xdr:colOff>409575</xdr:colOff>
      <xdr:row>98</xdr:row>
      <xdr:rowOff>24651</xdr:rowOff>
    </xdr:to>
    <xdr:sp macro="" textlink="">
      <xdr:nvSpPr>
        <xdr:cNvPr id="240" name="フローチャート : 判断 239"/>
        <xdr:cNvSpPr/>
      </xdr:nvSpPr>
      <xdr:spPr>
        <a:xfrm>
          <a:off x="3746500" y="1672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15778</xdr:rowOff>
    </xdr:from>
    <xdr:ext cx="534377" cy="259045"/>
    <xdr:sp macro="" textlink="">
      <xdr:nvSpPr>
        <xdr:cNvPr id="241" name="テキスト ボックス 240"/>
        <xdr:cNvSpPr txBox="1"/>
      </xdr:nvSpPr>
      <xdr:spPr>
        <a:xfrm>
          <a:off x="3530111" y="168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148901</xdr:rowOff>
    </xdr:from>
    <xdr:to>
      <xdr:col>4</xdr:col>
      <xdr:colOff>155575</xdr:colOff>
      <xdr:row>97</xdr:row>
      <xdr:rowOff>21247</xdr:rowOff>
    </xdr:to>
    <xdr:cxnSp macro="">
      <xdr:nvCxnSpPr>
        <xdr:cNvPr id="242" name="直線コネクタ 241"/>
        <xdr:cNvCxnSpPr/>
      </xdr:nvCxnSpPr>
      <xdr:spPr>
        <a:xfrm flipV="1">
          <a:off x="2019300" y="16608101"/>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21247</xdr:rowOff>
    </xdr:from>
    <xdr:to>
      <xdr:col>2</xdr:col>
      <xdr:colOff>638175</xdr:colOff>
      <xdr:row>97</xdr:row>
      <xdr:rowOff>108916</xdr:rowOff>
    </xdr:to>
    <xdr:cxnSp macro="">
      <xdr:nvCxnSpPr>
        <xdr:cNvPr id="245" name="直線コネクタ 244"/>
        <xdr:cNvCxnSpPr/>
      </xdr:nvCxnSpPr>
      <xdr:spPr>
        <a:xfrm flipV="1">
          <a:off x="1130300" y="16651897"/>
          <a:ext cx="889000" cy="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156471</xdr:rowOff>
    </xdr:from>
    <xdr:to>
      <xdr:col>6</xdr:col>
      <xdr:colOff>561975</xdr:colOff>
      <xdr:row>96</xdr:row>
      <xdr:rowOff>86621</xdr:rowOff>
    </xdr:to>
    <xdr:sp macro="" textlink="">
      <xdr:nvSpPr>
        <xdr:cNvPr id="255" name="円/楕円 254"/>
        <xdr:cNvSpPr/>
      </xdr:nvSpPr>
      <xdr:spPr>
        <a:xfrm>
          <a:off x="4584700" y="164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7898</xdr:rowOff>
    </xdr:from>
    <xdr:ext cx="534377" cy="259045"/>
    <xdr:sp macro="" textlink="">
      <xdr:nvSpPr>
        <xdr:cNvPr id="256" name="衛生費該当値テキスト"/>
        <xdr:cNvSpPr txBox="1"/>
      </xdr:nvSpPr>
      <xdr:spPr>
        <a:xfrm>
          <a:off x="4686300" y="162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147974</xdr:rowOff>
    </xdr:from>
    <xdr:to>
      <xdr:col>5</xdr:col>
      <xdr:colOff>409575</xdr:colOff>
      <xdr:row>96</xdr:row>
      <xdr:rowOff>78124</xdr:rowOff>
    </xdr:to>
    <xdr:sp macro="" textlink="">
      <xdr:nvSpPr>
        <xdr:cNvPr id="257" name="円/楕円 256"/>
        <xdr:cNvSpPr/>
      </xdr:nvSpPr>
      <xdr:spPr>
        <a:xfrm>
          <a:off x="3746500" y="164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94651</xdr:rowOff>
    </xdr:from>
    <xdr:ext cx="534377" cy="259045"/>
    <xdr:sp macro="" textlink="">
      <xdr:nvSpPr>
        <xdr:cNvPr id="258" name="テキスト ボックス 257"/>
        <xdr:cNvSpPr txBox="1"/>
      </xdr:nvSpPr>
      <xdr:spPr>
        <a:xfrm>
          <a:off x="3530111" y="162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98101</xdr:rowOff>
    </xdr:from>
    <xdr:to>
      <xdr:col>4</xdr:col>
      <xdr:colOff>206375</xdr:colOff>
      <xdr:row>97</xdr:row>
      <xdr:rowOff>28251</xdr:rowOff>
    </xdr:to>
    <xdr:sp macro="" textlink="">
      <xdr:nvSpPr>
        <xdr:cNvPr id="259" name="円/楕円 258"/>
        <xdr:cNvSpPr/>
      </xdr:nvSpPr>
      <xdr:spPr>
        <a:xfrm>
          <a:off x="2857500" y="1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44778</xdr:rowOff>
    </xdr:from>
    <xdr:ext cx="534377" cy="259045"/>
    <xdr:sp macro="" textlink="">
      <xdr:nvSpPr>
        <xdr:cNvPr id="260" name="テキスト ボックス 259"/>
        <xdr:cNvSpPr txBox="1"/>
      </xdr:nvSpPr>
      <xdr:spPr>
        <a:xfrm>
          <a:off x="2641111" y="16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141897</xdr:rowOff>
    </xdr:from>
    <xdr:to>
      <xdr:col>3</xdr:col>
      <xdr:colOff>3175</xdr:colOff>
      <xdr:row>97</xdr:row>
      <xdr:rowOff>72047</xdr:rowOff>
    </xdr:to>
    <xdr:sp macro="" textlink="">
      <xdr:nvSpPr>
        <xdr:cNvPr id="261" name="円/楕円 260"/>
        <xdr:cNvSpPr/>
      </xdr:nvSpPr>
      <xdr:spPr>
        <a:xfrm>
          <a:off x="1968500" y="1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88574</xdr:rowOff>
    </xdr:from>
    <xdr:ext cx="534377" cy="259045"/>
    <xdr:sp macro="" textlink="">
      <xdr:nvSpPr>
        <xdr:cNvPr id="262" name="テキスト ボックス 261"/>
        <xdr:cNvSpPr txBox="1"/>
      </xdr:nvSpPr>
      <xdr:spPr>
        <a:xfrm>
          <a:off x="1752111" y="163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58116</xdr:rowOff>
    </xdr:from>
    <xdr:to>
      <xdr:col>1</xdr:col>
      <xdr:colOff>485775</xdr:colOff>
      <xdr:row>97</xdr:row>
      <xdr:rowOff>159716</xdr:rowOff>
    </xdr:to>
    <xdr:sp macro="" textlink="">
      <xdr:nvSpPr>
        <xdr:cNvPr id="263" name="円/楕円 262"/>
        <xdr:cNvSpPr/>
      </xdr:nvSpPr>
      <xdr:spPr>
        <a:xfrm>
          <a:off x="1079500" y="166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4793</xdr:rowOff>
    </xdr:from>
    <xdr:ext cx="534377" cy="259045"/>
    <xdr:sp macro="" textlink="">
      <xdr:nvSpPr>
        <xdr:cNvPr id="264" name="テキスト ボックス 263"/>
        <xdr:cNvSpPr txBox="1"/>
      </xdr:nvSpPr>
      <xdr:spPr>
        <a:xfrm>
          <a:off x="863111" y="164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145415</xdr:rowOff>
    </xdr:from>
    <xdr:to>
      <xdr:col>15</xdr:col>
      <xdr:colOff>180975</xdr:colOff>
      <xdr:row>38</xdr:row>
      <xdr:rowOff>110934</xdr:rowOff>
    </xdr:to>
    <xdr:cxnSp macro="">
      <xdr:nvCxnSpPr>
        <xdr:cNvPr id="293" name="直線コネクタ 292"/>
        <xdr:cNvCxnSpPr/>
      </xdr:nvCxnSpPr>
      <xdr:spPr>
        <a:xfrm>
          <a:off x="9639300" y="6489065"/>
          <a:ext cx="838200" cy="1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145415</xdr:rowOff>
    </xdr:from>
    <xdr:to>
      <xdr:col>14</xdr:col>
      <xdr:colOff>28575</xdr:colOff>
      <xdr:row>37</xdr:row>
      <xdr:rowOff>146367</xdr:rowOff>
    </xdr:to>
    <xdr:cxnSp macro="">
      <xdr:nvCxnSpPr>
        <xdr:cNvPr id="296" name="直線コネクタ 295"/>
        <xdr:cNvCxnSpPr/>
      </xdr:nvCxnSpPr>
      <xdr:spPr>
        <a:xfrm flipV="1">
          <a:off x="8750300" y="648906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55753</xdr:rowOff>
    </xdr:from>
    <xdr:to>
      <xdr:col>14</xdr:col>
      <xdr:colOff>79375</xdr:colOff>
      <xdr:row>38</xdr:row>
      <xdr:rowOff>157353</xdr:rowOff>
    </xdr:to>
    <xdr:sp macro="" textlink="">
      <xdr:nvSpPr>
        <xdr:cNvPr id="297" name="フローチャート : 判断 296"/>
        <xdr:cNvSpPr/>
      </xdr:nvSpPr>
      <xdr:spPr>
        <a:xfrm>
          <a:off x="9588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148480</xdr:rowOff>
    </xdr:from>
    <xdr:ext cx="378565" cy="259045"/>
    <xdr:sp macro="" textlink="">
      <xdr:nvSpPr>
        <xdr:cNvPr id="298" name="テキスト ボックス 297"/>
        <xdr:cNvSpPr txBox="1"/>
      </xdr:nvSpPr>
      <xdr:spPr>
        <a:xfrm>
          <a:off x="9450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47308</xdr:rowOff>
    </xdr:from>
    <xdr:to>
      <xdr:col>12</xdr:col>
      <xdr:colOff>511175</xdr:colOff>
      <xdr:row>37</xdr:row>
      <xdr:rowOff>146367</xdr:rowOff>
    </xdr:to>
    <xdr:cxnSp macro="">
      <xdr:nvCxnSpPr>
        <xdr:cNvPr id="299" name="直線コネクタ 298"/>
        <xdr:cNvCxnSpPr/>
      </xdr:nvCxnSpPr>
      <xdr:spPr>
        <a:xfrm>
          <a:off x="7861300" y="6390958"/>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22542</xdr:rowOff>
    </xdr:from>
    <xdr:to>
      <xdr:col>11</xdr:col>
      <xdr:colOff>307975</xdr:colOff>
      <xdr:row>37</xdr:row>
      <xdr:rowOff>47308</xdr:rowOff>
    </xdr:to>
    <xdr:cxnSp macro="">
      <xdr:nvCxnSpPr>
        <xdr:cNvPr id="302" name="直線コネクタ 301"/>
        <xdr:cNvCxnSpPr/>
      </xdr:nvCxnSpPr>
      <xdr:spPr>
        <a:xfrm>
          <a:off x="6972300" y="6366192"/>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60134</xdr:rowOff>
    </xdr:from>
    <xdr:to>
      <xdr:col>15</xdr:col>
      <xdr:colOff>231775</xdr:colOff>
      <xdr:row>38</xdr:row>
      <xdr:rowOff>161734</xdr:rowOff>
    </xdr:to>
    <xdr:sp macro="" textlink="">
      <xdr:nvSpPr>
        <xdr:cNvPr id="312" name="円/楕円 311"/>
        <xdr:cNvSpPr/>
      </xdr:nvSpPr>
      <xdr:spPr>
        <a:xfrm>
          <a:off x="10426700" y="65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147717</xdr:rowOff>
    </xdr:from>
    <xdr:ext cx="378565" cy="259045"/>
    <xdr:sp macro="" textlink="">
      <xdr:nvSpPr>
        <xdr:cNvPr id="313" name="労働費該当値テキスト"/>
        <xdr:cNvSpPr txBox="1"/>
      </xdr:nvSpPr>
      <xdr:spPr>
        <a:xfrm>
          <a:off x="10528300" y="6491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94615</xdr:rowOff>
    </xdr:from>
    <xdr:to>
      <xdr:col>14</xdr:col>
      <xdr:colOff>79375</xdr:colOff>
      <xdr:row>38</xdr:row>
      <xdr:rowOff>24765</xdr:rowOff>
    </xdr:to>
    <xdr:sp macro="" textlink="">
      <xdr:nvSpPr>
        <xdr:cNvPr id="314" name="円/楕円 313"/>
        <xdr:cNvSpPr/>
      </xdr:nvSpPr>
      <xdr:spPr>
        <a:xfrm>
          <a:off x="9588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41292</xdr:rowOff>
    </xdr:from>
    <xdr:ext cx="469744" cy="259045"/>
    <xdr:sp macro="" textlink="">
      <xdr:nvSpPr>
        <xdr:cNvPr id="315" name="テキスト ボックス 314"/>
        <xdr:cNvSpPr txBox="1"/>
      </xdr:nvSpPr>
      <xdr:spPr>
        <a:xfrm>
          <a:off x="9404427" y="62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95567</xdr:rowOff>
    </xdr:from>
    <xdr:to>
      <xdr:col>12</xdr:col>
      <xdr:colOff>561975</xdr:colOff>
      <xdr:row>38</xdr:row>
      <xdr:rowOff>25718</xdr:rowOff>
    </xdr:to>
    <xdr:sp macro="" textlink="">
      <xdr:nvSpPr>
        <xdr:cNvPr id="316" name="円/楕円 315"/>
        <xdr:cNvSpPr/>
      </xdr:nvSpPr>
      <xdr:spPr>
        <a:xfrm>
          <a:off x="8699500" y="643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42244</xdr:rowOff>
    </xdr:from>
    <xdr:ext cx="469744" cy="259045"/>
    <xdr:sp macro="" textlink="">
      <xdr:nvSpPr>
        <xdr:cNvPr id="317" name="テキスト ボックス 316"/>
        <xdr:cNvSpPr txBox="1"/>
      </xdr:nvSpPr>
      <xdr:spPr>
        <a:xfrm>
          <a:off x="8515427" y="621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167958</xdr:rowOff>
    </xdr:from>
    <xdr:to>
      <xdr:col>11</xdr:col>
      <xdr:colOff>358775</xdr:colOff>
      <xdr:row>37</xdr:row>
      <xdr:rowOff>98108</xdr:rowOff>
    </xdr:to>
    <xdr:sp macro="" textlink="">
      <xdr:nvSpPr>
        <xdr:cNvPr id="318" name="円/楕円 317"/>
        <xdr:cNvSpPr/>
      </xdr:nvSpPr>
      <xdr:spPr>
        <a:xfrm>
          <a:off x="7810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114635</xdr:rowOff>
    </xdr:from>
    <xdr:ext cx="469744" cy="259045"/>
    <xdr:sp macro="" textlink="">
      <xdr:nvSpPr>
        <xdr:cNvPr id="319" name="テキスト ボックス 318"/>
        <xdr:cNvSpPr txBox="1"/>
      </xdr:nvSpPr>
      <xdr:spPr>
        <a:xfrm>
          <a:off x="7626427" y="611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143192</xdr:rowOff>
    </xdr:from>
    <xdr:to>
      <xdr:col>10</xdr:col>
      <xdr:colOff>155575</xdr:colOff>
      <xdr:row>37</xdr:row>
      <xdr:rowOff>73342</xdr:rowOff>
    </xdr:to>
    <xdr:sp macro="" textlink="">
      <xdr:nvSpPr>
        <xdr:cNvPr id="320" name="円/楕円 319"/>
        <xdr:cNvSpPr/>
      </xdr:nvSpPr>
      <xdr:spPr>
        <a:xfrm>
          <a:off x="6921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89869</xdr:rowOff>
    </xdr:from>
    <xdr:ext cx="469744" cy="259045"/>
    <xdr:sp macro="" textlink="">
      <xdr:nvSpPr>
        <xdr:cNvPr id="321" name="テキスト ボックス 320"/>
        <xdr:cNvSpPr txBox="1"/>
      </xdr:nvSpPr>
      <xdr:spPr>
        <a:xfrm>
          <a:off x="6737427" y="60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26</xdr:rowOff>
    </xdr:from>
    <xdr:to>
      <xdr:col>15</xdr:col>
      <xdr:colOff>180975</xdr:colOff>
      <xdr:row>59</xdr:row>
      <xdr:rowOff>2197</xdr:rowOff>
    </xdr:to>
    <xdr:cxnSp macro="">
      <xdr:nvCxnSpPr>
        <xdr:cNvPr id="350" name="直線コネクタ 349"/>
        <xdr:cNvCxnSpPr/>
      </xdr:nvCxnSpPr>
      <xdr:spPr>
        <a:xfrm>
          <a:off x="9639300" y="10115576"/>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166960</xdr:rowOff>
    </xdr:from>
    <xdr:to>
      <xdr:col>14</xdr:col>
      <xdr:colOff>28575</xdr:colOff>
      <xdr:row>59</xdr:row>
      <xdr:rowOff>26</xdr:rowOff>
    </xdr:to>
    <xdr:cxnSp macro="">
      <xdr:nvCxnSpPr>
        <xdr:cNvPr id="353" name="直線コネクタ 352"/>
        <xdr:cNvCxnSpPr/>
      </xdr:nvCxnSpPr>
      <xdr:spPr>
        <a:xfrm>
          <a:off x="8750300" y="10111060"/>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4" name="フローチャート : 判断 353"/>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5" name="テキスト ボックス 354"/>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166960</xdr:rowOff>
    </xdr:from>
    <xdr:to>
      <xdr:col>12</xdr:col>
      <xdr:colOff>511175</xdr:colOff>
      <xdr:row>59</xdr:row>
      <xdr:rowOff>1701</xdr:rowOff>
    </xdr:to>
    <xdr:cxnSp macro="">
      <xdr:nvCxnSpPr>
        <xdr:cNvPr id="356" name="直線コネクタ 355"/>
        <xdr:cNvCxnSpPr/>
      </xdr:nvCxnSpPr>
      <xdr:spPr>
        <a:xfrm flipV="1">
          <a:off x="7861300" y="10111060"/>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1701</xdr:rowOff>
    </xdr:from>
    <xdr:to>
      <xdr:col>11</xdr:col>
      <xdr:colOff>307975</xdr:colOff>
      <xdr:row>59</xdr:row>
      <xdr:rowOff>13513</xdr:rowOff>
    </xdr:to>
    <xdr:cxnSp macro="">
      <xdr:nvCxnSpPr>
        <xdr:cNvPr id="359" name="直線コネクタ 358"/>
        <xdr:cNvCxnSpPr/>
      </xdr:nvCxnSpPr>
      <xdr:spPr>
        <a:xfrm flipV="1">
          <a:off x="6972300" y="10117251"/>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122847</xdr:rowOff>
    </xdr:from>
    <xdr:to>
      <xdr:col>15</xdr:col>
      <xdr:colOff>231775</xdr:colOff>
      <xdr:row>59</xdr:row>
      <xdr:rowOff>52997</xdr:rowOff>
    </xdr:to>
    <xdr:sp macro="" textlink="">
      <xdr:nvSpPr>
        <xdr:cNvPr id="369" name="円/楕円 368"/>
        <xdr:cNvSpPr/>
      </xdr:nvSpPr>
      <xdr:spPr>
        <a:xfrm>
          <a:off x="104267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37774</xdr:rowOff>
    </xdr:from>
    <xdr:ext cx="469744" cy="259045"/>
    <xdr:sp macro="" textlink="">
      <xdr:nvSpPr>
        <xdr:cNvPr id="370" name="農林水産業費該当値テキスト"/>
        <xdr:cNvSpPr txBox="1"/>
      </xdr:nvSpPr>
      <xdr:spPr>
        <a:xfrm>
          <a:off x="10528300" y="99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120676</xdr:rowOff>
    </xdr:from>
    <xdr:to>
      <xdr:col>14</xdr:col>
      <xdr:colOff>79375</xdr:colOff>
      <xdr:row>59</xdr:row>
      <xdr:rowOff>50826</xdr:rowOff>
    </xdr:to>
    <xdr:sp macro="" textlink="">
      <xdr:nvSpPr>
        <xdr:cNvPr id="371" name="円/楕円 370"/>
        <xdr:cNvSpPr/>
      </xdr:nvSpPr>
      <xdr:spPr>
        <a:xfrm>
          <a:off x="9588500" y="100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41953</xdr:rowOff>
    </xdr:from>
    <xdr:ext cx="469744" cy="259045"/>
    <xdr:sp macro="" textlink="">
      <xdr:nvSpPr>
        <xdr:cNvPr id="372" name="テキスト ボックス 371"/>
        <xdr:cNvSpPr txBox="1"/>
      </xdr:nvSpPr>
      <xdr:spPr>
        <a:xfrm>
          <a:off x="9404427" y="1015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116160</xdr:rowOff>
    </xdr:from>
    <xdr:to>
      <xdr:col>12</xdr:col>
      <xdr:colOff>561975</xdr:colOff>
      <xdr:row>59</xdr:row>
      <xdr:rowOff>46310</xdr:rowOff>
    </xdr:to>
    <xdr:sp macro="" textlink="">
      <xdr:nvSpPr>
        <xdr:cNvPr id="373" name="円/楕円 372"/>
        <xdr:cNvSpPr/>
      </xdr:nvSpPr>
      <xdr:spPr>
        <a:xfrm>
          <a:off x="8699500" y="100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37437</xdr:rowOff>
    </xdr:from>
    <xdr:ext cx="469744" cy="259045"/>
    <xdr:sp macro="" textlink="">
      <xdr:nvSpPr>
        <xdr:cNvPr id="374" name="テキスト ボックス 373"/>
        <xdr:cNvSpPr txBox="1"/>
      </xdr:nvSpPr>
      <xdr:spPr>
        <a:xfrm>
          <a:off x="8515427" y="1015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122351</xdr:rowOff>
    </xdr:from>
    <xdr:to>
      <xdr:col>11</xdr:col>
      <xdr:colOff>358775</xdr:colOff>
      <xdr:row>59</xdr:row>
      <xdr:rowOff>52501</xdr:rowOff>
    </xdr:to>
    <xdr:sp macro="" textlink="">
      <xdr:nvSpPr>
        <xdr:cNvPr id="375" name="円/楕円 374"/>
        <xdr:cNvSpPr/>
      </xdr:nvSpPr>
      <xdr:spPr>
        <a:xfrm>
          <a:off x="7810500" y="100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43628</xdr:rowOff>
    </xdr:from>
    <xdr:ext cx="469744" cy="259045"/>
    <xdr:sp macro="" textlink="">
      <xdr:nvSpPr>
        <xdr:cNvPr id="376" name="テキスト ボックス 375"/>
        <xdr:cNvSpPr txBox="1"/>
      </xdr:nvSpPr>
      <xdr:spPr>
        <a:xfrm>
          <a:off x="7626427" y="1015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134163</xdr:rowOff>
    </xdr:from>
    <xdr:to>
      <xdr:col>10</xdr:col>
      <xdr:colOff>155575</xdr:colOff>
      <xdr:row>59</xdr:row>
      <xdr:rowOff>64313</xdr:rowOff>
    </xdr:to>
    <xdr:sp macro="" textlink="">
      <xdr:nvSpPr>
        <xdr:cNvPr id="377" name="円/楕円 376"/>
        <xdr:cNvSpPr/>
      </xdr:nvSpPr>
      <xdr:spPr>
        <a:xfrm>
          <a:off x="6921500" y="100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55440</xdr:rowOff>
    </xdr:from>
    <xdr:ext cx="469744" cy="259045"/>
    <xdr:sp macro="" textlink="">
      <xdr:nvSpPr>
        <xdr:cNvPr id="378" name="テキスト ボックス 377"/>
        <xdr:cNvSpPr txBox="1"/>
      </xdr:nvSpPr>
      <xdr:spPr>
        <a:xfrm>
          <a:off x="6737427" y="1017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21361</xdr:rowOff>
    </xdr:from>
    <xdr:to>
      <xdr:col>15</xdr:col>
      <xdr:colOff>180975</xdr:colOff>
      <xdr:row>78</xdr:row>
      <xdr:rowOff>64263</xdr:rowOff>
    </xdr:to>
    <xdr:cxnSp macro="">
      <xdr:nvCxnSpPr>
        <xdr:cNvPr id="407" name="直線コネクタ 406"/>
        <xdr:cNvCxnSpPr/>
      </xdr:nvCxnSpPr>
      <xdr:spPr>
        <a:xfrm flipV="1">
          <a:off x="9639300" y="13394461"/>
          <a:ext cx="8382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64263</xdr:rowOff>
    </xdr:from>
    <xdr:to>
      <xdr:col>14</xdr:col>
      <xdr:colOff>28575</xdr:colOff>
      <xdr:row>78</xdr:row>
      <xdr:rowOff>118211</xdr:rowOff>
    </xdr:to>
    <xdr:cxnSp macro="">
      <xdr:nvCxnSpPr>
        <xdr:cNvPr id="410" name="直線コネクタ 409"/>
        <xdr:cNvCxnSpPr/>
      </xdr:nvCxnSpPr>
      <xdr:spPr>
        <a:xfrm flipV="1">
          <a:off x="8750300" y="13437363"/>
          <a:ext cx="889000" cy="5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1" name="フローチャート : 判断 410"/>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2" name="テキスト ボックス 411"/>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110134</xdr:rowOff>
    </xdr:from>
    <xdr:to>
      <xdr:col>12</xdr:col>
      <xdr:colOff>511175</xdr:colOff>
      <xdr:row>78</xdr:row>
      <xdr:rowOff>118211</xdr:rowOff>
    </xdr:to>
    <xdr:cxnSp macro="">
      <xdr:nvCxnSpPr>
        <xdr:cNvPr id="413" name="直線コネクタ 412"/>
        <xdr:cNvCxnSpPr/>
      </xdr:nvCxnSpPr>
      <xdr:spPr>
        <a:xfrm>
          <a:off x="7861300" y="1348323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80074</xdr:rowOff>
    </xdr:from>
    <xdr:to>
      <xdr:col>11</xdr:col>
      <xdr:colOff>307975</xdr:colOff>
      <xdr:row>78</xdr:row>
      <xdr:rowOff>110134</xdr:rowOff>
    </xdr:to>
    <xdr:cxnSp macro="">
      <xdr:nvCxnSpPr>
        <xdr:cNvPr id="416" name="直線コネクタ 415"/>
        <xdr:cNvCxnSpPr/>
      </xdr:nvCxnSpPr>
      <xdr:spPr>
        <a:xfrm>
          <a:off x="6972300" y="13453174"/>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142011</xdr:rowOff>
    </xdr:from>
    <xdr:to>
      <xdr:col>15</xdr:col>
      <xdr:colOff>231775</xdr:colOff>
      <xdr:row>78</xdr:row>
      <xdr:rowOff>72161</xdr:rowOff>
    </xdr:to>
    <xdr:sp macro="" textlink="">
      <xdr:nvSpPr>
        <xdr:cNvPr id="426" name="円/楕円 425"/>
        <xdr:cNvSpPr/>
      </xdr:nvSpPr>
      <xdr:spPr>
        <a:xfrm>
          <a:off x="10426700" y="133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120438</xdr:rowOff>
    </xdr:from>
    <xdr:ext cx="469744" cy="259045"/>
    <xdr:sp macro="" textlink="">
      <xdr:nvSpPr>
        <xdr:cNvPr id="427" name="商工費該当値テキスト"/>
        <xdr:cNvSpPr txBox="1"/>
      </xdr:nvSpPr>
      <xdr:spPr>
        <a:xfrm>
          <a:off x="10528300" y="1332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13463</xdr:rowOff>
    </xdr:from>
    <xdr:to>
      <xdr:col>14</xdr:col>
      <xdr:colOff>79375</xdr:colOff>
      <xdr:row>78</xdr:row>
      <xdr:rowOff>115063</xdr:rowOff>
    </xdr:to>
    <xdr:sp macro="" textlink="">
      <xdr:nvSpPr>
        <xdr:cNvPr id="428" name="円/楕円 427"/>
        <xdr:cNvSpPr/>
      </xdr:nvSpPr>
      <xdr:spPr>
        <a:xfrm>
          <a:off x="9588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106190</xdr:rowOff>
    </xdr:from>
    <xdr:ext cx="469744" cy="259045"/>
    <xdr:sp macro="" textlink="">
      <xdr:nvSpPr>
        <xdr:cNvPr id="429" name="テキスト ボックス 428"/>
        <xdr:cNvSpPr txBox="1"/>
      </xdr:nvSpPr>
      <xdr:spPr>
        <a:xfrm>
          <a:off x="9404427" y="1347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67411</xdr:rowOff>
    </xdr:from>
    <xdr:to>
      <xdr:col>12</xdr:col>
      <xdr:colOff>561975</xdr:colOff>
      <xdr:row>78</xdr:row>
      <xdr:rowOff>169011</xdr:rowOff>
    </xdr:to>
    <xdr:sp macro="" textlink="">
      <xdr:nvSpPr>
        <xdr:cNvPr id="430" name="円/楕円 429"/>
        <xdr:cNvSpPr/>
      </xdr:nvSpPr>
      <xdr:spPr>
        <a:xfrm>
          <a:off x="8699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160138</xdr:rowOff>
    </xdr:from>
    <xdr:ext cx="469744" cy="259045"/>
    <xdr:sp macro="" textlink="">
      <xdr:nvSpPr>
        <xdr:cNvPr id="431" name="テキスト ボックス 430"/>
        <xdr:cNvSpPr txBox="1"/>
      </xdr:nvSpPr>
      <xdr:spPr>
        <a:xfrm>
          <a:off x="8515427" y="135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59334</xdr:rowOff>
    </xdr:from>
    <xdr:to>
      <xdr:col>11</xdr:col>
      <xdr:colOff>358775</xdr:colOff>
      <xdr:row>78</xdr:row>
      <xdr:rowOff>160934</xdr:rowOff>
    </xdr:to>
    <xdr:sp macro="" textlink="">
      <xdr:nvSpPr>
        <xdr:cNvPr id="432" name="円/楕円 431"/>
        <xdr:cNvSpPr/>
      </xdr:nvSpPr>
      <xdr:spPr>
        <a:xfrm>
          <a:off x="7810500" y="134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152061</xdr:rowOff>
    </xdr:from>
    <xdr:ext cx="469744" cy="259045"/>
    <xdr:sp macro="" textlink="">
      <xdr:nvSpPr>
        <xdr:cNvPr id="433" name="テキスト ボックス 432"/>
        <xdr:cNvSpPr txBox="1"/>
      </xdr:nvSpPr>
      <xdr:spPr>
        <a:xfrm>
          <a:off x="7626427" y="1352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29274</xdr:rowOff>
    </xdr:from>
    <xdr:to>
      <xdr:col>10</xdr:col>
      <xdr:colOff>155575</xdr:colOff>
      <xdr:row>78</xdr:row>
      <xdr:rowOff>130874</xdr:rowOff>
    </xdr:to>
    <xdr:sp macro="" textlink="">
      <xdr:nvSpPr>
        <xdr:cNvPr id="434" name="円/楕円 433"/>
        <xdr:cNvSpPr/>
      </xdr:nvSpPr>
      <xdr:spPr>
        <a:xfrm>
          <a:off x="6921500" y="134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122001</xdr:rowOff>
    </xdr:from>
    <xdr:ext cx="469744" cy="259045"/>
    <xdr:sp macro="" textlink="">
      <xdr:nvSpPr>
        <xdr:cNvPr id="435" name="テキスト ボックス 434"/>
        <xdr:cNvSpPr txBox="1"/>
      </xdr:nvSpPr>
      <xdr:spPr>
        <a:xfrm>
          <a:off x="6737427" y="134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78801</xdr:rowOff>
    </xdr:from>
    <xdr:to>
      <xdr:col>15</xdr:col>
      <xdr:colOff>180975</xdr:colOff>
      <xdr:row>95</xdr:row>
      <xdr:rowOff>147267</xdr:rowOff>
    </xdr:to>
    <xdr:cxnSp macro="">
      <xdr:nvCxnSpPr>
        <xdr:cNvPr id="463" name="直線コネクタ 462"/>
        <xdr:cNvCxnSpPr/>
      </xdr:nvCxnSpPr>
      <xdr:spPr>
        <a:xfrm flipV="1">
          <a:off x="9639300" y="16366551"/>
          <a:ext cx="8382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147267</xdr:rowOff>
    </xdr:from>
    <xdr:to>
      <xdr:col>14</xdr:col>
      <xdr:colOff>28575</xdr:colOff>
      <xdr:row>96</xdr:row>
      <xdr:rowOff>50271</xdr:rowOff>
    </xdr:to>
    <xdr:cxnSp macro="">
      <xdr:nvCxnSpPr>
        <xdr:cNvPr id="466" name="直線コネクタ 465"/>
        <xdr:cNvCxnSpPr/>
      </xdr:nvCxnSpPr>
      <xdr:spPr>
        <a:xfrm flipV="1">
          <a:off x="8750300" y="16435017"/>
          <a:ext cx="889000" cy="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4226</xdr:rowOff>
    </xdr:from>
    <xdr:to>
      <xdr:col>14</xdr:col>
      <xdr:colOff>79375</xdr:colOff>
      <xdr:row>96</xdr:row>
      <xdr:rowOff>105826</xdr:rowOff>
    </xdr:to>
    <xdr:sp macro="" textlink="">
      <xdr:nvSpPr>
        <xdr:cNvPr id="467" name="フローチャート : 判断 466"/>
        <xdr:cNvSpPr/>
      </xdr:nvSpPr>
      <xdr:spPr>
        <a:xfrm>
          <a:off x="9588500" y="1646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96953</xdr:rowOff>
    </xdr:from>
    <xdr:ext cx="534377" cy="259045"/>
    <xdr:sp macro="" textlink="">
      <xdr:nvSpPr>
        <xdr:cNvPr id="468" name="テキスト ボックス 467"/>
        <xdr:cNvSpPr txBox="1"/>
      </xdr:nvSpPr>
      <xdr:spPr>
        <a:xfrm>
          <a:off x="9372111" y="165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16073</xdr:rowOff>
    </xdr:from>
    <xdr:to>
      <xdr:col>12</xdr:col>
      <xdr:colOff>511175</xdr:colOff>
      <xdr:row>96</xdr:row>
      <xdr:rowOff>50271</xdr:rowOff>
    </xdr:to>
    <xdr:cxnSp macro="">
      <xdr:nvCxnSpPr>
        <xdr:cNvPr id="469" name="直線コネクタ 468"/>
        <xdr:cNvCxnSpPr/>
      </xdr:nvCxnSpPr>
      <xdr:spPr>
        <a:xfrm>
          <a:off x="7861300" y="16475273"/>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57472</xdr:rowOff>
    </xdr:from>
    <xdr:to>
      <xdr:col>11</xdr:col>
      <xdr:colOff>307975</xdr:colOff>
      <xdr:row>96</xdr:row>
      <xdr:rowOff>16073</xdr:rowOff>
    </xdr:to>
    <xdr:cxnSp macro="">
      <xdr:nvCxnSpPr>
        <xdr:cNvPr id="472" name="直線コネクタ 471"/>
        <xdr:cNvCxnSpPr/>
      </xdr:nvCxnSpPr>
      <xdr:spPr>
        <a:xfrm>
          <a:off x="6972300" y="16345222"/>
          <a:ext cx="889000" cy="13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28001</xdr:rowOff>
    </xdr:from>
    <xdr:to>
      <xdr:col>15</xdr:col>
      <xdr:colOff>231775</xdr:colOff>
      <xdr:row>95</xdr:row>
      <xdr:rowOff>129601</xdr:rowOff>
    </xdr:to>
    <xdr:sp macro="" textlink="">
      <xdr:nvSpPr>
        <xdr:cNvPr id="482" name="円/楕円 481"/>
        <xdr:cNvSpPr/>
      </xdr:nvSpPr>
      <xdr:spPr>
        <a:xfrm>
          <a:off x="10426700" y="163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50878</xdr:rowOff>
    </xdr:from>
    <xdr:ext cx="534377" cy="259045"/>
    <xdr:sp macro="" textlink="">
      <xdr:nvSpPr>
        <xdr:cNvPr id="483" name="土木費該当値テキスト"/>
        <xdr:cNvSpPr txBox="1"/>
      </xdr:nvSpPr>
      <xdr:spPr>
        <a:xfrm>
          <a:off x="10528300" y="1616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45,164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96467</xdr:rowOff>
    </xdr:from>
    <xdr:to>
      <xdr:col>14</xdr:col>
      <xdr:colOff>79375</xdr:colOff>
      <xdr:row>96</xdr:row>
      <xdr:rowOff>26617</xdr:rowOff>
    </xdr:to>
    <xdr:sp macro="" textlink="">
      <xdr:nvSpPr>
        <xdr:cNvPr id="484" name="円/楕円 483"/>
        <xdr:cNvSpPr/>
      </xdr:nvSpPr>
      <xdr:spPr>
        <a:xfrm>
          <a:off x="9588500" y="163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43144</xdr:rowOff>
    </xdr:from>
    <xdr:ext cx="534377" cy="259045"/>
    <xdr:sp macro="" textlink="">
      <xdr:nvSpPr>
        <xdr:cNvPr id="485" name="テキスト ボックス 484"/>
        <xdr:cNvSpPr txBox="1"/>
      </xdr:nvSpPr>
      <xdr:spPr>
        <a:xfrm>
          <a:off x="9372111" y="161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170921</xdr:rowOff>
    </xdr:from>
    <xdr:to>
      <xdr:col>12</xdr:col>
      <xdr:colOff>561975</xdr:colOff>
      <xdr:row>96</xdr:row>
      <xdr:rowOff>101071</xdr:rowOff>
    </xdr:to>
    <xdr:sp macro="" textlink="">
      <xdr:nvSpPr>
        <xdr:cNvPr id="486" name="円/楕円 485"/>
        <xdr:cNvSpPr/>
      </xdr:nvSpPr>
      <xdr:spPr>
        <a:xfrm>
          <a:off x="8699500" y="164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92198</xdr:rowOff>
    </xdr:from>
    <xdr:ext cx="534377" cy="259045"/>
    <xdr:sp macro="" textlink="">
      <xdr:nvSpPr>
        <xdr:cNvPr id="487" name="テキスト ボックス 486"/>
        <xdr:cNvSpPr txBox="1"/>
      </xdr:nvSpPr>
      <xdr:spPr>
        <a:xfrm>
          <a:off x="8483111" y="1655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136723</xdr:rowOff>
    </xdr:from>
    <xdr:to>
      <xdr:col>11</xdr:col>
      <xdr:colOff>358775</xdr:colOff>
      <xdr:row>96</xdr:row>
      <xdr:rowOff>66873</xdr:rowOff>
    </xdr:to>
    <xdr:sp macro="" textlink="">
      <xdr:nvSpPr>
        <xdr:cNvPr id="488" name="円/楕円 487"/>
        <xdr:cNvSpPr/>
      </xdr:nvSpPr>
      <xdr:spPr>
        <a:xfrm>
          <a:off x="7810500" y="164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58000</xdr:rowOff>
    </xdr:from>
    <xdr:ext cx="534377" cy="259045"/>
    <xdr:sp macro="" textlink="">
      <xdr:nvSpPr>
        <xdr:cNvPr id="489" name="テキスト ボックス 488"/>
        <xdr:cNvSpPr txBox="1"/>
      </xdr:nvSpPr>
      <xdr:spPr>
        <a:xfrm>
          <a:off x="7594111" y="165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6672</xdr:rowOff>
    </xdr:from>
    <xdr:to>
      <xdr:col>10</xdr:col>
      <xdr:colOff>155575</xdr:colOff>
      <xdr:row>95</xdr:row>
      <xdr:rowOff>108272</xdr:rowOff>
    </xdr:to>
    <xdr:sp macro="" textlink="">
      <xdr:nvSpPr>
        <xdr:cNvPr id="490" name="円/楕円 489"/>
        <xdr:cNvSpPr/>
      </xdr:nvSpPr>
      <xdr:spPr>
        <a:xfrm>
          <a:off x="6921500" y="162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124799</xdr:rowOff>
    </xdr:from>
    <xdr:ext cx="534377" cy="259045"/>
    <xdr:sp macro="" textlink="">
      <xdr:nvSpPr>
        <xdr:cNvPr id="491" name="テキスト ボックス 490"/>
        <xdr:cNvSpPr txBox="1"/>
      </xdr:nvSpPr>
      <xdr:spPr>
        <a:xfrm>
          <a:off x="6705111" y="1606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136118</xdr:rowOff>
    </xdr:from>
    <xdr:to>
      <xdr:col>23</xdr:col>
      <xdr:colOff>517525</xdr:colOff>
      <xdr:row>37</xdr:row>
      <xdr:rowOff>118707</xdr:rowOff>
    </xdr:to>
    <xdr:cxnSp macro="">
      <xdr:nvCxnSpPr>
        <xdr:cNvPr id="521" name="直線コネクタ 520"/>
        <xdr:cNvCxnSpPr/>
      </xdr:nvCxnSpPr>
      <xdr:spPr>
        <a:xfrm flipV="1">
          <a:off x="15481300" y="6136868"/>
          <a:ext cx="838200" cy="3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71653</xdr:rowOff>
    </xdr:from>
    <xdr:to>
      <xdr:col>22</xdr:col>
      <xdr:colOff>365125</xdr:colOff>
      <xdr:row>37</xdr:row>
      <xdr:rowOff>118707</xdr:rowOff>
    </xdr:to>
    <xdr:cxnSp macro="">
      <xdr:nvCxnSpPr>
        <xdr:cNvPr id="524" name="直線コネクタ 523"/>
        <xdr:cNvCxnSpPr/>
      </xdr:nvCxnSpPr>
      <xdr:spPr>
        <a:xfrm>
          <a:off x="14592300" y="6415303"/>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104788</xdr:rowOff>
    </xdr:from>
    <xdr:to>
      <xdr:col>22</xdr:col>
      <xdr:colOff>415925</xdr:colOff>
      <xdr:row>38</xdr:row>
      <xdr:rowOff>34937</xdr:rowOff>
    </xdr:to>
    <xdr:sp macro="" textlink="">
      <xdr:nvSpPr>
        <xdr:cNvPr id="525" name="フローチャート : 判断 524"/>
        <xdr:cNvSpPr/>
      </xdr:nvSpPr>
      <xdr:spPr>
        <a:xfrm>
          <a:off x="15430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26064</xdr:rowOff>
    </xdr:from>
    <xdr:ext cx="534377" cy="259045"/>
    <xdr:sp macro="" textlink="">
      <xdr:nvSpPr>
        <xdr:cNvPr id="526" name="テキスト ボックス 525"/>
        <xdr:cNvSpPr txBox="1"/>
      </xdr:nvSpPr>
      <xdr:spPr>
        <a:xfrm>
          <a:off x="15214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71653</xdr:rowOff>
    </xdr:from>
    <xdr:to>
      <xdr:col>21</xdr:col>
      <xdr:colOff>161925</xdr:colOff>
      <xdr:row>37</xdr:row>
      <xdr:rowOff>98171</xdr:rowOff>
    </xdr:to>
    <xdr:cxnSp macro="">
      <xdr:nvCxnSpPr>
        <xdr:cNvPr id="527" name="直線コネクタ 526"/>
        <xdr:cNvCxnSpPr/>
      </xdr:nvCxnSpPr>
      <xdr:spPr>
        <a:xfrm flipV="1">
          <a:off x="13703300" y="641530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98171</xdr:rowOff>
    </xdr:from>
    <xdr:to>
      <xdr:col>19</xdr:col>
      <xdr:colOff>644525</xdr:colOff>
      <xdr:row>38</xdr:row>
      <xdr:rowOff>89179</xdr:rowOff>
    </xdr:to>
    <xdr:cxnSp macro="">
      <xdr:nvCxnSpPr>
        <xdr:cNvPr id="530" name="直線コネクタ 529"/>
        <xdr:cNvCxnSpPr/>
      </xdr:nvCxnSpPr>
      <xdr:spPr>
        <a:xfrm flipV="1">
          <a:off x="12814300" y="6441821"/>
          <a:ext cx="889000" cy="16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85318</xdr:rowOff>
    </xdr:from>
    <xdr:to>
      <xdr:col>23</xdr:col>
      <xdr:colOff>568325</xdr:colOff>
      <xdr:row>36</xdr:row>
      <xdr:rowOff>15468</xdr:rowOff>
    </xdr:to>
    <xdr:sp macro="" textlink="">
      <xdr:nvSpPr>
        <xdr:cNvPr id="540" name="円/楕円 539"/>
        <xdr:cNvSpPr/>
      </xdr:nvSpPr>
      <xdr:spPr>
        <a:xfrm>
          <a:off x="16268700" y="60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108195</xdr:rowOff>
    </xdr:from>
    <xdr:ext cx="534377" cy="259045"/>
    <xdr:sp macro="" textlink="">
      <xdr:nvSpPr>
        <xdr:cNvPr id="541" name="消防費該当値テキスト"/>
        <xdr:cNvSpPr txBox="1"/>
      </xdr:nvSpPr>
      <xdr:spPr>
        <a:xfrm>
          <a:off x="16370300" y="59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67907</xdr:rowOff>
    </xdr:from>
    <xdr:to>
      <xdr:col>22</xdr:col>
      <xdr:colOff>415925</xdr:colOff>
      <xdr:row>37</xdr:row>
      <xdr:rowOff>169507</xdr:rowOff>
    </xdr:to>
    <xdr:sp macro="" textlink="">
      <xdr:nvSpPr>
        <xdr:cNvPr id="542" name="円/楕円 541"/>
        <xdr:cNvSpPr/>
      </xdr:nvSpPr>
      <xdr:spPr>
        <a:xfrm>
          <a:off x="15430500" y="64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14584</xdr:rowOff>
    </xdr:from>
    <xdr:ext cx="534377" cy="259045"/>
    <xdr:sp macro="" textlink="">
      <xdr:nvSpPr>
        <xdr:cNvPr id="543" name="テキスト ボックス 542"/>
        <xdr:cNvSpPr txBox="1"/>
      </xdr:nvSpPr>
      <xdr:spPr>
        <a:xfrm>
          <a:off x="15214111" y="61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20853</xdr:rowOff>
    </xdr:from>
    <xdr:to>
      <xdr:col>21</xdr:col>
      <xdr:colOff>212725</xdr:colOff>
      <xdr:row>37</xdr:row>
      <xdr:rowOff>122453</xdr:rowOff>
    </xdr:to>
    <xdr:sp macro="" textlink="">
      <xdr:nvSpPr>
        <xdr:cNvPr id="544" name="円/楕円 543"/>
        <xdr:cNvSpPr/>
      </xdr:nvSpPr>
      <xdr:spPr>
        <a:xfrm>
          <a:off x="14541500" y="636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138980</xdr:rowOff>
    </xdr:from>
    <xdr:ext cx="534377" cy="259045"/>
    <xdr:sp macro="" textlink="">
      <xdr:nvSpPr>
        <xdr:cNvPr id="545" name="テキスト ボックス 544"/>
        <xdr:cNvSpPr txBox="1"/>
      </xdr:nvSpPr>
      <xdr:spPr>
        <a:xfrm>
          <a:off x="14325111" y="61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47371</xdr:rowOff>
    </xdr:from>
    <xdr:to>
      <xdr:col>20</xdr:col>
      <xdr:colOff>9525</xdr:colOff>
      <xdr:row>37</xdr:row>
      <xdr:rowOff>148971</xdr:rowOff>
    </xdr:to>
    <xdr:sp macro="" textlink="">
      <xdr:nvSpPr>
        <xdr:cNvPr id="546" name="円/楕円 545"/>
        <xdr:cNvSpPr/>
      </xdr:nvSpPr>
      <xdr:spPr>
        <a:xfrm>
          <a:off x="13652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165498</xdr:rowOff>
    </xdr:from>
    <xdr:ext cx="534377" cy="259045"/>
    <xdr:sp macro="" textlink="">
      <xdr:nvSpPr>
        <xdr:cNvPr id="547" name="テキスト ボックス 546"/>
        <xdr:cNvSpPr txBox="1"/>
      </xdr:nvSpPr>
      <xdr:spPr>
        <a:xfrm>
          <a:off x="13436111" y="616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38379</xdr:rowOff>
    </xdr:from>
    <xdr:to>
      <xdr:col>18</xdr:col>
      <xdr:colOff>492125</xdr:colOff>
      <xdr:row>38</xdr:row>
      <xdr:rowOff>139979</xdr:rowOff>
    </xdr:to>
    <xdr:sp macro="" textlink="">
      <xdr:nvSpPr>
        <xdr:cNvPr id="548" name="円/楕円 547"/>
        <xdr:cNvSpPr/>
      </xdr:nvSpPr>
      <xdr:spPr>
        <a:xfrm>
          <a:off x="12763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131106</xdr:rowOff>
    </xdr:from>
    <xdr:ext cx="534377" cy="259045"/>
    <xdr:sp macro="" textlink="">
      <xdr:nvSpPr>
        <xdr:cNvPr id="549" name="テキスト ボックス 548"/>
        <xdr:cNvSpPr txBox="1"/>
      </xdr:nvSpPr>
      <xdr:spPr>
        <a:xfrm>
          <a:off x="12547111" y="66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39165</xdr:rowOff>
    </xdr:from>
    <xdr:to>
      <xdr:col>23</xdr:col>
      <xdr:colOff>517525</xdr:colOff>
      <xdr:row>56</xdr:row>
      <xdr:rowOff>120155</xdr:rowOff>
    </xdr:to>
    <xdr:cxnSp macro="">
      <xdr:nvCxnSpPr>
        <xdr:cNvPr id="581" name="直線コネクタ 580"/>
        <xdr:cNvCxnSpPr/>
      </xdr:nvCxnSpPr>
      <xdr:spPr>
        <a:xfrm>
          <a:off x="15481300" y="9640365"/>
          <a:ext cx="8382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39165</xdr:rowOff>
    </xdr:from>
    <xdr:to>
      <xdr:col>22</xdr:col>
      <xdr:colOff>365125</xdr:colOff>
      <xdr:row>56</xdr:row>
      <xdr:rowOff>140533</xdr:rowOff>
    </xdr:to>
    <xdr:cxnSp macro="">
      <xdr:nvCxnSpPr>
        <xdr:cNvPr id="584" name="直線コネクタ 583"/>
        <xdr:cNvCxnSpPr/>
      </xdr:nvCxnSpPr>
      <xdr:spPr>
        <a:xfrm flipV="1">
          <a:off x="14592300" y="9640365"/>
          <a:ext cx="889000" cy="10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137461</xdr:rowOff>
    </xdr:from>
    <xdr:to>
      <xdr:col>22</xdr:col>
      <xdr:colOff>415925</xdr:colOff>
      <xdr:row>57</xdr:row>
      <xdr:rowOff>67611</xdr:rowOff>
    </xdr:to>
    <xdr:sp macro="" textlink="">
      <xdr:nvSpPr>
        <xdr:cNvPr id="585" name="フローチャート : 判断 584"/>
        <xdr:cNvSpPr/>
      </xdr:nvSpPr>
      <xdr:spPr>
        <a:xfrm>
          <a:off x="15430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58738</xdr:rowOff>
    </xdr:from>
    <xdr:ext cx="534377" cy="259045"/>
    <xdr:sp macro="" textlink="">
      <xdr:nvSpPr>
        <xdr:cNvPr id="586" name="テキスト ボックス 585"/>
        <xdr:cNvSpPr txBox="1"/>
      </xdr:nvSpPr>
      <xdr:spPr>
        <a:xfrm>
          <a:off x="15214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165908</xdr:rowOff>
    </xdr:from>
    <xdr:to>
      <xdr:col>21</xdr:col>
      <xdr:colOff>161925</xdr:colOff>
      <xdr:row>56</xdr:row>
      <xdr:rowOff>140533</xdr:rowOff>
    </xdr:to>
    <xdr:cxnSp macro="">
      <xdr:nvCxnSpPr>
        <xdr:cNvPr id="587" name="直線コネクタ 586"/>
        <xdr:cNvCxnSpPr/>
      </xdr:nvCxnSpPr>
      <xdr:spPr>
        <a:xfrm>
          <a:off x="13703300" y="9252758"/>
          <a:ext cx="889000" cy="48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114277</xdr:rowOff>
    </xdr:from>
    <xdr:to>
      <xdr:col>19</xdr:col>
      <xdr:colOff>644525</xdr:colOff>
      <xdr:row>53</xdr:row>
      <xdr:rowOff>165908</xdr:rowOff>
    </xdr:to>
    <xdr:cxnSp macro="">
      <xdr:nvCxnSpPr>
        <xdr:cNvPr id="590" name="直線コネクタ 589"/>
        <xdr:cNvCxnSpPr/>
      </xdr:nvCxnSpPr>
      <xdr:spPr>
        <a:xfrm>
          <a:off x="12814300" y="9029677"/>
          <a:ext cx="889000" cy="22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69355</xdr:rowOff>
    </xdr:from>
    <xdr:to>
      <xdr:col>23</xdr:col>
      <xdr:colOff>568325</xdr:colOff>
      <xdr:row>56</xdr:row>
      <xdr:rowOff>170955</xdr:rowOff>
    </xdr:to>
    <xdr:sp macro="" textlink="">
      <xdr:nvSpPr>
        <xdr:cNvPr id="600" name="円/楕円 599"/>
        <xdr:cNvSpPr/>
      </xdr:nvSpPr>
      <xdr:spPr>
        <a:xfrm>
          <a:off x="16268700" y="967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92232</xdr:rowOff>
    </xdr:from>
    <xdr:ext cx="534377" cy="259045"/>
    <xdr:sp macro="" textlink="">
      <xdr:nvSpPr>
        <xdr:cNvPr id="601" name="教育費該当値テキスト"/>
        <xdr:cNvSpPr txBox="1"/>
      </xdr:nvSpPr>
      <xdr:spPr>
        <a:xfrm>
          <a:off x="16370300" y="952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50,197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159815</xdr:rowOff>
    </xdr:from>
    <xdr:to>
      <xdr:col>22</xdr:col>
      <xdr:colOff>415925</xdr:colOff>
      <xdr:row>56</xdr:row>
      <xdr:rowOff>89965</xdr:rowOff>
    </xdr:to>
    <xdr:sp macro="" textlink="">
      <xdr:nvSpPr>
        <xdr:cNvPr id="602" name="円/楕円 601"/>
        <xdr:cNvSpPr/>
      </xdr:nvSpPr>
      <xdr:spPr>
        <a:xfrm>
          <a:off x="15430500" y="95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106492</xdr:rowOff>
    </xdr:from>
    <xdr:ext cx="534377" cy="259045"/>
    <xdr:sp macro="" textlink="">
      <xdr:nvSpPr>
        <xdr:cNvPr id="603" name="テキスト ボックス 602"/>
        <xdr:cNvSpPr txBox="1"/>
      </xdr:nvSpPr>
      <xdr:spPr>
        <a:xfrm>
          <a:off x="15214111" y="93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89733</xdr:rowOff>
    </xdr:from>
    <xdr:to>
      <xdr:col>21</xdr:col>
      <xdr:colOff>212725</xdr:colOff>
      <xdr:row>57</xdr:row>
      <xdr:rowOff>19883</xdr:rowOff>
    </xdr:to>
    <xdr:sp macro="" textlink="">
      <xdr:nvSpPr>
        <xdr:cNvPr id="604" name="円/楕円 603"/>
        <xdr:cNvSpPr/>
      </xdr:nvSpPr>
      <xdr:spPr>
        <a:xfrm>
          <a:off x="14541500" y="969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36410</xdr:rowOff>
    </xdr:from>
    <xdr:ext cx="534377" cy="259045"/>
    <xdr:sp macro="" textlink="">
      <xdr:nvSpPr>
        <xdr:cNvPr id="605" name="テキスト ボックス 604"/>
        <xdr:cNvSpPr txBox="1"/>
      </xdr:nvSpPr>
      <xdr:spPr>
        <a:xfrm>
          <a:off x="14325111" y="94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48,949</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115108</xdr:rowOff>
    </xdr:from>
    <xdr:to>
      <xdr:col>20</xdr:col>
      <xdr:colOff>9525</xdr:colOff>
      <xdr:row>54</xdr:row>
      <xdr:rowOff>45258</xdr:rowOff>
    </xdr:to>
    <xdr:sp macro="" textlink="">
      <xdr:nvSpPr>
        <xdr:cNvPr id="606" name="円/楕円 605"/>
        <xdr:cNvSpPr/>
      </xdr:nvSpPr>
      <xdr:spPr>
        <a:xfrm>
          <a:off x="13652500" y="92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61785</xdr:rowOff>
    </xdr:from>
    <xdr:ext cx="534377" cy="259045"/>
    <xdr:sp macro="" textlink="">
      <xdr:nvSpPr>
        <xdr:cNvPr id="607" name="テキスト ボックス 606"/>
        <xdr:cNvSpPr txBox="1"/>
      </xdr:nvSpPr>
      <xdr:spPr>
        <a:xfrm>
          <a:off x="13436111" y="89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78,895</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63477</xdr:rowOff>
    </xdr:from>
    <xdr:to>
      <xdr:col>18</xdr:col>
      <xdr:colOff>492125</xdr:colOff>
      <xdr:row>52</xdr:row>
      <xdr:rowOff>165077</xdr:rowOff>
    </xdr:to>
    <xdr:sp macro="" textlink="">
      <xdr:nvSpPr>
        <xdr:cNvPr id="608" name="円/楕円 607"/>
        <xdr:cNvSpPr/>
      </xdr:nvSpPr>
      <xdr:spPr>
        <a:xfrm>
          <a:off x="12763500" y="897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10154</xdr:rowOff>
    </xdr:from>
    <xdr:ext cx="534377" cy="259045"/>
    <xdr:sp macro="" textlink="">
      <xdr:nvSpPr>
        <xdr:cNvPr id="609" name="テキスト ボックス 608"/>
        <xdr:cNvSpPr txBox="1"/>
      </xdr:nvSpPr>
      <xdr:spPr>
        <a:xfrm>
          <a:off x="12547111" y="875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92329</xdr:rowOff>
    </xdr:from>
    <xdr:to>
      <xdr:col>22</xdr:col>
      <xdr:colOff>415925</xdr:colOff>
      <xdr:row>79</xdr:row>
      <xdr:rowOff>22479</xdr:rowOff>
    </xdr:to>
    <xdr:sp macro="" textlink="">
      <xdr:nvSpPr>
        <xdr:cNvPr id="642" name="フローチャート : 判断 641"/>
        <xdr:cNvSpPr/>
      </xdr:nvSpPr>
      <xdr:spPr>
        <a:xfrm>
          <a:off x="15430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39006</xdr:rowOff>
    </xdr:from>
    <xdr:ext cx="378565" cy="259045"/>
    <xdr:sp macro="" textlink="">
      <xdr:nvSpPr>
        <xdr:cNvPr id="643" name="テキスト ボックス 642"/>
        <xdr:cNvSpPr txBox="1"/>
      </xdr:nvSpPr>
      <xdr:spPr>
        <a:xfrm>
          <a:off x="15292017" y="1324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85947</xdr:rowOff>
    </xdr:from>
    <xdr:to>
      <xdr:col>23</xdr:col>
      <xdr:colOff>517525</xdr:colOff>
      <xdr:row>98</xdr:row>
      <xdr:rowOff>98830</xdr:rowOff>
    </xdr:to>
    <xdr:cxnSp macro="">
      <xdr:nvCxnSpPr>
        <xdr:cNvPr id="697" name="直線コネクタ 696"/>
        <xdr:cNvCxnSpPr/>
      </xdr:nvCxnSpPr>
      <xdr:spPr>
        <a:xfrm>
          <a:off x="15481300" y="16888047"/>
          <a:ext cx="8382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62171</xdr:rowOff>
    </xdr:from>
    <xdr:to>
      <xdr:col>22</xdr:col>
      <xdr:colOff>365125</xdr:colOff>
      <xdr:row>98</xdr:row>
      <xdr:rowOff>85947</xdr:rowOff>
    </xdr:to>
    <xdr:cxnSp macro="">
      <xdr:nvCxnSpPr>
        <xdr:cNvPr id="700" name="直線コネクタ 699"/>
        <xdr:cNvCxnSpPr/>
      </xdr:nvCxnSpPr>
      <xdr:spPr>
        <a:xfrm>
          <a:off x="14592300" y="16864271"/>
          <a:ext cx="8890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76964</xdr:rowOff>
    </xdr:from>
    <xdr:to>
      <xdr:col>22</xdr:col>
      <xdr:colOff>415925</xdr:colOff>
      <xdr:row>97</xdr:row>
      <xdr:rowOff>7114</xdr:rowOff>
    </xdr:to>
    <xdr:sp macro="" textlink="">
      <xdr:nvSpPr>
        <xdr:cNvPr id="701" name="フローチャート : 判断 700"/>
        <xdr:cNvSpPr/>
      </xdr:nvSpPr>
      <xdr:spPr>
        <a:xfrm>
          <a:off x="15430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23641</xdr:rowOff>
    </xdr:from>
    <xdr:ext cx="534377" cy="259045"/>
    <xdr:sp macro="" textlink="">
      <xdr:nvSpPr>
        <xdr:cNvPr id="702" name="テキスト ボックス 701"/>
        <xdr:cNvSpPr txBox="1"/>
      </xdr:nvSpPr>
      <xdr:spPr>
        <a:xfrm>
          <a:off x="15214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62171</xdr:rowOff>
    </xdr:from>
    <xdr:to>
      <xdr:col>21</xdr:col>
      <xdr:colOff>161925</xdr:colOff>
      <xdr:row>98</xdr:row>
      <xdr:rowOff>62809</xdr:rowOff>
    </xdr:to>
    <xdr:cxnSp macro="">
      <xdr:nvCxnSpPr>
        <xdr:cNvPr id="703" name="直線コネクタ 702"/>
        <xdr:cNvCxnSpPr/>
      </xdr:nvCxnSpPr>
      <xdr:spPr>
        <a:xfrm flipV="1">
          <a:off x="13703300" y="1686427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33956</xdr:rowOff>
    </xdr:from>
    <xdr:to>
      <xdr:col>19</xdr:col>
      <xdr:colOff>644525</xdr:colOff>
      <xdr:row>98</xdr:row>
      <xdr:rowOff>62809</xdr:rowOff>
    </xdr:to>
    <xdr:cxnSp macro="">
      <xdr:nvCxnSpPr>
        <xdr:cNvPr id="706" name="直線コネクタ 705"/>
        <xdr:cNvCxnSpPr/>
      </xdr:nvCxnSpPr>
      <xdr:spPr>
        <a:xfrm>
          <a:off x="12814300" y="16836056"/>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48030</xdr:rowOff>
    </xdr:from>
    <xdr:to>
      <xdr:col>23</xdr:col>
      <xdr:colOff>568325</xdr:colOff>
      <xdr:row>98</xdr:row>
      <xdr:rowOff>149630</xdr:rowOff>
    </xdr:to>
    <xdr:sp macro="" textlink="">
      <xdr:nvSpPr>
        <xdr:cNvPr id="716" name="円/楕円 715"/>
        <xdr:cNvSpPr/>
      </xdr:nvSpPr>
      <xdr:spPr>
        <a:xfrm>
          <a:off x="16268700" y="168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134407</xdr:rowOff>
    </xdr:from>
    <xdr:ext cx="534377" cy="259045"/>
    <xdr:sp macro="" textlink="">
      <xdr:nvSpPr>
        <xdr:cNvPr id="717" name="公債費該当値テキスト"/>
        <xdr:cNvSpPr txBox="1"/>
      </xdr:nvSpPr>
      <xdr:spPr>
        <a:xfrm>
          <a:off x="16370300" y="167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35147</xdr:rowOff>
    </xdr:from>
    <xdr:to>
      <xdr:col>22</xdr:col>
      <xdr:colOff>415925</xdr:colOff>
      <xdr:row>98</xdr:row>
      <xdr:rowOff>136747</xdr:rowOff>
    </xdr:to>
    <xdr:sp macro="" textlink="">
      <xdr:nvSpPr>
        <xdr:cNvPr id="718" name="円/楕円 717"/>
        <xdr:cNvSpPr/>
      </xdr:nvSpPr>
      <xdr:spPr>
        <a:xfrm>
          <a:off x="15430500" y="168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127874</xdr:rowOff>
    </xdr:from>
    <xdr:ext cx="534377" cy="259045"/>
    <xdr:sp macro="" textlink="">
      <xdr:nvSpPr>
        <xdr:cNvPr id="719" name="テキスト ボックス 718"/>
        <xdr:cNvSpPr txBox="1"/>
      </xdr:nvSpPr>
      <xdr:spPr>
        <a:xfrm>
          <a:off x="15214111" y="169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11371</xdr:rowOff>
    </xdr:from>
    <xdr:to>
      <xdr:col>21</xdr:col>
      <xdr:colOff>212725</xdr:colOff>
      <xdr:row>98</xdr:row>
      <xdr:rowOff>112971</xdr:rowOff>
    </xdr:to>
    <xdr:sp macro="" textlink="">
      <xdr:nvSpPr>
        <xdr:cNvPr id="720" name="円/楕円 719"/>
        <xdr:cNvSpPr/>
      </xdr:nvSpPr>
      <xdr:spPr>
        <a:xfrm>
          <a:off x="14541500" y="168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104098</xdr:rowOff>
    </xdr:from>
    <xdr:ext cx="534377" cy="259045"/>
    <xdr:sp macro="" textlink="">
      <xdr:nvSpPr>
        <xdr:cNvPr id="721" name="テキスト ボックス 720"/>
        <xdr:cNvSpPr txBox="1"/>
      </xdr:nvSpPr>
      <xdr:spPr>
        <a:xfrm>
          <a:off x="14325111" y="1690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12009</xdr:rowOff>
    </xdr:from>
    <xdr:to>
      <xdr:col>20</xdr:col>
      <xdr:colOff>9525</xdr:colOff>
      <xdr:row>98</xdr:row>
      <xdr:rowOff>113609</xdr:rowOff>
    </xdr:to>
    <xdr:sp macro="" textlink="">
      <xdr:nvSpPr>
        <xdr:cNvPr id="722" name="円/楕円 721"/>
        <xdr:cNvSpPr/>
      </xdr:nvSpPr>
      <xdr:spPr>
        <a:xfrm>
          <a:off x="13652500" y="168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104736</xdr:rowOff>
    </xdr:from>
    <xdr:ext cx="534377" cy="259045"/>
    <xdr:sp macro="" textlink="">
      <xdr:nvSpPr>
        <xdr:cNvPr id="723" name="テキスト ボックス 722"/>
        <xdr:cNvSpPr txBox="1"/>
      </xdr:nvSpPr>
      <xdr:spPr>
        <a:xfrm>
          <a:off x="13436111" y="169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154606</xdr:rowOff>
    </xdr:from>
    <xdr:to>
      <xdr:col>18</xdr:col>
      <xdr:colOff>492125</xdr:colOff>
      <xdr:row>98</xdr:row>
      <xdr:rowOff>84756</xdr:rowOff>
    </xdr:to>
    <xdr:sp macro="" textlink="">
      <xdr:nvSpPr>
        <xdr:cNvPr id="724" name="円/楕円 723"/>
        <xdr:cNvSpPr/>
      </xdr:nvSpPr>
      <xdr:spPr>
        <a:xfrm>
          <a:off x="12763500" y="167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75883</xdr:rowOff>
    </xdr:from>
    <xdr:ext cx="534377" cy="259045"/>
    <xdr:sp macro="" textlink="">
      <xdr:nvSpPr>
        <xdr:cNvPr id="725" name="テキスト ボックス 724"/>
        <xdr:cNvSpPr txBox="1"/>
      </xdr:nvSpPr>
      <xdr:spPr>
        <a:xfrm>
          <a:off x="12547111" y="168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81026</xdr:rowOff>
    </xdr:from>
    <xdr:to>
      <xdr:col>32</xdr:col>
      <xdr:colOff>187325</xdr:colOff>
      <xdr:row>31</xdr:row>
      <xdr:rowOff>94742</xdr:rowOff>
    </xdr:to>
    <xdr:cxnSp macro="">
      <xdr:nvCxnSpPr>
        <xdr:cNvPr id="754" name="直線コネクタ 753"/>
        <xdr:cNvCxnSpPr/>
      </xdr:nvCxnSpPr>
      <xdr:spPr>
        <a:xfrm flipV="1">
          <a:off x="21323300" y="53959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93235</xdr:rowOff>
    </xdr:from>
    <xdr:ext cx="313932" cy="259045"/>
    <xdr:sp macro="" textlink="">
      <xdr:nvSpPr>
        <xdr:cNvPr id="755" name="諸支出金平均値テキスト"/>
        <xdr:cNvSpPr txBox="1"/>
      </xdr:nvSpPr>
      <xdr:spPr>
        <a:xfrm>
          <a:off x="22212300" y="6608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94742</xdr:rowOff>
    </xdr:from>
    <xdr:to>
      <xdr:col>31</xdr:col>
      <xdr:colOff>34925</xdr:colOff>
      <xdr:row>39</xdr:row>
      <xdr:rowOff>44450</xdr:rowOff>
    </xdr:to>
    <xdr:cxnSp macro="">
      <xdr:nvCxnSpPr>
        <xdr:cNvPr id="757" name="直線コネクタ 756"/>
        <xdr:cNvCxnSpPr/>
      </xdr:nvCxnSpPr>
      <xdr:spPr>
        <a:xfrm flipV="1">
          <a:off x="20434300" y="5409692"/>
          <a:ext cx="889000" cy="13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110998</xdr:rowOff>
    </xdr:from>
    <xdr:to>
      <xdr:col>31</xdr:col>
      <xdr:colOff>85725</xdr:colOff>
      <xdr:row>39</xdr:row>
      <xdr:rowOff>41148</xdr:rowOff>
    </xdr:to>
    <xdr:sp macro="" textlink="">
      <xdr:nvSpPr>
        <xdr:cNvPr id="758" name="フローチャート : 判断 757"/>
        <xdr:cNvSpPr/>
      </xdr:nvSpPr>
      <xdr:spPr>
        <a:xfrm>
          <a:off x="212725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32275</xdr:rowOff>
    </xdr:from>
    <xdr:ext cx="313932" cy="259045"/>
    <xdr:sp macro="" textlink="">
      <xdr:nvSpPr>
        <xdr:cNvPr id="759" name="テキスト ボックス 758"/>
        <xdr:cNvSpPr txBox="1"/>
      </xdr:nvSpPr>
      <xdr:spPr>
        <a:xfrm>
          <a:off x="21166333" y="6718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78740</xdr:rowOff>
    </xdr:from>
    <xdr:to>
      <xdr:col>29</xdr:col>
      <xdr:colOff>517525</xdr:colOff>
      <xdr:row>39</xdr:row>
      <xdr:rowOff>44450</xdr:rowOff>
    </xdr:to>
    <xdr:cxnSp macro="">
      <xdr:nvCxnSpPr>
        <xdr:cNvPr id="760" name="直線コネクタ 759"/>
        <xdr:cNvCxnSpPr/>
      </xdr:nvCxnSpPr>
      <xdr:spPr>
        <a:xfrm>
          <a:off x="19545300" y="5393690"/>
          <a:ext cx="889000" cy="13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78740</xdr:rowOff>
    </xdr:from>
    <xdr:to>
      <xdr:col>28</xdr:col>
      <xdr:colOff>314325</xdr:colOff>
      <xdr:row>39</xdr:row>
      <xdr:rowOff>44450</xdr:rowOff>
    </xdr:to>
    <xdr:cxnSp macro="">
      <xdr:nvCxnSpPr>
        <xdr:cNvPr id="763" name="直線コネクタ 762"/>
        <xdr:cNvCxnSpPr/>
      </xdr:nvCxnSpPr>
      <xdr:spPr>
        <a:xfrm flipV="1">
          <a:off x="18656300" y="5393690"/>
          <a:ext cx="889000" cy="13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80281</xdr:rowOff>
    </xdr:from>
    <xdr:ext cx="378565" cy="259045"/>
    <xdr:sp macro="" textlink="">
      <xdr:nvSpPr>
        <xdr:cNvPr id="765" name="テキスト ボックス 764"/>
        <xdr:cNvSpPr txBox="1"/>
      </xdr:nvSpPr>
      <xdr:spPr>
        <a:xfrm>
          <a:off x="19356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30226</xdr:rowOff>
    </xdr:from>
    <xdr:to>
      <xdr:col>32</xdr:col>
      <xdr:colOff>238125</xdr:colOff>
      <xdr:row>31</xdr:row>
      <xdr:rowOff>131826</xdr:rowOff>
    </xdr:to>
    <xdr:sp macro="" textlink="">
      <xdr:nvSpPr>
        <xdr:cNvPr id="773" name="円/楕円 772"/>
        <xdr:cNvSpPr/>
      </xdr:nvSpPr>
      <xdr:spPr>
        <a:xfrm>
          <a:off x="22110700" y="53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154703</xdr:rowOff>
    </xdr:from>
    <xdr:ext cx="469744" cy="259045"/>
    <xdr:sp macro="" textlink="">
      <xdr:nvSpPr>
        <xdr:cNvPr id="774" name="諸支出金該当値テキスト"/>
        <xdr:cNvSpPr txBox="1"/>
      </xdr:nvSpPr>
      <xdr:spPr>
        <a:xfrm>
          <a:off x="22212300" y="529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43942</xdr:rowOff>
    </xdr:from>
    <xdr:to>
      <xdr:col>31</xdr:col>
      <xdr:colOff>85725</xdr:colOff>
      <xdr:row>31</xdr:row>
      <xdr:rowOff>145542</xdr:rowOff>
    </xdr:to>
    <xdr:sp macro="" textlink="">
      <xdr:nvSpPr>
        <xdr:cNvPr id="775" name="円/楕円 774"/>
        <xdr:cNvSpPr/>
      </xdr:nvSpPr>
      <xdr:spPr>
        <a:xfrm>
          <a:off x="21272500" y="53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162069</xdr:rowOff>
    </xdr:from>
    <xdr:ext cx="469744" cy="259045"/>
    <xdr:sp macro="" textlink="">
      <xdr:nvSpPr>
        <xdr:cNvPr id="776" name="テキスト ボックス 775"/>
        <xdr:cNvSpPr txBox="1"/>
      </xdr:nvSpPr>
      <xdr:spPr>
        <a:xfrm>
          <a:off x="21088427" y="513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27940</xdr:rowOff>
    </xdr:from>
    <xdr:to>
      <xdr:col>28</xdr:col>
      <xdr:colOff>365125</xdr:colOff>
      <xdr:row>31</xdr:row>
      <xdr:rowOff>129540</xdr:rowOff>
    </xdr:to>
    <xdr:sp macro="" textlink="">
      <xdr:nvSpPr>
        <xdr:cNvPr id="779" name="円/楕円 778"/>
        <xdr:cNvSpPr/>
      </xdr:nvSpPr>
      <xdr:spPr>
        <a:xfrm>
          <a:off x="19494500" y="53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146067</xdr:rowOff>
    </xdr:from>
    <xdr:ext cx="469744" cy="259045"/>
    <xdr:sp macro="" textlink="">
      <xdr:nvSpPr>
        <xdr:cNvPr id="780" name="テキスト ボックス 779"/>
        <xdr:cNvSpPr txBox="1"/>
      </xdr:nvSpPr>
      <xdr:spPr>
        <a:xfrm>
          <a:off x="19310427" y="511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年度より衛生費が類似団体平均を上回っているのは、平成</a:t>
          </a:r>
          <a:r>
            <a:rPr kumimoji="1" lang="en-US" altLang="ja-JP" sz="1300">
              <a:latin typeface="ＭＳ Ｐゴシック"/>
            </a:rPr>
            <a:t>25</a:t>
          </a:r>
          <a:r>
            <a:rPr kumimoji="1" lang="ja-JP" altLang="en-US" sz="1300">
              <a:latin typeface="ＭＳ Ｐゴシック"/>
            </a:rPr>
            <a:t>年度より利用開始した健康づくりセンターの管理運営事業費、</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年度にかけて実施した内陸フロンティア基盤整備事業</a:t>
          </a:r>
          <a:r>
            <a:rPr kumimoji="1" lang="ja-JP" altLang="en-US" sz="1300">
              <a:solidFill>
                <a:schemeClr val="dk1"/>
              </a:solidFill>
              <a:effectLst/>
              <a:latin typeface="+mn-lt"/>
              <a:ea typeface="+mn-ea"/>
              <a:cs typeface="+mn-cs"/>
            </a:rPr>
            <a:t>に伴う水道事業会計への出資、平成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年度に今後の衛生施設整備に向けた積立を行ったこと、</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年度に北部地域安定給水に係る整備として実施した長窪第２配水場拡張事業等に伴う水道事業会計への出資</a:t>
          </a:r>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年度は１市１町で構成する清掃施設組合で実施するし尿処理施設機器の更新に伴う負担金の増などによるものである。</a:t>
          </a:r>
        </a:p>
        <a:p>
          <a:r>
            <a:rPr kumimoji="1" lang="ja-JP" altLang="en-US" sz="1300">
              <a:latin typeface="ＭＳ Ｐゴシック"/>
            </a:rPr>
            <a:t>教育費が平成</a:t>
          </a:r>
          <a:r>
            <a:rPr kumimoji="1" lang="en-US" altLang="ja-JP" sz="1300">
              <a:latin typeface="ＭＳ Ｐゴシック"/>
            </a:rPr>
            <a:t>25</a:t>
          </a:r>
          <a:r>
            <a:rPr kumimoji="1" lang="ja-JP" altLang="en-US" sz="1300">
              <a:latin typeface="ＭＳ Ｐゴシック"/>
            </a:rPr>
            <a:t>年度以前は類似団体平均を上回り、平成</a:t>
          </a:r>
          <a:r>
            <a:rPr kumimoji="1" lang="en-US" altLang="ja-JP" sz="1300">
              <a:latin typeface="ＭＳ Ｐゴシック"/>
            </a:rPr>
            <a:t>26</a:t>
          </a:r>
          <a:r>
            <a:rPr kumimoji="1" lang="ja-JP" altLang="en-US" sz="1300">
              <a:latin typeface="ＭＳ Ｐゴシック"/>
            </a:rPr>
            <a:t>年度以降は類似団体平均並みとなったのは、健康拠点施設の整備が平成</a:t>
          </a:r>
          <a:r>
            <a:rPr kumimoji="1" lang="en-US" altLang="ja-JP" sz="1300">
              <a:latin typeface="ＭＳ Ｐゴシック"/>
            </a:rPr>
            <a:t>25</a:t>
          </a:r>
          <a:r>
            <a:rPr kumimoji="1" lang="ja-JP" altLang="en-US" sz="1300">
              <a:latin typeface="ＭＳ Ｐゴシック"/>
            </a:rPr>
            <a:t>年度で完了したためである。</a:t>
          </a:r>
        </a:p>
        <a:p>
          <a:r>
            <a:rPr kumimoji="1" lang="ja-JP" altLang="en-US" sz="1300">
              <a:latin typeface="ＭＳ Ｐゴシック"/>
            </a:rPr>
            <a:t>諸支出金の増減は各年度に行った普通財産の取得によるものである。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財政調整基金残高は高い水準を維持しており、安定的な財政基盤を維持している。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年度以降の実質収支は町税の把握に努め適切な予算化を図ったことから５％以下となった。</a:t>
          </a:r>
        </a:p>
        <a:p>
          <a:r>
            <a:rPr kumimoji="1" lang="ja-JP" altLang="en-US" sz="1400">
              <a:latin typeface="ＭＳ ゴシック" pitchFamily="49" charset="-128"/>
              <a:ea typeface="ＭＳ ゴシック" pitchFamily="49" charset="-128"/>
            </a:rPr>
            <a:t>そのため、実質単年度収支は、実質収支額の適切化が図られ減少したことから、財政調整基金を高い水準に保つことができる積立及び取り崩しを行いつつもマイナスとなった。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いずれの会計でも赤字は生じておらず、全会計が健全な状態である。</a:t>
          </a:r>
        </a:p>
        <a:p>
          <a:r>
            <a:rPr kumimoji="1" lang="ja-JP" altLang="en-US" sz="1400">
              <a:latin typeface="ＭＳ ゴシック" pitchFamily="49" charset="-128"/>
              <a:ea typeface="ＭＳ ゴシック" pitchFamily="49" charset="-128"/>
            </a:rPr>
            <a:t>黒字額が最も多いのは水道事業会計であるが、人口増や宅地分譲に伴い給水戸数が増加していることから料金収入が安定していることや、近年新たな起債を行っていないことから公債費が減少傾向にある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15555193</v>
      </c>
      <c r="BO4" s="411"/>
      <c r="BP4" s="411"/>
      <c r="BQ4" s="411"/>
      <c r="BR4" s="411"/>
      <c r="BS4" s="411"/>
      <c r="BT4" s="411"/>
      <c r="BU4" s="412"/>
      <c r="BV4" s="410">
        <v>14893689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4.5999999999999996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15023771</v>
      </c>
      <c r="BO5" s="416"/>
      <c r="BP5" s="416"/>
      <c r="BQ5" s="416"/>
      <c r="BR5" s="416"/>
      <c r="BS5" s="416"/>
      <c r="BT5" s="416"/>
      <c r="BU5" s="417"/>
      <c r="BV5" s="415">
        <v>14386790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71.599999999999994</v>
      </c>
      <c r="CU5" s="386"/>
      <c r="CV5" s="386"/>
      <c r="CW5" s="386"/>
      <c r="CX5" s="386"/>
      <c r="CY5" s="386"/>
      <c r="CZ5" s="386"/>
      <c r="DA5" s="387"/>
      <c r="DB5" s="385">
        <v>70.900000000000006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531422</v>
      </c>
      <c r="BO6" s="416"/>
      <c r="BP6" s="416"/>
      <c r="BQ6" s="416"/>
      <c r="BR6" s="416"/>
      <c r="BS6" s="416"/>
      <c r="BT6" s="416"/>
      <c r="BU6" s="417"/>
      <c r="BV6" s="415">
        <v>506899</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71.599999999999994</v>
      </c>
      <c r="CU6" s="562"/>
      <c r="CV6" s="562"/>
      <c r="CW6" s="562"/>
      <c r="CX6" s="562"/>
      <c r="CY6" s="562"/>
      <c r="CZ6" s="562"/>
      <c r="DA6" s="563"/>
      <c r="DB6" s="561">
        <v>70.900000000000006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45946</v>
      </c>
      <c r="BO7" s="416"/>
      <c r="BP7" s="416"/>
      <c r="BQ7" s="416"/>
      <c r="BR7" s="416"/>
      <c r="BS7" s="416"/>
      <c r="BT7" s="416"/>
      <c r="BU7" s="417"/>
      <c r="BV7" s="415">
        <v>21875</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10254105</v>
      </c>
      <c r="CU7" s="416"/>
      <c r="CV7" s="416"/>
      <c r="CW7" s="416"/>
      <c r="CX7" s="416"/>
      <c r="CY7" s="416"/>
      <c r="CZ7" s="416"/>
      <c r="DA7" s="417"/>
      <c r="DB7" s="415">
        <v>10540948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95</v>
      </c>
      <c r="AV8" s="473"/>
      <c r="AW8" s="473"/>
      <c r="AX8" s="473"/>
      <c r="AY8" s="395" t="s">
        <v>96</v>
      </c>
      <c r="AZ8" s="396"/>
      <c r="BA8" s="396"/>
      <c r="BB8" s="396"/>
      <c r="BC8" s="396"/>
      <c r="BD8" s="396"/>
      <c r="BE8" s="396"/>
      <c r="BF8" s="396"/>
      <c r="BG8" s="396"/>
      <c r="BH8" s="396"/>
      <c r="BI8" s="396"/>
      <c r="BJ8" s="396"/>
      <c r="BK8" s="396"/>
      <c r="BL8" s="396"/>
      <c r="BM8" s="397"/>
      <c r="BN8" s="415">
        <v>485476</v>
      </c>
      <c r="BO8" s="416"/>
      <c r="BP8" s="416"/>
      <c r="BQ8" s="416"/>
      <c r="BR8" s="416"/>
      <c r="BS8" s="416"/>
      <c r="BT8" s="416"/>
      <c r="BU8" s="417"/>
      <c r="BV8" s="415">
        <v>485024</v>
      </c>
      <c r="BW8" s="416"/>
      <c r="BX8" s="416"/>
      <c r="BY8" s="416"/>
      <c r="BZ8" s="416"/>
      <c r="CA8" s="416"/>
      <c r="CB8" s="416"/>
      <c r="CC8" s="417"/>
      <c r="CD8" s="424" t="s">
        <v>97</v>
      </c>
      <c r="CE8" s="425"/>
      <c r="CF8" s="425"/>
      <c r="CG8" s="425"/>
      <c r="CH8" s="425"/>
      <c r="CI8" s="425"/>
      <c r="CJ8" s="425"/>
      <c r="CK8" s="425"/>
      <c r="CL8" s="425"/>
      <c r="CM8" s="425"/>
      <c r="CN8" s="425"/>
      <c r="CO8" s="425"/>
      <c r="CP8" s="425"/>
      <c r="CQ8" s="425"/>
      <c r="CR8" s="425"/>
      <c r="CS8" s="426"/>
      <c r="CT8" s="524">
        <v>1.33</v>
      </c>
      <c r="CU8" s="525"/>
      <c r="CV8" s="525"/>
      <c r="CW8" s="525"/>
      <c r="CX8" s="525"/>
      <c r="CY8" s="525"/>
      <c r="CZ8" s="525"/>
      <c r="DA8" s="526"/>
      <c r="DB8" s="524">
        <v>1.28</v>
      </c>
      <c r="DC8" s="525"/>
      <c r="DD8" s="525"/>
      <c r="DE8" s="525"/>
      <c r="DF8" s="525"/>
      <c r="DG8" s="525"/>
      <c r="DH8" s="525"/>
      <c r="DI8" s="526"/>
      <c r="DJ8" s="139"/>
      <c r="DK8" s="139"/>
      <c r="DL8" s="139"/>
      <c r="DM8" s="139"/>
      <c r="DN8" s="139"/>
      <c r="DO8" s="139"/>
    </row>
    <row r="9" spans="1:119" ht="18.75" customHeight="1" thickBot="1" x14ac:dyDescent="0.2">
      <c r="A9" s="140"/>
      <c r="B9" s="550" t="s">
        <v>98</v>
      </c>
      <c r="C9" s="551"/>
      <c r="D9" s="551"/>
      <c r="E9" s="551"/>
      <c r="F9" s="551"/>
      <c r="G9" s="551"/>
      <c r="H9" s="551"/>
      <c r="I9" s="551"/>
      <c r="J9" s="551"/>
      <c r="K9" s="478"/>
      <c r="L9" s="552" t="s">
        <v>99</v>
      </c>
      <c r="M9" s="553"/>
      <c r="N9" s="553"/>
      <c r="O9" s="553"/>
      <c r="P9" s="553"/>
      <c r="Q9" s="554"/>
      <c r="R9" s="555">
        <v>42331</v>
      </c>
      <c r="S9" s="556"/>
      <c r="T9" s="556"/>
      <c r="U9" s="556"/>
      <c r="V9" s="557"/>
      <c r="W9" s="494" t="s">
        <v>100</v>
      </c>
      <c r="X9" s="495"/>
      <c r="Y9" s="495"/>
      <c r="Z9" s="495"/>
      <c r="AA9" s="495"/>
      <c r="AB9" s="495"/>
      <c r="AC9" s="495"/>
      <c r="AD9" s="495"/>
      <c r="AE9" s="495"/>
      <c r="AF9" s="495"/>
      <c r="AG9" s="495"/>
      <c r="AH9" s="495"/>
      <c r="AI9" s="495"/>
      <c r="AJ9" s="495"/>
      <c r="AK9" s="495"/>
      <c r="AL9" s="558"/>
      <c r="AM9" s="484" t="s">
        <v>101</v>
      </c>
      <c r="AN9" s="389"/>
      <c r="AO9" s="389"/>
      <c r="AP9" s="389"/>
      <c r="AQ9" s="389"/>
      <c r="AR9" s="389"/>
      <c r="AS9" s="389"/>
      <c r="AT9" s="390"/>
      <c r="AU9" s="472" t="s">
        <v>87</v>
      </c>
      <c r="AV9" s="473"/>
      <c r="AW9" s="473"/>
      <c r="AX9" s="473"/>
      <c r="AY9" s="395" t="s">
        <v>102</v>
      </c>
      <c r="AZ9" s="396"/>
      <c r="BA9" s="396"/>
      <c r="BB9" s="396"/>
      <c r="BC9" s="396"/>
      <c r="BD9" s="396"/>
      <c r="BE9" s="396"/>
      <c r="BF9" s="396"/>
      <c r="BG9" s="396"/>
      <c r="BH9" s="396"/>
      <c r="BI9" s="396"/>
      <c r="BJ9" s="396"/>
      <c r="BK9" s="396"/>
      <c r="BL9" s="396"/>
      <c r="BM9" s="397"/>
      <c r="BN9" s="415">
        <v>452</v>
      </c>
      <c r="BO9" s="416"/>
      <c r="BP9" s="416"/>
      <c r="BQ9" s="416"/>
      <c r="BR9" s="416"/>
      <c r="BS9" s="416"/>
      <c r="BT9" s="416"/>
      <c r="BU9" s="417"/>
      <c r="BV9" s="415">
        <v>-386446</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3.7</v>
      </c>
      <c r="CU9" s="386"/>
      <c r="CV9" s="386"/>
      <c r="CW9" s="386"/>
      <c r="CX9" s="386"/>
      <c r="CY9" s="386"/>
      <c r="CZ9" s="386"/>
      <c r="DA9" s="387"/>
      <c r="DB9" s="385">
        <v>4.0999999999999996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40763</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323585</v>
      </c>
      <c r="BO10" s="416"/>
      <c r="BP10" s="416"/>
      <c r="BQ10" s="416"/>
      <c r="BR10" s="416"/>
      <c r="BS10" s="416"/>
      <c r="BT10" s="416"/>
      <c r="BU10" s="417"/>
      <c r="BV10" s="415">
        <v>485191</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43000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500000</v>
      </c>
      <c r="BO12" s="416"/>
      <c r="BP12" s="416"/>
      <c r="BQ12" s="416"/>
      <c r="BR12" s="416"/>
      <c r="BS12" s="416"/>
      <c r="BT12" s="416"/>
      <c r="BU12" s="417"/>
      <c r="BV12" s="415">
        <v>230000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42654</v>
      </c>
      <c r="S13" s="517"/>
      <c r="T13" s="517"/>
      <c r="U13" s="517"/>
      <c r="V13" s="518"/>
      <c r="W13" s="504" t="s">
        <v>125</v>
      </c>
      <c r="X13" s="428"/>
      <c r="Y13" s="428"/>
      <c r="Z13" s="428"/>
      <c r="AA13" s="428"/>
      <c r="AB13" s="429"/>
      <c r="AC13" s="391">
        <v>421</v>
      </c>
      <c r="AD13" s="392"/>
      <c r="AE13" s="392"/>
      <c r="AF13" s="392"/>
      <c r="AG13" s="393"/>
      <c r="AH13" s="391">
        <v>455</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-175963</v>
      </c>
      <c r="BO13" s="416"/>
      <c r="BP13" s="416"/>
      <c r="BQ13" s="416"/>
      <c r="BR13" s="416"/>
      <c r="BS13" s="416"/>
      <c r="BT13" s="416"/>
      <c r="BU13" s="417"/>
      <c r="BV13" s="415">
        <v>-131255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2.2000000000000002</v>
      </c>
      <c r="CU13" s="386"/>
      <c r="CV13" s="386"/>
      <c r="CW13" s="386"/>
      <c r="CX13" s="386"/>
      <c r="CY13" s="386"/>
      <c r="CZ13" s="386"/>
      <c r="DA13" s="387"/>
      <c r="DB13" s="385">
        <v>2.5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42792</v>
      </c>
      <c r="S14" s="517"/>
      <c r="T14" s="517"/>
      <c r="U14" s="517"/>
      <c r="V14" s="518"/>
      <c r="W14" s="519"/>
      <c r="X14" s="431"/>
      <c r="Y14" s="431"/>
      <c r="Z14" s="431"/>
      <c r="AA14" s="431"/>
      <c r="AB14" s="432"/>
      <c r="AC14" s="509">
        <v>2.1</v>
      </c>
      <c r="AD14" s="510"/>
      <c r="AE14" s="510"/>
      <c r="AF14" s="510"/>
      <c r="AG14" s="511"/>
      <c r="AH14" s="509">
        <v>2.2999999999999998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42457</v>
      </c>
      <c r="S15" s="517"/>
      <c r="T15" s="517"/>
      <c r="U15" s="517"/>
      <c r="V15" s="518"/>
      <c r="W15" s="504" t="s">
        <v>132</v>
      </c>
      <c r="X15" s="428"/>
      <c r="Y15" s="428"/>
      <c r="Z15" s="428"/>
      <c r="AA15" s="428"/>
      <c r="AB15" s="429"/>
      <c r="AC15" s="391">
        <v>7107</v>
      </c>
      <c r="AD15" s="392"/>
      <c r="AE15" s="392"/>
      <c r="AF15" s="392"/>
      <c r="AG15" s="393"/>
      <c r="AH15" s="391">
        <v>7261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7874569</v>
      </c>
      <c r="BO15" s="411"/>
      <c r="BP15" s="411"/>
      <c r="BQ15" s="411"/>
      <c r="BR15" s="411"/>
      <c r="BS15" s="411"/>
      <c r="BT15" s="411"/>
      <c r="BU15" s="412"/>
      <c r="BV15" s="410">
        <v>8096286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35.299999999999997</v>
      </c>
      <c r="AD16" s="510"/>
      <c r="AE16" s="510"/>
      <c r="AF16" s="510"/>
      <c r="AG16" s="511"/>
      <c r="AH16" s="509">
        <v>35.9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5888818</v>
      </c>
      <c r="BO16" s="416"/>
      <c r="BP16" s="416"/>
      <c r="BQ16" s="416"/>
      <c r="BR16" s="416"/>
      <c r="BS16" s="416"/>
      <c r="BT16" s="416"/>
      <c r="BU16" s="417"/>
      <c r="BV16" s="415">
        <v>5908667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12622</v>
      </c>
      <c r="AD17" s="392"/>
      <c r="AE17" s="392"/>
      <c r="AF17" s="392"/>
      <c r="AG17" s="393"/>
      <c r="AH17" s="391">
        <v>12495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10254105</v>
      </c>
      <c r="BO17" s="416"/>
      <c r="BP17" s="416"/>
      <c r="BQ17" s="416"/>
      <c r="BR17" s="416"/>
      <c r="BS17" s="416"/>
      <c r="BT17" s="416"/>
      <c r="BU17" s="417"/>
      <c r="BV17" s="415">
        <v>10540948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26.63</v>
      </c>
      <c r="M18" s="480"/>
      <c r="N18" s="480"/>
      <c r="O18" s="480"/>
      <c r="P18" s="480"/>
      <c r="Q18" s="480"/>
      <c r="R18" s="481"/>
      <c r="S18" s="481"/>
      <c r="T18" s="481"/>
      <c r="U18" s="481"/>
      <c r="V18" s="482"/>
      <c r="W18" s="496"/>
      <c r="X18" s="497"/>
      <c r="Y18" s="497"/>
      <c r="Z18" s="497"/>
      <c r="AA18" s="497"/>
      <c r="AB18" s="505"/>
      <c r="AC18" s="379">
        <v>62.6</v>
      </c>
      <c r="AD18" s="380"/>
      <c r="AE18" s="380"/>
      <c r="AF18" s="380"/>
      <c r="AG18" s="483"/>
      <c r="AH18" s="379">
        <v>61.8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7373890</v>
      </c>
      <c r="BO18" s="416"/>
      <c r="BP18" s="416"/>
      <c r="BQ18" s="416"/>
      <c r="BR18" s="416"/>
      <c r="BS18" s="416"/>
      <c r="BT18" s="416"/>
      <c r="BU18" s="417"/>
      <c r="BV18" s="415">
        <v>7153285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1590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12335573</v>
      </c>
      <c r="BO19" s="416"/>
      <c r="BP19" s="416"/>
      <c r="BQ19" s="416"/>
      <c r="BR19" s="416"/>
      <c r="BS19" s="416"/>
      <c r="BT19" s="416"/>
      <c r="BU19" s="417"/>
      <c r="BV19" s="415">
        <v>11864213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16427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3293430</v>
      </c>
      <c r="BO23" s="416"/>
      <c r="BP23" s="416"/>
      <c r="BQ23" s="416"/>
      <c r="BR23" s="416"/>
      <c r="BS23" s="416"/>
      <c r="BT23" s="416"/>
      <c r="BU23" s="417"/>
      <c r="BV23" s="415">
        <v>3577171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8000</v>
      </c>
      <c r="R24" s="392"/>
      <c r="S24" s="392"/>
      <c r="T24" s="392"/>
      <c r="U24" s="392"/>
      <c r="V24" s="393"/>
      <c r="W24" s="457"/>
      <c r="X24" s="448"/>
      <c r="Y24" s="449"/>
      <c r="Z24" s="388" t="s">
        <v>155</v>
      </c>
      <c r="AA24" s="389"/>
      <c r="AB24" s="389"/>
      <c r="AC24" s="389"/>
      <c r="AD24" s="389"/>
      <c r="AE24" s="389"/>
      <c r="AF24" s="389"/>
      <c r="AG24" s="390"/>
      <c r="AH24" s="391">
        <v>200</v>
      </c>
      <c r="AI24" s="392"/>
      <c r="AJ24" s="392"/>
      <c r="AK24" s="392"/>
      <c r="AL24" s="393"/>
      <c r="AM24" s="391">
        <v>605800</v>
      </c>
      <c r="AN24" s="392"/>
      <c r="AO24" s="392"/>
      <c r="AP24" s="392"/>
      <c r="AQ24" s="392"/>
      <c r="AR24" s="393"/>
      <c r="AS24" s="391">
        <v>3029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2929430</v>
      </c>
      <c r="BO24" s="416"/>
      <c r="BP24" s="416"/>
      <c r="BQ24" s="416"/>
      <c r="BR24" s="416"/>
      <c r="BS24" s="416"/>
      <c r="BT24" s="416"/>
      <c r="BU24" s="417"/>
      <c r="BV24" s="415">
        <v>3239387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6400</v>
      </c>
      <c r="R25" s="392"/>
      <c r="S25" s="392"/>
      <c r="T25" s="392"/>
      <c r="U25" s="392"/>
      <c r="V25" s="393"/>
      <c r="W25" s="457"/>
      <c r="X25" s="448"/>
      <c r="Y25" s="449"/>
      <c r="Z25" s="388" t="s">
        <v>158</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1609894</v>
      </c>
      <c r="BO25" s="411"/>
      <c r="BP25" s="411"/>
      <c r="BQ25" s="411"/>
      <c r="BR25" s="411"/>
      <c r="BS25" s="411"/>
      <c r="BT25" s="411"/>
      <c r="BU25" s="412"/>
      <c r="BV25" s="410">
        <v>1910360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5900</v>
      </c>
      <c r="R26" s="392"/>
      <c r="S26" s="392"/>
      <c r="T26" s="392"/>
      <c r="U26" s="392"/>
      <c r="V26" s="393"/>
      <c r="W26" s="457"/>
      <c r="X26" s="448"/>
      <c r="Y26" s="449"/>
      <c r="Z26" s="388" t="s">
        <v>161</v>
      </c>
      <c r="AA26" s="470"/>
      <c r="AB26" s="470"/>
      <c r="AC26" s="470"/>
      <c r="AD26" s="470"/>
      <c r="AE26" s="470"/>
      <c r="AF26" s="470"/>
      <c r="AG26" s="471"/>
      <c r="AH26" s="391">
        <v>6</v>
      </c>
      <c r="AI26" s="392"/>
      <c r="AJ26" s="392"/>
      <c r="AK26" s="392"/>
      <c r="AL26" s="393"/>
      <c r="AM26" s="391">
        <v>18324</v>
      </c>
      <c r="AN26" s="392"/>
      <c r="AO26" s="392"/>
      <c r="AP26" s="392"/>
      <c r="AQ26" s="392"/>
      <c r="AR26" s="393"/>
      <c r="AS26" s="391">
        <v>3054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3300</v>
      </c>
      <c r="R27" s="392"/>
      <c r="S27" s="392"/>
      <c r="T27" s="392"/>
      <c r="U27" s="392"/>
      <c r="V27" s="393"/>
      <c r="W27" s="457"/>
      <c r="X27" s="448"/>
      <c r="Y27" s="449"/>
      <c r="Z27" s="388" t="s">
        <v>164</v>
      </c>
      <c r="AA27" s="389"/>
      <c r="AB27" s="389"/>
      <c r="AC27" s="389"/>
      <c r="AD27" s="389"/>
      <c r="AE27" s="389"/>
      <c r="AF27" s="389"/>
      <c r="AG27" s="390"/>
      <c r="AH27" s="391">
        <v>19</v>
      </c>
      <c r="AI27" s="392"/>
      <c r="AJ27" s="392"/>
      <c r="AK27" s="392"/>
      <c r="AL27" s="393"/>
      <c r="AM27" s="391">
        <v>55138</v>
      </c>
      <c r="AN27" s="392"/>
      <c r="AO27" s="392"/>
      <c r="AP27" s="392"/>
      <c r="AQ27" s="392"/>
      <c r="AR27" s="393"/>
      <c r="AS27" s="391">
        <v>2902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587840</v>
      </c>
      <c r="BO27" s="419"/>
      <c r="BP27" s="419"/>
      <c r="BQ27" s="419"/>
      <c r="BR27" s="419"/>
      <c r="BS27" s="419"/>
      <c r="BT27" s="419"/>
      <c r="BU27" s="420"/>
      <c r="BV27" s="418">
        <v>587203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2800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4865095</v>
      </c>
      <c r="BO28" s="411"/>
      <c r="BP28" s="411"/>
      <c r="BQ28" s="411"/>
      <c r="BR28" s="411"/>
      <c r="BS28" s="411"/>
      <c r="BT28" s="411"/>
      <c r="BU28" s="412"/>
      <c r="BV28" s="410">
        <v>5041510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2600</v>
      </c>
      <c r="R29" s="392"/>
      <c r="S29" s="392"/>
      <c r="T29" s="392"/>
      <c r="U29" s="392"/>
      <c r="V29" s="393"/>
      <c r="W29" s="458"/>
      <c r="X29" s="459"/>
      <c r="Y29" s="460"/>
      <c r="Z29" s="388" t="s">
        <v>171</v>
      </c>
      <c r="AA29" s="389"/>
      <c r="AB29" s="389"/>
      <c r="AC29" s="389"/>
      <c r="AD29" s="389"/>
      <c r="AE29" s="389"/>
      <c r="AF29" s="389"/>
      <c r="AG29" s="390"/>
      <c r="AH29" s="391">
        <v>219</v>
      </c>
      <c r="AI29" s="392"/>
      <c r="AJ29" s="392"/>
      <c r="AK29" s="392"/>
      <c r="AL29" s="393"/>
      <c r="AM29" s="391">
        <v>660938</v>
      </c>
      <c r="AN29" s="392"/>
      <c r="AO29" s="392"/>
      <c r="AP29" s="392"/>
      <c r="AQ29" s="392"/>
      <c r="AR29" s="393"/>
      <c r="AS29" s="391">
        <v>3018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51838</v>
      </c>
      <c r="BO29" s="416"/>
      <c r="BP29" s="416"/>
      <c r="BQ29" s="416"/>
      <c r="BR29" s="416"/>
      <c r="BS29" s="416"/>
      <c r="BT29" s="416"/>
      <c r="BU29" s="417"/>
      <c r="BV29" s="415">
        <v>51838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2328343</v>
      </c>
      <c r="BO30" s="419"/>
      <c r="BP30" s="419"/>
      <c r="BQ30" s="419"/>
      <c r="BR30" s="419"/>
      <c r="BS30" s="419"/>
      <c r="BT30" s="419"/>
      <c r="BU30" s="420"/>
      <c r="BV30" s="418">
        <v>2243107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静岡県芦湖水利組合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駿豆学園管理組合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裾野、長泉清掃施設組合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静岡県市町総合事務組合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駿東地区交通災害共済組合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静岡県後期高齢者医療広域連合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静岡県後期高齢者医療広域連合（事業会計分）</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静岡地方税滞納整理機構</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富士山南東消防組合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9.65</v>
      </c>
      <c r="G34" s="33">
        <v>10.62</v>
      </c>
      <c r="H34" s="33">
        <v>9.4700000000000006</v>
      </c>
      <c r="I34" s="33">
        <v>11.01</v>
      </c>
      <c r="J34" s="34">
        <v>10.91</v>
      </c>
      <c r="K34" s="22"/>
      <c r="L34" s="22"/>
      <c r="M34" s="22"/>
      <c r="N34" s="22"/>
      <c r="O34" s="22"/>
      <c r="P34" s="22"/>
    </row>
    <row r="35" spans="1:16" ht="39" customHeight="1" x14ac:dyDescent="0.15">
      <c r="A35" s="22"/>
      <c r="B35" s="35"/>
      <c r="C35" s="1178" t="s">
        <v>526</v>
      </c>
      <c r="D35" s="1179"/>
      <c r="E35" s="1180"/>
      <c r="F35" s="36">
        <v>6.12</v>
      </c>
      <c r="G35" s="37">
        <v>9.31</v>
      </c>
      <c r="H35" s="37">
        <v>8.8800000000000008</v>
      </c>
      <c r="I35" s="37">
        <v>4.5999999999999996</v>
      </c>
      <c r="J35" s="38">
        <v>4.72</v>
      </c>
      <c r="K35" s="22"/>
      <c r="L35" s="22"/>
      <c r="M35" s="22"/>
      <c r="N35" s="22"/>
      <c r="O35" s="22"/>
      <c r="P35" s="22"/>
    </row>
    <row r="36" spans="1:16" ht="39" customHeight="1" x14ac:dyDescent="0.15">
      <c r="A36" s="22"/>
      <c r="B36" s="35"/>
      <c r="C36" s="1178" t="s">
        <v>527</v>
      </c>
      <c r="D36" s="1179"/>
      <c r="E36" s="1180"/>
      <c r="F36" s="36">
        <v>2.09</v>
      </c>
      <c r="G36" s="37">
        <v>3.13</v>
      </c>
      <c r="H36" s="37">
        <v>1.72</v>
      </c>
      <c r="I36" s="37">
        <v>2.38</v>
      </c>
      <c r="J36" s="38">
        <v>2.1800000000000002</v>
      </c>
      <c r="K36" s="22"/>
      <c r="L36" s="22"/>
      <c r="M36" s="22"/>
      <c r="N36" s="22"/>
      <c r="O36" s="22"/>
      <c r="P36" s="22"/>
    </row>
    <row r="37" spans="1:16" ht="39" customHeight="1" x14ac:dyDescent="0.15">
      <c r="A37" s="22"/>
      <c r="B37" s="35"/>
      <c r="C37" s="1178" t="s">
        <v>528</v>
      </c>
      <c r="D37" s="1179"/>
      <c r="E37" s="1180"/>
      <c r="F37" s="36">
        <v>0.19</v>
      </c>
      <c r="G37" s="37">
        <v>0.89</v>
      </c>
      <c r="H37" s="37">
        <v>1.21</v>
      </c>
      <c r="I37" s="37">
        <v>0.97</v>
      </c>
      <c r="J37" s="38">
        <v>1.41</v>
      </c>
      <c r="K37" s="22"/>
      <c r="L37" s="22"/>
      <c r="M37" s="22"/>
      <c r="N37" s="22"/>
      <c r="O37" s="22"/>
      <c r="P37" s="22"/>
    </row>
    <row r="38" spans="1:16" ht="39" customHeight="1" x14ac:dyDescent="0.15">
      <c r="A38" s="22"/>
      <c r="B38" s="35"/>
      <c r="C38" s="1178" t="s">
        <v>529</v>
      </c>
      <c r="D38" s="1179"/>
      <c r="E38" s="1180"/>
      <c r="F38" s="36">
        <v>0.64</v>
      </c>
      <c r="G38" s="37">
        <v>1.0900000000000001</v>
      </c>
      <c r="H38" s="37">
        <v>0.67</v>
      </c>
      <c r="I38" s="37">
        <v>0.55000000000000004</v>
      </c>
      <c r="J38" s="38">
        <v>0.63</v>
      </c>
      <c r="K38" s="22"/>
      <c r="L38" s="22"/>
      <c r="M38" s="22"/>
      <c r="N38" s="22"/>
      <c r="O38" s="22"/>
      <c r="P38" s="22"/>
    </row>
    <row r="39" spans="1:16" ht="39" customHeight="1" x14ac:dyDescent="0.15">
      <c r="A39" s="22"/>
      <c r="B39" s="35"/>
      <c r="C39" s="1178" t="s">
        <v>530</v>
      </c>
      <c r="D39" s="1179"/>
      <c r="E39" s="1180"/>
      <c r="F39" s="36">
        <v>0.43</v>
      </c>
      <c r="G39" s="37">
        <v>0.2</v>
      </c>
      <c r="H39" s="37">
        <v>0.09</v>
      </c>
      <c r="I39" s="37">
        <v>0.18</v>
      </c>
      <c r="J39" s="38">
        <v>7.0000000000000007E-2</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607</v>
      </c>
      <c r="L45" s="60">
        <v>538</v>
      </c>
      <c r="M45" s="60">
        <v>541</v>
      </c>
      <c r="N45" s="60">
        <v>483</v>
      </c>
      <c r="O45" s="61">
        <v>452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231</v>
      </c>
      <c r="L48" s="64">
        <v>243</v>
      </c>
      <c r="M48" s="64">
        <v>235</v>
      </c>
      <c r="N48" s="64">
        <v>225</v>
      </c>
      <c r="O48" s="65">
        <v>222</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2</v>
      </c>
      <c r="N49" s="64">
        <v>2</v>
      </c>
      <c r="O49" s="65">
        <v>2</v>
      </c>
      <c r="P49" s="48"/>
      <c r="Q49" s="48"/>
      <c r="R49" s="48"/>
      <c r="S49" s="48"/>
      <c r="T49" s="48"/>
      <c r="U49" s="48"/>
    </row>
    <row r="50" spans="1:21" ht="30.75" customHeight="1" x14ac:dyDescent="0.15">
      <c r="A50" s="48"/>
      <c r="B50" s="1196"/>
      <c r="C50" s="1197"/>
      <c r="D50" s="62"/>
      <c r="E50" s="1188" t="s">
        <v>17</v>
      </c>
      <c r="F50" s="1188"/>
      <c r="G50" s="1188"/>
      <c r="H50" s="1188"/>
      <c r="I50" s="1188"/>
      <c r="J50" s="1189"/>
      <c r="K50" s="63">
        <v>409</v>
      </c>
      <c r="L50" s="64">
        <v>217</v>
      </c>
      <c r="M50" s="64">
        <v>215</v>
      </c>
      <c r="N50" s="64">
        <v>217</v>
      </c>
      <c r="O50" s="65">
        <v>213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692</v>
      </c>
      <c r="L52" s="64">
        <v>735</v>
      </c>
      <c r="M52" s="64">
        <v>778</v>
      </c>
      <c r="N52" s="64">
        <v>686</v>
      </c>
      <c r="O52" s="65">
        <v>689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555</v>
      </c>
      <c r="L53" s="69">
        <v>263</v>
      </c>
      <c r="M53" s="69">
        <v>215</v>
      </c>
      <c r="N53" s="69">
        <v>241</v>
      </c>
      <c r="O53" s="70">
        <v>200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4181</v>
      </c>
      <c r="J41" s="83">
        <v>4305</v>
      </c>
      <c r="K41" s="83">
        <v>3918</v>
      </c>
      <c r="L41" s="83">
        <v>3577</v>
      </c>
      <c r="M41" s="84">
        <v>3293</v>
      </c>
    </row>
    <row r="42" spans="2:13" ht="27.75" customHeight="1" x14ac:dyDescent="0.15">
      <c r="B42" s="1204"/>
      <c r="C42" s="1205"/>
      <c r="D42" s="85"/>
      <c r="E42" s="1208" t="s">
        <v>26</v>
      </c>
      <c r="F42" s="1208"/>
      <c r="G42" s="1208"/>
      <c r="H42" s="1209"/>
      <c r="I42" s="86">
        <v>1990</v>
      </c>
      <c r="J42" s="87">
        <v>1453</v>
      </c>
      <c r="K42" s="87">
        <v>1302</v>
      </c>
      <c r="L42" s="87">
        <v>1023</v>
      </c>
      <c r="M42" s="88">
        <v>809</v>
      </c>
    </row>
    <row r="43" spans="2:13" ht="27.75" customHeight="1" x14ac:dyDescent="0.15">
      <c r="B43" s="1204"/>
      <c r="C43" s="1205"/>
      <c r="D43" s="85"/>
      <c r="E43" s="1208" t="s">
        <v>27</v>
      </c>
      <c r="F43" s="1208"/>
      <c r="G43" s="1208"/>
      <c r="H43" s="1209"/>
      <c r="I43" s="86">
        <v>2675</v>
      </c>
      <c r="J43" s="87">
        <v>2623</v>
      </c>
      <c r="K43" s="87">
        <v>2499</v>
      </c>
      <c r="L43" s="87">
        <v>2353</v>
      </c>
      <c r="M43" s="88">
        <v>2145</v>
      </c>
    </row>
    <row r="44" spans="2:13" ht="27.75" customHeight="1" x14ac:dyDescent="0.15">
      <c r="B44" s="1204"/>
      <c r="C44" s="1205"/>
      <c r="D44" s="85"/>
      <c r="E44" s="1208" t="s">
        <v>28</v>
      </c>
      <c r="F44" s="1208"/>
      <c r="G44" s="1208"/>
      <c r="H44" s="1209"/>
      <c r="I44" s="86">
        <v>13</v>
      </c>
      <c r="J44" s="87">
        <v>12</v>
      </c>
      <c r="K44" s="87">
        <v>11</v>
      </c>
      <c r="L44" s="87">
        <v>9</v>
      </c>
      <c r="M44" s="88">
        <v>25</v>
      </c>
    </row>
    <row r="45" spans="2:13" ht="27.75" customHeight="1" x14ac:dyDescent="0.15">
      <c r="B45" s="1204"/>
      <c r="C45" s="1205"/>
      <c r="D45" s="85"/>
      <c r="E45" s="1208" t="s">
        <v>29</v>
      </c>
      <c r="F45" s="1208"/>
      <c r="G45" s="1208"/>
      <c r="H45" s="1209"/>
      <c r="I45" s="86">
        <v>1775</v>
      </c>
      <c r="J45" s="87">
        <v>1769</v>
      </c>
      <c r="K45" s="87">
        <v>1612</v>
      </c>
      <c r="L45" s="87">
        <v>1568</v>
      </c>
      <c r="M45" s="88">
        <v>1118</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5687</v>
      </c>
      <c r="J50" s="87">
        <v>5734</v>
      </c>
      <c r="K50" s="87">
        <v>7015</v>
      </c>
      <c r="L50" s="87">
        <v>7848</v>
      </c>
      <c r="M50" s="88">
        <v>7833</v>
      </c>
    </row>
    <row r="51" spans="2:13" ht="27.75" customHeight="1" x14ac:dyDescent="0.15">
      <c r="B51" s="1204"/>
      <c r="C51" s="1205"/>
      <c r="D51" s="85"/>
      <c r="E51" s="1208" t="s">
        <v>36</v>
      </c>
      <c r="F51" s="1208"/>
      <c r="G51" s="1208"/>
      <c r="H51" s="1209"/>
      <c r="I51" s="86">
        <v>1677</v>
      </c>
      <c r="J51" s="87">
        <v>1615</v>
      </c>
      <c r="K51" s="87">
        <v>1670</v>
      </c>
      <c r="L51" s="87">
        <v>1734</v>
      </c>
      <c r="M51" s="88">
        <v>1701</v>
      </c>
    </row>
    <row r="52" spans="2:13" ht="27.75" customHeight="1" x14ac:dyDescent="0.15">
      <c r="B52" s="1206"/>
      <c r="C52" s="1207"/>
      <c r="D52" s="85"/>
      <c r="E52" s="1208" t="s">
        <v>37</v>
      </c>
      <c r="F52" s="1208"/>
      <c r="G52" s="1208"/>
      <c r="H52" s="1209"/>
      <c r="I52" s="86">
        <v>6590</v>
      </c>
      <c r="J52" s="87">
        <v>6153</v>
      </c>
      <c r="K52" s="87">
        <v>5681</v>
      </c>
      <c r="L52" s="87">
        <v>5303</v>
      </c>
      <c r="M52" s="88">
        <v>4900</v>
      </c>
    </row>
    <row r="53" spans="2:13" ht="27.75" customHeight="1" thickBot="1" x14ac:dyDescent="0.2">
      <c r="B53" s="1210" t="s">
        <v>38</v>
      </c>
      <c r="C53" s="1211"/>
      <c r="D53" s="92"/>
      <c r="E53" s="1212" t="s">
        <v>39</v>
      </c>
      <c r="F53" s="1212"/>
      <c r="G53" s="1212"/>
      <c r="H53" s="1213"/>
      <c r="I53" s="93">
        <v>-3319</v>
      </c>
      <c r="J53" s="94">
        <v>-3339</v>
      </c>
      <c r="K53" s="94">
        <v>-5024</v>
      </c>
      <c r="L53" s="94">
        <v>-6355</v>
      </c>
      <c r="M53" s="95">
        <v>-7044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6"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547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548</v>
      </c>
      <c r="I42" s="354"/>
      <c r="J42" s="354"/>
      <c r="K42" s="354"/>
      <c r="L42" s="246"/>
      <c r="M42" s="246"/>
      <c r="N42" s="246"/>
      <c r="O42" s="246"/>
    </row>
    <row r="43" spans="2:17" ht="13.5" x14ac:dyDescent="0.15">
      <c r="B43" s="250"/>
      <c r="C43" s="246"/>
      <c r="D43" s="246"/>
      <c r="E43" s="246"/>
      <c r="F43" s="246"/>
      <c r="G43" s="1233" t="s">
        <v>557</v>
      </c>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549</v>
      </c>
    </row>
    <row r="50" spans="1:17" ht="13.5" x14ac:dyDescent="0.15">
      <c r="B50" s="250"/>
      <c r="C50" s="246"/>
      <c r="D50" s="246"/>
      <c r="E50" s="246"/>
      <c r="F50" s="246"/>
      <c r="G50" s="1242"/>
      <c r="H50" s="1243"/>
      <c r="I50" s="1243"/>
      <c r="J50" s="1244"/>
      <c r="K50" s="356" t="s">
        <v>518</v>
      </c>
      <c r="L50" s="356" t="s">
        <v>519</v>
      </c>
      <c r="M50" s="356" t="s">
        <v>520</v>
      </c>
      <c r="N50" s="356" t="s">
        <v>521</v>
      </c>
      <c r="O50" s="356" t="s">
        <v>522</v>
      </c>
    </row>
    <row r="51" spans="1:17" ht="13.5" x14ac:dyDescent="0.15">
      <c r="B51" s="250"/>
      <c r="C51" s="246"/>
      <c r="D51" s="246"/>
      <c r="E51" s="246"/>
      <c r="F51" s="246"/>
      <c r="G51" s="1245" t="s">
        <v>550</v>
      </c>
      <c r="H51" s="1246"/>
      <c r="I51" s="1251" t="s">
        <v>551</v>
      </c>
      <c r="J51" s="1251"/>
      <c r="K51" s="1255"/>
      <c r="L51" s="1255"/>
      <c r="M51" s="1255"/>
      <c r="N51" s="1221"/>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556</v>
      </c>
      <c r="J53" s="1231"/>
      <c r="K53" s="1256"/>
      <c r="L53" s="1256"/>
      <c r="M53" s="1256"/>
      <c r="N53" s="1253">
        <v>48.9</v>
      </c>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552</v>
      </c>
      <c r="H55" s="1226"/>
      <c r="I55" s="1231" t="s">
        <v>551</v>
      </c>
      <c r="J55" s="1231"/>
      <c r="K55" s="1255"/>
      <c r="L55" s="1255"/>
      <c r="M55" s="1255"/>
      <c r="N55" s="1221">
        <v>13</v>
      </c>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556</v>
      </c>
      <c r="J57" s="1223"/>
      <c r="K57" s="1256"/>
      <c r="L57" s="1256"/>
      <c r="M57" s="1256"/>
      <c r="N57" s="1253">
        <v>53.4</v>
      </c>
      <c r="O57" s="1256"/>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548</v>
      </c>
      <c r="I64" s="354"/>
      <c r="J64" s="354"/>
      <c r="K64" s="354"/>
      <c r="L64" s="246"/>
      <c r="M64" s="246"/>
      <c r="N64" s="246"/>
      <c r="O64" s="246"/>
    </row>
    <row r="65" spans="2:30" ht="13.5" x14ac:dyDescent="0.15">
      <c r="B65" s="250"/>
      <c r="C65" s="246"/>
      <c r="D65" s="246"/>
      <c r="E65" s="246"/>
      <c r="F65" s="246"/>
      <c r="G65" s="1233" t="s">
        <v>558</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554</v>
      </c>
      <c r="I71" s="370"/>
      <c r="J71" s="366"/>
      <c r="K71" s="366"/>
      <c r="L71" s="367"/>
      <c r="M71" s="366"/>
      <c r="N71" s="367"/>
      <c r="O71" s="368"/>
    </row>
    <row r="72" spans="2:30" ht="13.5" x14ac:dyDescent="0.15">
      <c r="B72" s="250"/>
      <c r="C72" s="246"/>
      <c r="D72" s="246"/>
      <c r="E72" s="246"/>
      <c r="F72" s="246"/>
      <c r="G72" s="1242"/>
      <c r="H72" s="1243"/>
      <c r="I72" s="1243"/>
      <c r="J72" s="1244"/>
      <c r="K72" s="356" t="s">
        <v>518</v>
      </c>
      <c r="L72" s="356" t="s">
        <v>519</v>
      </c>
      <c r="M72" s="356" t="s">
        <v>520</v>
      </c>
      <c r="N72" s="356" t="s">
        <v>521</v>
      </c>
      <c r="O72" s="356" t="s">
        <v>522</v>
      </c>
    </row>
    <row r="73" spans="2:30" ht="13.5" x14ac:dyDescent="0.15">
      <c r="B73" s="250"/>
      <c r="C73" s="246"/>
      <c r="D73" s="246"/>
      <c r="E73" s="246"/>
      <c r="F73" s="246"/>
      <c r="G73" s="1245" t="s">
        <v>550</v>
      </c>
      <c r="H73" s="1246"/>
      <c r="I73" s="1251" t="s">
        <v>551</v>
      </c>
      <c r="J73" s="1251"/>
      <c r="K73" s="1232"/>
      <c r="L73" s="1232"/>
      <c r="M73" s="1221"/>
      <c r="N73" s="1221"/>
      <c r="O73" s="1221"/>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555</v>
      </c>
      <c r="J75" s="1231"/>
      <c r="K75" s="1253">
        <v>6.4</v>
      </c>
      <c r="L75" s="1253">
        <v>5</v>
      </c>
      <c r="M75" s="1253">
        <v>3.9</v>
      </c>
      <c r="N75" s="1253">
        <v>2.5</v>
      </c>
      <c r="O75" s="1253">
        <v>2.2000000000000002</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552</v>
      </c>
      <c r="H77" s="1226"/>
      <c r="I77" s="1231" t="s">
        <v>551</v>
      </c>
      <c r="J77" s="1231"/>
      <c r="K77" s="1232">
        <v>30.7</v>
      </c>
      <c r="L77" s="1232">
        <v>22.3</v>
      </c>
      <c r="M77" s="1221">
        <v>20.3</v>
      </c>
      <c r="N77" s="1221">
        <v>13</v>
      </c>
      <c r="O77" s="1221">
        <v>15.5</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555</v>
      </c>
      <c r="J79" s="1223"/>
      <c r="K79" s="1224">
        <v>9.1999999999999993</v>
      </c>
      <c r="L79" s="1224">
        <v>8.5</v>
      </c>
      <c r="M79" s="1224">
        <v>7.7</v>
      </c>
      <c r="N79" s="1224">
        <v>6.8</v>
      </c>
      <c r="O79" s="1224">
        <v>6.6</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1"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98120</v>
      </c>
      <c r="E3" s="118"/>
      <c r="F3" s="119">
        <v>46819</v>
      </c>
      <c r="G3" s="120"/>
      <c r="H3" s="121"/>
    </row>
    <row r="4" spans="1:8" x14ac:dyDescent="0.15">
      <c r="A4" s="122"/>
      <c r="B4" s="123"/>
      <c r="C4" s="124"/>
      <c r="D4" s="125">
        <v>39459</v>
      </c>
      <c r="E4" s="126"/>
      <c r="F4" s="127">
        <v>24121</v>
      </c>
      <c r="G4" s="128"/>
      <c r="H4" s="129"/>
    </row>
    <row r="5" spans="1:8" x14ac:dyDescent="0.15">
      <c r="A5" s="110" t="s">
        <v>512</v>
      </c>
      <c r="B5" s="115"/>
      <c r="C5" s="116"/>
      <c r="D5" s="117">
        <v>80026</v>
      </c>
      <c r="E5" s="118"/>
      <c r="F5" s="119">
        <v>53270</v>
      </c>
      <c r="G5" s="120"/>
      <c r="H5" s="121"/>
    </row>
    <row r="6" spans="1:8" x14ac:dyDescent="0.15">
      <c r="A6" s="122"/>
      <c r="B6" s="123"/>
      <c r="C6" s="124"/>
      <c r="D6" s="125">
        <v>39067</v>
      </c>
      <c r="E6" s="126"/>
      <c r="F6" s="127">
        <v>24316</v>
      </c>
      <c r="G6" s="128"/>
      <c r="H6" s="129"/>
    </row>
    <row r="7" spans="1:8" x14ac:dyDescent="0.15">
      <c r="A7" s="110" t="s">
        <v>513</v>
      </c>
      <c r="B7" s="115"/>
      <c r="C7" s="116"/>
      <c r="D7" s="117">
        <v>54147</v>
      </c>
      <c r="E7" s="118"/>
      <c r="F7" s="119">
        <v>53292</v>
      </c>
      <c r="G7" s="120"/>
      <c r="H7" s="121"/>
    </row>
    <row r="8" spans="1:8" x14ac:dyDescent="0.15">
      <c r="A8" s="122"/>
      <c r="B8" s="123"/>
      <c r="C8" s="124"/>
      <c r="D8" s="125">
        <v>46889</v>
      </c>
      <c r="E8" s="126"/>
      <c r="F8" s="127">
        <v>28900</v>
      </c>
      <c r="G8" s="128"/>
      <c r="H8" s="129"/>
    </row>
    <row r="9" spans="1:8" x14ac:dyDescent="0.15">
      <c r="A9" s="110" t="s">
        <v>514</v>
      </c>
      <c r="B9" s="115"/>
      <c r="C9" s="116"/>
      <c r="D9" s="117">
        <v>59257</v>
      </c>
      <c r="E9" s="118"/>
      <c r="F9" s="119">
        <v>49919</v>
      </c>
      <c r="G9" s="120"/>
      <c r="H9" s="121"/>
    </row>
    <row r="10" spans="1:8" x14ac:dyDescent="0.15">
      <c r="A10" s="122"/>
      <c r="B10" s="123"/>
      <c r="C10" s="124"/>
      <c r="D10" s="125">
        <v>53041</v>
      </c>
      <c r="E10" s="126"/>
      <c r="F10" s="127">
        <v>26398</v>
      </c>
      <c r="G10" s="128"/>
      <c r="H10" s="129"/>
    </row>
    <row r="11" spans="1:8" x14ac:dyDescent="0.15">
      <c r="A11" s="110" t="s">
        <v>515</v>
      </c>
      <c r="B11" s="115"/>
      <c r="C11" s="116"/>
      <c r="D11" s="117">
        <v>65943</v>
      </c>
      <c r="E11" s="118"/>
      <c r="F11" s="119">
        <v>57122</v>
      </c>
      <c r="G11" s="120"/>
      <c r="H11" s="121"/>
    </row>
    <row r="12" spans="1:8" x14ac:dyDescent="0.15">
      <c r="A12" s="122"/>
      <c r="B12" s="123"/>
      <c r="C12" s="130"/>
      <c r="D12" s="125">
        <v>58309</v>
      </c>
      <c r="E12" s="126"/>
      <c r="F12" s="127">
        <v>36191</v>
      </c>
      <c r="G12" s="128"/>
      <c r="H12" s="129"/>
    </row>
    <row r="13" spans="1:8" x14ac:dyDescent="0.15">
      <c r="A13" s="110"/>
      <c r="B13" s="115"/>
      <c r="C13" s="131"/>
      <c r="D13" s="132">
        <v>71499</v>
      </c>
      <c r="E13" s="133"/>
      <c r="F13" s="134">
        <v>52084</v>
      </c>
      <c r="G13" s="135"/>
      <c r="H13" s="121"/>
    </row>
    <row r="14" spans="1:8" x14ac:dyDescent="0.15">
      <c r="A14" s="122"/>
      <c r="B14" s="123"/>
      <c r="C14" s="124"/>
      <c r="D14" s="125">
        <v>47353</v>
      </c>
      <c r="E14" s="126"/>
      <c r="F14" s="127">
        <v>27985</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6.12</v>
      </c>
      <c r="C19" s="136">
        <f>ROUND(VALUE(SUBSTITUTE(実質収支比率等に係る経年分析!G$48,"▲","-")),2)</f>
        <v>9.31</v>
      </c>
      <c r="D19" s="136">
        <f>ROUND(VALUE(SUBSTITUTE(実質収支比率等に係る経年分析!H$48,"▲","-")),2)</f>
        <v>8.89</v>
      </c>
      <c r="E19" s="136">
        <f>ROUND(VALUE(SUBSTITUTE(実質収支比率等に係る経年分析!I$48,"▲","-")),2)</f>
        <v>4.5999999999999996</v>
      </c>
      <c r="F19" s="136">
        <f>ROUND(VALUE(SUBSTITUTE(実質収支比率等に係る経年分析!J$48,"▲","-")),2)</f>
        <v>4.7300000000000004</v>
      </c>
    </row>
    <row r="20" spans="1:11" x14ac:dyDescent="0.15">
      <c r="A20" s="136" t="s">
        <v>44</v>
      </c>
      <c r="B20" s="136">
        <f>ROUND(VALUE(SUBSTITUTE(実質収支比率等に係る経年分析!F$47,"▲","-")),2)</f>
        <v>46.1</v>
      </c>
      <c r="C20" s="136">
        <f>ROUND(VALUE(SUBSTITUTE(実質収支比率等に係る経年分析!G$47,"▲","-")),2)</f>
        <v>45.74</v>
      </c>
      <c r="D20" s="136">
        <f>ROUND(VALUE(SUBSTITUTE(実質収支比率等に係る経年分析!H$47,"▲","-")),2)</f>
        <v>48.8</v>
      </c>
      <c r="E20" s="136">
        <f>ROUND(VALUE(SUBSTITUTE(実質収支比率等に係る経年分析!I$47,"▲","-")),2)</f>
        <v>47.83</v>
      </c>
      <c r="F20" s="136">
        <f>ROUND(VALUE(SUBSTITUTE(実質収支比率等に係る経年分析!J$47,"▲","-")),2)</f>
        <v>47.45</v>
      </c>
    </row>
    <row r="21" spans="1:11" x14ac:dyDescent="0.15">
      <c r="A21" s="136" t="s">
        <v>45</v>
      </c>
      <c r="B21" s="136">
        <f>IF(ISNUMBER(VALUE(SUBSTITUTE(実質収支比率等に係る経年分析!F$49,"▲","-"))),ROUND(VALUE(SUBSTITUTE(実質収支比率等に係る経年分析!F$49,"▲","-")),2),NA())</f>
        <v>4.6900000000000004</v>
      </c>
      <c r="C21" s="136">
        <f>IF(ISNUMBER(VALUE(SUBSTITUTE(実質収支比率等に係る経年分析!G$49,"▲","-"))),ROUND(VALUE(SUBSTITUTE(実質収支比率等に係る経年分析!G$49,"▲","-")),2),NA())</f>
        <v>3.04</v>
      </c>
      <c r="D21" s="136">
        <f>IF(ISNUMBER(VALUE(SUBSTITUTE(実質収支比率等に係る経年分析!H$49,"▲","-"))),ROUND(VALUE(SUBSTITUTE(実質収支比率等に係る経年分析!H$49,"▲","-")),2),NA())</f>
        <v>5.87</v>
      </c>
      <c r="E21" s="136">
        <f>IF(ISNUMBER(VALUE(SUBSTITUTE(実質収支比率等に係る経年分析!I$49,"▲","-"))),ROUND(VALUE(SUBSTITUTE(実質収支比率等に係る経年分析!I$49,"▲","-")),2),NA())</f>
        <v>-1.25</v>
      </c>
      <c r="F21" s="136">
        <f>IF(ISNUMBER(VALUE(SUBSTITUTE(実質収支比率等に係る経年分析!J$49,"▲","-"))),ROUND(VALUE(SUBSTITUTE(実質収支比率等に係る経年分析!J$49,"▲","-")),2),NA())</f>
        <v>-1.72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1.0900000000000001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0.55000000000000004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1.41</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2.1800000000000002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8.8800000000000008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4.5999999999999996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9.65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9.4700000000000006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10.91</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692</v>
      </c>
      <c r="E42" s="138"/>
      <c r="F42" s="138"/>
      <c r="G42" s="138">
        <f>'実質公債費比率（分子）の構造'!L$52</f>
        <v>735</v>
      </c>
      <c r="H42" s="138"/>
      <c r="I42" s="138"/>
      <c r="J42" s="138">
        <f>'実質公債費比率（分子）の構造'!M$52</f>
        <v>778</v>
      </c>
      <c r="K42" s="138"/>
      <c r="L42" s="138"/>
      <c r="M42" s="138">
        <f>'実質公債費比率（分子）の構造'!N$52</f>
        <v>686</v>
      </c>
      <c r="N42" s="138"/>
      <c r="O42" s="138"/>
      <c r="P42" s="138">
        <f>'実質公債費比率（分子）の構造'!O$52</f>
        <v>689</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409</v>
      </c>
      <c r="C44" s="138"/>
      <c r="D44" s="138"/>
      <c r="E44" s="138">
        <f>'実質公債費比率（分子）の構造'!L$50</f>
        <v>217</v>
      </c>
      <c r="F44" s="138"/>
      <c r="G44" s="138"/>
      <c r="H44" s="138">
        <f>'実質公債費比率（分子）の構造'!M$50</f>
        <v>215</v>
      </c>
      <c r="I44" s="138"/>
      <c r="J44" s="138"/>
      <c r="K44" s="138">
        <f>'実質公債費比率（分子）の構造'!N$50</f>
        <v>217</v>
      </c>
      <c r="L44" s="138"/>
      <c r="M44" s="138"/>
      <c r="N44" s="138">
        <f>'実質公債費比率（分子）の構造'!O$50</f>
        <v>213</v>
      </c>
      <c r="O44" s="138"/>
      <c r="P44" s="138"/>
    </row>
    <row r="45" spans="1:16" x14ac:dyDescent="0.15">
      <c r="A45" s="138" t="s">
        <v>55</v>
      </c>
      <c r="B45" s="138">
        <f>'実質公債費比率（分子）の構造'!K$49</f>
        <v>0</v>
      </c>
      <c r="C45" s="138"/>
      <c r="D45" s="138"/>
      <c r="E45" s="138">
        <f>'実質公債費比率（分子）の構造'!L$49</f>
        <v>0</v>
      </c>
      <c r="F45" s="138"/>
      <c r="G45" s="138"/>
      <c r="H45" s="138">
        <f>'実質公債費比率（分子）の構造'!M$49</f>
        <v>2</v>
      </c>
      <c r="I45" s="138"/>
      <c r="J45" s="138"/>
      <c r="K45" s="138">
        <f>'実質公債費比率（分子）の構造'!N$49</f>
        <v>2</v>
      </c>
      <c r="L45" s="138"/>
      <c r="M45" s="138"/>
      <c r="N45" s="138">
        <f>'実質公債費比率（分子）の構造'!O$49</f>
        <v>2</v>
      </c>
      <c r="O45" s="138"/>
      <c r="P45" s="138"/>
    </row>
    <row r="46" spans="1:16" x14ac:dyDescent="0.15">
      <c r="A46" s="138" t="s">
        <v>56</v>
      </c>
      <c r="B46" s="138">
        <f>'実質公債費比率（分子）の構造'!K$48</f>
        <v>231</v>
      </c>
      <c r="C46" s="138"/>
      <c r="D46" s="138"/>
      <c r="E46" s="138">
        <f>'実質公債費比率（分子）の構造'!L$48</f>
        <v>243</v>
      </c>
      <c r="F46" s="138"/>
      <c r="G46" s="138"/>
      <c r="H46" s="138">
        <f>'実質公債費比率（分子）の構造'!M$48</f>
        <v>235</v>
      </c>
      <c r="I46" s="138"/>
      <c r="J46" s="138"/>
      <c r="K46" s="138">
        <f>'実質公債費比率（分子）の構造'!N$48</f>
        <v>225</v>
      </c>
      <c r="L46" s="138"/>
      <c r="M46" s="138"/>
      <c r="N46" s="138">
        <f>'実質公債費比率（分子）の構造'!O$48</f>
        <v>222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607</v>
      </c>
      <c r="C49" s="138"/>
      <c r="D49" s="138"/>
      <c r="E49" s="138">
        <f>'実質公債費比率（分子）の構造'!L$45</f>
        <v>538</v>
      </c>
      <c r="F49" s="138"/>
      <c r="G49" s="138"/>
      <c r="H49" s="138">
        <f>'実質公債費比率（分子）の構造'!M$45</f>
        <v>541</v>
      </c>
      <c r="I49" s="138"/>
      <c r="J49" s="138"/>
      <c r="K49" s="138">
        <f>'実質公債費比率（分子）の構造'!N$45</f>
        <v>483</v>
      </c>
      <c r="L49" s="138"/>
      <c r="M49" s="138"/>
      <c r="N49" s="138">
        <f>'実質公債費比率（分子）の構造'!O$45</f>
        <v>452</v>
      </c>
      <c r="O49" s="138"/>
      <c r="P49" s="138"/>
    </row>
    <row r="50" spans="1:16" x14ac:dyDescent="0.15">
      <c r="A50" s="138" t="s">
        <v>60</v>
      </c>
      <c r="B50" s="138" t="e">
        <f>NA()</f>
        <v>#N/A</v>
      </c>
      <c r="C50" s="138">
        <f>IF(ISNUMBER('実質公債費比率（分子）の構造'!K$53),'実質公債費比率（分子）の構造'!K$53,NA())</f>
        <v>555</v>
      </c>
      <c r="D50" s="138" t="e">
        <f>NA()</f>
        <v>#N/A</v>
      </c>
      <c r="E50" s="138" t="e">
        <f>NA()</f>
        <v>#N/A</v>
      </c>
      <c r="F50" s="138">
        <f>IF(ISNUMBER('実質公債費比率（分子）の構造'!L$53),'実質公債費比率（分子）の構造'!L$53,NA())</f>
        <v>263</v>
      </c>
      <c r="G50" s="138" t="e">
        <f>NA()</f>
        <v>#N/A</v>
      </c>
      <c r="H50" s="138" t="e">
        <f>NA()</f>
        <v>#N/A</v>
      </c>
      <c r="I50" s="138">
        <f>IF(ISNUMBER('実質公債費比率（分子）の構造'!M$53),'実質公債費比率（分子）の構造'!M$53,NA())</f>
        <v>215</v>
      </c>
      <c r="J50" s="138" t="e">
        <f>NA()</f>
        <v>#N/A</v>
      </c>
      <c r="K50" s="138" t="e">
        <f>NA()</f>
        <v>#N/A</v>
      </c>
      <c r="L50" s="138">
        <f>IF(ISNUMBER('実質公債費比率（分子）の構造'!N$53),'実質公債費比率（分子）の構造'!N$53,NA())</f>
        <v>241</v>
      </c>
      <c r="M50" s="138" t="e">
        <f>NA()</f>
        <v>#N/A</v>
      </c>
      <c r="N50" s="138" t="e">
        <f>NA()</f>
        <v>#N/A</v>
      </c>
      <c r="O50" s="138">
        <f>IF(ISNUMBER('実質公債費比率（分子）の構造'!O$53),'実質公債費比率（分子）の構造'!O$53,NA())</f>
        <v>200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6590</v>
      </c>
      <c r="E56" s="137"/>
      <c r="F56" s="137"/>
      <c r="G56" s="137">
        <f>'将来負担比率（分子）の構造'!J$52</f>
        <v>6153</v>
      </c>
      <c r="H56" s="137"/>
      <c r="I56" s="137"/>
      <c r="J56" s="137">
        <f>'将来負担比率（分子）の構造'!K$52</f>
        <v>5681</v>
      </c>
      <c r="K56" s="137"/>
      <c r="L56" s="137"/>
      <c r="M56" s="137">
        <f>'将来負担比率（分子）の構造'!L$52</f>
        <v>5303</v>
      </c>
      <c r="N56" s="137"/>
      <c r="O56" s="137"/>
      <c r="P56" s="137">
        <f>'将来負担比率（分子）の構造'!M$52</f>
        <v>4900</v>
      </c>
    </row>
    <row r="57" spans="1:16" x14ac:dyDescent="0.15">
      <c r="A57" s="137" t="s">
        <v>36</v>
      </c>
      <c r="B57" s="137"/>
      <c r="C57" s="137"/>
      <c r="D57" s="137">
        <f>'将来負担比率（分子）の構造'!I$51</f>
        <v>1677</v>
      </c>
      <c r="E57" s="137"/>
      <c r="F57" s="137"/>
      <c r="G57" s="137">
        <f>'将来負担比率（分子）の構造'!J$51</f>
        <v>1615</v>
      </c>
      <c r="H57" s="137"/>
      <c r="I57" s="137"/>
      <c r="J57" s="137">
        <f>'将来負担比率（分子）の構造'!K$51</f>
        <v>1670</v>
      </c>
      <c r="K57" s="137"/>
      <c r="L57" s="137"/>
      <c r="M57" s="137">
        <f>'将来負担比率（分子）の構造'!L$51</f>
        <v>1734</v>
      </c>
      <c r="N57" s="137"/>
      <c r="O57" s="137"/>
      <c r="P57" s="137">
        <f>'将来負担比率（分子）の構造'!M$51</f>
        <v>1701</v>
      </c>
    </row>
    <row r="58" spans="1:16" x14ac:dyDescent="0.15">
      <c r="A58" s="137" t="s">
        <v>35</v>
      </c>
      <c r="B58" s="137"/>
      <c r="C58" s="137"/>
      <c r="D58" s="137">
        <f>'将来負担比率（分子）の構造'!I$50</f>
        <v>5687</v>
      </c>
      <c r="E58" s="137"/>
      <c r="F58" s="137"/>
      <c r="G58" s="137">
        <f>'将来負担比率（分子）の構造'!J$50</f>
        <v>5734</v>
      </c>
      <c r="H58" s="137"/>
      <c r="I58" s="137"/>
      <c r="J58" s="137">
        <f>'将来負担比率（分子）の構造'!K$50</f>
        <v>7015</v>
      </c>
      <c r="K58" s="137"/>
      <c r="L58" s="137"/>
      <c r="M58" s="137">
        <f>'将来負担比率（分子）の構造'!L$50</f>
        <v>7848</v>
      </c>
      <c r="N58" s="137"/>
      <c r="O58" s="137"/>
      <c r="P58" s="137">
        <f>'将来負担比率（分子）の構造'!M$50</f>
        <v>7833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1775</v>
      </c>
      <c r="C62" s="137"/>
      <c r="D62" s="137"/>
      <c r="E62" s="137">
        <f>'将来負担比率（分子）の構造'!J$45</f>
        <v>1769</v>
      </c>
      <c r="F62" s="137"/>
      <c r="G62" s="137"/>
      <c r="H62" s="137">
        <f>'将来負担比率（分子）の構造'!K$45</f>
        <v>1612</v>
      </c>
      <c r="I62" s="137"/>
      <c r="J62" s="137"/>
      <c r="K62" s="137">
        <f>'将来負担比率（分子）の構造'!L$45</f>
        <v>1568</v>
      </c>
      <c r="L62" s="137"/>
      <c r="M62" s="137"/>
      <c r="N62" s="137">
        <f>'将来負担比率（分子）の構造'!M$45</f>
        <v>1118</v>
      </c>
      <c r="O62" s="137"/>
      <c r="P62" s="137"/>
    </row>
    <row r="63" spans="1:16" x14ac:dyDescent="0.15">
      <c r="A63" s="137" t="s">
        <v>28</v>
      </c>
      <c r="B63" s="137">
        <f>'将来負担比率（分子）の構造'!I$44</f>
        <v>13</v>
      </c>
      <c r="C63" s="137"/>
      <c r="D63" s="137"/>
      <c r="E63" s="137">
        <f>'将来負担比率（分子）の構造'!J$44</f>
        <v>12</v>
      </c>
      <c r="F63" s="137"/>
      <c r="G63" s="137"/>
      <c r="H63" s="137">
        <f>'将来負担比率（分子）の構造'!K$44</f>
        <v>11</v>
      </c>
      <c r="I63" s="137"/>
      <c r="J63" s="137"/>
      <c r="K63" s="137">
        <f>'将来負担比率（分子）の構造'!L$44</f>
        <v>9</v>
      </c>
      <c r="L63" s="137"/>
      <c r="M63" s="137"/>
      <c r="N63" s="137">
        <f>'将来負担比率（分子）の構造'!M$44</f>
        <v>25</v>
      </c>
      <c r="O63" s="137"/>
      <c r="P63" s="137"/>
    </row>
    <row r="64" spans="1:16" x14ac:dyDescent="0.15">
      <c r="A64" s="137" t="s">
        <v>27</v>
      </c>
      <c r="B64" s="137">
        <f>'将来負担比率（分子）の構造'!I$43</f>
        <v>2675</v>
      </c>
      <c r="C64" s="137"/>
      <c r="D64" s="137"/>
      <c r="E64" s="137">
        <f>'将来負担比率（分子）の構造'!J$43</f>
        <v>2623</v>
      </c>
      <c r="F64" s="137"/>
      <c r="G64" s="137"/>
      <c r="H64" s="137">
        <f>'将来負担比率（分子）の構造'!K$43</f>
        <v>2499</v>
      </c>
      <c r="I64" s="137"/>
      <c r="J64" s="137"/>
      <c r="K64" s="137">
        <f>'将来負担比率（分子）の構造'!L$43</f>
        <v>2353</v>
      </c>
      <c r="L64" s="137"/>
      <c r="M64" s="137"/>
      <c r="N64" s="137">
        <f>'将来負担比率（分子）の構造'!M$43</f>
        <v>2145</v>
      </c>
      <c r="O64" s="137"/>
      <c r="P64" s="137"/>
    </row>
    <row r="65" spans="1:16" x14ac:dyDescent="0.15">
      <c r="A65" s="137" t="s">
        <v>26</v>
      </c>
      <c r="B65" s="137">
        <f>'将来負担比率（分子）の構造'!I$42</f>
        <v>1990</v>
      </c>
      <c r="C65" s="137"/>
      <c r="D65" s="137"/>
      <c r="E65" s="137">
        <f>'将来負担比率（分子）の構造'!J$42</f>
        <v>1453</v>
      </c>
      <c r="F65" s="137"/>
      <c r="G65" s="137"/>
      <c r="H65" s="137">
        <f>'将来負担比率（分子）の構造'!K$42</f>
        <v>1302</v>
      </c>
      <c r="I65" s="137"/>
      <c r="J65" s="137"/>
      <c r="K65" s="137">
        <f>'将来負担比率（分子）の構造'!L$42</f>
        <v>1023</v>
      </c>
      <c r="L65" s="137"/>
      <c r="M65" s="137"/>
      <c r="N65" s="137">
        <f>'将来負担比率（分子）の構造'!M$42</f>
        <v>809</v>
      </c>
      <c r="O65" s="137"/>
      <c r="P65" s="137"/>
    </row>
    <row r="66" spans="1:16" x14ac:dyDescent="0.15">
      <c r="A66" s="137" t="s">
        <v>25</v>
      </c>
      <c r="B66" s="137">
        <f>'将来負担比率（分子）の構造'!I$41</f>
        <v>4181</v>
      </c>
      <c r="C66" s="137"/>
      <c r="D66" s="137"/>
      <c r="E66" s="137">
        <f>'将来負担比率（分子）の構造'!J$41</f>
        <v>4305</v>
      </c>
      <c r="F66" s="137"/>
      <c r="G66" s="137"/>
      <c r="H66" s="137">
        <f>'将来負担比率（分子）の構造'!K$41</f>
        <v>3918</v>
      </c>
      <c r="I66" s="137"/>
      <c r="J66" s="137"/>
      <c r="K66" s="137">
        <f>'将来負担比率（分子）の構造'!L$41</f>
        <v>3577</v>
      </c>
      <c r="L66" s="137"/>
      <c r="M66" s="137"/>
      <c r="N66" s="137">
        <f>'将来負担比率（分子）の構造'!M$41</f>
        <v>3293</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9710038</v>
      </c>
      <c r="S5" s="671"/>
      <c r="T5" s="671"/>
      <c r="U5" s="671"/>
      <c r="V5" s="671"/>
      <c r="W5" s="671"/>
      <c r="X5" s="671"/>
      <c r="Y5" s="718"/>
      <c r="Z5" s="731">
        <v>62.4</v>
      </c>
      <c r="AA5" s="731"/>
      <c r="AB5" s="731"/>
      <c r="AC5" s="731"/>
      <c r="AD5" s="732">
        <v>9203692</v>
      </c>
      <c r="AE5" s="732"/>
      <c r="AF5" s="732"/>
      <c r="AG5" s="732"/>
      <c r="AH5" s="732"/>
      <c r="AI5" s="732"/>
      <c r="AJ5" s="732"/>
      <c r="AK5" s="732"/>
      <c r="AL5" s="719">
        <v>89.4</v>
      </c>
      <c r="AM5" s="688"/>
      <c r="AN5" s="688"/>
      <c r="AO5" s="720"/>
      <c r="AP5" s="707" t="s">
        <v>210</v>
      </c>
      <c r="AQ5" s="708"/>
      <c r="AR5" s="708"/>
      <c r="AS5" s="708"/>
      <c r="AT5" s="708"/>
      <c r="AU5" s="708"/>
      <c r="AV5" s="708"/>
      <c r="AW5" s="708"/>
      <c r="AX5" s="708"/>
      <c r="AY5" s="708"/>
      <c r="AZ5" s="708"/>
      <c r="BA5" s="708"/>
      <c r="BB5" s="708"/>
      <c r="BC5" s="708"/>
      <c r="BD5" s="708"/>
      <c r="BE5" s="708"/>
      <c r="BF5" s="709"/>
      <c r="BG5" s="620">
        <v>9202220</v>
      </c>
      <c r="BH5" s="621"/>
      <c r="BI5" s="621"/>
      <c r="BJ5" s="621"/>
      <c r="BK5" s="621"/>
      <c r="BL5" s="621"/>
      <c r="BM5" s="621"/>
      <c r="BN5" s="622"/>
      <c r="BO5" s="673">
        <v>94.8</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112566</v>
      </c>
      <c r="S6" s="621"/>
      <c r="T6" s="621"/>
      <c r="U6" s="621"/>
      <c r="V6" s="621"/>
      <c r="W6" s="621"/>
      <c r="X6" s="621"/>
      <c r="Y6" s="622"/>
      <c r="Z6" s="673">
        <v>0.7</v>
      </c>
      <c r="AA6" s="673"/>
      <c r="AB6" s="673"/>
      <c r="AC6" s="673"/>
      <c r="AD6" s="674">
        <v>112566</v>
      </c>
      <c r="AE6" s="674"/>
      <c r="AF6" s="674"/>
      <c r="AG6" s="674"/>
      <c r="AH6" s="674"/>
      <c r="AI6" s="674"/>
      <c r="AJ6" s="674"/>
      <c r="AK6" s="674"/>
      <c r="AL6" s="643">
        <v>1.1000000000000001</v>
      </c>
      <c r="AM6" s="675"/>
      <c r="AN6" s="675"/>
      <c r="AO6" s="676"/>
      <c r="AP6" s="617" t="s">
        <v>216</v>
      </c>
      <c r="AQ6" s="618"/>
      <c r="AR6" s="618"/>
      <c r="AS6" s="618"/>
      <c r="AT6" s="618"/>
      <c r="AU6" s="618"/>
      <c r="AV6" s="618"/>
      <c r="AW6" s="618"/>
      <c r="AX6" s="618"/>
      <c r="AY6" s="618"/>
      <c r="AZ6" s="618"/>
      <c r="BA6" s="618"/>
      <c r="BB6" s="618"/>
      <c r="BC6" s="618"/>
      <c r="BD6" s="618"/>
      <c r="BE6" s="618"/>
      <c r="BF6" s="619"/>
      <c r="BG6" s="620">
        <v>9202220</v>
      </c>
      <c r="BH6" s="621"/>
      <c r="BI6" s="621"/>
      <c r="BJ6" s="621"/>
      <c r="BK6" s="621"/>
      <c r="BL6" s="621"/>
      <c r="BM6" s="621"/>
      <c r="BN6" s="622"/>
      <c r="BO6" s="673">
        <v>94.8</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127356</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127356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8758</v>
      </c>
      <c r="S7" s="621"/>
      <c r="T7" s="621"/>
      <c r="U7" s="621"/>
      <c r="V7" s="621"/>
      <c r="W7" s="621"/>
      <c r="X7" s="621"/>
      <c r="Y7" s="622"/>
      <c r="Z7" s="673">
        <v>0.1</v>
      </c>
      <c r="AA7" s="673"/>
      <c r="AB7" s="673"/>
      <c r="AC7" s="673"/>
      <c r="AD7" s="674">
        <v>8758</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4294699</v>
      </c>
      <c r="BH7" s="621"/>
      <c r="BI7" s="621"/>
      <c r="BJ7" s="621"/>
      <c r="BK7" s="621"/>
      <c r="BL7" s="621"/>
      <c r="BM7" s="621"/>
      <c r="BN7" s="622"/>
      <c r="BO7" s="673">
        <v>44.2</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1833945</v>
      </c>
      <c r="CS7" s="621"/>
      <c r="CT7" s="621"/>
      <c r="CU7" s="621"/>
      <c r="CV7" s="621"/>
      <c r="CW7" s="621"/>
      <c r="CX7" s="621"/>
      <c r="CY7" s="622"/>
      <c r="CZ7" s="673">
        <v>12.2</v>
      </c>
      <c r="DA7" s="673"/>
      <c r="DB7" s="673"/>
      <c r="DC7" s="673"/>
      <c r="DD7" s="626">
        <v>160041</v>
      </c>
      <c r="DE7" s="621"/>
      <c r="DF7" s="621"/>
      <c r="DG7" s="621"/>
      <c r="DH7" s="621"/>
      <c r="DI7" s="621"/>
      <c r="DJ7" s="621"/>
      <c r="DK7" s="621"/>
      <c r="DL7" s="621"/>
      <c r="DM7" s="621"/>
      <c r="DN7" s="621"/>
      <c r="DO7" s="621"/>
      <c r="DP7" s="622"/>
      <c r="DQ7" s="626">
        <v>1585215</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26174</v>
      </c>
      <c r="S8" s="621"/>
      <c r="T8" s="621"/>
      <c r="U8" s="621"/>
      <c r="V8" s="621"/>
      <c r="W8" s="621"/>
      <c r="X8" s="621"/>
      <c r="Y8" s="622"/>
      <c r="Z8" s="673">
        <v>0.2</v>
      </c>
      <c r="AA8" s="673"/>
      <c r="AB8" s="673"/>
      <c r="AC8" s="673"/>
      <c r="AD8" s="674">
        <v>26174</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75606</v>
      </c>
      <c r="BH8" s="621"/>
      <c r="BI8" s="621"/>
      <c r="BJ8" s="621"/>
      <c r="BK8" s="621"/>
      <c r="BL8" s="621"/>
      <c r="BM8" s="621"/>
      <c r="BN8" s="622"/>
      <c r="BO8" s="673">
        <v>0.8</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4955300</v>
      </c>
      <c r="CS8" s="621"/>
      <c r="CT8" s="621"/>
      <c r="CU8" s="621"/>
      <c r="CV8" s="621"/>
      <c r="CW8" s="621"/>
      <c r="CX8" s="621"/>
      <c r="CY8" s="622"/>
      <c r="CZ8" s="673">
        <v>33</v>
      </c>
      <c r="DA8" s="673"/>
      <c r="DB8" s="673"/>
      <c r="DC8" s="673"/>
      <c r="DD8" s="626">
        <v>414006</v>
      </c>
      <c r="DE8" s="621"/>
      <c r="DF8" s="621"/>
      <c r="DG8" s="621"/>
      <c r="DH8" s="621"/>
      <c r="DI8" s="621"/>
      <c r="DJ8" s="621"/>
      <c r="DK8" s="621"/>
      <c r="DL8" s="621"/>
      <c r="DM8" s="621"/>
      <c r="DN8" s="621"/>
      <c r="DO8" s="621"/>
      <c r="DP8" s="622"/>
      <c r="DQ8" s="626">
        <v>2664649</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19974</v>
      </c>
      <c r="S9" s="621"/>
      <c r="T9" s="621"/>
      <c r="U9" s="621"/>
      <c r="V9" s="621"/>
      <c r="W9" s="621"/>
      <c r="X9" s="621"/>
      <c r="Y9" s="622"/>
      <c r="Z9" s="673">
        <v>0.1</v>
      </c>
      <c r="AA9" s="673"/>
      <c r="AB9" s="673"/>
      <c r="AC9" s="673"/>
      <c r="AD9" s="674">
        <v>19974</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2948649</v>
      </c>
      <c r="BH9" s="621"/>
      <c r="BI9" s="621"/>
      <c r="BJ9" s="621"/>
      <c r="BK9" s="621"/>
      <c r="BL9" s="621"/>
      <c r="BM9" s="621"/>
      <c r="BN9" s="622"/>
      <c r="BO9" s="673">
        <v>30.4</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2040474</v>
      </c>
      <c r="CS9" s="621"/>
      <c r="CT9" s="621"/>
      <c r="CU9" s="621"/>
      <c r="CV9" s="621"/>
      <c r="CW9" s="621"/>
      <c r="CX9" s="621"/>
      <c r="CY9" s="622"/>
      <c r="CZ9" s="673">
        <v>13.6</v>
      </c>
      <c r="DA9" s="673"/>
      <c r="DB9" s="673"/>
      <c r="DC9" s="673"/>
      <c r="DD9" s="626">
        <v>252426</v>
      </c>
      <c r="DE9" s="621"/>
      <c r="DF9" s="621"/>
      <c r="DG9" s="621"/>
      <c r="DH9" s="621"/>
      <c r="DI9" s="621"/>
      <c r="DJ9" s="621"/>
      <c r="DK9" s="621"/>
      <c r="DL9" s="621"/>
      <c r="DM9" s="621"/>
      <c r="DN9" s="621"/>
      <c r="DO9" s="621"/>
      <c r="DP9" s="622"/>
      <c r="DQ9" s="626">
        <v>1970282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783648</v>
      </c>
      <c r="S10" s="621"/>
      <c r="T10" s="621"/>
      <c r="U10" s="621"/>
      <c r="V10" s="621"/>
      <c r="W10" s="621"/>
      <c r="X10" s="621"/>
      <c r="Y10" s="622"/>
      <c r="Z10" s="673">
        <v>5</v>
      </c>
      <c r="AA10" s="673"/>
      <c r="AB10" s="673"/>
      <c r="AC10" s="673"/>
      <c r="AD10" s="674">
        <v>783648</v>
      </c>
      <c r="AE10" s="674"/>
      <c r="AF10" s="674"/>
      <c r="AG10" s="674"/>
      <c r="AH10" s="674"/>
      <c r="AI10" s="674"/>
      <c r="AJ10" s="674"/>
      <c r="AK10" s="674"/>
      <c r="AL10" s="643">
        <v>7.6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154515</v>
      </c>
      <c r="BH10" s="621"/>
      <c r="BI10" s="621"/>
      <c r="BJ10" s="621"/>
      <c r="BK10" s="621"/>
      <c r="BL10" s="621"/>
      <c r="BM10" s="621"/>
      <c r="BN10" s="622"/>
      <c r="BO10" s="673">
        <v>1.6</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23707</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23707</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43040</v>
      </c>
      <c r="S11" s="621"/>
      <c r="T11" s="621"/>
      <c r="U11" s="621"/>
      <c r="V11" s="621"/>
      <c r="W11" s="621"/>
      <c r="X11" s="621"/>
      <c r="Y11" s="622"/>
      <c r="Z11" s="673">
        <v>0.3</v>
      </c>
      <c r="AA11" s="673"/>
      <c r="AB11" s="673"/>
      <c r="AC11" s="673"/>
      <c r="AD11" s="674">
        <v>43040</v>
      </c>
      <c r="AE11" s="674"/>
      <c r="AF11" s="674"/>
      <c r="AG11" s="674"/>
      <c r="AH11" s="674"/>
      <c r="AI11" s="674"/>
      <c r="AJ11" s="674"/>
      <c r="AK11" s="674"/>
      <c r="AL11" s="643">
        <v>0.4</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1115929</v>
      </c>
      <c r="BH11" s="621"/>
      <c r="BI11" s="621"/>
      <c r="BJ11" s="621"/>
      <c r="BK11" s="621"/>
      <c r="BL11" s="621"/>
      <c r="BM11" s="621"/>
      <c r="BN11" s="622"/>
      <c r="BO11" s="673">
        <v>11.5</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95387</v>
      </c>
      <c r="CS11" s="621"/>
      <c r="CT11" s="621"/>
      <c r="CU11" s="621"/>
      <c r="CV11" s="621"/>
      <c r="CW11" s="621"/>
      <c r="CX11" s="621"/>
      <c r="CY11" s="622"/>
      <c r="CZ11" s="673">
        <v>0.6</v>
      </c>
      <c r="DA11" s="673"/>
      <c r="DB11" s="673"/>
      <c r="DC11" s="673"/>
      <c r="DD11" s="626">
        <v>10482</v>
      </c>
      <c r="DE11" s="621"/>
      <c r="DF11" s="621"/>
      <c r="DG11" s="621"/>
      <c r="DH11" s="621"/>
      <c r="DI11" s="621"/>
      <c r="DJ11" s="621"/>
      <c r="DK11" s="621"/>
      <c r="DL11" s="621"/>
      <c r="DM11" s="621"/>
      <c r="DN11" s="621"/>
      <c r="DO11" s="621"/>
      <c r="DP11" s="622"/>
      <c r="DQ11" s="626">
        <v>80423</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4527538</v>
      </c>
      <c r="BH12" s="621"/>
      <c r="BI12" s="621"/>
      <c r="BJ12" s="621"/>
      <c r="BK12" s="621"/>
      <c r="BL12" s="621"/>
      <c r="BM12" s="621"/>
      <c r="BN12" s="622"/>
      <c r="BO12" s="673">
        <v>46.6</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219559</v>
      </c>
      <c r="CS12" s="621"/>
      <c r="CT12" s="621"/>
      <c r="CU12" s="621"/>
      <c r="CV12" s="621"/>
      <c r="CW12" s="621"/>
      <c r="CX12" s="621"/>
      <c r="CY12" s="622"/>
      <c r="CZ12" s="673">
        <v>1.5</v>
      </c>
      <c r="DA12" s="673"/>
      <c r="DB12" s="673"/>
      <c r="DC12" s="673"/>
      <c r="DD12" s="626">
        <v>101718</v>
      </c>
      <c r="DE12" s="621"/>
      <c r="DF12" s="621"/>
      <c r="DG12" s="621"/>
      <c r="DH12" s="621"/>
      <c r="DI12" s="621"/>
      <c r="DJ12" s="621"/>
      <c r="DK12" s="621"/>
      <c r="DL12" s="621"/>
      <c r="DM12" s="621"/>
      <c r="DN12" s="621"/>
      <c r="DO12" s="621"/>
      <c r="DP12" s="622"/>
      <c r="DQ12" s="626">
        <v>133130</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30571</v>
      </c>
      <c r="S13" s="621"/>
      <c r="T13" s="621"/>
      <c r="U13" s="621"/>
      <c r="V13" s="621"/>
      <c r="W13" s="621"/>
      <c r="X13" s="621"/>
      <c r="Y13" s="622"/>
      <c r="Z13" s="673">
        <v>0.2</v>
      </c>
      <c r="AA13" s="673"/>
      <c r="AB13" s="673"/>
      <c r="AC13" s="673"/>
      <c r="AD13" s="674">
        <v>30571</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4526552</v>
      </c>
      <c r="BH13" s="621"/>
      <c r="BI13" s="621"/>
      <c r="BJ13" s="621"/>
      <c r="BK13" s="621"/>
      <c r="BL13" s="621"/>
      <c r="BM13" s="621"/>
      <c r="BN13" s="622"/>
      <c r="BO13" s="673">
        <v>46.6</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1942053</v>
      </c>
      <c r="CS13" s="621"/>
      <c r="CT13" s="621"/>
      <c r="CU13" s="621"/>
      <c r="CV13" s="621"/>
      <c r="CW13" s="621"/>
      <c r="CX13" s="621"/>
      <c r="CY13" s="622"/>
      <c r="CZ13" s="673">
        <v>12.9</v>
      </c>
      <c r="DA13" s="673"/>
      <c r="DB13" s="673"/>
      <c r="DC13" s="673"/>
      <c r="DD13" s="626">
        <v>1136345</v>
      </c>
      <c r="DE13" s="621"/>
      <c r="DF13" s="621"/>
      <c r="DG13" s="621"/>
      <c r="DH13" s="621"/>
      <c r="DI13" s="621"/>
      <c r="DJ13" s="621"/>
      <c r="DK13" s="621"/>
      <c r="DL13" s="621"/>
      <c r="DM13" s="621"/>
      <c r="DN13" s="621"/>
      <c r="DO13" s="621"/>
      <c r="DP13" s="622"/>
      <c r="DQ13" s="626">
        <v>1737650</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80815</v>
      </c>
      <c r="BH14" s="621"/>
      <c r="BI14" s="621"/>
      <c r="BJ14" s="621"/>
      <c r="BK14" s="621"/>
      <c r="BL14" s="621"/>
      <c r="BM14" s="621"/>
      <c r="BN14" s="622"/>
      <c r="BO14" s="673">
        <v>0.8</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1100550</v>
      </c>
      <c r="CS14" s="621"/>
      <c r="CT14" s="621"/>
      <c r="CU14" s="621"/>
      <c r="CV14" s="621"/>
      <c r="CW14" s="621"/>
      <c r="CX14" s="621"/>
      <c r="CY14" s="622"/>
      <c r="CZ14" s="673">
        <v>7.3</v>
      </c>
      <c r="DA14" s="673"/>
      <c r="DB14" s="673"/>
      <c r="DC14" s="673"/>
      <c r="DD14" s="626">
        <v>128048</v>
      </c>
      <c r="DE14" s="621"/>
      <c r="DF14" s="621"/>
      <c r="DG14" s="621"/>
      <c r="DH14" s="621"/>
      <c r="DI14" s="621"/>
      <c r="DJ14" s="621"/>
      <c r="DK14" s="621"/>
      <c r="DL14" s="621"/>
      <c r="DM14" s="621"/>
      <c r="DN14" s="621"/>
      <c r="DO14" s="621"/>
      <c r="DP14" s="622"/>
      <c r="DQ14" s="626">
        <v>1045182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32671</v>
      </c>
      <c r="S15" s="621"/>
      <c r="T15" s="621"/>
      <c r="U15" s="621"/>
      <c r="V15" s="621"/>
      <c r="W15" s="621"/>
      <c r="X15" s="621"/>
      <c r="Y15" s="622"/>
      <c r="Z15" s="673">
        <v>0.2</v>
      </c>
      <c r="AA15" s="673"/>
      <c r="AB15" s="673"/>
      <c r="AC15" s="673"/>
      <c r="AD15" s="674">
        <v>32671</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299168</v>
      </c>
      <c r="BH15" s="621"/>
      <c r="BI15" s="621"/>
      <c r="BJ15" s="621"/>
      <c r="BK15" s="621"/>
      <c r="BL15" s="621"/>
      <c r="BM15" s="621"/>
      <c r="BN15" s="622"/>
      <c r="BO15" s="673">
        <v>3.1</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2158460</v>
      </c>
      <c r="CS15" s="621"/>
      <c r="CT15" s="621"/>
      <c r="CU15" s="621"/>
      <c r="CV15" s="621"/>
      <c r="CW15" s="621"/>
      <c r="CX15" s="621"/>
      <c r="CY15" s="622"/>
      <c r="CZ15" s="673">
        <v>14.4</v>
      </c>
      <c r="DA15" s="673"/>
      <c r="DB15" s="673"/>
      <c r="DC15" s="673"/>
      <c r="DD15" s="626">
        <v>557164</v>
      </c>
      <c r="DE15" s="621"/>
      <c r="DF15" s="621"/>
      <c r="DG15" s="621"/>
      <c r="DH15" s="621"/>
      <c r="DI15" s="621"/>
      <c r="DJ15" s="621"/>
      <c r="DK15" s="621"/>
      <c r="DL15" s="621"/>
      <c r="DM15" s="621"/>
      <c r="DN15" s="621"/>
      <c r="DO15" s="621"/>
      <c r="DP15" s="622"/>
      <c r="DQ15" s="626">
        <v>1909577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18233</v>
      </c>
      <c r="S16" s="621"/>
      <c r="T16" s="621"/>
      <c r="U16" s="621"/>
      <c r="V16" s="621"/>
      <c r="W16" s="621"/>
      <c r="X16" s="621"/>
      <c r="Y16" s="622"/>
      <c r="Z16" s="673">
        <v>0.1</v>
      </c>
      <c r="AA16" s="673"/>
      <c r="AB16" s="673"/>
      <c r="AC16" s="673"/>
      <c r="AD16" s="674" t="s">
        <v>113</v>
      </c>
      <c r="AE16" s="674"/>
      <c r="AF16" s="674"/>
      <c r="AG16" s="674"/>
      <c r="AH16" s="674"/>
      <c r="AI16" s="674"/>
      <c r="AJ16" s="674"/>
      <c r="AK16" s="674"/>
      <c r="AL16" s="643" t="s">
        <v>113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t="s">
        <v>113</v>
      </c>
      <c r="S17" s="621"/>
      <c r="T17" s="621"/>
      <c r="U17" s="621"/>
      <c r="V17" s="621"/>
      <c r="W17" s="621"/>
      <c r="X17" s="621"/>
      <c r="Y17" s="622"/>
      <c r="Z17" s="673" t="s">
        <v>113</v>
      </c>
      <c r="AA17" s="673"/>
      <c r="AB17" s="673"/>
      <c r="AC17" s="673"/>
      <c r="AD17" s="674" t="s">
        <v>113</v>
      </c>
      <c r="AE17" s="674"/>
      <c r="AF17" s="674"/>
      <c r="AG17" s="674"/>
      <c r="AH17" s="674"/>
      <c r="AI17" s="674"/>
      <c r="AJ17" s="674"/>
      <c r="AK17" s="674"/>
      <c r="AL17" s="643" t="s">
        <v>113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451648</v>
      </c>
      <c r="CS17" s="621"/>
      <c r="CT17" s="621"/>
      <c r="CU17" s="621"/>
      <c r="CV17" s="621"/>
      <c r="CW17" s="621"/>
      <c r="CX17" s="621"/>
      <c r="CY17" s="622"/>
      <c r="CZ17" s="673">
        <v>3</v>
      </c>
      <c r="DA17" s="673"/>
      <c r="DB17" s="673"/>
      <c r="DC17" s="673"/>
      <c r="DD17" s="626" t="s">
        <v>113</v>
      </c>
      <c r="DE17" s="621"/>
      <c r="DF17" s="621"/>
      <c r="DG17" s="621"/>
      <c r="DH17" s="621"/>
      <c r="DI17" s="621"/>
      <c r="DJ17" s="621"/>
      <c r="DK17" s="621"/>
      <c r="DL17" s="621"/>
      <c r="DM17" s="621"/>
      <c r="DN17" s="621"/>
      <c r="DO17" s="621"/>
      <c r="DP17" s="622"/>
      <c r="DQ17" s="626">
        <v>451648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18233</v>
      </c>
      <c r="S18" s="621"/>
      <c r="T18" s="621"/>
      <c r="U18" s="621"/>
      <c r="V18" s="621"/>
      <c r="W18" s="621"/>
      <c r="X18" s="621"/>
      <c r="Y18" s="622"/>
      <c r="Z18" s="673">
        <v>0.1</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75332</v>
      </c>
      <c r="CS18" s="621"/>
      <c r="CT18" s="621"/>
      <c r="CU18" s="621"/>
      <c r="CV18" s="621"/>
      <c r="CW18" s="621"/>
      <c r="CX18" s="621"/>
      <c r="CY18" s="622"/>
      <c r="CZ18" s="673">
        <v>0.5</v>
      </c>
      <c r="DA18" s="673"/>
      <c r="DB18" s="673"/>
      <c r="DC18" s="673"/>
      <c r="DD18" s="626">
        <v>75332</v>
      </c>
      <c r="DE18" s="621"/>
      <c r="DF18" s="621"/>
      <c r="DG18" s="621"/>
      <c r="DH18" s="621"/>
      <c r="DI18" s="621"/>
      <c r="DJ18" s="621"/>
      <c r="DK18" s="621"/>
      <c r="DL18" s="621"/>
      <c r="DM18" s="621"/>
      <c r="DN18" s="621"/>
      <c r="DO18" s="621"/>
      <c r="DP18" s="622"/>
      <c r="DQ18" s="626">
        <v>75332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507818</v>
      </c>
      <c r="BH19" s="621"/>
      <c r="BI19" s="621"/>
      <c r="BJ19" s="621"/>
      <c r="BK19" s="621"/>
      <c r="BL19" s="621"/>
      <c r="BM19" s="621"/>
      <c r="BN19" s="622"/>
      <c r="BO19" s="673">
        <v>5.2</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10785673</v>
      </c>
      <c r="S20" s="621"/>
      <c r="T20" s="621"/>
      <c r="U20" s="621"/>
      <c r="V20" s="621"/>
      <c r="W20" s="621"/>
      <c r="X20" s="621"/>
      <c r="Y20" s="622"/>
      <c r="Z20" s="673">
        <v>69.3</v>
      </c>
      <c r="AA20" s="673"/>
      <c r="AB20" s="673"/>
      <c r="AC20" s="673"/>
      <c r="AD20" s="674">
        <v>10261094</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507818</v>
      </c>
      <c r="BH20" s="621"/>
      <c r="BI20" s="621"/>
      <c r="BJ20" s="621"/>
      <c r="BK20" s="621"/>
      <c r="BL20" s="621"/>
      <c r="BM20" s="621"/>
      <c r="BN20" s="622"/>
      <c r="BO20" s="673">
        <v>5.2</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15023771</v>
      </c>
      <c r="CS20" s="621"/>
      <c r="CT20" s="621"/>
      <c r="CU20" s="621"/>
      <c r="CV20" s="621"/>
      <c r="CW20" s="621"/>
      <c r="CX20" s="621"/>
      <c r="CY20" s="622"/>
      <c r="CZ20" s="673">
        <v>100</v>
      </c>
      <c r="DA20" s="673"/>
      <c r="DB20" s="673"/>
      <c r="DC20" s="673"/>
      <c r="DD20" s="626">
        <v>2835562</v>
      </c>
      <c r="DE20" s="621"/>
      <c r="DF20" s="621"/>
      <c r="DG20" s="621"/>
      <c r="DH20" s="621"/>
      <c r="DI20" s="621"/>
      <c r="DJ20" s="621"/>
      <c r="DK20" s="621"/>
      <c r="DL20" s="621"/>
      <c r="DM20" s="621"/>
      <c r="DN20" s="621"/>
      <c r="DO20" s="621"/>
      <c r="DP20" s="622"/>
      <c r="DQ20" s="626">
        <v>11804151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10408</v>
      </c>
      <c r="S21" s="621"/>
      <c r="T21" s="621"/>
      <c r="U21" s="621"/>
      <c r="V21" s="621"/>
      <c r="W21" s="621"/>
      <c r="X21" s="621"/>
      <c r="Y21" s="622"/>
      <c r="Z21" s="673">
        <v>0.1</v>
      </c>
      <c r="AA21" s="673"/>
      <c r="AB21" s="673"/>
      <c r="AC21" s="673"/>
      <c r="AD21" s="674">
        <v>10408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1472</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163971</v>
      </c>
      <c r="S22" s="621"/>
      <c r="T22" s="621"/>
      <c r="U22" s="621"/>
      <c r="V22" s="621"/>
      <c r="W22" s="621"/>
      <c r="X22" s="621"/>
      <c r="Y22" s="622"/>
      <c r="Z22" s="673">
        <v>1.1000000000000001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179120</v>
      </c>
      <c r="S23" s="621"/>
      <c r="T23" s="621"/>
      <c r="U23" s="621"/>
      <c r="V23" s="621"/>
      <c r="W23" s="621"/>
      <c r="X23" s="621"/>
      <c r="Y23" s="622"/>
      <c r="Z23" s="673">
        <v>1.2</v>
      </c>
      <c r="AA23" s="673"/>
      <c r="AB23" s="673"/>
      <c r="AC23" s="673"/>
      <c r="AD23" s="674">
        <v>25515</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506346</v>
      </c>
      <c r="BH23" s="621"/>
      <c r="BI23" s="621"/>
      <c r="BJ23" s="621"/>
      <c r="BK23" s="621"/>
      <c r="BL23" s="621"/>
      <c r="BM23" s="621"/>
      <c r="BN23" s="622"/>
      <c r="BO23" s="673">
        <v>5.2</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46519</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5183224</v>
      </c>
      <c r="CS24" s="671"/>
      <c r="CT24" s="671"/>
      <c r="CU24" s="671"/>
      <c r="CV24" s="671"/>
      <c r="CW24" s="671"/>
      <c r="CX24" s="671"/>
      <c r="CY24" s="718"/>
      <c r="CZ24" s="722">
        <v>34.5</v>
      </c>
      <c r="DA24" s="723"/>
      <c r="DB24" s="723"/>
      <c r="DC24" s="724"/>
      <c r="DD24" s="717">
        <v>3089907</v>
      </c>
      <c r="DE24" s="671"/>
      <c r="DF24" s="671"/>
      <c r="DG24" s="671"/>
      <c r="DH24" s="671"/>
      <c r="DI24" s="671"/>
      <c r="DJ24" s="671"/>
      <c r="DK24" s="718"/>
      <c r="DL24" s="717">
        <v>3055666</v>
      </c>
      <c r="DM24" s="671"/>
      <c r="DN24" s="671"/>
      <c r="DO24" s="671"/>
      <c r="DP24" s="671"/>
      <c r="DQ24" s="671"/>
      <c r="DR24" s="671"/>
      <c r="DS24" s="671"/>
      <c r="DT24" s="671"/>
      <c r="DU24" s="671"/>
      <c r="DV24" s="718"/>
      <c r="DW24" s="719">
        <v>29.7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1452113</v>
      </c>
      <c r="S25" s="621"/>
      <c r="T25" s="621"/>
      <c r="U25" s="621"/>
      <c r="V25" s="621"/>
      <c r="W25" s="621"/>
      <c r="X25" s="621"/>
      <c r="Y25" s="622"/>
      <c r="Z25" s="673">
        <v>9.3000000000000007</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2094708</v>
      </c>
      <c r="CS25" s="639"/>
      <c r="CT25" s="639"/>
      <c r="CU25" s="639"/>
      <c r="CV25" s="639"/>
      <c r="CW25" s="639"/>
      <c r="CX25" s="639"/>
      <c r="CY25" s="640"/>
      <c r="CZ25" s="623">
        <v>13.9</v>
      </c>
      <c r="DA25" s="641"/>
      <c r="DB25" s="641"/>
      <c r="DC25" s="642"/>
      <c r="DD25" s="626">
        <v>1828508</v>
      </c>
      <c r="DE25" s="639"/>
      <c r="DF25" s="639"/>
      <c r="DG25" s="639"/>
      <c r="DH25" s="639"/>
      <c r="DI25" s="639"/>
      <c r="DJ25" s="639"/>
      <c r="DK25" s="640"/>
      <c r="DL25" s="626">
        <v>1826195</v>
      </c>
      <c r="DM25" s="639"/>
      <c r="DN25" s="639"/>
      <c r="DO25" s="639"/>
      <c r="DP25" s="639"/>
      <c r="DQ25" s="639"/>
      <c r="DR25" s="639"/>
      <c r="DS25" s="639"/>
      <c r="DT25" s="639"/>
      <c r="DU25" s="639"/>
      <c r="DV25" s="640"/>
      <c r="DW25" s="643">
        <v>17.7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1488100</v>
      </c>
      <c r="CS26" s="621"/>
      <c r="CT26" s="621"/>
      <c r="CU26" s="621"/>
      <c r="CV26" s="621"/>
      <c r="CW26" s="621"/>
      <c r="CX26" s="621"/>
      <c r="CY26" s="622"/>
      <c r="CZ26" s="623">
        <v>9.9</v>
      </c>
      <c r="DA26" s="641"/>
      <c r="DB26" s="641"/>
      <c r="DC26" s="642"/>
      <c r="DD26" s="626">
        <v>1221900</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783758</v>
      </c>
      <c r="S27" s="621"/>
      <c r="T27" s="621"/>
      <c r="U27" s="621"/>
      <c r="V27" s="621"/>
      <c r="W27" s="621"/>
      <c r="X27" s="621"/>
      <c r="Y27" s="622"/>
      <c r="Z27" s="673">
        <v>5</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9710038</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2636868</v>
      </c>
      <c r="CS27" s="639"/>
      <c r="CT27" s="639"/>
      <c r="CU27" s="639"/>
      <c r="CV27" s="639"/>
      <c r="CW27" s="639"/>
      <c r="CX27" s="639"/>
      <c r="CY27" s="640"/>
      <c r="CZ27" s="623">
        <v>17.600000000000001</v>
      </c>
      <c r="DA27" s="641"/>
      <c r="DB27" s="641"/>
      <c r="DC27" s="642"/>
      <c r="DD27" s="626">
        <v>809751</v>
      </c>
      <c r="DE27" s="639"/>
      <c r="DF27" s="639"/>
      <c r="DG27" s="639"/>
      <c r="DH27" s="639"/>
      <c r="DI27" s="639"/>
      <c r="DJ27" s="639"/>
      <c r="DK27" s="640"/>
      <c r="DL27" s="626">
        <v>777823</v>
      </c>
      <c r="DM27" s="639"/>
      <c r="DN27" s="639"/>
      <c r="DO27" s="639"/>
      <c r="DP27" s="639"/>
      <c r="DQ27" s="639"/>
      <c r="DR27" s="639"/>
      <c r="DS27" s="639"/>
      <c r="DT27" s="639"/>
      <c r="DU27" s="639"/>
      <c r="DV27" s="640"/>
      <c r="DW27" s="643">
        <v>7.6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68087</v>
      </c>
      <c r="S28" s="621"/>
      <c r="T28" s="621"/>
      <c r="U28" s="621"/>
      <c r="V28" s="621"/>
      <c r="W28" s="621"/>
      <c r="X28" s="621"/>
      <c r="Y28" s="622"/>
      <c r="Z28" s="673">
        <v>0.4</v>
      </c>
      <c r="AA28" s="673"/>
      <c r="AB28" s="673"/>
      <c r="AC28" s="673"/>
      <c r="AD28" s="674" t="s">
        <v>113</v>
      </c>
      <c r="AE28" s="674"/>
      <c r="AF28" s="674"/>
      <c r="AG28" s="674"/>
      <c r="AH28" s="674"/>
      <c r="AI28" s="674"/>
      <c r="AJ28" s="674"/>
      <c r="AK28" s="674"/>
      <c r="AL28" s="643" t="s">
        <v>113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451648</v>
      </c>
      <c r="CS28" s="621"/>
      <c r="CT28" s="621"/>
      <c r="CU28" s="621"/>
      <c r="CV28" s="621"/>
      <c r="CW28" s="621"/>
      <c r="CX28" s="621"/>
      <c r="CY28" s="622"/>
      <c r="CZ28" s="623">
        <v>3</v>
      </c>
      <c r="DA28" s="641"/>
      <c r="DB28" s="641"/>
      <c r="DC28" s="642"/>
      <c r="DD28" s="626">
        <v>451648</v>
      </c>
      <c r="DE28" s="621"/>
      <c r="DF28" s="621"/>
      <c r="DG28" s="621"/>
      <c r="DH28" s="621"/>
      <c r="DI28" s="621"/>
      <c r="DJ28" s="621"/>
      <c r="DK28" s="622"/>
      <c r="DL28" s="626">
        <v>451648</v>
      </c>
      <c r="DM28" s="621"/>
      <c r="DN28" s="621"/>
      <c r="DO28" s="621"/>
      <c r="DP28" s="621"/>
      <c r="DQ28" s="621"/>
      <c r="DR28" s="621"/>
      <c r="DS28" s="621"/>
      <c r="DT28" s="621"/>
      <c r="DU28" s="621"/>
      <c r="DV28" s="622"/>
      <c r="DW28" s="643">
        <v>4.4000000000000004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2210</v>
      </c>
      <c r="S29" s="621"/>
      <c r="T29" s="621"/>
      <c r="U29" s="621"/>
      <c r="V29" s="621"/>
      <c r="W29" s="621"/>
      <c r="X29" s="621"/>
      <c r="Y29" s="622"/>
      <c r="Z29" s="673">
        <v>0</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451648</v>
      </c>
      <c r="CS29" s="639"/>
      <c r="CT29" s="639"/>
      <c r="CU29" s="639"/>
      <c r="CV29" s="639"/>
      <c r="CW29" s="639"/>
      <c r="CX29" s="639"/>
      <c r="CY29" s="640"/>
      <c r="CZ29" s="623">
        <v>3</v>
      </c>
      <c r="DA29" s="641"/>
      <c r="DB29" s="641"/>
      <c r="DC29" s="642"/>
      <c r="DD29" s="626">
        <v>451648</v>
      </c>
      <c r="DE29" s="639"/>
      <c r="DF29" s="639"/>
      <c r="DG29" s="639"/>
      <c r="DH29" s="639"/>
      <c r="DI29" s="639"/>
      <c r="DJ29" s="639"/>
      <c r="DK29" s="640"/>
      <c r="DL29" s="626">
        <v>451648</v>
      </c>
      <c r="DM29" s="639"/>
      <c r="DN29" s="639"/>
      <c r="DO29" s="639"/>
      <c r="DP29" s="639"/>
      <c r="DQ29" s="639"/>
      <c r="DR29" s="639"/>
      <c r="DS29" s="639"/>
      <c r="DT29" s="639"/>
      <c r="DU29" s="639"/>
      <c r="DV29" s="640"/>
      <c r="DW29" s="643">
        <v>4.4000000000000004</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549438</v>
      </c>
      <c r="S30" s="621"/>
      <c r="T30" s="621"/>
      <c r="U30" s="621"/>
      <c r="V30" s="621"/>
      <c r="W30" s="621"/>
      <c r="X30" s="621"/>
      <c r="Y30" s="622"/>
      <c r="Z30" s="673">
        <v>3.5</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99.1</v>
      </c>
      <c r="BH30" s="687"/>
      <c r="BI30" s="687"/>
      <c r="BJ30" s="687"/>
      <c r="BK30" s="687"/>
      <c r="BL30" s="687"/>
      <c r="BM30" s="688">
        <v>97.6</v>
      </c>
      <c r="BN30" s="687"/>
      <c r="BO30" s="687"/>
      <c r="BP30" s="687"/>
      <c r="BQ30" s="689"/>
      <c r="BR30" s="686">
        <v>99.1</v>
      </c>
      <c r="BS30" s="687"/>
      <c r="BT30" s="687"/>
      <c r="BU30" s="687"/>
      <c r="BV30" s="687"/>
      <c r="BW30" s="687"/>
      <c r="BX30" s="688">
        <v>97.4</v>
      </c>
      <c r="BY30" s="687"/>
      <c r="BZ30" s="687"/>
      <c r="CA30" s="687"/>
      <c r="CB30" s="689"/>
      <c r="CD30" s="692"/>
      <c r="CE30" s="693"/>
      <c r="CF30" s="657" t="s">
        <v>293</v>
      </c>
      <c r="CG30" s="654"/>
      <c r="CH30" s="654"/>
      <c r="CI30" s="654"/>
      <c r="CJ30" s="654"/>
      <c r="CK30" s="654"/>
      <c r="CL30" s="654"/>
      <c r="CM30" s="654"/>
      <c r="CN30" s="654"/>
      <c r="CO30" s="654"/>
      <c r="CP30" s="654"/>
      <c r="CQ30" s="655"/>
      <c r="CR30" s="620">
        <v>414741</v>
      </c>
      <c r="CS30" s="621"/>
      <c r="CT30" s="621"/>
      <c r="CU30" s="621"/>
      <c r="CV30" s="621"/>
      <c r="CW30" s="621"/>
      <c r="CX30" s="621"/>
      <c r="CY30" s="622"/>
      <c r="CZ30" s="623">
        <v>2.8</v>
      </c>
      <c r="DA30" s="641"/>
      <c r="DB30" s="641"/>
      <c r="DC30" s="642"/>
      <c r="DD30" s="626">
        <v>414741</v>
      </c>
      <c r="DE30" s="621"/>
      <c r="DF30" s="621"/>
      <c r="DG30" s="621"/>
      <c r="DH30" s="621"/>
      <c r="DI30" s="621"/>
      <c r="DJ30" s="621"/>
      <c r="DK30" s="622"/>
      <c r="DL30" s="626">
        <v>414741</v>
      </c>
      <c r="DM30" s="621"/>
      <c r="DN30" s="621"/>
      <c r="DO30" s="621"/>
      <c r="DP30" s="621"/>
      <c r="DQ30" s="621"/>
      <c r="DR30" s="621"/>
      <c r="DS30" s="621"/>
      <c r="DT30" s="621"/>
      <c r="DU30" s="621"/>
      <c r="DV30" s="622"/>
      <c r="DW30" s="643">
        <v>4</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506899</v>
      </c>
      <c r="S31" s="621"/>
      <c r="T31" s="621"/>
      <c r="U31" s="621"/>
      <c r="V31" s="621"/>
      <c r="W31" s="621"/>
      <c r="X31" s="621"/>
      <c r="Y31" s="622"/>
      <c r="Z31" s="673">
        <v>3.3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99.4</v>
      </c>
      <c r="BH31" s="639"/>
      <c r="BI31" s="639"/>
      <c r="BJ31" s="639"/>
      <c r="BK31" s="639"/>
      <c r="BL31" s="639"/>
      <c r="BM31" s="675">
        <v>97.3</v>
      </c>
      <c r="BN31" s="685"/>
      <c r="BO31" s="685"/>
      <c r="BP31" s="685"/>
      <c r="BQ31" s="649"/>
      <c r="BR31" s="684">
        <v>99.3</v>
      </c>
      <c r="BS31" s="639"/>
      <c r="BT31" s="639"/>
      <c r="BU31" s="639"/>
      <c r="BV31" s="639"/>
      <c r="BW31" s="639"/>
      <c r="BX31" s="675">
        <v>96.9</v>
      </c>
      <c r="BY31" s="685"/>
      <c r="BZ31" s="685"/>
      <c r="CA31" s="685"/>
      <c r="CB31" s="649"/>
      <c r="CD31" s="692"/>
      <c r="CE31" s="693"/>
      <c r="CF31" s="657" t="s">
        <v>297</v>
      </c>
      <c r="CG31" s="654"/>
      <c r="CH31" s="654"/>
      <c r="CI31" s="654"/>
      <c r="CJ31" s="654"/>
      <c r="CK31" s="654"/>
      <c r="CL31" s="654"/>
      <c r="CM31" s="654"/>
      <c r="CN31" s="654"/>
      <c r="CO31" s="654"/>
      <c r="CP31" s="654"/>
      <c r="CQ31" s="655"/>
      <c r="CR31" s="620">
        <v>36907</v>
      </c>
      <c r="CS31" s="639"/>
      <c r="CT31" s="639"/>
      <c r="CU31" s="639"/>
      <c r="CV31" s="639"/>
      <c r="CW31" s="639"/>
      <c r="CX31" s="639"/>
      <c r="CY31" s="640"/>
      <c r="CZ31" s="623">
        <v>0.2</v>
      </c>
      <c r="DA31" s="641"/>
      <c r="DB31" s="641"/>
      <c r="DC31" s="642"/>
      <c r="DD31" s="626">
        <v>36907</v>
      </c>
      <c r="DE31" s="639"/>
      <c r="DF31" s="639"/>
      <c r="DG31" s="639"/>
      <c r="DH31" s="639"/>
      <c r="DI31" s="639"/>
      <c r="DJ31" s="639"/>
      <c r="DK31" s="640"/>
      <c r="DL31" s="626">
        <v>36907</v>
      </c>
      <c r="DM31" s="639"/>
      <c r="DN31" s="639"/>
      <c r="DO31" s="639"/>
      <c r="DP31" s="639"/>
      <c r="DQ31" s="639"/>
      <c r="DR31" s="639"/>
      <c r="DS31" s="639"/>
      <c r="DT31" s="639"/>
      <c r="DU31" s="639"/>
      <c r="DV31" s="640"/>
      <c r="DW31" s="643">
        <v>0.4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875997</v>
      </c>
      <c r="S32" s="621"/>
      <c r="T32" s="621"/>
      <c r="U32" s="621"/>
      <c r="V32" s="621"/>
      <c r="W32" s="621"/>
      <c r="X32" s="621"/>
      <c r="Y32" s="622"/>
      <c r="Z32" s="673">
        <v>5.6</v>
      </c>
      <c r="AA32" s="673"/>
      <c r="AB32" s="673"/>
      <c r="AC32" s="673"/>
      <c r="AD32" s="674">
        <v>40</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98.6</v>
      </c>
      <c r="BH32" s="605"/>
      <c r="BI32" s="605"/>
      <c r="BJ32" s="605"/>
      <c r="BK32" s="605"/>
      <c r="BL32" s="605"/>
      <c r="BM32" s="668">
        <v>97.6</v>
      </c>
      <c r="BN32" s="605"/>
      <c r="BO32" s="605"/>
      <c r="BP32" s="605"/>
      <c r="BQ32" s="662"/>
      <c r="BR32" s="683">
        <v>98.8</v>
      </c>
      <c r="BS32" s="605"/>
      <c r="BT32" s="605"/>
      <c r="BU32" s="605"/>
      <c r="BV32" s="605"/>
      <c r="BW32" s="605"/>
      <c r="BX32" s="668">
        <v>97.6</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131000</v>
      </c>
      <c r="S33" s="621"/>
      <c r="T33" s="621"/>
      <c r="U33" s="621"/>
      <c r="V33" s="621"/>
      <c r="W33" s="621"/>
      <c r="X33" s="621"/>
      <c r="Y33" s="622"/>
      <c r="Z33" s="673">
        <v>0.8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7004985</v>
      </c>
      <c r="CS33" s="639"/>
      <c r="CT33" s="639"/>
      <c r="CU33" s="639"/>
      <c r="CV33" s="639"/>
      <c r="CW33" s="639"/>
      <c r="CX33" s="639"/>
      <c r="CY33" s="640"/>
      <c r="CZ33" s="623">
        <v>46.6</v>
      </c>
      <c r="DA33" s="641"/>
      <c r="DB33" s="641"/>
      <c r="DC33" s="642"/>
      <c r="DD33" s="626">
        <v>6274351</v>
      </c>
      <c r="DE33" s="639"/>
      <c r="DF33" s="639"/>
      <c r="DG33" s="639"/>
      <c r="DH33" s="639"/>
      <c r="DI33" s="639"/>
      <c r="DJ33" s="639"/>
      <c r="DK33" s="640"/>
      <c r="DL33" s="626">
        <v>4318224</v>
      </c>
      <c r="DM33" s="639"/>
      <c r="DN33" s="639"/>
      <c r="DO33" s="639"/>
      <c r="DP33" s="639"/>
      <c r="DQ33" s="639"/>
      <c r="DR33" s="639"/>
      <c r="DS33" s="639"/>
      <c r="DT33" s="639"/>
      <c r="DU33" s="639"/>
      <c r="DV33" s="640"/>
      <c r="DW33" s="643">
        <v>41.9</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3399574</v>
      </c>
      <c r="CS34" s="621"/>
      <c r="CT34" s="621"/>
      <c r="CU34" s="621"/>
      <c r="CV34" s="621"/>
      <c r="CW34" s="621"/>
      <c r="CX34" s="621"/>
      <c r="CY34" s="622"/>
      <c r="CZ34" s="623">
        <v>22.6</v>
      </c>
      <c r="DA34" s="641"/>
      <c r="DB34" s="641"/>
      <c r="DC34" s="642"/>
      <c r="DD34" s="626">
        <v>2927094</v>
      </c>
      <c r="DE34" s="621"/>
      <c r="DF34" s="621"/>
      <c r="DG34" s="621"/>
      <c r="DH34" s="621"/>
      <c r="DI34" s="621"/>
      <c r="DJ34" s="621"/>
      <c r="DK34" s="622"/>
      <c r="DL34" s="626">
        <v>2496502</v>
      </c>
      <c r="DM34" s="621"/>
      <c r="DN34" s="621"/>
      <c r="DO34" s="621"/>
      <c r="DP34" s="621"/>
      <c r="DQ34" s="621"/>
      <c r="DR34" s="621"/>
      <c r="DS34" s="621"/>
      <c r="DT34" s="621"/>
      <c r="DU34" s="621"/>
      <c r="DV34" s="622"/>
      <c r="DW34" s="643">
        <v>24.2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113</v>
      </c>
      <c r="S35" s="621"/>
      <c r="T35" s="621"/>
      <c r="U35" s="621"/>
      <c r="V35" s="621"/>
      <c r="W35" s="621"/>
      <c r="X35" s="621"/>
      <c r="Y35" s="622"/>
      <c r="Z35" s="673" t="s">
        <v>113</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1719624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224292</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203856</v>
      </c>
      <c r="CS35" s="639"/>
      <c r="CT35" s="639"/>
      <c r="CU35" s="639"/>
      <c r="CV35" s="639"/>
      <c r="CW35" s="639"/>
      <c r="CX35" s="639"/>
      <c r="CY35" s="640"/>
      <c r="CZ35" s="623">
        <v>1.4</v>
      </c>
      <c r="DA35" s="641"/>
      <c r="DB35" s="641"/>
      <c r="DC35" s="642"/>
      <c r="DD35" s="626">
        <v>190673</v>
      </c>
      <c r="DE35" s="639"/>
      <c r="DF35" s="639"/>
      <c r="DG35" s="639"/>
      <c r="DH35" s="639"/>
      <c r="DI35" s="639"/>
      <c r="DJ35" s="639"/>
      <c r="DK35" s="640"/>
      <c r="DL35" s="626">
        <v>190673</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15555193</v>
      </c>
      <c r="S36" s="661"/>
      <c r="T36" s="661"/>
      <c r="U36" s="661"/>
      <c r="V36" s="661"/>
      <c r="W36" s="661"/>
      <c r="X36" s="661"/>
      <c r="Y36" s="664"/>
      <c r="Z36" s="665">
        <v>100</v>
      </c>
      <c r="AA36" s="665"/>
      <c r="AB36" s="665"/>
      <c r="AC36" s="665"/>
      <c r="AD36" s="666">
        <v>10297057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440000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6998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1266357</v>
      </c>
      <c r="CS36" s="621"/>
      <c r="CT36" s="621"/>
      <c r="CU36" s="621"/>
      <c r="CV36" s="621"/>
      <c r="CW36" s="621"/>
      <c r="CX36" s="621"/>
      <c r="CY36" s="622"/>
      <c r="CZ36" s="623">
        <v>8.4</v>
      </c>
      <c r="DA36" s="641"/>
      <c r="DB36" s="641"/>
      <c r="DC36" s="642"/>
      <c r="DD36" s="626">
        <v>1180857</v>
      </c>
      <c r="DE36" s="621"/>
      <c r="DF36" s="621"/>
      <c r="DG36" s="621"/>
      <c r="DH36" s="621"/>
      <c r="DI36" s="621"/>
      <c r="DJ36" s="621"/>
      <c r="DK36" s="622"/>
      <c r="DL36" s="626">
        <v>610881</v>
      </c>
      <c r="DM36" s="621"/>
      <c r="DN36" s="621"/>
      <c r="DO36" s="621"/>
      <c r="DP36" s="621"/>
      <c r="DQ36" s="621"/>
      <c r="DR36" s="621"/>
      <c r="DS36" s="621"/>
      <c r="DT36" s="621"/>
      <c r="DU36" s="621"/>
      <c r="DV36" s="622"/>
      <c r="DW36" s="643">
        <v>5.9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258000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4904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695922</v>
      </c>
      <c r="CS37" s="639"/>
      <c r="CT37" s="639"/>
      <c r="CU37" s="639"/>
      <c r="CV37" s="639"/>
      <c r="CW37" s="639"/>
      <c r="CX37" s="639"/>
      <c r="CY37" s="640"/>
      <c r="CZ37" s="623">
        <v>4.5999999999999996</v>
      </c>
      <c r="DA37" s="641"/>
      <c r="DB37" s="641"/>
      <c r="DC37" s="642"/>
      <c r="DD37" s="626">
        <v>695922</v>
      </c>
      <c r="DE37" s="639"/>
      <c r="DF37" s="639"/>
      <c r="DG37" s="639"/>
      <c r="DH37" s="639"/>
      <c r="DI37" s="639"/>
      <c r="DJ37" s="639"/>
      <c r="DK37" s="640"/>
      <c r="DL37" s="626">
        <v>186489</v>
      </c>
      <c r="DM37" s="639"/>
      <c r="DN37" s="639"/>
      <c r="DO37" s="639"/>
      <c r="DP37" s="639"/>
      <c r="DQ37" s="639"/>
      <c r="DR37" s="639"/>
      <c r="DS37" s="639"/>
      <c r="DT37" s="639"/>
      <c r="DU37" s="639"/>
      <c r="DV37" s="640"/>
      <c r="DW37" s="643">
        <v>1.8</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7987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1461624</v>
      </c>
      <c r="CS38" s="621"/>
      <c r="CT38" s="621"/>
      <c r="CU38" s="621"/>
      <c r="CV38" s="621"/>
      <c r="CW38" s="621"/>
      <c r="CX38" s="621"/>
      <c r="CY38" s="622"/>
      <c r="CZ38" s="623">
        <v>9.6999999999999993</v>
      </c>
      <c r="DA38" s="641"/>
      <c r="DB38" s="641"/>
      <c r="DC38" s="642"/>
      <c r="DD38" s="626">
        <v>1322727</v>
      </c>
      <c r="DE38" s="621"/>
      <c r="DF38" s="621"/>
      <c r="DG38" s="621"/>
      <c r="DH38" s="621"/>
      <c r="DI38" s="621"/>
      <c r="DJ38" s="621"/>
      <c r="DK38" s="622"/>
      <c r="DL38" s="626">
        <v>1020168</v>
      </c>
      <c r="DM38" s="621"/>
      <c r="DN38" s="621"/>
      <c r="DO38" s="621"/>
      <c r="DP38" s="621"/>
      <c r="DQ38" s="621"/>
      <c r="DR38" s="621"/>
      <c r="DS38" s="621"/>
      <c r="DT38" s="621"/>
      <c r="DU38" s="621"/>
      <c r="DV38" s="622"/>
      <c r="DW38" s="643">
        <v>9.9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415574</v>
      </c>
      <c r="CS39" s="639"/>
      <c r="CT39" s="639"/>
      <c r="CU39" s="639"/>
      <c r="CV39" s="639"/>
      <c r="CW39" s="639"/>
      <c r="CX39" s="639"/>
      <c r="CY39" s="640"/>
      <c r="CZ39" s="623">
        <v>2.8</v>
      </c>
      <c r="DA39" s="641"/>
      <c r="DB39" s="641"/>
      <c r="DC39" s="642"/>
      <c r="DD39" s="626">
        <v>395000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265076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258000</v>
      </c>
      <c r="CS40" s="621"/>
      <c r="CT40" s="621"/>
      <c r="CU40" s="621"/>
      <c r="CV40" s="621"/>
      <c r="CW40" s="621"/>
      <c r="CX40" s="621"/>
      <c r="CY40" s="622"/>
      <c r="CZ40" s="623">
        <v>1.7</v>
      </c>
      <c r="DA40" s="641"/>
      <c r="DB40" s="641"/>
      <c r="DC40" s="642"/>
      <c r="DD40" s="626">
        <v>258000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756548</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2835562</v>
      </c>
      <c r="CS42" s="621"/>
      <c r="CT42" s="621"/>
      <c r="CU42" s="621"/>
      <c r="CV42" s="621"/>
      <c r="CW42" s="621"/>
      <c r="CX42" s="621"/>
      <c r="CY42" s="622"/>
      <c r="CZ42" s="623">
        <v>18.899999999999999</v>
      </c>
      <c r="DA42" s="624"/>
      <c r="DB42" s="624"/>
      <c r="DC42" s="625"/>
      <c r="DD42" s="626">
        <v>2439893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62287</v>
      </c>
      <c r="CS43" s="639"/>
      <c r="CT43" s="639"/>
      <c r="CU43" s="639"/>
      <c r="CV43" s="639"/>
      <c r="CW43" s="639"/>
      <c r="CX43" s="639"/>
      <c r="CY43" s="640"/>
      <c r="CZ43" s="623">
        <v>0.4</v>
      </c>
      <c r="DA43" s="641"/>
      <c r="DB43" s="641"/>
      <c r="DC43" s="642"/>
      <c r="DD43" s="626">
        <v>62287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2835562</v>
      </c>
      <c r="CS44" s="621"/>
      <c r="CT44" s="621"/>
      <c r="CU44" s="621"/>
      <c r="CV44" s="621"/>
      <c r="CW44" s="621"/>
      <c r="CX44" s="621"/>
      <c r="CY44" s="622"/>
      <c r="CZ44" s="623">
        <v>18.899999999999999</v>
      </c>
      <c r="DA44" s="624"/>
      <c r="DB44" s="624"/>
      <c r="DC44" s="625"/>
      <c r="DD44" s="626">
        <v>2439893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198357</v>
      </c>
      <c r="CS45" s="639"/>
      <c r="CT45" s="639"/>
      <c r="CU45" s="639"/>
      <c r="CV45" s="639"/>
      <c r="CW45" s="639"/>
      <c r="CX45" s="639"/>
      <c r="CY45" s="640"/>
      <c r="CZ45" s="623">
        <v>1.3</v>
      </c>
      <c r="DA45" s="641"/>
      <c r="DB45" s="641"/>
      <c r="DC45" s="642"/>
      <c r="DD45" s="626">
        <v>82761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2507289</v>
      </c>
      <c r="CS46" s="621"/>
      <c r="CT46" s="621"/>
      <c r="CU46" s="621"/>
      <c r="CV46" s="621"/>
      <c r="CW46" s="621"/>
      <c r="CX46" s="621"/>
      <c r="CY46" s="622"/>
      <c r="CZ46" s="623">
        <v>16.7</v>
      </c>
      <c r="DA46" s="624"/>
      <c r="DB46" s="624"/>
      <c r="DC46" s="625"/>
      <c r="DD46" s="626">
        <v>2295216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15023771</v>
      </c>
      <c r="CS49" s="605"/>
      <c r="CT49" s="605"/>
      <c r="CU49" s="605"/>
      <c r="CV49" s="605"/>
      <c r="CW49" s="605"/>
      <c r="CX49" s="605"/>
      <c r="CY49" s="606"/>
      <c r="CZ49" s="607">
        <v>100</v>
      </c>
      <c r="DA49" s="608"/>
      <c r="DB49" s="608"/>
      <c r="DC49" s="609"/>
      <c r="DD49" s="610">
        <v>11804151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15555</v>
      </c>
      <c r="R7" s="1134"/>
      <c r="S7" s="1134"/>
      <c r="T7" s="1134"/>
      <c r="U7" s="1134"/>
      <c r="V7" s="1134">
        <v>15023</v>
      </c>
      <c r="W7" s="1134"/>
      <c r="X7" s="1134"/>
      <c r="Y7" s="1134"/>
      <c r="Z7" s="1134"/>
      <c r="AA7" s="1134">
        <v>532</v>
      </c>
      <c r="AB7" s="1134"/>
      <c r="AC7" s="1134"/>
      <c r="AD7" s="1134"/>
      <c r="AE7" s="1135"/>
      <c r="AF7" s="1136">
        <v>484</v>
      </c>
      <c r="AG7" s="1137"/>
      <c r="AH7" s="1137"/>
      <c r="AI7" s="1137"/>
      <c r="AJ7" s="1138"/>
      <c r="AK7" s="1120">
        <v>549</v>
      </c>
      <c r="AL7" s="1121"/>
      <c r="AM7" s="1121"/>
      <c r="AN7" s="1121"/>
      <c r="AO7" s="1121"/>
      <c r="AP7" s="1121">
        <v>3293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v>
      </c>
      <c r="R8" s="1073"/>
      <c r="S8" s="1073"/>
      <c r="T8" s="1073"/>
      <c r="U8" s="1073"/>
      <c r="V8" s="1073">
        <v>1</v>
      </c>
      <c r="W8" s="1073"/>
      <c r="X8" s="1073"/>
      <c r="Y8" s="1073"/>
      <c r="Z8" s="1073"/>
      <c r="AA8" s="1073" t="s">
        <v>534</v>
      </c>
      <c r="AB8" s="1073"/>
      <c r="AC8" s="1073"/>
      <c r="AD8" s="1073"/>
      <c r="AE8" s="1074"/>
      <c r="AF8" s="1048" t="s">
        <v>113</v>
      </c>
      <c r="AG8" s="1049"/>
      <c r="AH8" s="1049"/>
      <c r="AI8" s="1049"/>
      <c r="AJ8" s="1050"/>
      <c r="AK8" s="1115" t="s">
        <v>534</v>
      </c>
      <c r="AL8" s="1116"/>
      <c r="AM8" s="1116"/>
      <c r="AN8" s="1116"/>
      <c r="AO8" s="1116"/>
      <c r="AP8" s="1116" t="s">
        <v>534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15556</v>
      </c>
      <c r="R23" s="1098"/>
      <c r="S23" s="1098"/>
      <c r="T23" s="1098"/>
      <c r="U23" s="1098"/>
      <c r="V23" s="1098">
        <v>15024</v>
      </c>
      <c r="W23" s="1098"/>
      <c r="X23" s="1098"/>
      <c r="Y23" s="1098"/>
      <c r="Z23" s="1098"/>
      <c r="AA23" s="1098">
        <v>532</v>
      </c>
      <c r="AB23" s="1098"/>
      <c r="AC23" s="1098"/>
      <c r="AD23" s="1098"/>
      <c r="AE23" s="1099"/>
      <c r="AF23" s="1100">
        <v>484</v>
      </c>
      <c r="AG23" s="1098"/>
      <c r="AH23" s="1098"/>
      <c r="AI23" s="1098"/>
      <c r="AJ23" s="1101"/>
      <c r="AK23" s="1102"/>
      <c r="AL23" s="1103"/>
      <c r="AM23" s="1103"/>
      <c r="AN23" s="1103"/>
      <c r="AO23" s="1103"/>
      <c r="AP23" s="1098">
        <v>3293</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4387</v>
      </c>
      <c r="R28" s="1083"/>
      <c r="S28" s="1083"/>
      <c r="T28" s="1083"/>
      <c r="U28" s="1083"/>
      <c r="V28" s="1083">
        <v>4163</v>
      </c>
      <c r="W28" s="1083"/>
      <c r="X28" s="1083"/>
      <c r="Y28" s="1083"/>
      <c r="Z28" s="1083"/>
      <c r="AA28" s="1083">
        <v>224</v>
      </c>
      <c r="AB28" s="1083"/>
      <c r="AC28" s="1083"/>
      <c r="AD28" s="1083"/>
      <c r="AE28" s="1084"/>
      <c r="AF28" s="1085">
        <v>224</v>
      </c>
      <c r="AG28" s="1083"/>
      <c r="AH28" s="1083"/>
      <c r="AI28" s="1083"/>
      <c r="AJ28" s="1086"/>
      <c r="AK28" s="1087">
        <v>432</v>
      </c>
      <c r="AL28" s="1075"/>
      <c r="AM28" s="1075"/>
      <c r="AN28" s="1075"/>
      <c r="AO28" s="1075"/>
      <c r="AP28" s="1075" t="s">
        <v>534</v>
      </c>
      <c r="AQ28" s="1075"/>
      <c r="AR28" s="1075"/>
      <c r="AS28" s="1075"/>
      <c r="AT28" s="1075"/>
      <c r="AU28" s="1075" t="s">
        <v>534</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2598</v>
      </c>
      <c r="R29" s="1073"/>
      <c r="S29" s="1073"/>
      <c r="T29" s="1073"/>
      <c r="U29" s="1073"/>
      <c r="V29" s="1073">
        <v>2452</v>
      </c>
      <c r="W29" s="1073"/>
      <c r="X29" s="1073"/>
      <c r="Y29" s="1073"/>
      <c r="Z29" s="1073"/>
      <c r="AA29" s="1073">
        <v>146</v>
      </c>
      <c r="AB29" s="1073"/>
      <c r="AC29" s="1073"/>
      <c r="AD29" s="1073"/>
      <c r="AE29" s="1074"/>
      <c r="AF29" s="1048">
        <v>146</v>
      </c>
      <c r="AG29" s="1049"/>
      <c r="AH29" s="1049"/>
      <c r="AI29" s="1049"/>
      <c r="AJ29" s="1050"/>
      <c r="AK29" s="1009">
        <v>456</v>
      </c>
      <c r="AL29" s="1000"/>
      <c r="AM29" s="1000"/>
      <c r="AN29" s="1000"/>
      <c r="AO29" s="1000"/>
      <c r="AP29" s="1000" t="s">
        <v>534</v>
      </c>
      <c r="AQ29" s="1000"/>
      <c r="AR29" s="1000"/>
      <c r="AS29" s="1000"/>
      <c r="AT29" s="1000"/>
      <c r="AU29" s="1000" t="s">
        <v>534</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706</v>
      </c>
      <c r="R30" s="1073"/>
      <c r="S30" s="1073"/>
      <c r="T30" s="1073"/>
      <c r="U30" s="1073"/>
      <c r="V30" s="1073">
        <v>698</v>
      </c>
      <c r="W30" s="1073"/>
      <c r="X30" s="1073"/>
      <c r="Y30" s="1073"/>
      <c r="Z30" s="1073"/>
      <c r="AA30" s="1073">
        <v>8</v>
      </c>
      <c r="AB30" s="1073"/>
      <c r="AC30" s="1073"/>
      <c r="AD30" s="1073"/>
      <c r="AE30" s="1074"/>
      <c r="AF30" s="1048">
        <v>8</v>
      </c>
      <c r="AG30" s="1049"/>
      <c r="AH30" s="1049"/>
      <c r="AI30" s="1049"/>
      <c r="AJ30" s="1050"/>
      <c r="AK30" s="1009">
        <v>327</v>
      </c>
      <c r="AL30" s="1000"/>
      <c r="AM30" s="1000"/>
      <c r="AN30" s="1000"/>
      <c r="AO30" s="1000"/>
      <c r="AP30" s="1000" t="s">
        <v>534</v>
      </c>
      <c r="AQ30" s="1000"/>
      <c r="AR30" s="1000"/>
      <c r="AS30" s="1000"/>
      <c r="AT30" s="1000"/>
      <c r="AU30" s="1000" t="s">
        <v>534</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497</v>
      </c>
      <c r="R31" s="1073"/>
      <c r="S31" s="1073"/>
      <c r="T31" s="1073"/>
      <c r="U31" s="1073"/>
      <c r="V31" s="1073">
        <v>394</v>
      </c>
      <c r="W31" s="1073"/>
      <c r="X31" s="1073"/>
      <c r="Y31" s="1073"/>
      <c r="Z31" s="1073"/>
      <c r="AA31" s="1073">
        <v>103</v>
      </c>
      <c r="AB31" s="1073"/>
      <c r="AC31" s="1073"/>
      <c r="AD31" s="1073"/>
      <c r="AE31" s="1074"/>
      <c r="AF31" s="1048">
        <v>1119</v>
      </c>
      <c r="AG31" s="1049"/>
      <c r="AH31" s="1049"/>
      <c r="AI31" s="1049"/>
      <c r="AJ31" s="1050"/>
      <c r="AK31" s="1009" t="s">
        <v>534</v>
      </c>
      <c r="AL31" s="1000"/>
      <c r="AM31" s="1000"/>
      <c r="AN31" s="1000"/>
      <c r="AO31" s="1000"/>
      <c r="AP31" s="1000">
        <v>190</v>
      </c>
      <c r="AQ31" s="1000"/>
      <c r="AR31" s="1000"/>
      <c r="AS31" s="1000"/>
      <c r="AT31" s="1000"/>
      <c r="AU31" s="1000" t="s">
        <v>534</v>
      </c>
      <c r="AV31" s="1000"/>
      <c r="AW31" s="1000"/>
      <c r="AX31" s="1000"/>
      <c r="AY31" s="1000"/>
      <c r="AZ31" s="1071" t="s">
        <v>534</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930</v>
      </c>
      <c r="R32" s="1073"/>
      <c r="S32" s="1073"/>
      <c r="T32" s="1073"/>
      <c r="U32" s="1073"/>
      <c r="V32" s="1073">
        <v>865</v>
      </c>
      <c r="W32" s="1073"/>
      <c r="X32" s="1073"/>
      <c r="Y32" s="1073"/>
      <c r="Z32" s="1073"/>
      <c r="AA32" s="1073">
        <v>65</v>
      </c>
      <c r="AB32" s="1073"/>
      <c r="AC32" s="1073"/>
      <c r="AD32" s="1073"/>
      <c r="AE32" s="1074"/>
      <c r="AF32" s="1048">
        <v>65</v>
      </c>
      <c r="AG32" s="1049"/>
      <c r="AH32" s="1049"/>
      <c r="AI32" s="1049"/>
      <c r="AJ32" s="1050"/>
      <c r="AK32" s="1009">
        <v>440</v>
      </c>
      <c r="AL32" s="1000"/>
      <c r="AM32" s="1000"/>
      <c r="AN32" s="1000"/>
      <c r="AO32" s="1000"/>
      <c r="AP32" s="1000">
        <v>3187</v>
      </c>
      <c r="AQ32" s="1000"/>
      <c r="AR32" s="1000"/>
      <c r="AS32" s="1000"/>
      <c r="AT32" s="1000"/>
      <c r="AU32" s="1000">
        <v>2145</v>
      </c>
      <c r="AV32" s="1000"/>
      <c r="AW32" s="1000"/>
      <c r="AX32" s="1000"/>
      <c r="AY32" s="1000"/>
      <c r="AZ32" s="1071" t="s">
        <v>534</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1562</v>
      </c>
      <c r="AG63" s="988"/>
      <c r="AH63" s="988"/>
      <c r="AI63" s="988"/>
      <c r="AJ63" s="1059"/>
      <c r="AK63" s="1060"/>
      <c r="AL63" s="992"/>
      <c r="AM63" s="992"/>
      <c r="AN63" s="992"/>
      <c r="AO63" s="992"/>
      <c r="AP63" s="988">
        <v>3377</v>
      </c>
      <c r="AQ63" s="988"/>
      <c r="AR63" s="988"/>
      <c r="AS63" s="988"/>
      <c r="AT63" s="988"/>
      <c r="AU63" s="988">
        <v>2145</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10</v>
      </c>
      <c r="R68" s="1011"/>
      <c r="S68" s="1011"/>
      <c r="T68" s="1011"/>
      <c r="U68" s="1011"/>
      <c r="V68" s="1011">
        <v>7</v>
      </c>
      <c r="W68" s="1011"/>
      <c r="X68" s="1011"/>
      <c r="Y68" s="1011"/>
      <c r="Z68" s="1011"/>
      <c r="AA68" s="1011">
        <v>3</v>
      </c>
      <c r="AB68" s="1011"/>
      <c r="AC68" s="1011"/>
      <c r="AD68" s="1011"/>
      <c r="AE68" s="1011"/>
      <c r="AF68" s="1011">
        <v>3</v>
      </c>
      <c r="AG68" s="1011"/>
      <c r="AH68" s="1011"/>
      <c r="AI68" s="1011"/>
      <c r="AJ68" s="1011"/>
      <c r="AK68" s="1011" t="s">
        <v>544</v>
      </c>
      <c r="AL68" s="1011"/>
      <c r="AM68" s="1011"/>
      <c r="AN68" s="1011"/>
      <c r="AO68" s="1011"/>
      <c r="AP68" s="1011" t="s">
        <v>544</v>
      </c>
      <c r="AQ68" s="1011"/>
      <c r="AR68" s="1011"/>
      <c r="AS68" s="1011"/>
      <c r="AT68" s="1011"/>
      <c r="AU68" s="1011" t="s">
        <v>544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300</v>
      </c>
      <c r="R69" s="1000"/>
      <c r="S69" s="1000"/>
      <c r="T69" s="1000"/>
      <c r="U69" s="1000"/>
      <c r="V69" s="1000">
        <v>254</v>
      </c>
      <c r="W69" s="1000"/>
      <c r="X69" s="1000"/>
      <c r="Y69" s="1000"/>
      <c r="Z69" s="1000"/>
      <c r="AA69" s="1000">
        <v>46</v>
      </c>
      <c r="AB69" s="1000"/>
      <c r="AC69" s="1000"/>
      <c r="AD69" s="1000"/>
      <c r="AE69" s="1000"/>
      <c r="AF69" s="1000">
        <v>46</v>
      </c>
      <c r="AG69" s="1000"/>
      <c r="AH69" s="1000"/>
      <c r="AI69" s="1000"/>
      <c r="AJ69" s="1000"/>
      <c r="AK69" s="1000" t="s">
        <v>544</v>
      </c>
      <c r="AL69" s="1000"/>
      <c r="AM69" s="1000"/>
      <c r="AN69" s="1000"/>
      <c r="AO69" s="1000"/>
      <c r="AP69" s="1000">
        <v>70</v>
      </c>
      <c r="AQ69" s="1000"/>
      <c r="AR69" s="1000"/>
      <c r="AS69" s="1000"/>
      <c r="AT69" s="1000"/>
      <c r="AU69" s="1000">
        <v>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546</v>
      </c>
      <c r="R70" s="1000"/>
      <c r="S70" s="1000"/>
      <c r="T70" s="1000"/>
      <c r="U70" s="1000"/>
      <c r="V70" s="1000">
        <v>481</v>
      </c>
      <c r="W70" s="1000"/>
      <c r="X70" s="1000"/>
      <c r="Y70" s="1000"/>
      <c r="Z70" s="1000"/>
      <c r="AA70" s="1000">
        <v>65</v>
      </c>
      <c r="AB70" s="1000"/>
      <c r="AC70" s="1000"/>
      <c r="AD70" s="1000"/>
      <c r="AE70" s="1000"/>
      <c r="AF70" s="1000">
        <v>65</v>
      </c>
      <c r="AG70" s="1000"/>
      <c r="AH70" s="1000"/>
      <c r="AI70" s="1000"/>
      <c r="AJ70" s="1000"/>
      <c r="AK70" s="1000" t="s">
        <v>544</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5505</v>
      </c>
      <c r="R71" s="1000"/>
      <c r="S71" s="1000"/>
      <c r="T71" s="1000"/>
      <c r="U71" s="1000"/>
      <c r="V71" s="1000">
        <v>5473</v>
      </c>
      <c r="W71" s="1000"/>
      <c r="X71" s="1000"/>
      <c r="Y71" s="1000"/>
      <c r="Z71" s="1000"/>
      <c r="AA71" s="1000">
        <v>32</v>
      </c>
      <c r="AB71" s="1000"/>
      <c r="AC71" s="1000"/>
      <c r="AD71" s="1000"/>
      <c r="AE71" s="1000"/>
      <c r="AF71" s="1000">
        <v>32</v>
      </c>
      <c r="AG71" s="1000"/>
      <c r="AH71" s="1000"/>
      <c r="AI71" s="1000"/>
      <c r="AJ71" s="1000"/>
      <c r="AK71" s="1000">
        <v>920</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102</v>
      </c>
      <c r="R72" s="1000"/>
      <c r="S72" s="1000"/>
      <c r="T72" s="1000"/>
      <c r="U72" s="1000"/>
      <c r="V72" s="1000">
        <v>37</v>
      </c>
      <c r="W72" s="1000"/>
      <c r="X72" s="1000"/>
      <c r="Y72" s="1000"/>
      <c r="Z72" s="1000"/>
      <c r="AA72" s="1000">
        <v>65</v>
      </c>
      <c r="AB72" s="1000"/>
      <c r="AC72" s="1000"/>
      <c r="AD72" s="1000"/>
      <c r="AE72" s="1000"/>
      <c r="AF72" s="1000">
        <v>65</v>
      </c>
      <c r="AG72" s="1000"/>
      <c r="AH72" s="1000"/>
      <c r="AI72" s="1000"/>
      <c r="AJ72" s="1000"/>
      <c r="AK72" s="1000" t="s">
        <v>544</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2628</v>
      </c>
      <c r="R73" s="1000"/>
      <c r="S73" s="1000"/>
      <c r="T73" s="1000"/>
      <c r="U73" s="1000"/>
      <c r="V73" s="1000">
        <v>2617</v>
      </c>
      <c r="W73" s="1000"/>
      <c r="X73" s="1000"/>
      <c r="Y73" s="1000"/>
      <c r="Z73" s="1000"/>
      <c r="AA73" s="1000">
        <v>11</v>
      </c>
      <c r="AB73" s="1000"/>
      <c r="AC73" s="1000"/>
      <c r="AD73" s="1000"/>
      <c r="AE73" s="1000"/>
      <c r="AF73" s="1000">
        <v>11</v>
      </c>
      <c r="AG73" s="1000"/>
      <c r="AH73" s="1000"/>
      <c r="AI73" s="1000"/>
      <c r="AJ73" s="1000"/>
      <c r="AK73" s="1000" t="s">
        <v>544</v>
      </c>
      <c r="AL73" s="1000"/>
      <c r="AM73" s="1000"/>
      <c r="AN73" s="1000"/>
      <c r="AO73" s="1000"/>
      <c r="AP73" s="1000" t="s">
        <v>545</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541</v>
      </c>
      <c r="C74" s="1004"/>
      <c r="D74" s="1004"/>
      <c r="E74" s="1004"/>
      <c r="F74" s="1004"/>
      <c r="G74" s="1004"/>
      <c r="H74" s="1004"/>
      <c r="I74" s="1004"/>
      <c r="J74" s="1004"/>
      <c r="K74" s="1004"/>
      <c r="L74" s="1004"/>
      <c r="M74" s="1004"/>
      <c r="N74" s="1004"/>
      <c r="O74" s="1004"/>
      <c r="P74" s="1005"/>
      <c r="Q74" s="1006">
        <v>398650</v>
      </c>
      <c r="R74" s="1000"/>
      <c r="S74" s="1000"/>
      <c r="T74" s="1000"/>
      <c r="U74" s="1000"/>
      <c r="V74" s="1000">
        <v>388493</v>
      </c>
      <c r="W74" s="1000"/>
      <c r="X74" s="1000"/>
      <c r="Y74" s="1000"/>
      <c r="Z74" s="1000"/>
      <c r="AA74" s="1000">
        <v>10157</v>
      </c>
      <c r="AB74" s="1000"/>
      <c r="AC74" s="1000"/>
      <c r="AD74" s="1000"/>
      <c r="AE74" s="1000"/>
      <c r="AF74" s="1000">
        <v>10157</v>
      </c>
      <c r="AG74" s="1000"/>
      <c r="AH74" s="1000"/>
      <c r="AI74" s="1000"/>
      <c r="AJ74" s="1000"/>
      <c r="AK74" s="1000">
        <v>2501</v>
      </c>
      <c r="AL74" s="1000"/>
      <c r="AM74" s="1000"/>
      <c r="AN74" s="1000"/>
      <c r="AO74" s="1000"/>
      <c r="AP74" s="1000" t="s">
        <v>544</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542</v>
      </c>
      <c r="C75" s="1004"/>
      <c r="D75" s="1004"/>
      <c r="E75" s="1004"/>
      <c r="F75" s="1004"/>
      <c r="G75" s="1004"/>
      <c r="H75" s="1004"/>
      <c r="I75" s="1004"/>
      <c r="J75" s="1004"/>
      <c r="K75" s="1004"/>
      <c r="L75" s="1004"/>
      <c r="M75" s="1004"/>
      <c r="N75" s="1004"/>
      <c r="O75" s="1004"/>
      <c r="P75" s="1005"/>
      <c r="Q75" s="1007">
        <v>303</v>
      </c>
      <c r="R75" s="1008"/>
      <c r="S75" s="1008"/>
      <c r="T75" s="1008"/>
      <c r="U75" s="1009"/>
      <c r="V75" s="1010">
        <v>297</v>
      </c>
      <c r="W75" s="1008"/>
      <c r="X75" s="1008"/>
      <c r="Y75" s="1008"/>
      <c r="Z75" s="1009"/>
      <c r="AA75" s="1010">
        <v>6</v>
      </c>
      <c r="AB75" s="1008"/>
      <c r="AC75" s="1008"/>
      <c r="AD75" s="1008"/>
      <c r="AE75" s="1009"/>
      <c r="AF75" s="1010">
        <v>6</v>
      </c>
      <c r="AG75" s="1008"/>
      <c r="AH75" s="1008"/>
      <c r="AI75" s="1008"/>
      <c r="AJ75" s="1009"/>
      <c r="AK75" s="1010">
        <v>4</v>
      </c>
      <c r="AL75" s="1008"/>
      <c r="AM75" s="1008"/>
      <c r="AN75" s="1008"/>
      <c r="AO75" s="1009"/>
      <c r="AP75" s="1010" t="s">
        <v>544</v>
      </c>
      <c r="AQ75" s="1008"/>
      <c r="AR75" s="1008"/>
      <c r="AS75" s="1008"/>
      <c r="AT75" s="1009"/>
      <c r="AU75" s="1010" t="s">
        <v>544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543</v>
      </c>
      <c r="C76" s="1004"/>
      <c r="D76" s="1004"/>
      <c r="E76" s="1004"/>
      <c r="F76" s="1004"/>
      <c r="G76" s="1004"/>
      <c r="H76" s="1004"/>
      <c r="I76" s="1004"/>
      <c r="J76" s="1004"/>
      <c r="K76" s="1004"/>
      <c r="L76" s="1004"/>
      <c r="M76" s="1004"/>
      <c r="N76" s="1004"/>
      <c r="O76" s="1004"/>
      <c r="P76" s="1005"/>
      <c r="Q76" s="1007">
        <v>2357</v>
      </c>
      <c r="R76" s="1008"/>
      <c r="S76" s="1008"/>
      <c r="T76" s="1008"/>
      <c r="U76" s="1009"/>
      <c r="V76" s="1010">
        <v>2273</v>
      </c>
      <c r="W76" s="1008"/>
      <c r="X76" s="1008"/>
      <c r="Y76" s="1008"/>
      <c r="Z76" s="1009"/>
      <c r="AA76" s="1010">
        <v>84</v>
      </c>
      <c r="AB76" s="1008"/>
      <c r="AC76" s="1008"/>
      <c r="AD76" s="1008"/>
      <c r="AE76" s="1009"/>
      <c r="AF76" s="1010">
        <v>84</v>
      </c>
      <c r="AG76" s="1008"/>
      <c r="AH76" s="1008"/>
      <c r="AI76" s="1008"/>
      <c r="AJ76" s="1009"/>
      <c r="AK76" s="1010" t="s">
        <v>544</v>
      </c>
      <c r="AL76" s="1008"/>
      <c r="AM76" s="1008"/>
      <c r="AN76" s="1008"/>
      <c r="AO76" s="1009"/>
      <c r="AP76" s="1010">
        <v>82</v>
      </c>
      <c r="AQ76" s="1008"/>
      <c r="AR76" s="1008"/>
      <c r="AS76" s="1008"/>
      <c r="AT76" s="1009"/>
      <c r="AU76" s="1010">
        <v>18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10469</v>
      </c>
      <c r="AG88" s="988"/>
      <c r="AH88" s="988"/>
      <c r="AI88" s="988"/>
      <c r="AJ88" s="988"/>
      <c r="AK88" s="992"/>
      <c r="AL88" s="992"/>
      <c r="AM88" s="992"/>
      <c r="AN88" s="992"/>
      <c r="AO88" s="992"/>
      <c r="AP88" s="988">
        <v>152</v>
      </c>
      <c r="AQ88" s="988"/>
      <c r="AR88" s="988"/>
      <c r="AS88" s="988"/>
      <c r="AT88" s="988"/>
      <c r="AU88" s="988">
        <v>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541319</v>
      </c>
      <c r="AB110" s="916"/>
      <c r="AC110" s="916"/>
      <c r="AD110" s="916"/>
      <c r="AE110" s="917"/>
      <c r="AF110" s="918">
        <v>483195</v>
      </c>
      <c r="AG110" s="916"/>
      <c r="AH110" s="916"/>
      <c r="AI110" s="916"/>
      <c r="AJ110" s="917"/>
      <c r="AK110" s="918">
        <v>451648</v>
      </c>
      <c r="AL110" s="916"/>
      <c r="AM110" s="916"/>
      <c r="AN110" s="916"/>
      <c r="AO110" s="917"/>
      <c r="AP110" s="919">
        <v>4.5999999999999996</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3918440</v>
      </c>
      <c r="BR110" s="863"/>
      <c r="BS110" s="863"/>
      <c r="BT110" s="863"/>
      <c r="BU110" s="863"/>
      <c r="BV110" s="863">
        <v>3577171</v>
      </c>
      <c r="BW110" s="863"/>
      <c r="BX110" s="863"/>
      <c r="BY110" s="863"/>
      <c r="BZ110" s="863"/>
      <c r="CA110" s="863">
        <v>3293430</v>
      </c>
      <c r="CB110" s="863"/>
      <c r="CC110" s="863"/>
      <c r="CD110" s="863"/>
      <c r="CE110" s="863"/>
      <c r="CF110" s="887">
        <v>33.9</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1173122</v>
      </c>
      <c r="DH110" s="863"/>
      <c r="DI110" s="863"/>
      <c r="DJ110" s="863"/>
      <c r="DK110" s="863"/>
      <c r="DL110" s="863">
        <v>981683</v>
      </c>
      <c r="DM110" s="863"/>
      <c r="DN110" s="863"/>
      <c r="DO110" s="863"/>
      <c r="DP110" s="863"/>
      <c r="DQ110" s="863">
        <v>789880</v>
      </c>
      <c r="DR110" s="863"/>
      <c r="DS110" s="863"/>
      <c r="DT110" s="863"/>
      <c r="DU110" s="863"/>
      <c r="DV110" s="864">
        <v>8.1</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1301647</v>
      </c>
      <c r="BR111" s="835"/>
      <c r="BS111" s="835"/>
      <c r="BT111" s="835"/>
      <c r="BU111" s="835"/>
      <c r="BV111" s="835">
        <v>1023042</v>
      </c>
      <c r="BW111" s="835"/>
      <c r="BX111" s="835"/>
      <c r="BY111" s="835"/>
      <c r="BZ111" s="835"/>
      <c r="CA111" s="835">
        <v>808875</v>
      </c>
      <c r="CB111" s="835"/>
      <c r="CC111" s="835"/>
      <c r="CD111" s="835"/>
      <c r="CE111" s="835"/>
      <c r="CF111" s="896">
        <v>8.3000000000000007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2499123</v>
      </c>
      <c r="BR112" s="835"/>
      <c r="BS112" s="835"/>
      <c r="BT112" s="835"/>
      <c r="BU112" s="835"/>
      <c r="BV112" s="835">
        <v>2352820</v>
      </c>
      <c r="BW112" s="835"/>
      <c r="BX112" s="835"/>
      <c r="BY112" s="835"/>
      <c r="BZ112" s="835"/>
      <c r="CA112" s="835">
        <v>2144727</v>
      </c>
      <c r="CB112" s="835"/>
      <c r="CC112" s="835"/>
      <c r="CD112" s="835"/>
      <c r="CE112" s="835"/>
      <c r="CF112" s="896">
        <v>22.1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234517</v>
      </c>
      <c r="AB113" s="944"/>
      <c r="AC113" s="944"/>
      <c r="AD113" s="944"/>
      <c r="AE113" s="945"/>
      <c r="AF113" s="946">
        <v>224750</v>
      </c>
      <c r="AG113" s="944"/>
      <c r="AH113" s="944"/>
      <c r="AI113" s="944"/>
      <c r="AJ113" s="945"/>
      <c r="AK113" s="946">
        <v>222293</v>
      </c>
      <c r="AL113" s="944"/>
      <c r="AM113" s="944"/>
      <c r="AN113" s="944"/>
      <c r="AO113" s="945"/>
      <c r="AP113" s="947">
        <v>2.2999999999999998</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10739</v>
      </c>
      <c r="BR113" s="835"/>
      <c r="BS113" s="835"/>
      <c r="BT113" s="835"/>
      <c r="BU113" s="835"/>
      <c r="BV113" s="835">
        <v>9146</v>
      </c>
      <c r="BW113" s="835"/>
      <c r="BX113" s="835"/>
      <c r="BY113" s="835"/>
      <c r="BZ113" s="835"/>
      <c r="CA113" s="835">
        <v>25327</v>
      </c>
      <c r="CB113" s="835"/>
      <c r="CC113" s="835"/>
      <c r="CD113" s="835"/>
      <c r="CE113" s="835"/>
      <c r="CF113" s="896">
        <v>0.3</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1765</v>
      </c>
      <c r="AB114" s="798"/>
      <c r="AC114" s="798"/>
      <c r="AD114" s="798"/>
      <c r="AE114" s="799"/>
      <c r="AF114" s="800">
        <v>1765</v>
      </c>
      <c r="AG114" s="798"/>
      <c r="AH114" s="798"/>
      <c r="AI114" s="798"/>
      <c r="AJ114" s="799"/>
      <c r="AK114" s="800">
        <v>1765</v>
      </c>
      <c r="AL114" s="798"/>
      <c r="AM114" s="798"/>
      <c r="AN114" s="798"/>
      <c r="AO114" s="799"/>
      <c r="AP114" s="845">
        <v>0</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1611773</v>
      </c>
      <c r="BR114" s="835"/>
      <c r="BS114" s="835"/>
      <c r="BT114" s="835"/>
      <c r="BU114" s="835"/>
      <c r="BV114" s="835">
        <v>1568441</v>
      </c>
      <c r="BW114" s="835"/>
      <c r="BX114" s="835"/>
      <c r="BY114" s="835"/>
      <c r="BZ114" s="835"/>
      <c r="CA114" s="835">
        <v>1118188</v>
      </c>
      <c r="CB114" s="835"/>
      <c r="CC114" s="835"/>
      <c r="CD114" s="835"/>
      <c r="CE114" s="835"/>
      <c r="CF114" s="896">
        <v>11.5</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215342</v>
      </c>
      <c r="AB115" s="944"/>
      <c r="AC115" s="944"/>
      <c r="AD115" s="944"/>
      <c r="AE115" s="945"/>
      <c r="AF115" s="946">
        <v>217010</v>
      </c>
      <c r="AG115" s="944"/>
      <c r="AH115" s="944"/>
      <c r="AI115" s="944"/>
      <c r="AJ115" s="945"/>
      <c r="AK115" s="946">
        <v>213387</v>
      </c>
      <c r="AL115" s="944"/>
      <c r="AM115" s="944"/>
      <c r="AN115" s="944"/>
      <c r="AO115" s="945"/>
      <c r="AP115" s="947">
        <v>2.2000000000000002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14746</v>
      </c>
      <c r="DH116" s="798"/>
      <c r="DI116" s="798"/>
      <c r="DJ116" s="798"/>
      <c r="DK116" s="799"/>
      <c r="DL116" s="800">
        <v>11797</v>
      </c>
      <c r="DM116" s="798"/>
      <c r="DN116" s="798"/>
      <c r="DO116" s="798"/>
      <c r="DP116" s="799"/>
      <c r="DQ116" s="800">
        <v>9175</v>
      </c>
      <c r="DR116" s="798"/>
      <c r="DS116" s="798"/>
      <c r="DT116" s="798"/>
      <c r="DU116" s="799"/>
      <c r="DV116" s="845">
        <v>0.1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992943</v>
      </c>
      <c r="AB117" s="930"/>
      <c r="AC117" s="930"/>
      <c r="AD117" s="930"/>
      <c r="AE117" s="931"/>
      <c r="AF117" s="932">
        <v>926720</v>
      </c>
      <c r="AG117" s="930"/>
      <c r="AH117" s="930"/>
      <c r="AI117" s="930"/>
      <c r="AJ117" s="931"/>
      <c r="AK117" s="932">
        <v>889093</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190976</v>
      </c>
      <c r="AB119" s="916"/>
      <c r="AC119" s="916"/>
      <c r="AD119" s="916"/>
      <c r="AE119" s="917"/>
      <c r="AF119" s="918">
        <v>191007</v>
      </c>
      <c r="AG119" s="916"/>
      <c r="AH119" s="916"/>
      <c r="AI119" s="916"/>
      <c r="AJ119" s="917"/>
      <c r="AK119" s="918">
        <v>191023</v>
      </c>
      <c r="AL119" s="916"/>
      <c r="AM119" s="916"/>
      <c r="AN119" s="916"/>
      <c r="AO119" s="917"/>
      <c r="AP119" s="919">
        <v>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433</v>
      </c>
      <c r="BP119" s="899"/>
      <c r="BQ119" s="903">
        <v>9341722</v>
      </c>
      <c r="BR119" s="866"/>
      <c r="BS119" s="866"/>
      <c r="BT119" s="866"/>
      <c r="BU119" s="866"/>
      <c r="BV119" s="866">
        <v>8530620</v>
      </c>
      <c r="BW119" s="866"/>
      <c r="BX119" s="866"/>
      <c r="BY119" s="866"/>
      <c r="BZ119" s="866"/>
      <c r="CA119" s="866">
        <v>7390547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113779</v>
      </c>
      <c r="DH119" s="781"/>
      <c r="DI119" s="781"/>
      <c r="DJ119" s="781"/>
      <c r="DK119" s="782"/>
      <c r="DL119" s="783">
        <v>29562</v>
      </c>
      <c r="DM119" s="781"/>
      <c r="DN119" s="781"/>
      <c r="DO119" s="781"/>
      <c r="DP119" s="782"/>
      <c r="DQ119" s="783">
        <v>9820</v>
      </c>
      <c r="DR119" s="781"/>
      <c r="DS119" s="781"/>
      <c r="DT119" s="781"/>
      <c r="DU119" s="782"/>
      <c r="DV119" s="869">
        <v>0.1</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7014751</v>
      </c>
      <c r="BR120" s="863"/>
      <c r="BS120" s="863"/>
      <c r="BT120" s="863"/>
      <c r="BU120" s="863"/>
      <c r="BV120" s="863">
        <v>7848327</v>
      </c>
      <c r="BW120" s="863"/>
      <c r="BX120" s="863"/>
      <c r="BY120" s="863"/>
      <c r="BZ120" s="863"/>
      <c r="CA120" s="863">
        <v>7833116</v>
      </c>
      <c r="CB120" s="863"/>
      <c r="CC120" s="863"/>
      <c r="CD120" s="863"/>
      <c r="CE120" s="863"/>
      <c r="CF120" s="887">
        <v>80.599999999999994</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2499123</v>
      </c>
      <c r="DH120" s="863"/>
      <c r="DI120" s="863"/>
      <c r="DJ120" s="863"/>
      <c r="DK120" s="863"/>
      <c r="DL120" s="863">
        <v>2352820</v>
      </c>
      <c r="DM120" s="863"/>
      <c r="DN120" s="863"/>
      <c r="DO120" s="863"/>
      <c r="DP120" s="863"/>
      <c r="DQ120" s="863">
        <v>2144727</v>
      </c>
      <c r="DR120" s="863"/>
      <c r="DS120" s="863"/>
      <c r="DT120" s="863"/>
      <c r="DU120" s="863"/>
      <c r="DV120" s="864">
        <v>22.1</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1669639</v>
      </c>
      <c r="BR121" s="835"/>
      <c r="BS121" s="835"/>
      <c r="BT121" s="835"/>
      <c r="BU121" s="835"/>
      <c r="BV121" s="835">
        <v>1733650</v>
      </c>
      <c r="BW121" s="835"/>
      <c r="BX121" s="835"/>
      <c r="BY121" s="835"/>
      <c r="BZ121" s="835"/>
      <c r="CA121" s="835">
        <v>1700933</v>
      </c>
      <c r="CB121" s="835"/>
      <c r="CC121" s="835"/>
      <c r="CD121" s="835"/>
      <c r="CE121" s="835"/>
      <c r="CF121" s="896">
        <v>17.5</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5681389</v>
      </c>
      <c r="BR122" s="866"/>
      <c r="BS122" s="866"/>
      <c r="BT122" s="866"/>
      <c r="BU122" s="866"/>
      <c r="BV122" s="866">
        <v>5303173</v>
      </c>
      <c r="BW122" s="866"/>
      <c r="BX122" s="866"/>
      <c r="BY122" s="866"/>
      <c r="BZ122" s="866"/>
      <c r="CA122" s="866">
        <v>4900132</v>
      </c>
      <c r="CB122" s="866"/>
      <c r="CC122" s="866"/>
      <c r="CD122" s="866"/>
      <c r="CE122" s="866"/>
      <c r="CF122" s="867">
        <v>50.4</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3277</v>
      </c>
      <c r="AB123" s="798"/>
      <c r="AC123" s="798"/>
      <c r="AD123" s="798"/>
      <c r="AE123" s="799"/>
      <c r="AF123" s="800">
        <v>2949</v>
      </c>
      <c r="AG123" s="798"/>
      <c r="AH123" s="798"/>
      <c r="AI123" s="798"/>
      <c r="AJ123" s="799"/>
      <c r="AK123" s="800">
        <v>2622</v>
      </c>
      <c r="AL123" s="798"/>
      <c r="AM123" s="798"/>
      <c r="AN123" s="798"/>
      <c r="AO123" s="799"/>
      <c r="AP123" s="845">
        <v>0</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441</v>
      </c>
      <c r="BP123" s="899"/>
      <c r="BQ123" s="853">
        <v>14365779</v>
      </c>
      <c r="BR123" s="854"/>
      <c r="BS123" s="854"/>
      <c r="BT123" s="854"/>
      <c r="BU123" s="854"/>
      <c r="BV123" s="854">
        <v>14885150</v>
      </c>
      <c r="BW123" s="854"/>
      <c r="BX123" s="854"/>
      <c r="BY123" s="854"/>
      <c r="BZ123" s="854"/>
      <c r="CA123" s="854">
        <v>14434181</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21089</v>
      </c>
      <c r="AB126" s="798"/>
      <c r="AC126" s="798"/>
      <c r="AD126" s="798"/>
      <c r="AE126" s="799"/>
      <c r="AF126" s="800">
        <v>23054</v>
      </c>
      <c r="AG126" s="798"/>
      <c r="AH126" s="798"/>
      <c r="AI126" s="798"/>
      <c r="AJ126" s="799"/>
      <c r="AK126" s="800">
        <v>19742</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169340</v>
      </c>
      <c r="AB128" s="819"/>
      <c r="AC128" s="819"/>
      <c r="AD128" s="819"/>
      <c r="AE128" s="820"/>
      <c r="AF128" s="821">
        <v>151997</v>
      </c>
      <c r="AG128" s="819"/>
      <c r="AH128" s="819"/>
      <c r="AI128" s="819"/>
      <c r="AJ128" s="820"/>
      <c r="AK128" s="821">
        <v>148416</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113</v>
      </c>
      <c r="BG128" s="805"/>
      <c r="BH128" s="805"/>
      <c r="BI128" s="805"/>
      <c r="BJ128" s="805"/>
      <c r="BK128" s="805"/>
      <c r="BL128" s="828"/>
      <c r="BM128" s="804">
        <v>13.29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9807332</v>
      </c>
      <c r="AB129" s="798"/>
      <c r="AC129" s="798"/>
      <c r="AD129" s="798"/>
      <c r="AE129" s="799"/>
      <c r="AF129" s="800">
        <v>10540948</v>
      </c>
      <c r="AG129" s="798"/>
      <c r="AH129" s="798"/>
      <c r="AI129" s="798"/>
      <c r="AJ129" s="799"/>
      <c r="AK129" s="800">
        <v>10254105</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113</v>
      </c>
      <c r="BG129" s="788"/>
      <c r="BH129" s="788"/>
      <c r="BI129" s="788"/>
      <c r="BJ129" s="788"/>
      <c r="BK129" s="788"/>
      <c r="BL129" s="789"/>
      <c r="BM129" s="787">
        <v>18.29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609246</v>
      </c>
      <c r="AB130" s="798"/>
      <c r="AC130" s="798"/>
      <c r="AD130" s="798"/>
      <c r="AE130" s="799"/>
      <c r="AF130" s="800">
        <v>534710</v>
      </c>
      <c r="AG130" s="798"/>
      <c r="AH130" s="798"/>
      <c r="AI130" s="798"/>
      <c r="AJ130" s="799"/>
      <c r="AK130" s="800">
        <v>540557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2.2000000000000002</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9198086</v>
      </c>
      <c r="AB131" s="781"/>
      <c r="AC131" s="781"/>
      <c r="AD131" s="781"/>
      <c r="AE131" s="782"/>
      <c r="AF131" s="783">
        <v>10006238</v>
      </c>
      <c r="AG131" s="781"/>
      <c r="AH131" s="781"/>
      <c r="AI131" s="781"/>
      <c r="AJ131" s="782"/>
      <c r="AK131" s="783">
        <v>9713548</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2.3304522269999999</v>
      </c>
      <c r="AB132" s="761"/>
      <c r="AC132" s="761"/>
      <c r="AD132" s="761"/>
      <c r="AE132" s="762"/>
      <c r="AF132" s="763">
        <v>2.398633732</v>
      </c>
      <c r="AG132" s="761"/>
      <c r="AH132" s="761"/>
      <c r="AI132" s="761"/>
      <c r="AJ132" s="762"/>
      <c r="AK132" s="763">
        <v>2.0602152789999999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3.9</v>
      </c>
      <c r="AB133" s="740"/>
      <c r="AC133" s="740"/>
      <c r="AD133" s="740"/>
      <c r="AE133" s="741"/>
      <c r="AF133" s="739">
        <v>2.5</v>
      </c>
      <c r="AG133" s="740"/>
      <c r="AH133" s="740"/>
      <c r="AI133" s="740"/>
      <c r="AJ133" s="741"/>
      <c r="AK133" s="739">
        <v>2.2000000000000002</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2094708</v>
      </c>
      <c r="L9" s="266">
        <v>48714</v>
      </c>
      <c r="M9" s="267">
        <v>63599</v>
      </c>
      <c r="N9" s="268">
        <v>-23.4</v>
      </c>
    </row>
    <row r="10" spans="1:16" x14ac:dyDescent="0.15">
      <c r="A10" s="250"/>
      <c r="B10" s="246"/>
      <c r="C10" s="246"/>
      <c r="D10" s="246"/>
      <c r="E10" s="246"/>
      <c r="F10" s="246"/>
      <c r="G10" s="1166" t="s">
        <v>475</v>
      </c>
      <c r="H10" s="1167"/>
      <c r="I10" s="1167"/>
      <c r="J10" s="1168"/>
      <c r="K10" s="269">
        <v>302146</v>
      </c>
      <c r="L10" s="270">
        <v>7027</v>
      </c>
      <c r="M10" s="271">
        <v>7046</v>
      </c>
      <c r="N10" s="272">
        <v>-0.3</v>
      </c>
    </row>
    <row r="11" spans="1:16" ht="13.5" customHeight="1" x14ac:dyDescent="0.15">
      <c r="A11" s="250"/>
      <c r="B11" s="246"/>
      <c r="C11" s="246"/>
      <c r="D11" s="246"/>
      <c r="E11" s="246"/>
      <c r="F11" s="246"/>
      <c r="G11" s="1166" t="s">
        <v>476</v>
      </c>
      <c r="H11" s="1167"/>
      <c r="I11" s="1167"/>
      <c r="J11" s="1168"/>
      <c r="K11" s="269">
        <v>17081</v>
      </c>
      <c r="L11" s="270">
        <v>397</v>
      </c>
      <c r="M11" s="271">
        <v>8288</v>
      </c>
      <c r="N11" s="272">
        <v>-95.2</v>
      </c>
    </row>
    <row r="12" spans="1:16" ht="13.5" customHeight="1" x14ac:dyDescent="0.15">
      <c r="A12" s="250"/>
      <c r="B12" s="246"/>
      <c r="C12" s="246"/>
      <c r="D12" s="246"/>
      <c r="E12" s="246"/>
      <c r="F12" s="246"/>
      <c r="G12" s="1166" t="s">
        <v>477</v>
      </c>
      <c r="H12" s="1167"/>
      <c r="I12" s="1167"/>
      <c r="J12" s="1168"/>
      <c r="K12" s="269" t="s">
        <v>478</v>
      </c>
      <c r="L12" s="270" t="s">
        <v>478</v>
      </c>
      <c r="M12" s="271">
        <v>310</v>
      </c>
      <c r="N12" s="272" t="s">
        <v>478</v>
      </c>
    </row>
    <row r="13" spans="1:16" ht="13.5" customHeight="1" x14ac:dyDescent="0.15">
      <c r="A13" s="250"/>
      <c r="B13" s="246"/>
      <c r="C13" s="246"/>
      <c r="D13" s="246"/>
      <c r="E13" s="246"/>
      <c r="F13" s="246"/>
      <c r="G13" s="1166" t="s">
        <v>479</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480</v>
      </c>
      <c r="H14" s="1167"/>
      <c r="I14" s="1167"/>
      <c r="J14" s="1168"/>
      <c r="K14" s="269">
        <v>74782</v>
      </c>
      <c r="L14" s="270">
        <v>1739</v>
      </c>
      <c r="M14" s="271">
        <v>2702</v>
      </c>
      <c r="N14" s="272">
        <v>-35.6</v>
      </c>
    </row>
    <row r="15" spans="1:16" ht="13.5" customHeight="1" x14ac:dyDescent="0.15">
      <c r="A15" s="250"/>
      <c r="B15" s="246"/>
      <c r="C15" s="246"/>
      <c r="D15" s="246"/>
      <c r="E15" s="246"/>
      <c r="F15" s="246"/>
      <c r="G15" s="1166" t="s">
        <v>481</v>
      </c>
      <c r="H15" s="1167"/>
      <c r="I15" s="1167"/>
      <c r="J15" s="1168"/>
      <c r="K15" s="269">
        <v>62287</v>
      </c>
      <c r="L15" s="270">
        <v>1449</v>
      </c>
      <c r="M15" s="271">
        <v>1443</v>
      </c>
      <c r="N15" s="272">
        <v>0.4</v>
      </c>
    </row>
    <row r="16" spans="1:16" x14ac:dyDescent="0.15">
      <c r="A16" s="250"/>
      <c r="B16" s="246"/>
      <c r="C16" s="246"/>
      <c r="D16" s="246"/>
      <c r="E16" s="246"/>
      <c r="F16" s="246"/>
      <c r="G16" s="1169" t="s">
        <v>482</v>
      </c>
      <c r="H16" s="1170"/>
      <c r="I16" s="1170"/>
      <c r="J16" s="1171"/>
      <c r="K16" s="270">
        <v>-153244</v>
      </c>
      <c r="L16" s="270">
        <v>-3564</v>
      </c>
      <c r="M16" s="271">
        <v>-6252</v>
      </c>
      <c r="N16" s="272">
        <v>-43</v>
      </c>
    </row>
    <row r="17" spans="1:16" x14ac:dyDescent="0.15">
      <c r="A17" s="250"/>
      <c r="B17" s="246"/>
      <c r="C17" s="246"/>
      <c r="D17" s="246"/>
      <c r="E17" s="246"/>
      <c r="F17" s="246"/>
      <c r="G17" s="1169" t="s">
        <v>171</v>
      </c>
      <c r="H17" s="1170"/>
      <c r="I17" s="1170"/>
      <c r="J17" s="1171"/>
      <c r="K17" s="270">
        <v>2397760</v>
      </c>
      <c r="L17" s="270">
        <v>55762</v>
      </c>
      <c r="M17" s="271">
        <v>77134</v>
      </c>
      <c r="N17" s="272">
        <v>-27.7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5.09</v>
      </c>
      <c r="L21" s="283">
        <v>7.57</v>
      </c>
      <c r="M21" s="284">
        <v>-2.48</v>
      </c>
      <c r="N21" s="251"/>
      <c r="O21" s="285"/>
      <c r="P21" s="281"/>
    </row>
    <row r="22" spans="1:16" s="286" customFormat="1" x14ac:dyDescent="0.15">
      <c r="A22" s="281"/>
      <c r="B22" s="251"/>
      <c r="C22" s="251"/>
      <c r="D22" s="251"/>
      <c r="E22" s="251"/>
      <c r="F22" s="251"/>
      <c r="G22" s="1163" t="s">
        <v>488</v>
      </c>
      <c r="H22" s="1164"/>
      <c r="I22" s="1164"/>
      <c r="J22" s="1165"/>
      <c r="K22" s="287">
        <v>98.4</v>
      </c>
      <c r="L22" s="288">
        <v>97</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451648</v>
      </c>
      <c r="L32" s="296">
        <v>10503</v>
      </c>
      <c r="M32" s="297">
        <v>35009</v>
      </c>
      <c r="N32" s="298">
        <v>-70</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t="s">
        <v>478</v>
      </c>
      <c r="N34" s="298" t="s">
        <v>478</v>
      </c>
    </row>
    <row r="35" spans="1:16" ht="27" customHeight="1" x14ac:dyDescent="0.15">
      <c r="A35" s="250"/>
      <c r="B35" s="246"/>
      <c r="C35" s="246"/>
      <c r="D35" s="246"/>
      <c r="E35" s="246"/>
      <c r="F35" s="246"/>
      <c r="G35" s="1154" t="s">
        <v>495</v>
      </c>
      <c r="H35" s="1155"/>
      <c r="I35" s="1155"/>
      <c r="J35" s="1156"/>
      <c r="K35" s="296">
        <v>222293</v>
      </c>
      <c r="L35" s="296">
        <v>5170</v>
      </c>
      <c r="M35" s="297">
        <v>14278</v>
      </c>
      <c r="N35" s="298">
        <v>-63.8</v>
      </c>
    </row>
    <row r="36" spans="1:16" ht="27" customHeight="1" x14ac:dyDescent="0.15">
      <c r="A36" s="250"/>
      <c r="B36" s="246"/>
      <c r="C36" s="246"/>
      <c r="D36" s="246"/>
      <c r="E36" s="246"/>
      <c r="F36" s="246"/>
      <c r="G36" s="1154" t="s">
        <v>496</v>
      </c>
      <c r="H36" s="1155"/>
      <c r="I36" s="1155"/>
      <c r="J36" s="1156"/>
      <c r="K36" s="296">
        <v>1765</v>
      </c>
      <c r="L36" s="296">
        <v>41</v>
      </c>
      <c r="M36" s="297">
        <v>2727</v>
      </c>
      <c r="N36" s="298">
        <v>-98.5</v>
      </c>
    </row>
    <row r="37" spans="1:16" ht="13.5" customHeight="1" x14ac:dyDescent="0.15">
      <c r="A37" s="250"/>
      <c r="B37" s="246"/>
      <c r="C37" s="246"/>
      <c r="D37" s="246"/>
      <c r="E37" s="246"/>
      <c r="F37" s="246"/>
      <c r="G37" s="1154" t="s">
        <v>497</v>
      </c>
      <c r="H37" s="1155"/>
      <c r="I37" s="1155"/>
      <c r="J37" s="1156"/>
      <c r="K37" s="296">
        <v>213387</v>
      </c>
      <c r="L37" s="296">
        <v>4962</v>
      </c>
      <c r="M37" s="297">
        <v>812</v>
      </c>
      <c r="N37" s="298">
        <v>511.1</v>
      </c>
    </row>
    <row r="38" spans="1:16" ht="27" customHeight="1" x14ac:dyDescent="0.15">
      <c r="A38" s="250"/>
      <c r="B38" s="246"/>
      <c r="C38" s="246"/>
      <c r="D38" s="246"/>
      <c r="E38" s="246"/>
      <c r="F38" s="246"/>
      <c r="G38" s="1157" t="s">
        <v>498</v>
      </c>
      <c r="H38" s="1158"/>
      <c r="I38" s="1158"/>
      <c r="J38" s="1159"/>
      <c r="K38" s="299" t="s">
        <v>478</v>
      </c>
      <c r="L38" s="299" t="s">
        <v>478</v>
      </c>
      <c r="M38" s="300">
        <v>1</v>
      </c>
      <c r="N38" s="301" t="s">
        <v>478</v>
      </c>
      <c r="O38" s="295"/>
    </row>
    <row r="39" spans="1:16" x14ac:dyDescent="0.15">
      <c r="A39" s="250"/>
      <c r="B39" s="246"/>
      <c r="C39" s="246"/>
      <c r="D39" s="246"/>
      <c r="E39" s="246"/>
      <c r="F39" s="246"/>
      <c r="G39" s="1157" t="s">
        <v>499</v>
      </c>
      <c r="H39" s="1158"/>
      <c r="I39" s="1158"/>
      <c r="J39" s="1159"/>
      <c r="K39" s="302">
        <v>-148416</v>
      </c>
      <c r="L39" s="302">
        <v>-3452</v>
      </c>
      <c r="M39" s="303">
        <v>-3017</v>
      </c>
      <c r="N39" s="304">
        <v>14.4</v>
      </c>
      <c r="O39" s="295"/>
    </row>
    <row r="40" spans="1:16" ht="27" customHeight="1" x14ac:dyDescent="0.15">
      <c r="A40" s="250"/>
      <c r="B40" s="246"/>
      <c r="C40" s="246"/>
      <c r="D40" s="246"/>
      <c r="E40" s="246"/>
      <c r="F40" s="246"/>
      <c r="G40" s="1154" t="s">
        <v>500</v>
      </c>
      <c r="H40" s="1155"/>
      <c r="I40" s="1155"/>
      <c r="J40" s="1156"/>
      <c r="K40" s="302">
        <v>-540557</v>
      </c>
      <c r="L40" s="302">
        <v>-12571</v>
      </c>
      <c r="M40" s="303">
        <v>-35292</v>
      </c>
      <c r="N40" s="304">
        <v>-64.400000000000006</v>
      </c>
      <c r="O40" s="295"/>
    </row>
    <row r="41" spans="1:16" x14ac:dyDescent="0.15">
      <c r="A41" s="250"/>
      <c r="B41" s="246"/>
      <c r="C41" s="246"/>
      <c r="D41" s="246"/>
      <c r="E41" s="246"/>
      <c r="F41" s="246"/>
      <c r="G41" s="1160" t="s">
        <v>282</v>
      </c>
      <c r="H41" s="1161"/>
      <c r="I41" s="1161"/>
      <c r="J41" s="1162"/>
      <c r="K41" s="296">
        <v>200120</v>
      </c>
      <c r="L41" s="302">
        <v>4654</v>
      </c>
      <c r="M41" s="303">
        <v>14518</v>
      </c>
      <c r="N41" s="304">
        <v>-67.900000000000006</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4112407</v>
      </c>
      <c r="J51" s="322">
        <v>98120</v>
      </c>
      <c r="K51" s="323">
        <v>31.1</v>
      </c>
      <c r="L51" s="324">
        <v>46819</v>
      </c>
      <c r="M51" s="325">
        <v>9.3000000000000007</v>
      </c>
      <c r="N51" s="326">
        <v>21.8</v>
      </c>
    </row>
    <row r="52" spans="1:14" x14ac:dyDescent="0.15">
      <c r="A52" s="250"/>
      <c r="B52" s="246"/>
      <c r="C52" s="246"/>
      <c r="D52" s="246"/>
      <c r="E52" s="246"/>
      <c r="F52" s="246"/>
      <c r="G52" s="327"/>
      <c r="H52" s="328" t="s">
        <v>511</v>
      </c>
      <c r="I52" s="329">
        <v>1653817</v>
      </c>
      <c r="J52" s="330">
        <v>39459</v>
      </c>
      <c r="K52" s="331">
        <v>11.8</v>
      </c>
      <c r="L52" s="332">
        <v>24121</v>
      </c>
      <c r="M52" s="333">
        <v>9.5</v>
      </c>
      <c r="N52" s="334">
        <v>2.2999999999999998</v>
      </c>
    </row>
    <row r="53" spans="1:14" x14ac:dyDescent="0.15">
      <c r="A53" s="250"/>
      <c r="B53" s="246"/>
      <c r="C53" s="246"/>
      <c r="D53" s="246"/>
      <c r="E53" s="246"/>
      <c r="F53" s="246"/>
      <c r="G53" s="312" t="s">
        <v>512</v>
      </c>
      <c r="H53" s="313"/>
      <c r="I53" s="321">
        <v>3386956</v>
      </c>
      <c r="J53" s="322">
        <v>80026</v>
      </c>
      <c r="K53" s="323">
        <v>-18.399999999999999</v>
      </c>
      <c r="L53" s="324">
        <v>53270</v>
      </c>
      <c r="M53" s="325">
        <v>13.8</v>
      </c>
      <c r="N53" s="326">
        <v>-32.200000000000003</v>
      </c>
    </row>
    <row r="54" spans="1:14" x14ac:dyDescent="0.15">
      <c r="A54" s="250"/>
      <c r="B54" s="246"/>
      <c r="C54" s="246"/>
      <c r="D54" s="246"/>
      <c r="E54" s="246"/>
      <c r="F54" s="246"/>
      <c r="G54" s="327"/>
      <c r="H54" s="328" t="s">
        <v>511</v>
      </c>
      <c r="I54" s="329">
        <v>1653420</v>
      </c>
      <c r="J54" s="330">
        <v>39067</v>
      </c>
      <c r="K54" s="331">
        <v>-1</v>
      </c>
      <c r="L54" s="332">
        <v>24316</v>
      </c>
      <c r="M54" s="333">
        <v>0.8</v>
      </c>
      <c r="N54" s="334">
        <v>-1.8</v>
      </c>
    </row>
    <row r="55" spans="1:14" x14ac:dyDescent="0.15">
      <c r="A55" s="250"/>
      <c r="B55" s="246"/>
      <c r="C55" s="246"/>
      <c r="D55" s="246"/>
      <c r="E55" s="246"/>
      <c r="F55" s="246"/>
      <c r="G55" s="312" t="s">
        <v>513</v>
      </c>
      <c r="H55" s="313"/>
      <c r="I55" s="321">
        <v>2299286</v>
      </c>
      <c r="J55" s="322">
        <v>54147</v>
      </c>
      <c r="K55" s="323">
        <v>-32.299999999999997</v>
      </c>
      <c r="L55" s="324">
        <v>53292</v>
      </c>
      <c r="M55" s="325">
        <v>0</v>
      </c>
      <c r="N55" s="326">
        <v>-32.299999999999997</v>
      </c>
    </row>
    <row r="56" spans="1:14" x14ac:dyDescent="0.15">
      <c r="A56" s="250"/>
      <c r="B56" s="246"/>
      <c r="C56" s="246"/>
      <c r="D56" s="246"/>
      <c r="E56" s="246"/>
      <c r="F56" s="246"/>
      <c r="G56" s="327"/>
      <c r="H56" s="328" t="s">
        <v>511</v>
      </c>
      <c r="I56" s="329">
        <v>1991090</v>
      </c>
      <c r="J56" s="330">
        <v>46889</v>
      </c>
      <c r="K56" s="331">
        <v>20</v>
      </c>
      <c r="L56" s="332">
        <v>28900</v>
      </c>
      <c r="M56" s="333">
        <v>18.899999999999999</v>
      </c>
      <c r="N56" s="334">
        <v>1.1000000000000001</v>
      </c>
    </row>
    <row r="57" spans="1:14" x14ac:dyDescent="0.15">
      <c r="A57" s="250"/>
      <c r="B57" s="246"/>
      <c r="C57" s="246"/>
      <c r="D57" s="246"/>
      <c r="E57" s="246"/>
      <c r="F57" s="246"/>
      <c r="G57" s="312" t="s">
        <v>514</v>
      </c>
      <c r="H57" s="313"/>
      <c r="I57" s="321">
        <v>2535724</v>
      </c>
      <c r="J57" s="322">
        <v>59257</v>
      </c>
      <c r="K57" s="323">
        <v>9.4</v>
      </c>
      <c r="L57" s="324">
        <v>49919</v>
      </c>
      <c r="M57" s="325">
        <v>-6.3</v>
      </c>
      <c r="N57" s="326">
        <v>15.7</v>
      </c>
    </row>
    <row r="58" spans="1:14" x14ac:dyDescent="0.15">
      <c r="A58" s="250"/>
      <c r="B58" s="246"/>
      <c r="C58" s="246"/>
      <c r="D58" s="246"/>
      <c r="E58" s="246"/>
      <c r="F58" s="246"/>
      <c r="G58" s="327"/>
      <c r="H58" s="328" t="s">
        <v>511</v>
      </c>
      <c r="I58" s="329">
        <v>2269742</v>
      </c>
      <c r="J58" s="330">
        <v>53041</v>
      </c>
      <c r="K58" s="331">
        <v>13.1</v>
      </c>
      <c r="L58" s="332">
        <v>26398</v>
      </c>
      <c r="M58" s="333">
        <v>-8.6999999999999993</v>
      </c>
      <c r="N58" s="334">
        <v>21.8</v>
      </c>
    </row>
    <row r="59" spans="1:14" x14ac:dyDescent="0.15">
      <c r="A59" s="250"/>
      <c r="B59" s="246"/>
      <c r="C59" s="246"/>
      <c r="D59" s="246"/>
      <c r="E59" s="246"/>
      <c r="F59" s="246"/>
      <c r="G59" s="312" t="s">
        <v>515</v>
      </c>
      <c r="H59" s="313"/>
      <c r="I59" s="321">
        <v>2835562</v>
      </c>
      <c r="J59" s="322">
        <v>65943</v>
      </c>
      <c r="K59" s="323">
        <v>11.3</v>
      </c>
      <c r="L59" s="324">
        <v>57122</v>
      </c>
      <c r="M59" s="325">
        <v>14.4</v>
      </c>
      <c r="N59" s="326">
        <v>-3.1</v>
      </c>
    </row>
    <row r="60" spans="1:14" x14ac:dyDescent="0.15">
      <c r="A60" s="250"/>
      <c r="B60" s="246"/>
      <c r="C60" s="246"/>
      <c r="D60" s="246"/>
      <c r="E60" s="246"/>
      <c r="F60" s="246"/>
      <c r="G60" s="327"/>
      <c r="H60" s="328" t="s">
        <v>511</v>
      </c>
      <c r="I60" s="335">
        <v>2507289</v>
      </c>
      <c r="J60" s="330">
        <v>58309</v>
      </c>
      <c r="K60" s="331">
        <v>9.9</v>
      </c>
      <c r="L60" s="332">
        <v>36191</v>
      </c>
      <c r="M60" s="333">
        <v>37.1</v>
      </c>
      <c r="N60" s="334">
        <v>-27.2</v>
      </c>
    </row>
    <row r="61" spans="1:14" x14ac:dyDescent="0.15">
      <c r="A61" s="250"/>
      <c r="B61" s="246"/>
      <c r="C61" s="246"/>
      <c r="D61" s="246"/>
      <c r="E61" s="246"/>
      <c r="F61" s="246"/>
      <c r="G61" s="312" t="s">
        <v>516</v>
      </c>
      <c r="H61" s="336"/>
      <c r="I61" s="337">
        <v>3033987</v>
      </c>
      <c r="J61" s="338">
        <v>71499</v>
      </c>
      <c r="K61" s="339">
        <v>0.2</v>
      </c>
      <c r="L61" s="340">
        <v>52084</v>
      </c>
      <c r="M61" s="341">
        <v>6.2</v>
      </c>
      <c r="N61" s="326">
        <v>-6</v>
      </c>
    </row>
    <row r="62" spans="1:14" x14ac:dyDescent="0.15">
      <c r="A62" s="250"/>
      <c r="B62" s="246"/>
      <c r="C62" s="246"/>
      <c r="D62" s="246"/>
      <c r="E62" s="246"/>
      <c r="F62" s="246"/>
      <c r="G62" s="327"/>
      <c r="H62" s="328" t="s">
        <v>511</v>
      </c>
      <c r="I62" s="329">
        <v>2015072</v>
      </c>
      <c r="J62" s="330">
        <v>47353</v>
      </c>
      <c r="K62" s="331">
        <v>10.8</v>
      </c>
      <c r="L62" s="332">
        <v>27985</v>
      </c>
      <c r="M62" s="333">
        <v>11.5</v>
      </c>
      <c r="N62" s="334">
        <v>-0.7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46.1</v>
      </c>
      <c r="G47" s="12">
        <v>45.74</v>
      </c>
      <c r="H47" s="12">
        <v>48.8</v>
      </c>
      <c r="I47" s="12">
        <v>47.83</v>
      </c>
      <c r="J47" s="13">
        <v>47.45</v>
      </c>
    </row>
    <row r="48" spans="2:10" ht="57.75" customHeight="1" x14ac:dyDescent="0.15">
      <c r="B48" s="14"/>
      <c r="C48" s="1174" t="s">
        <v>4</v>
      </c>
      <c r="D48" s="1174"/>
      <c r="E48" s="1175"/>
      <c r="F48" s="15">
        <v>6.12</v>
      </c>
      <c r="G48" s="16">
        <v>9.31</v>
      </c>
      <c r="H48" s="16">
        <v>8.89</v>
      </c>
      <c r="I48" s="16">
        <v>4.5999999999999996</v>
      </c>
      <c r="J48" s="17">
        <v>4.7300000000000004</v>
      </c>
    </row>
    <row r="49" spans="2:10" ht="57.75" customHeight="1" thickBot="1" x14ac:dyDescent="0.2">
      <c r="B49" s="18"/>
      <c r="C49" s="1176" t="s">
        <v>5</v>
      </c>
      <c r="D49" s="1176"/>
      <c r="E49" s="1177"/>
      <c r="F49" s="19">
        <v>4.6900000000000004</v>
      </c>
      <c r="G49" s="20">
        <v>3.04</v>
      </c>
      <c r="H49" s="20">
        <v>5.87</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2018-11-05T01:48:51Z</cp:lastPrinted>
  <dcterms:created xsi:type="dcterms:W3CDTF">2018-01-24T05:12:23Z</dcterms:created>
  <dcterms:modified xsi:type="dcterms:W3CDTF">2018-11-05T01:49:13Z</dcterms:modified>
  <cp:category/>
</cp:coreProperties>
</file>