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決算統計\財政状況資料集【H22～】\H29財政状況資料集\県への提出\２回目\"/>
    </mc:Choice>
  </mc:AlternateContent>
  <bookViews>
    <workbookView xWindow="0" yWindow="0" windowWidth="15360" windowHeight="7635" tabRatio="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<sst xmlns="http://schemas.openxmlformats.org/spreadsheetml/2006/main" count="1095" uniqueCount="603">
  <si>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</si>
  <si>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</si>
  <si>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</si>
  <si>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</si>
  <si>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</si>
  <si>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</si>
  <si>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</si>
  <si>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</si>
  <si>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</si>
  <si>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</si>
  <si>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</si>
  <si>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</si>
  <si>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</si>
  <si>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</si>
  <si>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</si>
  <si>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</si>
  <si>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</si>
  <si>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</si>
  <si>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</si>
  <si>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</si>
  <si>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</si>
  <si>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</si>
  <si>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</si>
  <si>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</si>
  <si>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</si>
  <si>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</si>
  <si>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</si>
  <si>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</si>
  <si>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</si>
  <si>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</si>
  <si>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</si>
  <si>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</si>
  <si>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</si>
  <si>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</si>
  <si>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</si>
  <si>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</si>
  <si>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</si>
  <si>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</si>
  <si>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</si>
  <si>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</si>
  <si>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</si>
  <si>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</si>
  <si>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</si>
  <si>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</si>
  <si>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</si>
  <si>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</si>
  <si>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</si>
  <si>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</si>
  <si>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</si>
  <si>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</si>
  <si>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</si>
  <si>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</si>
  <si>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</si>
  <si>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</si>
  <si>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</si>
  <si>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</si>
  <si>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</si>
  <si>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</si>
  <si>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</si>
  <si>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</si>
  <si>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</si>
  <si>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</si>
  <si>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</si>
  <si>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</si>
  <si>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</si>
  <si>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</si>
  <si>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</si>
  <si>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</si>
  <si>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</si>
  <si>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</si>
  <si>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</si>
  <si>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</si>
  <si>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</si>
  <si>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</si>
  <si>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</si>
  <si>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</si>
  <si>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</si>
  <si>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</si>
  <si>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</si>
  <si>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</si>
  <si>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</si>
  <si>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</si>
  <si>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</si>
  <si>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</si>
  <si>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</si>
  <si>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</si>
  <si>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</si>
  <si>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</si>
  <si>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</si>
  <si>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</si>
  <si>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</si>
  <si>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</si>
  <si>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</si>
  <si>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</si>
  <si>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</si>
  <si>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</si>
  <si>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</si>
  <si>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</si>
  <si>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</si>
  <si>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</si>
  <si>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</si>
  <si>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</si>
  <si>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</si>
  <si>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</si>
  <si>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</si>
  <si>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</si>
  <si>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</si>
  <si>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</si>
  <si>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</si>
  <si>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</si>
  <si>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</si>
  <si>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</si>
  <si>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</si>
  <si>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</si>
  <si>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</si>
  <si>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</si>
  <si>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</si>
  <si>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</si>
  <si>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</si>
  <si>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</si>
  <si>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</si>
  <si>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</si>
  <si>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</si>
  <si>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</si>
  <si>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</si>
  <si>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</si>
  <si>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</si>
  <si>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</si>
  <si>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</si>
  <si>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</si>
  <si>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</si>
  <si>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</si>
  <si>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</si>
  <si>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</si>
  <si>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</si>
  <si>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</si>
  <si>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</si>
  <si>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</si>
  <si>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</si>
  <si>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</si>
  <si>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</si>
  <si>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</si>
  <si>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</si>
  <si>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</si>
  <si>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</si>
  <si>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</si>
  <si>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</si>
  <si>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</si>
  <si>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</si>
  <si>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</si>
  <si>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</si>
  <si>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</si>
  <si>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</si>
  <si>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</si>
  <si>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</si>
  <si>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</si>
  <si>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</si>
  <si>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</si>
  <si>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</si>
  <si>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</si>
  <si>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</si>
  <si>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</si>
  <si>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</si>
  <si>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</si>
  <si>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</si>
  <si>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</si>
  <si>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</si>
  <si>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</si>
  <si>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</si>
  <si>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</si>
  <si>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</si>
  <si>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</si>
  <si>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</si>
  <si>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</si>
  <si>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</si>
  <si>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</si>
  <si>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</si>
  <si>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</si>
  <si>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</si>
  <si>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</si>
  <si>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</si>
  <si>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</si>
  <si>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</si>
  <si>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</si>
  <si>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</si>
  <si>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</si>
  <si>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</si>
  <si>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</si>
  <si>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</si>
  <si>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</si>
  <si>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</si>
  <si>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</si>
  <si>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</si>
  <si>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</si>
  <si>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</si>
  <si>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</si>
  <si>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</si>
  <si>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</si>
  <si>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</si>
  <si>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</si>
  <si>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</si>
  <si>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</si>
  <si>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</si>
  <si>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</si>
  <si>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</si>
  <si>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</si>
  <si>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</si>
  <si>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</si>
  <si>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</si>
  <si>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静岡県三島市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</si>
  <si>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</si>
  <si>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</si>
  <si>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</si>
  <si>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</si>
  <si>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</si>
  <si>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</si>
  <si>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</si>
  <si>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</si>
  <si>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</si>
  <si>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</si>
  <si>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</si>
  <si>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</si>
  <si>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</si>
  <si>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</si>
  <si>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</si>
  <si>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</si>
  <si>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</si>
  <si>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</si>
  <si>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</si>
  <si>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</si>
  <si>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</si>
  <si>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</si>
  <si>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</si>
  <si>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</si>
  <si>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</si>
  <si>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</si>
  <si>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</si>
  <si>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</si>
  <si>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</si>
  <si>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</si>
  <si>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</si>
  <si>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</si>
  <si>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</si>
  <si>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</si>
  <si>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</si>
  <si>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</si>
  <si>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</si>
  <si>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</si>
  <si>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</si>
  <si>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</si>
  <si>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</si>
  <si>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</si>
  <si>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</si>
  <si>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</si>
  <si>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</si>
  <si>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</si>
  <si>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</si>
  <si>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</si>
  <si>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</si>
  <si>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</si>
  <si>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</si>
  <si>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</si>
  <si>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</si>
  <si>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</si>
  <si>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</si>
  <si>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</si>
  <si>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</si>
  <si>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</si>
  <si>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</si>
  <si>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</si>
  <si>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</si>
  <si>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</si>
  <si>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</si>
  <si>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</si>
  <si>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</si>
  <si>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</si>
  <si>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</si>
  <si>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</si>
  <si>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</si>
  <si>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</si>
  <si>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</si>
  <si>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</si>
  <si>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</si>
  <si>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</si>
  <si>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</si>
  <si>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</si>
  <si>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</si>
  <si>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</si>
  <si>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</si>
  <si>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</si>
  <si>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</si>
  <si>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</si>
  <si>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</si>
  <si>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</si>
  <si>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</si>
  <si>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</si>
  <si>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</si>
  <si>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</si>
  <si>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</si>
  <si>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</si>
  <si>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</si>
  <si>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</si>
  <si>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</si>
  <si>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</si>
  <si>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</si>
  <si>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</si>
  <si>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</si>
  <si>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</si>
  <si>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</si>
  <si>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</si>
  <si>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</si>
  <si>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</si>
  <si>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</si>
  <si>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</si>
  <si>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</si>
  <si>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</si>
  <si>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</si>
  <si>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</si>
  <si>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</si>
  <si>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</si>
  <si>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</si>
  <si>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</si>
  <si>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</si>
  <si>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</si>
  <si>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</si>
  <si>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</si>
  <si>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</si>
  <si>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</si>
  <si>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</si>
  <si>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</si>
  <si>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</si>
  <si>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</si>
  <si>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</si>
  <si>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</si>
  <si>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</si>
  <si>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</si>
  <si>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</si>
  <si>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</si>
  <si>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</si>
  <si>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</si>
  <si>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</si>
  <si>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</si>
  <si>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</si>
  <si>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</si>
  <si>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</si>
  <si>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</si>
  <si>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</si>
  <si>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</si>
  <si>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</si>
  <si>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</si>
  <si>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</si>
  <si>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</si>
  <si>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</si>
  <si>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</si>
  <si>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</si>
  <si>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</si>
  <si>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</si>
  <si>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</si>
  <si>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</si>
  <si>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</si>
  <si>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</si>
  <si>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</si>
  <si>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静岡県三島市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</si>
  <si>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</si>
  <si>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</si>
  <si>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</si>
  <si>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</si>
  <si>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</si>
  <si>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</si>
  <si>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</si>
  <si>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</si>
  <si>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</si>
  <si>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</si>
  <si>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</si>
  <si>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</si>
  <si>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</si>
  <si>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</si>
  <si>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</si>
  <si>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</si>
  <si>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</si>
  <si>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</si>
  <si>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</si>
  <si>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</si>
  <si>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</si>
  <si>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</si>
  <si>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</si>
  <si>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</si>
  <si>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</si>
  <si>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</si>
  <si>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</si>
  <si>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</si>
  <si>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</si>
  <si>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</si>
  <si>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</si>
  <si>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</si>
  <si>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</si>
  <si>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</si>
  <si>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</si>
  <si>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</si>
  <si>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</si>
  <si>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</si>
  <si>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</si>
  <si>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</si>
  <si>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</si>
  <si>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</si>
  <si>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</si>
  <si>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</si>
  <si>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</si>
  <si>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</si>
  <si>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</si>
  <si>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</si>
  <si>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</si>
  <si>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</si>
  <si>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</si>
  <si>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</si>
  <si>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</si>
  <si>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</si>
  <si>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</si>
  <si>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</si>
  <si>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</si>
  <si>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</si>
  <si>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</si>
  <si>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</si>
  <si>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</si>
  <si>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</si>
  <si>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</si>
  <si>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</si>
  <si>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</si>
  <si>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</si>
  <si>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</si>
  <si>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</si>
  <si>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</si>
  <si>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</si>
  <si>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</si>
  <si>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</si>
  <si>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</si>
  <si>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</si>
  <si>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</si>
  <si>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</si>
  <si>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</si>
  <si>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</si>
  <si>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</si>
  <si>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</si>
  <si>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</si>
  <si>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</si>
  <si>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</si>
  <si>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</si>
  <si>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</si>
  <si>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</si>
  <si>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</si>
  <si>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</si>
  <si>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</si>
  <si>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</si>
  <si>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</si>
  <si>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</si>
  <si>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</si>
  <si>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</si>
  <si>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</si>
  <si>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</si>
  <si>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</si>
  <si>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</si>
  <si>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</si>
  <si>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</si>
  <si>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</si>
  <si>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</si>
  <si>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</si>
  <si>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</si>
  <si>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</si>
  <si>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</si>
  <si>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</si>
  <si>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</si>
  <si>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</si>
  <si>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</si>
  <si>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</si>
  <si>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</si>
  <si>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</si>
  <si>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</si>
  <si>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</si>
  <si>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</si>
  <si>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</si>
  <si>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</si>
  <si>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</si>
  <si>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</si>
  <si>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</si>
  <si>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</si>
  <si>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</si>
  <si>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</si>
  <si>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</si>
  <si>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</si>
  <si>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</si>
  <si>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</si>
  <si>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</si>
  <si>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</si>
  <si>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</si>
  <si>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</si>
  <si>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</si>
  <si>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</si>
  <si>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</si>
  <si>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</si>
  <si>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</si>
  <si>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</si>
  <si>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</si>
  <si>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</si>
  <si>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</si>
  <si>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</si>
  <si>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</si>
  <si>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</si>
  <si>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</si>
  <si>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</si>
  <si>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</si>
  <si>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</si>
  <si>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</si>
  <si>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</si>
  <si>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</si>
  <si>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</si>
  <si>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</si>
  <si>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</si>
  <si>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</si>
  <si>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</si>
  <si>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</si>
  <si>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</si>
  <si>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</si>
  <si>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</si>
  <si>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</si>
  <si>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</si>
  <si>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</si>
  <si>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</si>
  <si>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</si>
  <si>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</si>
  <si>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</si>
  <si>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</si>
  <si>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</si>
  <si>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</si>
  <si>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</si>
  <si>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</si>
  <si>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</si>
  <si>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</si>
  <si>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</si>
  <si>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</si>
  <si>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</si>
  <si>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</si>
  <si>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</si>
  <si>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</si>
  <si>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</si>
  <si>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</si>
  <si>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</si>
  <si>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</si>
  <si>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</si>
  <si>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</si>
  <si>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1.86</t>
  </si>
  <si>
    <t>水道事業会計</t>
  </si>
  <si>
    <t>一般会計</t>
  </si>
  <si>
    <t>国民健康保険特別会計</t>
  </si>
  <si>
    <t>介護保険特別会計</t>
  </si>
  <si>
    <t>下水道事業特別会計</t>
  </si>
  <si>
    <t>後期高齢者医療特別会計</t>
  </si>
  <si>
    <t>駐車場事業特別会計</t>
  </si>
  <si>
    <t>墓園事業特別会計</t>
  </si>
  <si>
    <t>その他会計（赤字）</t>
  </si>
  <si>
    <t>その他会計（黒字）</t>
  </si>
  <si>
    <t>-</t>
    <phoneticPr fontId="2"/>
  </si>
  <si>
    <t>-</t>
    <phoneticPr fontId="2"/>
  </si>
  <si>
    <t>三島函南広域行政組合</t>
    <phoneticPr fontId="2"/>
  </si>
  <si>
    <t>－</t>
  </si>
  <si>
    <t>富士山南東消防組合</t>
  </si>
  <si>
    <t>箱根山御山組合</t>
  </si>
  <si>
    <t>三島市外五ヶ市町箱根山組合</t>
  </si>
  <si>
    <t>三島市外三ヶ市町箱根山林組合</t>
  </si>
  <si>
    <t>箱根山禁伐林組合</t>
  </si>
  <si>
    <t>箱根山殖産林組合</t>
  </si>
  <si>
    <t>みしま街づくり</t>
  </si>
  <si>
    <t>三島市土地開発公社</t>
    <rPh sb="0" eb="3">
      <t>ミシマシ</t>
    </rPh>
    <rPh sb="3" eb="5">
      <t>トチ</t>
    </rPh>
    <rPh sb="5" eb="7">
      <t>カイハツ</t>
    </rPh>
    <rPh sb="7" eb="9">
      <t>コウシャ</t>
    </rPh>
    <phoneticPr fontId="13"/>
  </si>
  <si>
    <t>○</t>
    <phoneticPr fontId="2"/>
  </si>
  <si>
    <t>-</t>
    <phoneticPr fontId="2"/>
  </si>
  <si>
    <t>-</t>
    <phoneticPr fontId="2"/>
  </si>
  <si>
    <t>-</t>
    <phoneticPr fontId="2"/>
  </si>
  <si>
    <t>-</t>
    <phoneticPr fontId="2"/>
  </si>
  <si>
    <t>-</t>
    <phoneticPr fontId="2"/>
  </si>
  <si>
    <t>静岡県後期高齢者医療広域連合（事業会計分）</t>
    <rPh sb="15" eb="17">
      <t>ジギョウ</t>
    </rPh>
    <rPh sb="17" eb="19">
      <t>カイケイ</t>
    </rPh>
    <rPh sb="19" eb="20">
      <t>ブン</t>
    </rPh>
    <phoneticPr fontId="2"/>
  </si>
  <si>
    <t>-</t>
    <phoneticPr fontId="2"/>
  </si>
  <si>
    <t>三島市庁舎建設基金</t>
    <rPh sb="0" eb="3">
      <t>ミシマシ</t>
    </rPh>
    <rPh sb="3" eb="5">
      <t>チョウシャ</t>
    </rPh>
    <rPh sb="5" eb="7">
      <t>ケンセツ</t>
    </rPh>
    <rPh sb="7" eb="9">
      <t>キキン</t>
    </rPh>
    <phoneticPr fontId="11"/>
  </si>
  <si>
    <t>三島市養護老人ホーム整備基金</t>
    <rPh sb="0" eb="3">
      <t>ミシマシ</t>
    </rPh>
    <rPh sb="3" eb="7">
      <t>ヨウゴロウジン</t>
    </rPh>
    <rPh sb="10" eb="12">
      <t>セイビ</t>
    </rPh>
    <rPh sb="12" eb="14">
      <t>キキン</t>
    </rPh>
    <phoneticPr fontId="11"/>
  </si>
  <si>
    <t>佐野郷土振興基金</t>
    <rPh sb="0" eb="2">
      <t>サノ</t>
    </rPh>
    <rPh sb="2" eb="4">
      <t>キョウド</t>
    </rPh>
    <rPh sb="4" eb="6">
      <t>シンコウ</t>
    </rPh>
    <rPh sb="6" eb="8">
      <t>キキン</t>
    </rPh>
    <phoneticPr fontId="11"/>
  </si>
  <si>
    <t>三島市ふるさと創生基金</t>
    <rPh sb="0" eb="3">
      <t>ミシマシ</t>
    </rPh>
    <rPh sb="7" eb="9">
      <t>ソウセイ</t>
    </rPh>
    <rPh sb="9" eb="11">
      <t>キキン</t>
    </rPh>
    <phoneticPr fontId="11"/>
  </si>
  <si>
    <t>教育施設整備基金</t>
    <rPh sb="0" eb="2">
      <t>キョウイク</t>
    </rPh>
    <rPh sb="2" eb="4">
      <t>シセツ</t>
    </rPh>
    <rPh sb="4" eb="6">
      <t>セイビ</t>
    </rPh>
    <rPh sb="6" eb="8">
      <t>キキン</t>
    </rPh>
    <phoneticPr fontId="11"/>
  </si>
  <si>
    <t>静岡県後期高齢者医療広域連合（普通会計分）</t>
    <rPh sb="15" eb="17">
      <t>フツウ</t>
    </rPh>
    <rPh sb="17" eb="19">
      <t>カイケイ</t>
    </rPh>
    <rPh sb="19" eb="20">
      <t>ブン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</si>
  <si>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</si>
  <si>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</si>
  <si>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</si>
  <si>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</si>
  <si>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</si>
  <si>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</si>
  <si>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</si>
  <si>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</si>
  <si>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</si>
  <si>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</si>
  <si>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</si>
  <si>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</si>
  <si>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</si>
  <si>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</si>
  <si>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</si>
  <si>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本市の将来負担比率は類似団体平均を上回っている一方、有形固定資産減価償却率は類似団体平均を下回っている。
有形固定資産の減価償却については、現在公共施設の保全に係る個別施設計画を策定しているところであり、総合計画に位置付けられているものを除き計画策定までは原則として建て替えや新設、大規模修繕等は一旦中止としていることから、しばらくの間は増加傾向にあると予想される。一方で、将来負担比率については、市債残高が増加したことなどにより若干増加している。今後、公共施設の大規模修繕が始まると、さらに増加することが想定されるので、真に必要な事業を見定め、長期的な視点に立った負担抑制に努める。</t>
    <phoneticPr fontId="5"/>
  </si>
  <si>
    <t>将来負担比率については、市債残高が増加したことなどにより前年度と比較して若干増加している。一方、実質公債費比率については、これまでの起債抑制の取り組みや近年の借入利率が低いことなどの影響から元利償還金が減額となったことにより減少傾向にあるが、起債残高が増加していること、今後大規模な再開発事業や公共施設の建て替えなど、将来負担の増加が見込まれることを踏まえると、将来的に増加に転じることが予想されるため、無駄な経費を見直し、市税の確保などに努めるなど引き続き財政の健全性の確保を図る。</t>
    <rPh sb="28" eb="31">
      <t>ゼンネンド</t>
    </rPh>
    <rPh sb="32" eb="34">
      <t>ヒカク</t>
    </rPh>
    <rPh sb="45" eb="47">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</si>
</sst>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c:ext xmlns:c16="http://schemas.microsoft.com/office/drawing/2014/chart" uri="{C3380CC4-5D6E-409C-BE32-E72D297353CC}">
              <c16:uniqueId val="{00000000-1076-4497-8B78-04D69EBD35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30144</c:v>
                </c:pt>
                <c:pt idx="1">
                  <c:v>46566</c:v>
                </c:pt>
                <c:pt idx="2">
                  <c:v>41003</c:v>
                </c:pt>
                <c:pt idx="3">
                  <c:v>33880</c:v>
                </c:pt>
                <c:pt idx="4">
                  <c:v>41059</c:v>
                </c:pt>
              </c:numCache>
            </c:numRef>
          </c:val>
          <c:smooth val="0"/>
          <c:extLst>
            <c:ext xmlns:c16="http://schemas.microsoft.com/office/drawing/2014/chart" uri="{C3380CC4-5D6E-409C-BE32-E72D297353CC}">
              <c16:uniqueId val="{00000001-1076-4497-8B78-04D69EBD35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2.37</c:v>
                </c:pt>
                <c:pt idx="2">
                  <c:v>5.0599999999999996</c:v>
                </c:pt>
                <c:pt idx="3">
                  <c:v>3.14</c:v>
                </c:pt>
                <c:pt idx="4">
                  <c:v>3.75</c:v>
                </c:pt>
              </c:numCache>
            </c:numRef>
          </c:val>
          <c:extLst>
            <c:ext xmlns:c16="http://schemas.microsoft.com/office/drawing/2014/chart" uri="{C3380CC4-5D6E-409C-BE32-E72D297353CC}">
              <c16:uniqueId val="{00000000-22A4-4E52-B009-9309F105C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6.39</c:v>
                </c:pt>
                <c:pt idx="1">
                  <c:v>6.61</c:v>
                </c:pt>
                <c:pt idx="2">
                  <c:v>6.54</c:v>
                </c:pt>
                <c:pt idx="3">
                  <c:v>6.7</c:v>
                </c:pt>
                <c:pt idx="4">
                  <c:v>6.7</c:v>
                </c:pt>
              </c:numCache>
            </c:numRef>
          </c:val>
          <c:extLst>
            <c:ext xmlns:c16="http://schemas.microsoft.com/office/drawing/2014/chart" uri="{C3380CC4-5D6E-409C-BE32-E72D297353CC}">
              <c16:uniqueId val="{00000001-22A4-4E52-B009-9309F105CE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1.74</c:v>
                </c:pt>
                <c:pt idx="1">
                  <c:v>-1.06</c:v>
                </c:pt>
                <c:pt idx="2">
                  <c:v>2.72</c:v>
                </c:pt>
                <c:pt idx="3">
                  <c:v>-1.86</c:v>
                </c:pt>
                <c:pt idx="4">
                  <c:v>0.62</c:v>
                </c:pt>
              </c:numCache>
            </c:numRef>
          </c:val>
          <c:smooth val="0"/>
          <c:extLst>
            <c:ext xmlns:c16="http://schemas.microsoft.com/office/drawing/2014/chart" uri="{C3380CC4-5D6E-409C-BE32-E72D297353CC}">
              <c16:uniqueId val="{00000002-22A4-4E52-B009-9309F105CE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04-4EBB-9A07-721714B45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4-4EBB-9A07-721714B458DF}"/>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6404-4EBB-9A07-721714B458DF}"/>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0.06</c:v>
                </c:pt>
                <c:pt idx="6">
                  <c:v>#N/A</c:v>
                </c:pt>
                <c:pt idx="7">
                  <c:v>0.05</c:v>
                </c:pt>
                <c:pt idx="8">
                  <c:v>#N/A</c:v>
                </c:pt>
                <c:pt idx="9">
                  <c:v>0.04</c:v>
                </c:pt>
              </c:numCache>
            </c:numRef>
          </c:val>
          <c:extLst>
            <c:ext xmlns:c16="http://schemas.microsoft.com/office/drawing/2014/chart" uri="{C3380CC4-5D6E-409C-BE32-E72D297353CC}">
              <c16:uniqueId val="{00000003-6404-4EBB-9A07-721714B458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7.0000000000000007E-2</c:v>
                </c:pt>
                <c:pt idx="6">
                  <c:v>#N/A</c:v>
                </c:pt>
                <c:pt idx="7">
                  <c:v>0.01</c:v>
                </c:pt>
                <c:pt idx="8">
                  <c:v>#N/A</c:v>
                </c:pt>
                <c:pt idx="9">
                  <c:v>0.08</c:v>
                </c:pt>
              </c:numCache>
            </c:numRef>
          </c:val>
          <c:extLst>
            <c:ext xmlns:c16="http://schemas.microsoft.com/office/drawing/2014/chart" uri="{C3380CC4-5D6E-409C-BE32-E72D297353CC}">
              <c16:uniqueId val="{00000004-6404-4EBB-9A07-721714B458D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0.17</c:v>
                </c:pt>
                <c:pt idx="4">
                  <c:v>#N/A</c:v>
                </c:pt>
                <c:pt idx="5">
                  <c:v>0.16</c:v>
                </c:pt>
                <c:pt idx="6">
                  <c:v>#N/A</c:v>
                </c:pt>
                <c:pt idx="7">
                  <c:v>0.31</c:v>
                </c:pt>
                <c:pt idx="8">
                  <c:v>#N/A</c:v>
                </c:pt>
                <c:pt idx="9">
                  <c:v>0.92</c:v>
                </c:pt>
              </c:numCache>
            </c:numRef>
          </c:val>
          <c:extLst>
            <c:ext xmlns:c16="http://schemas.microsoft.com/office/drawing/2014/chart" uri="{C3380CC4-5D6E-409C-BE32-E72D297353CC}">
              <c16:uniqueId val="{00000005-6404-4EBB-9A07-721714B458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c:v>
                </c:pt>
                <c:pt idx="2">
                  <c:v>#N/A</c:v>
                </c:pt>
                <c:pt idx="3">
                  <c:v>0.88</c:v>
                </c:pt>
                <c:pt idx="4">
                  <c:v>#N/A</c:v>
                </c:pt>
                <c:pt idx="5">
                  <c:v>0.72</c:v>
                </c:pt>
                <c:pt idx="6">
                  <c:v>#N/A</c:v>
                </c:pt>
                <c:pt idx="7">
                  <c:v>1.01</c:v>
                </c:pt>
                <c:pt idx="8">
                  <c:v>#N/A</c:v>
                </c:pt>
                <c:pt idx="9">
                  <c:v>1.22</c:v>
                </c:pt>
              </c:numCache>
            </c:numRef>
          </c:val>
          <c:extLst>
            <c:ext xmlns:c16="http://schemas.microsoft.com/office/drawing/2014/chart" uri="{C3380CC4-5D6E-409C-BE32-E72D297353CC}">
              <c16:uniqueId val="{00000006-6404-4EBB-9A07-721714B458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2.86</c:v>
                </c:pt>
                <c:pt idx="2">
                  <c:v>#N/A</c:v>
                </c:pt>
                <c:pt idx="3">
                  <c:v>1.23</c:v>
                </c:pt>
                <c:pt idx="4">
                  <c:v>#N/A</c:v>
                </c:pt>
                <c:pt idx="5">
                  <c:v>1.45</c:v>
                </c:pt>
                <c:pt idx="6">
                  <c:v>#N/A</c:v>
                </c:pt>
                <c:pt idx="7">
                  <c:v>1.1599999999999999</c:v>
                </c:pt>
                <c:pt idx="8">
                  <c:v>#N/A</c:v>
                </c:pt>
                <c:pt idx="9">
                  <c:v>1.85</c:v>
                </c:pt>
              </c:numCache>
            </c:numRef>
          </c:val>
          <c:extLst>
            <c:ext xmlns:c16="http://schemas.microsoft.com/office/drawing/2014/chart" uri="{C3380CC4-5D6E-409C-BE32-E72D297353CC}">
              <c16:uniqueId val="{00000007-6404-4EBB-9A07-721714B45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3.66</c:v>
                </c:pt>
                <c:pt idx="2">
                  <c:v>#N/A</c:v>
                </c:pt>
                <c:pt idx="3">
                  <c:v>2.35</c:v>
                </c:pt>
                <c:pt idx="4">
                  <c:v>#N/A</c:v>
                </c:pt>
                <c:pt idx="5">
                  <c:v>5.0199999999999996</c:v>
                </c:pt>
                <c:pt idx="6">
                  <c:v>#N/A</c:v>
                </c:pt>
                <c:pt idx="7">
                  <c:v>3.09</c:v>
                </c:pt>
                <c:pt idx="8">
                  <c:v>#N/A</c:v>
                </c:pt>
                <c:pt idx="9">
                  <c:v>3.7</c:v>
                </c:pt>
              </c:numCache>
            </c:numRef>
          </c:val>
          <c:extLst>
            <c:ext xmlns:c16="http://schemas.microsoft.com/office/drawing/2014/chart" uri="{C3380CC4-5D6E-409C-BE32-E72D297353CC}">
              <c16:uniqueId val="{00000008-6404-4EBB-9A07-721714B458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8.18</c:v>
                </c:pt>
                <c:pt idx="2">
                  <c:v>#N/A</c:v>
                </c:pt>
                <c:pt idx="3">
                  <c:v>5.87</c:v>
                </c:pt>
                <c:pt idx="4">
                  <c:v>#N/A</c:v>
                </c:pt>
                <c:pt idx="5">
                  <c:v>4.54</c:v>
                </c:pt>
                <c:pt idx="6">
                  <c:v>#N/A</c:v>
                </c:pt>
                <c:pt idx="7">
                  <c:v>4.74</c:v>
                </c:pt>
                <c:pt idx="8">
                  <c:v>#N/A</c:v>
                </c:pt>
                <c:pt idx="9">
                  <c:v>5.21</c:v>
                </c:pt>
              </c:numCache>
            </c:numRef>
          </c:val>
          <c:extLst>
            <c:ext xmlns:c16="http://schemas.microsoft.com/office/drawing/2014/chart" uri="{C3380CC4-5D6E-409C-BE32-E72D297353CC}">
              <c16:uniqueId val="{00000009-6404-4EBB-9A07-721714B45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3249</c:v>
                </c:pt>
                <c:pt idx="5">
                  <c:v>3432</c:v>
                </c:pt>
                <c:pt idx="8">
                  <c:v>3270</c:v>
                </c:pt>
                <c:pt idx="11">
                  <c:v>3099</c:v>
                </c:pt>
                <c:pt idx="14">
                  <c:v>3165</c:v>
                </c:pt>
              </c:numCache>
            </c:numRef>
          </c:val>
          <c:extLst>
            <c:ext xmlns:c16="http://schemas.microsoft.com/office/drawing/2014/chart" uri="{C3380CC4-5D6E-409C-BE32-E72D297353CC}">
              <c16:uniqueId val="{00000000-D98A-402F-B577-5969537189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8A-402F-B577-5969537189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18</c:v>
                </c:pt>
                <c:pt idx="6">
                  <c:v>18</c:v>
                </c:pt>
                <c:pt idx="9">
                  <c:v>20</c:v>
                </c:pt>
                <c:pt idx="12">
                  <c:v>24</c:v>
                </c:pt>
              </c:numCache>
            </c:numRef>
          </c:val>
          <c:extLst>
            <c:ext xmlns:c16="http://schemas.microsoft.com/office/drawing/2014/chart" uri="{C3380CC4-5D6E-409C-BE32-E72D297353CC}">
              <c16:uniqueId val="{00000002-D98A-402F-B577-5969537189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8A-402F-B577-5969537189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817</c:v>
                </c:pt>
                <c:pt idx="3">
                  <c:v>806</c:v>
                </c:pt>
                <c:pt idx="6">
                  <c:v>785</c:v>
                </c:pt>
                <c:pt idx="9">
                  <c:v>713</c:v>
                </c:pt>
                <c:pt idx="12">
                  <c:v>703</c:v>
                </c:pt>
              </c:numCache>
            </c:numRef>
          </c:val>
          <c:extLst>
            <c:ext xmlns:c16="http://schemas.microsoft.com/office/drawing/2014/chart" uri="{C3380CC4-5D6E-409C-BE32-E72D297353CC}">
              <c16:uniqueId val="{00000004-D98A-402F-B577-5969537189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A-402F-B577-5969537189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8A-402F-B577-5969537189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3716</c:v>
                </c:pt>
                <c:pt idx="3">
                  <c:v>3689</c:v>
                </c:pt>
                <c:pt idx="6">
                  <c:v>3685</c:v>
                </c:pt>
                <c:pt idx="9">
                  <c:v>3636</c:v>
                </c:pt>
                <c:pt idx="12">
                  <c:v>3439</c:v>
                </c:pt>
              </c:numCache>
            </c:numRef>
          </c:val>
          <c:extLst>
            <c:ext xmlns:c16="http://schemas.microsoft.com/office/drawing/2014/chart" uri="{C3380CC4-5D6E-409C-BE32-E72D297353CC}">
              <c16:uniqueId val="{00000007-D98A-402F-B577-5969537189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1304</c:v>
                </c:pt>
                <c:pt idx="2">
                  <c:v>#N/A</c:v>
                </c:pt>
                <c:pt idx="3">
                  <c:v>#N/A</c:v>
                </c:pt>
                <c:pt idx="4">
                  <c:v>1081</c:v>
                </c:pt>
                <c:pt idx="5">
                  <c:v>#N/A</c:v>
                </c:pt>
                <c:pt idx="6">
                  <c:v>#N/A</c:v>
                </c:pt>
                <c:pt idx="7">
                  <c:v>1218</c:v>
                </c:pt>
                <c:pt idx="8">
                  <c:v>#N/A</c:v>
                </c:pt>
                <c:pt idx="9">
                  <c:v>#N/A</c:v>
                </c:pt>
                <c:pt idx="10">
                  <c:v>1270</c:v>
                </c:pt>
                <c:pt idx="11">
                  <c:v>#N/A</c:v>
                </c:pt>
                <c:pt idx="12">
                  <c:v>#N/A</c:v>
                </c:pt>
                <c:pt idx="13">
                  <c:v>1001</c:v>
                </c:pt>
                <c:pt idx="14">
                  <c:v>#N/A</c:v>
                </c:pt>
              </c:numCache>
            </c:numRef>
          </c:val>
          <c:smooth val="0"/>
          <c:extLst>
            <c:ext xmlns:c16="http://schemas.microsoft.com/office/drawing/2014/chart" uri="{C3380CC4-5D6E-409C-BE32-E72D297353CC}">
              <c16:uniqueId val="{00000008-D98A-402F-B577-5969537189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29533</c:v>
                </c:pt>
                <c:pt idx="5">
                  <c:v>30182</c:v>
                </c:pt>
                <c:pt idx="8">
                  <c:v>29975</c:v>
                </c:pt>
                <c:pt idx="11">
                  <c:v>29652</c:v>
                </c:pt>
                <c:pt idx="14">
                  <c:v>29333</c:v>
                </c:pt>
              </c:numCache>
            </c:numRef>
          </c:val>
          <c:extLst>
            <c:ext xmlns:c16="http://schemas.microsoft.com/office/drawing/2014/chart" uri="{C3380CC4-5D6E-409C-BE32-E72D297353CC}">
              <c16:uniqueId val="{00000000-58F7-4CDB-9BDB-940158CC5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21842</c:v>
                </c:pt>
                <c:pt idx="5">
                  <c:v>21884</c:v>
                </c:pt>
                <c:pt idx="8">
                  <c:v>21501</c:v>
                </c:pt>
                <c:pt idx="11">
                  <c:v>20984</c:v>
                </c:pt>
                <c:pt idx="14">
                  <c:v>20625</c:v>
                </c:pt>
              </c:numCache>
            </c:numRef>
          </c:val>
          <c:extLst>
            <c:ext xmlns:c16="http://schemas.microsoft.com/office/drawing/2014/chart" uri="{C3380CC4-5D6E-409C-BE32-E72D297353CC}">
              <c16:uniqueId val="{00000001-58F7-4CDB-9BDB-940158CC5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3265</c:v>
                </c:pt>
                <c:pt idx="5">
                  <c:v>3441</c:v>
                </c:pt>
                <c:pt idx="8">
                  <c:v>2996</c:v>
                </c:pt>
                <c:pt idx="11">
                  <c:v>3207</c:v>
                </c:pt>
                <c:pt idx="14">
                  <c:v>3191</c:v>
                </c:pt>
              </c:numCache>
            </c:numRef>
          </c:val>
          <c:extLst>
            <c:ext xmlns:c16="http://schemas.microsoft.com/office/drawing/2014/chart" uri="{C3380CC4-5D6E-409C-BE32-E72D297353CC}">
              <c16:uniqueId val="{00000002-58F7-4CDB-9BDB-940158CC5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F7-4CDB-9BDB-940158CC5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F7-4CDB-9BDB-940158CC5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F7-4CDB-9BDB-940158CC5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6625</c:v>
                </c:pt>
                <c:pt idx="3">
                  <c:v>5856</c:v>
                </c:pt>
                <c:pt idx="6">
                  <c:v>5301</c:v>
                </c:pt>
                <c:pt idx="9">
                  <c:v>4524</c:v>
                </c:pt>
                <c:pt idx="12">
                  <c:v>4428</c:v>
                </c:pt>
              </c:numCache>
            </c:numRef>
          </c:val>
          <c:extLst>
            <c:ext xmlns:c16="http://schemas.microsoft.com/office/drawing/2014/chart" uri="{C3380CC4-5D6E-409C-BE32-E72D297353CC}">
              <c16:uniqueId val="{00000006-58F7-4CDB-9BDB-940158CC5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39</c:v>
                </c:pt>
                <c:pt idx="12">
                  <c:v>142</c:v>
                </c:pt>
              </c:numCache>
            </c:numRef>
          </c:val>
          <c:extLst>
            <c:ext xmlns:c16="http://schemas.microsoft.com/office/drawing/2014/chart" uri="{C3380CC4-5D6E-409C-BE32-E72D297353CC}">
              <c16:uniqueId val="{00000007-58F7-4CDB-9BDB-940158CC5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10059</c:v>
                </c:pt>
                <c:pt idx="3">
                  <c:v>9719</c:v>
                </c:pt>
                <c:pt idx="6">
                  <c:v>9452</c:v>
                </c:pt>
                <c:pt idx="9">
                  <c:v>9040</c:v>
                </c:pt>
                <c:pt idx="12">
                  <c:v>8821</c:v>
                </c:pt>
              </c:numCache>
            </c:numRef>
          </c:val>
          <c:extLst>
            <c:ext xmlns:c16="http://schemas.microsoft.com/office/drawing/2014/chart" uri="{C3380CC4-5D6E-409C-BE32-E72D297353CC}">
              <c16:uniqueId val="{00000008-58F7-4CDB-9BDB-940158CC5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4057</c:v>
                </c:pt>
                <c:pt idx="3">
                  <c:v>4060</c:v>
                </c:pt>
                <c:pt idx="6">
                  <c:v>4372</c:v>
                </c:pt>
                <c:pt idx="9">
                  <c:v>4351</c:v>
                </c:pt>
                <c:pt idx="12">
                  <c:v>3700</c:v>
                </c:pt>
              </c:numCache>
            </c:numRef>
          </c:val>
          <c:extLst>
            <c:ext xmlns:c16="http://schemas.microsoft.com/office/drawing/2014/chart" uri="{C3380CC4-5D6E-409C-BE32-E72D297353CC}">
              <c16:uniqueId val="{00000009-58F7-4CDB-9BDB-940158CC5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37939</c:v>
                </c:pt>
                <c:pt idx="3">
                  <c:v>38663</c:v>
                </c:pt>
                <c:pt idx="6">
                  <c:v>39082</c:v>
                </c:pt>
                <c:pt idx="9">
                  <c:v>38594</c:v>
                </c:pt>
                <c:pt idx="12">
                  <c:v>38833</c:v>
                </c:pt>
              </c:numCache>
            </c:numRef>
          </c:val>
          <c:extLst>
            <c:ext xmlns:c16="http://schemas.microsoft.com/office/drawing/2014/chart" uri="{C3380CC4-5D6E-409C-BE32-E72D297353CC}">
              <c16:uniqueId val="{0000000A-58F7-4CDB-9BDB-940158CC55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4041</c:v>
                </c:pt>
                <c:pt idx="2">
                  <c:v>#N/A</c:v>
                </c:pt>
                <c:pt idx="3">
                  <c:v>#N/A</c:v>
                </c:pt>
                <c:pt idx="4">
                  <c:v>2791</c:v>
                </c:pt>
                <c:pt idx="5">
                  <c:v>#N/A</c:v>
                </c:pt>
                <c:pt idx="6">
                  <c:v>#N/A</c:v>
                </c:pt>
                <c:pt idx="7">
                  <c:v>3734</c:v>
                </c:pt>
                <c:pt idx="8">
                  <c:v>#N/A</c:v>
                </c:pt>
                <c:pt idx="9">
                  <c:v>#N/A</c:v>
                </c:pt>
                <c:pt idx="10">
                  <c:v>2705</c:v>
                </c:pt>
                <c:pt idx="11">
                  <c:v>#N/A</c:v>
                </c:pt>
                <c:pt idx="12">
                  <c:v>#N/A</c:v>
                </c:pt>
                <c:pt idx="13">
                  <c:v>2774</c:v>
                </c:pt>
                <c:pt idx="14">
                  <c:v>#N/A</c:v>
                </c:pt>
              </c:numCache>
            </c:numRef>
          </c:val>
          <c:smooth val="0"/>
          <c:extLst>
            <c:ext xmlns:c16="http://schemas.microsoft.com/office/drawing/2014/chart" uri="{C3380CC4-5D6E-409C-BE32-E72D297353CC}">
              <c16:uniqueId val="{0000000B-58F7-4CDB-9BDB-940158CC55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1369</c:v>
                </c:pt>
                <c:pt idx="1">
                  <c:v>1390</c:v>
                </c:pt>
                <c:pt idx="2">
                  <c:v>1391</c:v>
                </c:pt>
              </c:numCache>
            </c:numRef>
          </c:val>
          <c:extLst>
            <c:ext xmlns:c16="http://schemas.microsoft.com/office/drawing/2014/chart" uri="{C3380CC4-5D6E-409C-BE32-E72D297353CC}">
              <c16:uniqueId val="{00000000-8BE4-4399-BDD7-063304EA26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BE4-4399-BDD7-063304EA26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1248</c:v>
                </c:pt>
                <c:pt idx="1">
                  <c:v>1298</c:v>
                </c:pt>
                <c:pt idx="2">
                  <c:v>1384</c:v>
                </c:pt>
              </c:numCache>
            </c:numRef>
          </c:val>
          <c:extLst>
            <c:ext xmlns:c16="http://schemas.microsoft.com/office/drawing/2014/chart" uri="{C3380CC4-5D6E-409C-BE32-E72D297353CC}">
              <c16:uniqueId val="{00000002-8BE4-4399-BDD7-063304EA26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{965BF71D-00D4-436E-82DF-67072E8A48A0}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5B8-41C1-9AA9-AD81450459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{F6ED8714-8026-4614-9962-5860E6CBC07E}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B8-41C1-9AA9-AD81450459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{6213B3C1-75BD-47A0-9D90-E710959C7146}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B8-41C1-9AA9-AD81450459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{56067977-325D-4064-AF2B-6CB1462E7555}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B8-41C1-9AA9-AD81450459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{783CFCCE-B426-4DE6-B3DD-59F364CAE944}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B8-41C1-9AA9-AD81450459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{8DAAAC28-977C-44A3-959C-9C9DE0526244}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5B8-41C1-9AA9-AD814504594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{DFB9612E-507E-4877-A0C3-E9F50440F69B}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5B8-41C1-9AA9-AD814504594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{DAFC08D2-42A2-4A18-BE68-F633DBE471E3}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5B8-41C1-9AA9-AD814504594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{833BE8E0-BA9B-45D0-A583-78C230A35FB4}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5B8-41C1-9AA9-AD81450459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57.4</c:v>
                </c:pt>
                <c:pt idx="32">
                  <c:v>59</c:v>
                </c:pt>
              </c:numCache>
            </c:numRef>
          </c:xVal>
          <c:yVal>
            <c:numRef>
              <c:f>公会計指標分析・財政指標組合せ分析表!$BP$51:$DC$51</c:f>
              <c:numCache>
                <c:formatCode>#,##0.0;"▲ "#,##0.0</c:formatCode>
                <c:ptCount val="40"/>
                <c:pt idx="16">
                  <c:v>19.899999999999999</c:v>
                </c:pt>
                <c:pt idx="24">
                  <c:v>14.5</c:v>
                </c:pt>
                <c:pt idx="32">
                  <c:v>14.9</c:v>
                </c:pt>
              </c:numCache>
            </c:numRef>
          </c:yVal>
          <c:smooth val="0"/>
          <c:extLst>
            <c:ext xmlns:c16="http://schemas.microsoft.com/office/drawing/2014/chart" uri="{C3380CC4-5D6E-409C-BE32-E72D297353CC}">
              <c16:uniqueId val="{00000009-E5B8-41C1-9AA9-AD81450459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{5D8319FE-6E52-4A9D-857C-02025F8F748C}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5B8-41C1-9AA9-AD81450459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{6855F5A9-588E-4593-B0C0-C24E88C8100E}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B8-41C1-9AA9-AD81450459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{013DDFEB-D8DE-42FF-BF56-14E1E1D16FDF}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B8-41C1-9AA9-AD81450459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{4EEE7C83-2005-4C3F-B2F6-381860F7D949}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B8-41C1-9AA9-AD81450459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{ED070187-5B7E-4212-A6F9-CA83F214D6C0}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B8-41C1-9AA9-AD81450459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{44CD4AA0-BB5E-4AFC-8703-75EB672F3566}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5B8-41C1-9AA9-AD814504594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{727AC039-5F8F-437C-94E7-D9981D2D96FE}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5B8-41C1-9AA9-AD814504594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{1404166D-DC2F-4B42-AD7E-9B79508AC280}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5B8-41C1-9AA9-AD814504594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{703E0091-0399-468F-BBE3-065AD6B03F5F}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5B8-41C1-9AA9-AD8145045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pt idx="32">
                  <c:v>60.4</c:v>
                </c:pt>
              </c:numCache>
            </c:numRef>
          </c:xVal>
          <c:yVal>
            <c:numRef>
              <c:f>公会計指標分析・財政指標組合せ分析表!$BP$55:$DC$55</c:f>
              <c:numCache>
                <c:formatCode>#,##0.0;"▲ "#,##0.0</c:formatCode>
                <c:ptCount val="40"/>
                <c:pt idx="16">
                  <c:v>17.8</c:v>
                </c:pt>
                <c:pt idx="24">
                  <c:v>15</c:v>
                </c:pt>
                <c:pt idx="32">
                  <c:v>12.2</c:v>
                </c:pt>
              </c:numCache>
            </c:numRef>
          </c:yVal>
          <c:smooth val="0"/>
          <c:extLst>
            <c:ext xmlns:c16="http://schemas.microsoft.com/office/drawing/2014/chart" uri="{C3380CC4-5D6E-409C-BE32-E72D297353CC}">
              <c16:uniqueId val="{00000013-E5B8-41C1-9AA9-AD8145045949}"/>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200000000000003"/>
          <c:min val="1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{32035BEA-3E54-4AD5-AF7B-1A4437C7BB3B}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05-486E-839C-E9EC21B390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{FF57A7D7-5755-4B35-A2A8-6B43C5AEB25C}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5-486E-839C-E9EC21B390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{8BB30019-4403-468F-AAA5-18CC1A386BD4}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5-486E-839C-E9EC21B390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{A63FFD1C-6FE8-47C6-9A37-262A78EE54AC}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5-486E-839C-E9EC21B390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{D7D81AA6-E035-4258-B8E8-003ABA6579A5}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5-486E-839C-E9EC21B3903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{E0B6084E-9C92-49C6-ACBC-71645991212D}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05-486E-839C-E9EC21B3903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{B108A84A-D7CB-4FDC-8773-E0C2A9DA6A4F}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05-486E-839C-E9EC21B3903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{37E5D64C-DC0D-4F8D-880F-4B9EAB22604B}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05-486E-839C-E9EC21B3903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{121607C7-6CB6-4F8C-82DE-CA9220E60A94}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05-486E-839C-E9EC21B390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6.6</c:v>
                </c:pt>
                <c:pt idx="16">
                  <c:v>6.4</c:v>
                </c:pt>
                <c:pt idx="24">
                  <c:v>6.4</c:v>
                </c:pt>
                <c:pt idx="32">
                  <c:v>6.2</c:v>
                </c:pt>
              </c:numCache>
            </c:numRef>
          </c:xVal>
          <c:yVal>
            <c:numRef>
              <c:f>公会計指標分析・財政指標組合せ分析表!$BP$73:$DC$73</c:f>
              <c:numCache>
                <c:formatCode>#,##0.0;"▲ "#,##0.0</c:formatCode>
                <c:ptCount val="40"/>
                <c:pt idx="0">
                  <c:v>21.9</c:v>
                </c:pt>
                <c:pt idx="8">
                  <c:v>15.2</c:v>
                </c:pt>
                <c:pt idx="16">
                  <c:v>19.899999999999999</c:v>
                </c:pt>
                <c:pt idx="24">
                  <c:v>14.5</c:v>
                </c:pt>
                <c:pt idx="32">
                  <c:v>14.9</c:v>
                </c:pt>
              </c:numCache>
            </c:numRef>
          </c:yVal>
          <c:smooth val="0"/>
          <c:extLst>
            <c:ext xmlns:c16="http://schemas.microsoft.com/office/drawing/2014/chart" uri="{C3380CC4-5D6E-409C-BE32-E72D297353CC}">
              <c16:uniqueId val="{00000009-4505-486E-839C-E9EC21B390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{AEA39B29-E221-4934-A0DD-81C08DA2D989}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05-486E-839C-E9EC21B390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{B4573DE1-9527-463C-AAE3-5EAD4FFECBD1}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5-486E-839C-E9EC21B390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{C959730B-256A-4B66-BBED-51FFF84265EC}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5-486E-839C-E9EC21B390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{3CB9B2D5-BC48-475F-ABBE-D07CD3657A29}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5-486E-839C-E9EC21B390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{83ABE43E-0965-47A4-B981-D9594DD04244}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5-486E-839C-E9EC21B39031}"/>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{09940906-E167-4DE6-A8A2-B39DD18DD8D4}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05-486E-839C-E9EC21B39031}"/>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{A9238814-FD30-4018-86BD-0EB185881E31}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05-486E-839C-E9EC21B39031}"/>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{F15D2A28-2D55-4517-9452-C00ECB7A9F67}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05-486E-839C-E9EC21B39031}"/>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{422B3F97-20CA-4557-989C-2233C68B62D6}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05-486E-839C-E9EC21B390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c:ext xmlns:c16="http://schemas.microsoft.com/office/drawing/2014/chart" uri="{C3380CC4-5D6E-409C-BE32-E72D297353CC}">
              <c16:uniqueId val="{00000013-4505-486E-839C-E9EC21B39031}"/>
            </c:ext>
          </c:extLst>
        </c:ser>
        <c:dLbls>
          <c:showLegendKey val="0"/>
          <c:showVal val="1"/>
          <c:showCatName val="0"/>
          <c:showSerName val="0"/>
          <c:showPercent val="0"/>
          <c:showBubbleSize val="0"/>
        </c:dLbls>
        <c:axId val="84219776"/>
        <c:axId val="84234240"/>
      </c:scatterChart>
      <c:valAx>
        <c:axId val="84219776"/>
        <c:scaling>
          <c:orientation val="minMax"/>
          <c:max val="7.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年度は前年度と比較して元利償還金や公営企業債の元利償還金に対する繰入金が減少しため、実質公債費比率の分子の数値は減少した。元利償還金や繰入金は平成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年度をピークに減少傾向にあり、平成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年度の元利償還金については、償還額の大きかった生涯学習センターの建設に係る市債の償還が平成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年度で終了したことなどの影響から前年度比</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百万円の減額となった。一方、算入公債費等については、臨時財政対策債の償還に係る交付税算入額が増加したことなどにより、前年度比</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では、一般会計の地方債残高の増に加え、消防組合の地方債残高が増加したことによる組合等負担金の増があった一方、三島駅南口西街区の土地を売却したことなどにより債務負担行為に基づく支出予定額が減少したこと、下水道事業特別会計の地方債残高の減少に伴い公営企業債等繰入見込額が減少したことなどの影響で、全体としては</a:t>
          </a:r>
          <a:r>
            <a:rPr kumimoji="1" lang="en-US" altLang="ja-JP" sz="1300">
              <a:latin typeface="ＭＳ ゴシック" pitchFamily="49" charset="-128"/>
              <a:ea typeface="ＭＳ ゴシック" pitchFamily="49" charset="-128"/>
            </a:rPr>
            <a:t>624</a:t>
          </a:r>
          <a:r>
            <a:rPr kumimoji="1" lang="ja-JP" altLang="en-US" sz="1300">
              <a:latin typeface="ＭＳ ゴシック" pitchFamily="49" charset="-128"/>
              <a:ea typeface="ＭＳ ゴシック" pitchFamily="49" charset="-128"/>
            </a:rPr>
            <a:t>百万円減少した。一方で、充当可能財源等については、都市計画税のうち充当可能額の減少、道路橋梁費や下水道費における基準財政需要額算入見込額の減少などの影響から、全体として</a:t>
          </a:r>
          <a:r>
            <a:rPr kumimoji="1" lang="en-US" altLang="ja-JP" sz="1300">
              <a:latin typeface="ＭＳ ゴシック" pitchFamily="49" charset="-128"/>
              <a:ea typeface="ＭＳ ゴシック" pitchFamily="49" charset="-128"/>
            </a:rPr>
            <a:t>694</a:t>
          </a:r>
          <a:r>
            <a:rPr kumimoji="1" lang="ja-JP" altLang="en-US" sz="1300">
              <a:latin typeface="ＭＳ ゴシック" pitchFamily="49" charset="-128"/>
              <a:ea typeface="ＭＳ ゴシック" pitchFamily="49" charset="-128"/>
            </a:rPr>
            <a:t>百万円の減額となった結果、将来負担比率の分子としては</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百万円の増となった。今後も、適切な事業選択による起債発行額の抑制に努め将来負担額の減少を図るとともに、計画的に基金への積立てを行い、充当可能財源を確保することで、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静岡県三島市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財政調整基金、減債基金では大きな増減はなかったが、三島市庁舎建設基金で約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億円を積み立てた一方、三島市職員退職手当基金で約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千万円を取り崩したことなどにより、全体として約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庁舎建設基金については、将来の庁舎建て替えを見据えて年間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その他の特定目的基金については特別な事情（寄附等）がある場合にのみ積立てを行う。財政調整基金は、一般会計の収支の状況を踏まえ、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・三島市庁舎建設基金：市役所の庁舎建設に要する経費に充てるため。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・三島市養護老人ホーム整備基金：養護老人ホームの整備に要する経費に充てるため。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・佐野郷土振興基金：地域の教育、文化、福祉事業の振興に資するため。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・三島市ふるさと創生基金：自ら考え自ら行う地域づくり事業に要する経費に充てるため。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・教育施設整備基金：小中学校等の教育施設の整備資金に充てるため。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・三島市庁舎建設基金：現庁舎の老朽化が著しいことから、将来的な庁舎の建て替えを見越して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・三島市ふるさと創生基金：基金の運用益（預金利子）として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千円を積み立てた一方、奨学金貸付事業の原資として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・三島市庁舎建設基金：今後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年以内に庁舎の建て替えが必要となる見込みであるため、毎年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・三島市ふるさと創生基金：奨学金貸付の需要が高まっており原資の不足が見込まれることから、今後も必要額を取り崩していく。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公共施設の維持管理や再開発事業等に多額の経費が必要となることに加え、標準財政規模に対する比率が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と低い水準のため、収支の状況を踏まえ、積み立てに努める。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減債基金についてはこれまで積み立てを行っていない。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現時点で積み立てを行う予定はない。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59.0</a:t>
          </a:r>
          <a:r>
            <a:rPr kumimoji="1" lang="ja-JP" altLang="en-US" sz="1100">
              <a:latin typeface="ＭＳ Ｐゴシック" panose="020B0600070205080204" pitchFamily="50" charset="-128"/>
              <a:ea typeface="ＭＳ Ｐゴシック" panose="020B0600070205080204" pitchFamily="50" charset="-128"/>
            </a:rPr>
            <a:t>％であり、類似団体の平均より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ポイント低く、静岡県平均や全国平均も下回っている。</a:t>
          </a:r>
        </a:p>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年に公共施設総合管理計画を策定し、現在は公共施設保全計画（個別施設計画）の策定を進めている。それに伴い、施設の建て替えや新設、</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万円を超える修繕・改修は、総合計画に位置付けられているものを除き原則として一旦中止としており、今後も有形固定資産減価償却率は増加していくものと予想される。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67" name="有形固定資産減価償却率平均値テキスト"/>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76" name="楕円 75"/>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77"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51943</xdr:rowOff>
    </xdr:from>
    <xdr:to>
      <xdr:col>19</xdr:col>
      <xdr:colOff>187325</xdr:colOff>
      <xdr:row>32</xdr:row>
      <xdr:rowOff>153543</xdr:rowOff>
    </xdr:to>
    <xdr:sp macro="" textlink="">
      <xdr:nvSpPr>
        <xdr:cNvPr id="78" name="楕円 77"/>
        <xdr:cNvSpPr/>
      </xdr:nvSpPr>
      <xdr:spPr>
        <a:xfrm>
          <a:off x="400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102743</xdr:rowOff>
    </xdr:to>
    <xdr:cxnSp macro="">
      <xdr:nvCxnSpPr>
        <xdr:cNvPr id="79" name="直線コネクタ 78"/>
        <xdr:cNvCxnSpPr/>
      </xdr:nvCxnSpPr>
      <xdr:spPr>
        <a:xfrm flipV="1">
          <a:off x="4051300" y="629158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125349</xdr:rowOff>
    </xdr:from>
    <xdr:to>
      <xdr:col>15</xdr:col>
      <xdr:colOff>187325</xdr:colOff>
      <xdr:row>33</xdr:row>
      <xdr:rowOff>55499</xdr:rowOff>
    </xdr:to>
    <xdr:sp macro="" textlink="">
      <xdr:nvSpPr>
        <xdr:cNvPr id="80" name="楕円 79"/>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33</xdr:row>
      <xdr:rowOff>4699</xdr:rowOff>
    </xdr:to>
    <xdr:cxnSp macro="">
      <xdr:nvCxnSpPr>
        <xdr:cNvPr id="81" name="直線コネクタ 80"/>
        <xdr:cNvCxnSpPr/>
      </xdr:nvCxnSpPr>
      <xdr:spPr>
        <a:xfrm flipV="1">
          <a:off x="3289300" y="63606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2"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3"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144670</xdr:rowOff>
    </xdr:from>
    <xdr:ext cx="405111" cy="259045"/>
    <xdr:sp macro="" textlink="">
      <xdr:nvSpPr>
        <xdr:cNvPr id="84" name="n_1mainValue有形固定資産減価償却率"/>
        <xdr:cNvSpPr txBox="1"/>
      </xdr:nvSpPr>
      <xdr:spPr>
        <a:xfrm>
          <a:off x="3836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85" name="n_2mainValue有形固定資産減価償却率"/>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年となり、類似団体や全国平均、静岡県平均と比較して低い値となっている。</a:t>
          </a:r>
        </a:p>
        <a:p>
          <a:r>
            <a:rPr kumimoji="1" lang="ja-JP" altLang="en-US" sz="1100">
              <a:latin typeface="ＭＳ Ｐゴシック" panose="020B0600070205080204" pitchFamily="50" charset="-128"/>
              <a:ea typeface="ＭＳ Ｐゴシック" panose="020B0600070205080204" pitchFamily="50" charset="-128"/>
            </a:rPr>
            <a:t>本市の将来負担額については、市債残高は若干増加したものの、土地開発公社の長期保有土地を処分したことにより債務負担行為に基づく支出予定額は減少した。</a:t>
          </a:r>
        </a:p>
        <a:p>
          <a:r>
            <a:rPr kumimoji="1" lang="ja-JP" altLang="en-US" sz="1100">
              <a:latin typeface="ＭＳ Ｐゴシック" panose="020B0600070205080204" pitchFamily="50" charset="-128"/>
              <a:ea typeface="ＭＳ Ｐゴシック" panose="020B0600070205080204" pitchFamily="50" charset="-128"/>
            </a:rPr>
            <a:t>今後は、土地開発公社所有の長期保有土地の処分を進め、将来負担額の低減に努めるとともに、基金への積立てについても計画的に取り組んでいく。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9"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141182</xdr:rowOff>
    </xdr:from>
    <xdr:to>
      <xdr:col>76</xdr:col>
      <xdr:colOff>73025</xdr:colOff>
      <xdr:row>33</xdr:row>
      <xdr:rowOff>71332</xdr:rowOff>
    </xdr:to>
    <xdr:sp macro="" textlink="">
      <xdr:nvSpPr>
        <xdr:cNvPr id="126" name="楕円 125"/>
        <xdr:cNvSpPr/>
      </xdr:nvSpPr>
      <xdr:spPr>
        <a:xfrm>
          <a:off x="147447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119609</xdr:rowOff>
    </xdr:from>
    <xdr:ext cx="340478" cy="259045"/>
    <xdr:sp macro="" textlink="">
      <xdr:nvSpPr>
        <xdr:cNvPr id="127" name="債務償還可能年数該当値テキスト"/>
        <xdr:cNvSpPr txBox="1"/>
      </xdr:nvSpPr>
      <xdr:spPr>
        <a:xfrm>
          <a:off x="14846300" y="6377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8" name="楕円 67"/>
        <xdr:cNvSpPr/>
      </xdr:nvSpPr>
      <xdr:spPr>
        <a:xfrm>
          <a:off x="4584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28973</xdr:rowOff>
    </xdr:from>
    <xdr:ext cx="405111" cy="259045"/>
    <xdr:sp macro="" textlink="">
      <xdr:nvSpPr>
        <xdr:cNvPr id="69" name="【道路】&#10;有形固定資産減価償却率該当値テキスト"/>
        <xdr:cNvSpPr txBox="1"/>
      </xdr:nvSpPr>
      <xdr:spPr>
        <a:xfrm>
          <a:off x="46736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0" name="楕円 69"/>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101346</xdr:rowOff>
    </xdr:from>
    <xdr:to>
      <xdr:col>24</xdr:col>
      <xdr:colOff>63500</xdr:colOff>
      <xdr:row>39</xdr:row>
      <xdr:rowOff>142494</xdr:rowOff>
    </xdr:to>
    <xdr:cxnSp macro="">
      <xdr:nvCxnSpPr>
        <xdr:cNvPr id="71" name="直線コネクタ 70"/>
        <xdr:cNvCxnSpPr/>
      </xdr:nvCxnSpPr>
      <xdr:spPr>
        <a:xfrm flipV="1">
          <a:off x="3797300" y="6787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135128</xdr:rowOff>
    </xdr:from>
    <xdr:to>
      <xdr:col>15</xdr:col>
      <xdr:colOff>101600</xdr:colOff>
      <xdr:row>40</xdr:row>
      <xdr:rowOff>65278</xdr:rowOff>
    </xdr:to>
    <xdr:sp macro="" textlink="">
      <xdr:nvSpPr>
        <xdr:cNvPr id="72" name="楕円 71"/>
        <xdr:cNvSpPr/>
      </xdr:nvSpPr>
      <xdr:spPr>
        <a:xfrm>
          <a:off x="2857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40</xdr:row>
      <xdr:rowOff>14478</xdr:rowOff>
    </xdr:to>
    <xdr:cxnSp macro="">
      <xdr:nvCxnSpPr>
        <xdr:cNvPr id="73" name="直線コネクタ 72"/>
        <xdr:cNvCxnSpPr/>
      </xdr:nvCxnSpPr>
      <xdr:spPr>
        <a:xfrm flipV="1">
          <a:off x="2908300" y="682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5"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76" name="n_1mainValue【道路】&#10;有形固定資産減価償却率"/>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56405</xdr:rowOff>
    </xdr:from>
    <xdr:ext cx="405111" cy="259045"/>
    <xdr:sp macro="" textlink="">
      <xdr:nvSpPr>
        <xdr:cNvPr id="77" name="n_2mainValue【道路】&#10;有形固定資産減価償却率"/>
        <xdr:cNvSpPr txBox="1"/>
      </xdr:nvSpPr>
      <xdr:spPr>
        <a:xfrm>
          <a:off x="27057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7" name="フローチャート: 判断 106"/>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155885</xdr:rowOff>
    </xdr:from>
    <xdr:to>
      <xdr:col>55</xdr:col>
      <xdr:colOff>50800</xdr:colOff>
      <xdr:row>39</xdr:row>
      <xdr:rowOff>86035</xdr:rowOff>
    </xdr:to>
    <xdr:sp macro="" textlink="">
      <xdr:nvSpPr>
        <xdr:cNvPr id="113" name="楕円 112"/>
        <xdr:cNvSpPr/>
      </xdr:nvSpPr>
      <xdr:spPr>
        <a:xfrm>
          <a:off x="10426700" y="6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134312</xdr:rowOff>
    </xdr:from>
    <xdr:ext cx="469744" cy="259045"/>
    <xdr:sp macro="" textlink="">
      <xdr:nvSpPr>
        <xdr:cNvPr id="114" name="【道路】&#10;一人当たり延長該当値テキスト"/>
        <xdr:cNvSpPr txBox="1"/>
      </xdr:nvSpPr>
      <xdr:spPr>
        <a:xfrm>
          <a:off x="10515600" y="66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157531</xdr:rowOff>
    </xdr:from>
    <xdr:to>
      <xdr:col>50</xdr:col>
      <xdr:colOff>165100</xdr:colOff>
      <xdr:row>39</xdr:row>
      <xdr:rowOff>87681</xdr:rowOff>
    </xdr:to>
    <xdr:sp macro="" textlink="">
      <xdr:nvSpPr>
        <xdr:cNvPr id="115" name="楕円 114"/>
        <xdr:cNvSpPr/>
      </xdr:nvSpPr>
      <xdr:spPr>
        <a:xfrm>
          <a:off x="9588500" y="66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35235</xdr:rowOff>
    </xdr:from>
    <xdr:to>
      <xdr:col>55</xdr:col>
      <xdr:colOff>0</xdr:colOff>
      <xdr:row>39</xdr:row>
      <xdr:rowOff>36881</xdr:rowOff>
    </xdr:to>
    <xdr:cxnSp macro="">
      <xdr:nvCxnSpPr>
        <xdr:cNvPr id="116" name="直線コネクタ 115"/>
        <xdr:cNvCxnSpPr/>
      </xdr:nvCxnSpPr>
      <xdr:spPr>
        <a:xfrm flipV="1">
          <a:off x="9639300" y="6721785"/>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163292</xdr:rowOff>
    </xdr:from>
    <xdr:to>
      <xdr:col>46</xdr:col>
      <xdr:colOff>38100</xdr:colOff>
      <xdr:row>39</xdr:row>
      <xdr:rowOff>93442</xdr:rowOff>
    </xdr:to>
    <xdr:sp macro="" textlink="">
      <xdr:nvSpPr>
        <xdr:cNvPr id="117" name="楕円 116"/>
        <xdr:cNvSpPr/>
      </xdr:nvSpPr>
      <xdr:spPr>
        <a:xfrm>
          <a:off x="8699500" y="66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36881</xdr:rowOff>
    </xdr:from>
    <xdr:to>
      <xdr:col>50</xdr:col>
      <xdr:colOff>114300</xdr:colOff>
      <xdr:row>39</xdr:row>
      <xdr:rowOff>42642</xdr:rowOff>
    </xdr:to>
    <xdr:cxnSp macro="">
      <xdr:nvCxnSpPr>
        <xdr:cNvPr id="118" name="直線コネクタ 117"/>
        <xdr:cNvCxnSpPr/>
      </xdr:nvCxnSpPr>
      <xdr:spPr>
        <a:xfrm flipV="1">
          <a:off x="8750300" y="6723431"/>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20"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78808</xdr:rowOff>
    </xdr:from>
    <xdr:ext cx="469744" cy="259045"/>
    <xdr:sp macro="" textlink="">
      <xdr:nvSpPr>
        <xdr:cNvPr id="121" name="n_1mainValue【道路】&#10;一人当たり延長"/>
        <xdr:cNvSpPr txBox="1"/>
      </xdr:nvSpPr>
      <xdr:spPr>
        <a:xfrm>
          <a:off x="9391727" y="676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84569</xdr:rowOff>
    </xdr:from>
    <xdr:ext cx="469744" cy="259045"/>
    <xdr:sp macro="" textlink="">
      <xdr:nvSpPr>
        <xdr:cNvPr id="122" name="n_2mainValue【道路】&#10;一人当たり延長"/>
        <xdr:cNvSpPr txBox="1"/>
      </xdr:nvSpPr>
      <xdr:spPr>
        <a:xfrm>
          <a:off x="8515427" y="67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6" name="フローチャート: 判断 155"/>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68399</xdr:rowOff>
    </xdr:from>
    <xdr:to>
      <xdr:col>24</xdr:col>
      <xdr:colOff>114300</xdr:colOff>
      <xdr:row>59</xdr:row>
      <xdr:rowOff>169999</xdr:rowOff>
    </xdr:to>
    <xdr:sp macro="" textlink="">
      <xdr:nvSpPr>
        <xdr:cNvPr id="162" name="楕円 161"/>
        <xdr:cNvSpPr/>
      </xdr:nvSpPr>
      <xdr:spPr>
        <a:xfrm>
          <a:off x="4584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46826</xdr:rowOff>
    </xdr:from>
    <xdr:ext cx="405111" cy="259045"/>
    <xdr:sp macro="" textlink="">
      <xdr:nvSpPr>
        <xdr:cNvPr id="163" name="【橋りょう・トンネル】&#10;有形固定資産減価償却率該当値テキスト"/>
        <xdr:cNvSpPr txBox="1"/>
      </xdr:nvSpPr>
      <xdr:spPr>
        <a:xfrm>
          <a:off x="4673600"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83094</xdr:rowOff>
    </xdr:from>
    <xdr:to>
      <xdr:col>20</xdr:col>
      <xdr:colOff>38100</xdr:colOff>
      <xdr:row>60</xdr:row>
      <xdr:rowOff>13244</xdr:rowOff>
    </xdr:to>
    <xdr:sp macro="" textlink="">
      <xdr:nvSpPr>
        <xdr:cNvPr id="164" name="楕円 163"/>
        <xdr:cNvSpPr/>
      </xdr:nvSpPr>
      <xdr:spPr>
        <a:xfrm>
          <a:off x="3746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133894</xdr:rowOff>
    </xdr:to>
    <xdr:cxnSp macro="">
      <xdr:nvCxnSpPr>
        <xdr:cNvPr id="165" name="直線コネクタ 164"/>
        <xdr:cNvCxnSpPr/>
      </xdr:nvCxnSpPr>
      <xdr:spPr>
        <a:xfrm flipV="1">
          <a:off x="3797300" y="102347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66" name="楕円 165"/>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160020</xdr:rowOff>
    </xdr:to>
    <xdr:cxnSp macro="">
      <xdr:nvCxnSpPr>
        <xdr:cNvPr id="167" name="直線コネクタ 166"/>
        <xdr:cNvCxnSpPr/>
      </xdr:nvCxnSpPr>
      <xdr:spPr>
        <a:xfrm flipV="1">
          <a:off x="2908300" y="102494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9"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4371</xdr:rowOff>
    </xdr:from>
    <xdr:ext cx="405111" cy="259045"/>
    <xdr:sp macro="" textlink="">
      <xdr:nvSpPr>
        <xdr:cNvPr id="170" name="n_1mainValue【橋りょう・トンネル】&#10;有形固定資産減価償却率"/>
        <xdr:cNvSpPr txBox="1"/>
      </xdr:nvSpPr>
      <xdr:spPr>
        <a:xfrm>
          <a:off x="3582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171" name="n_2mainValue【橋りょう・トンネ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203" name="フローチャート: 判断 202"/>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70765</xdr:rowOff>
    </xdr:from>
    <xdr:to>
      <xdr:col>55</xdr:col>
      <xdr:colOff>50800</xdr:colOff>
      <xdr:row>63</xdr:row>
      <xdr:rowOff>915</xdr:rowOff>
    </xdr:to>
    <xdr:sp macro="" textlink="">
      <xdr:nvSpPr>
        <xdr:cNvPr id="209" name="楕円 208"/>
        <xdr:cNvSpPr/>
      </xdr:nvSpPr>
      <xdr:spPr>
        <a:xfrm>
          <a:off x="10426700" y="10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49192</xdr:rowOff>
    </xdr:from>
    <xdr:ext cx="534377" cy="259045"/>
    <xdr:sp macro="" textlink="">
      <xdr:nvSpPr>
        <xdr:cNvPr id="210" name="【橋りょう・トンネル】&#10;一人当たり有形固定資産（償却資産）額該当値テキスト"/>
        <xdr:cNvSpPr txBox="1"/>
      </xdr:nvSpPr>
      <xdr:spPr>
        <a:xfrm>
          <a:off x="10515600" y="1067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76210</xdr:rowOff>
    </xdr:from>
    <xdr:to>
      <xdr:col>50</xdr:col>
      <xdr:colOff>165100</xdr:colOff>
      <xdr:row>63</xdr:row>
      <xdr:rowOff>6360</xdr:rowOff>
    </xdr:to>
    <xdr:sp macro="" textlink="">
      <xdr:nvSpPr>
        <xdr:cNvPr id="211" name="楕円 210"/>
        <xdr:cNvSpPr/>
      </xdr:nvSpPr>
      <xdr:spPr>
        <a:xfrm>
          <a:off x="9588500" y="10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121565</xdr:rowOff>
    </xdr:from>
    <xdr:to>
      <xdr:col>55</xdr:col>
      <xdr:colOff>0</xdr:colOff>
      <xdr:row>62</xdr:row>
      <xdr:rowOff>127010</xdr:rowOff>
    </xdr:to>
    <xdr:cxnSp macro="">
      <xdr:nvCxnSpPr>
        <xdr:cNvPr id="212" name="直線コネクタ 211"/>
        <xdr:cNvCxnSpPr/>
      </xdr:nvCxnSpPr>
      <xdr:spPr>
        <a:xfrm flipV="1">
          <a:off x="9639300" y="10751465"/>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77064</xdr:rowOff>
    </xdr:from>
    <xdr:to>
      <xdr:col>46</xdr:col>
      <xdr:colOff>38100</xdr:colOff>
      <xdr:row>63</xdr:row>
      <xdr:rowOff>7214</xdr:rowOff>
    </xdr:to>
    <xdr:sp macro="" textlink="">
      <xdr:nvSpPr>
        <xdr:cNvPr id="213" name="楕円 212"/>
        <xdr:cNvSpPr/>
      </xdr:nvSpPr>
      <xdr:spPr>
        <a:xfrm>
          <a:off x="8699500" y="107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127010</xdr:rowOff>
    </xdr:from>
    <xdr:to>
      <xdr:col>50</xdr:col>
      <xdr:colOff>114300</xdr:colOff>
      <xdr:row>62</xdr:row>
      <xdr:rowOff>127864</xdr:rowOff>
    </xdr:to>
    <xdr:cxnSp macro="">
      <xdr:nvCxnSpPr>
        <xdr:cNvPr id="214" name="直線コネクタ 213"/>
        <xdr:cNvCxnSpPr/>
      </xdr:nvCxnSpPr>
      <xdr:spPr>
        <a:xfrm flipV="1">
          <a:off x="8750300" y="10756910"/>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16"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168937</xdr:rowOff>
    </xdr:from>
    <xdr:ext cx="534377" cy="259045"/>
    <xdr:sp macro="" textlink="">
      <xdr:nvSpPr>
        <xdr:cNvPr id="217" name="n_1mainValue【橋りょう・トンネル】&#10;一人当たり有形固定資産（償却資産）額"/>
        <xdr:cNvSpPr txBox="1"/>
      </xdr:nvSpPr>
      <xdr:spPr>
        <a:xfrm>
          <a:off x="9359411" y="107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169791</xdr:rowOff>
    </xdr:from>
    <xdr:ext cx="534377" cy="259045"/>
    <xdr:sp macro="" textlink="">
      <xdr:nvSpPr>
        <xdr:cNvPr id="218" name="n_2mainValue【橋りょう・トンネル】&#10;一人当たり有形固定資産（償却資産）額"/>
        <xdr:cNvSpPr txBox="1"/>
      </xdr:nvSpPr>
      <xdr:spPr>
        <a:xfrm>
          <a:off x="8483111" y="107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48"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1" name="フローチャート: 判断 250"/>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57" name="楕円 256"/>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83838</xdr:rowOff>
    </xdr:from>
    <xdr:ext cx="405111" cy="259045"/>
    <xdr:sp macro="" textlink="">
      <xdr:nvSpPr>
        <xdr:cNvPr id="258" name="【公営住宅】&#10;有形固定資産減価償却率該当値テキスト"/>
        <xdr:cNvSpPr txBox="1"/>
      </xdr:nvSpPr>
      <xdr:spPr>
        <a:xfrm>
          <a:off x="4673600"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259" name="楕円 258"/>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81</xdr:row>
      <xdr:rowOff>156211</xdr:rowOff>
    </xdr:to>
    <xdr:cxnSp macro="">
      <xdr:nvCxnSpPr>
        <xdr:cNvPr id="260" name="直線コネクタ 259"/>
        <xdr:cNvCxnSpPr/>
      </xdr:nvCxnSpPr>
      <xdr:spPr>
        <a:xfrm>
          <a:off x="3797300" y="140303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61" name="楕円 260"/>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142875</xdr:rowOff>
    </xdr:from>
    <xdr:to>
      <xdr:col>19</xdr:col>
      <xdr:colOff>177800</xdr:colOff>
      <xdr:row>82</xdr:row>
      <xdr:rowOff>5714</xdr:rowOff>
    </xdr:to>
    <xdr:cxnSp macro="">
      <xdr:nvCxnSpPr>
        <xdr:cNvPr id="262" name="直線コネクタ 261"/>
        <xdr:cNvCxnSpPr/>
      </xdr:nvCxnSpPr>
      <xdr:spPr>
        <a:xfrm flipV="1">
          <a:off x="2908300" y="14030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3"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64"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13352</xdr:rowOff>
    </xdr:from>
    <xdr:ext cx="405111" cy="259045"/>
    <xdr:sp macro="" textlink="">
      <xdr:nvSpPr>
        <xdr:cNvPr id="265" name="n_1mainValue【公営住宅】&#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6" name="n_2main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94" name="フローチャート: 判断 29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138748</xdr:rowOff>
    </xdr:from>
    <xdr:to>
      <xdr:col>55</xdr:col>
      <xdr:colOff>50800</xdr:colOff>
      <xdr:row>84</xdr:row>
      <xdr:rowOff>68898</xdr:rowOff>
    </xdr:to>
    <xdr:sp macro="" textlink="">
      <xdr:nvSpPr>
        <xdr:cNvPr id="300" name="楕円 299"/>
        <xdr:cNvSpPr/>
      </xdr:nvSpPr>
      <xdr:spPr>
        <a:xfrm>
          <a:off x="10426700" y="143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117175</xdr:rowOff>
    </xdr:from>
    <xdr:ext cx="469744" cy="259045"/>
    <xdr:sp macro="" textlink="">
      <xdr:nvSpPr>
        <xdr:cNvPr id="301" name="【公営住宅】&#10;一人当たり面積該当値テキスト"/>
        <xdr:cNvSpPr txBox="1"/>
      </xdr:nvSpPr>
      <xdr:spPr>
        <a:xfrm>
          <a:off x="10515600" y="1434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302" name="楕円 301"/>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18098</xdr:rowOff>
    </xdr:from>
    <xdr:to>
      <xdr:col>55</xdr:col>
      <xdr:colOff>0</xdr:colOff>
      <xdr:row>84</xdr:row>
      <xdr:rowOff>20955</xdr:rowOff>
    </xdr:to>
    <xdr:cxnSp macro="">
      <xdr:nvCxnSpPr>
        <xdr:cNvPr id="303" name="直線コネクタ 302"/>
        <xdr:cNvCxnSpPr/>
      </xdr:nvCxnSpPr>
      <xdr:spPr>
        <a:xfrm flipV="1">
          <a:off x="9639300" y="1441989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141605</xdr:rowOff>
    </xdr:from>
    <xdr:to>
      <xdr:col>46</xdr:col>
      <xdr:colOff>38100</xdr:colOff>
      <xdr:row>84</xdr:row>
      <xdr:rowOff>71755</xdr:rowOff>
    </xdr:to>
    <xdr:sp macro="" textlink="">
      <xdr:nvSpPr>
        <xdr:cNvPr id="304" name="楕円 303"/>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20955</xdr:rowOff>
    </xdr:from>
    <xdr:to>
      <xdr:col>50</xdr:col>
      <xdr:colOff>114300</xdr:colOff>
      <xdr:row>84</xdr:row>
      <xdr:rowOff>20955</xdr:rowOff>
    </xdr:to>
    <xdr:cxnSp macro="">
      <xdr:nvCxnSpPr>
        <xdr:cNvPr id="305" name="直線コネクタ 304"/>
        <xdr:cNvCxnSpPr/>
      </xdr:nvCxnSpPr>
      <xdr:spPr>
        <a:xfrm>
          <a:off x="8750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85171</xdr:rowOff>
    </xdr:from>
    <xdr:ext cx="469744" cy="259045"/>
    <xdr:sp macro="" textlink="">
      <xdr:nvSpPr>
        <xdr:cNvPr id="307" name="n_2aveValue【公営住宅】&#10;一人当たり面積"/>
        <xdr:cNvSpPr txBox="1"/>
      </xdr:nvSpPr>
      <xdr:spPr>
        <a:xfrm>
          <a:off x="8515427" y="1448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88282</xdr:rowOff>
    </xdr:from>
    <xdr:ext cx="469744" cy="259045"/>
    <xdr:sp macro="" textlink="">
      <xdr:nvSpPr>
        <xdr:cNvPr id="308" name="n_1mainValue【公営住宅】&#10;一人当たり面積"/>
        <xdr:cNvSpPr txBox="1"/>
      </xdr:nvSpPr>
      <xdr:spPr>
        <a:xfrm>
          <a:off x="93917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309" name="n_2mainValue【公営住宅】&#10;一人当たり面積"/>
        <xdr:cNvSpPr txBox="1"/>
      </xdr:nvSpPr>
      <xdr:spPr>
        <a:xfrm>
          <a:off x="8515427"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55"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58" name="フローチャート: 判断 35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64" name="楕円 363"/>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365" name="【認定こども園・幼稚園・保育所】&#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366" name="楕円 365"/>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72390</xdr:rowOff>
    </xdr:to>
    <xdr:cxnSp macro="">
      <xdr:nvCxnSpPr>
        <xdr:cNvPr id="367" name="直線コネクタ 366"/>
        <xdr:cNvCxnSpPr/>
      </xdr:nvCxnSpPr>
      <xdr:spPr>
        <a:xfrm flipV="1">
          <a:off x="15481300" y="6888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65405</xdr:rowOff>
    </xdr:from>
    <xdr:to>
      <xdr:col>76</xdr:col>
      <xdr:colOff>165100</xdr:colOff>
      <xdr:row>40</xdr:row>
      <xdr:rowOff>167005</xdr:rowOff>
    </xdr:to>
    <xdr:sp macro="" textlink="">
      <xdr:nvSpPr>
        <xdr:cNvPr id="368" name="楕円 367"/>
        <xdr:cNvSpPr/>
      </xdr:nvSpPr>
      <xdr:spPr>
        <a:xfrm>
          <a:off x="14541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116205</xdr:rowOff>
    </xdr:to>
    <xdr:cxnSp macro="">
      <xdr:nvCxnSpPr>
        <xdr:cNvPr id="369" name="直線コネクタ 368"/>
        <xdr:cNvCxnSpPr/>
      </xdr:nvCxnSpPr>
      <xdr:spPr>
        <a:xfrm flipV="1">
          <a:off x="14592300" y="69303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70"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7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372" name="n_1mainValue【認定こども園・幼稚園・保育所】&#10;有形固定資産減価償却率"/>
        <xdr:cNvSpPr txBox="1"/>
      </xdr:nvSpPr>
      <xdr:spPr>
        <a:xfrm>
          <a:off x="15266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158132</xdr:rowOff>
    </xdr:from>
    <xdr:ext cx="405111" cy="259045"/>
    <xdr:sp macro="" textlink="">
      <xdr:nvSpPr>
        <xdr:cNvPr id="373" name="n_2mainValue【認定こども園・幼稚園・保育所】&#10;有形固定資産減価償却率"/>
        <xdr:cNvSpPr txBox="1"/>
      </xdr:nvSpPr>
      <xdr:spPr>
        <a:xfrm>
          <a:off x="14389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00"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03" name="フローチャート: 判断 40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09" name="楕円 408"/>
        <xdr:cNvSpPr/>
      </xdr:nvSpPr>
      <xdr:spPr>
        <a:xfrm>
          <a:off x="22110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該当値テキスト"/>
        <xdr:cNvSpPr txBox="1"/>
      </xdr:nvSpPr>
      <xdr:spPr>
        <a:xfrm>
          <a:off x="221996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411" name="楕円 410"/>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121920</xdr:rowOff>
    </xdr:to>
    <xdr:cxnSp macro="">
      <xdr:nvCxnSpPr>
        <xdr:cNvPr id="412" name="直線コネクタ 411"/>
        <xdr:cNvCxnSpPr/>
      </xdr:nvCxnSpPr>
      <xdr:spPr>
        <a:xfrm>
          <a:off x="21323300" y="663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13" name="楕円 412"/>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121920</xdr:rowOff>
    </xdr:to>
    <xdr:cxnSp macro="">
      <xdr:nvCxnSpPr>
        <xdr:cNvPr id="414" name="直線コネクタ 413"/>
        <xdr:cNvCxnSpPr/>
      </xdr:nvCxnSpPr>
      <xdr:spPr>
        <a:xfrm>
          <a:off x="20434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15"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16"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417"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18"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48" name="【学校施設】&#10;有形固定資産減価償却率平均値テキスト"/>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1" name="フローチャート: 判断 450"/>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457" name="楕円 456"/>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458"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459" name="楕円 458"/>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41910</xdr:rowOff>
    </xdr:to>
    <xdr:cxnSp macro="">
      <xdr:nvCxnSpPr>
        <xdr:cNvPr id="460" name="直線コネクタ 459"/>
        <xdr:cNvCxnSpPr/>
      </xdr:nvCxnSpPr>
      <xdr:spPr>
        <a:xfrm flipV="1">
          <a:off x="15481300" y="104508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461" name="楕円 460"/>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80010</xdr:rowOff>
    </xdr:to>
    <xdr:cxnSp macro="">
      <xdr:nvCxnSpPr>
        <xdr:cNvPr id="462" name="直線コネクタ 461"/>
        <xdr:cNvCxnSpPr/>
      </xdr:nvCxnSpPr>
      <xdr:spPr>
        <a:xfrm flipV="1">
          <a:off x="14592300" y="1050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63"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64"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465" name="n_1mainValue【学校施設】&#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466"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98"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01" name="フローチャート: 判断 500"/>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19413</xdr:rowOff>
    </xdr:from>
    <xdr:to>
      <xdr:col>116</xdr:col>
      <xdr:colOff>114300</xdr:colOff>
      <xdr:row>59</xdr:row>
      <xdr:rowOff>121013</xdr:rowOff>
    </xdr:to>
    <xdr:sp macro="" textlink="">
      <xdr:nvSpPr>
        <xdr:cNvPr id="507" name="楕円 506"/>
        <xdr:cNvSpPr/>
      </xdr:nvSpPr>
      <xdr:spPr>
        <a:xfrm>
          <a:off x="22110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42290</xdr:rowOff>
    </xdr:from>
    <xdr:ext cx="469744" cy="259045"/>
    <xdr:sp macro="" textlink="">
      <xdr:nvSpPr>
        <xdr:cNvPr id="508" name="【学校施設】&#10;一人当たり面積該当値テキスト"/>
        <xdr:cNvSpPr txBox="1"/>
      </xdr:nvSpPr>
      <xdr:spPr>
        <a:xfrm>
          <a:off x="22199600"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39007</xdr:rowOff>
    </xdr:from>
    <xdr:to>
      <xdr:col>112</xdr:col>
      <xdr:colOff>38100</xdr:colOff>
      <xdr:row>59</xdr:row>
      <xdr:rowOff>140607</xdr:rowOff>
    </xdr:to>
    <xdr:sp macro="" textlink="">
      <xdr:nvSpPr>
        <xdr:cNvPr id="509" name="楕円 508"/>
        <xdr:cNvSpPr/>
      </xdr:nvSpPr>
      <xdr:spPr>
        <a:xfrm>
          <a:off x="2127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59</xdr:row>
      <xdr:rowOff>89807</xdr:rowOff>
    </xdr:to>
    <xdr:cxnSp macro="">
      <xdr:nvCxnSpPr>
        <xdr:cNvPr id="510" name="直線コネクタ 509"/>
        <xdr:cNvCxnSpPr/>
      </xdr:nvCxnSpPr>
      <xdr:spPr>
        <a:xfrm flipV="1">
          <a:off x="21323300" y="101857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511" name="楕円 510"/>
        <xdr:cNvSpPr/>
      </xdr:nvSpPr>
      <xdr:spPr>
        <a:xfrm>
          <a:off x="2038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89807</xdr:rowOff>
    </xdr:to>
    <xdr:cxnSp macro="">
      <xdr:nvCxnSpPr>
        <xdr:cNvPr id="512" name="直線コネクタ 511"/>
        <xdr:cNvCxnSpPr/>
      </xdr:nvCxnSpPr>
      <xdr:spPr>
        <a:xfrm>
          <a:off x="20434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51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157134</xdr:rowOff>
    </xdr:from>
    <xdr:ext cx="469744" cy="259045"/>
    <xdr:sp macro="" textlink="">
      <xdr:nvSpPr>
        <xdr:cNvPr id="515" name="n_1mainValue【学校施設】&#10;一人当たり面積"/>
        <xdr:cNvSpPr txBox="1"/>
      </xdr:nvSpPr>
      <xdr:spPr>
        <a:xfrm>
          <a:off x="210757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516" name="n_2mainValue【学校施設】&#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46"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49" name="フローチャート: 判断 54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55" name="楕円 554"/>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56"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557" name="楕円 556"/>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76200</xdr:rowOff>
    </xdr:to>
    <xdr:cxnSp macro="">
      <xdr:nvCxnSpPr>
        <xdr:cNvPr id="558" name="直線コネクタ 557"/>
        <xdr:cNvCxnSpPr/>
      </xdr:nvCxnSpPr>
      <xdr:spPr>
        <a:xfrm flipV="1">
          <a:off x="15481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559" name="楕円 558"/>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114300</xdr:rowOff>
    </xdr:to>
    <xdr:cxnSp macro="">
      <xdr:nvCxnSpPr>
        <xdr:cNvPr id="560" name="直線コネクタ 559"/>
        <xdr:cNvCxnSpPr/>
      </xdr:nvCxnSpPr>
      <xdr:spPr>
        <a:xfrm flipV="1">
          <a:off x="14592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61"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562"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563"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564" name="n_2mainValue【児童館】&#10;有形固定資産減価償却率"/>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9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96" name="フローチャート: 判断 595"/>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2" name="楕円 60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03"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04" name="楕円 60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05" name="直線コネクタ 604"/>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06" name="楕円 60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07" name="直線コネクタ 606"/>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0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9"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10"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11"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45420</xdr:rowOff>
    </xdr:from>
    <xdr:ext cx="405111" cy="259045"/>
    <xdr:sp macro="" textlink="">
      <xdr:nvSpPr>
        <xdr:cNvPr id="645" name="【公民館】&#10;有形固定資産減価償却率平均値テキスト"/>
        <xdr:cNvSpPr txBox="1"/>
      </xdr:nvSpPr>
      <xdr:spPr>
        <a:xfrm>
          <a:off x="16357600" y="1787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48" name="フローチャート: 判断 647"/>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42545</xdr:rowOff>
    </xdr:from>
    <xdr:to>
      <xdr:col>85</xdr:col>
      <xdr:colOff>177800</xdr:colOff>
      <xdr:row>107</xdr:row>
      <xdr:rowOff>144145</xdr:rowOff>
    </xdr:to>
    <xdr:sp macro="" textlink="">
      <xdr:nvSpPr>
        <xdr:cNvPr id="654" name="楕円 653"/>
        <xdr:cNvSpPr/>
      </xdr:nvSpPr>
      <xdr:spPr>
        <a:xfrm>
          <a:off x="16268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20972</xdr:rowOff>
    </xdr:from>
    <xdr:ext cx="405111" cy="259045"/>
    <xdr:sp macro="" textlink="">
      <xdr:nvSpPr>
        <xdr:cNvPr id="655" name="【公民館】&#10;有形固定資産減価償却率該当値テキスト"/>
        <xdr:cNvSpPr txBox="1"/>
      </xdr:nvSpPr>
      <xdr:spPr>
        <a:xfrm>
          <a:off x="16357600"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99695</xdr:rowOff>
    </xdr:from>
    <xdr:to>
      <xdr:col>81</xdr:col>
      <xdr:colOff>101600</xdr:colOff>
      <xdr:row>108</xdr:row>
      <xdr:rowOff>29845</xdr:rowOff>
    </xdr:to>
    <xdr:sp macro="" textlink="">
      <xdr:nvSpPr>
        <xdr:cNvPr id="656" name="楕円 655"/>
        <xdr:cNvSpPr/>
      </xdr:nvSpPr>
      <xdr:spPr>
        <a:xfrm>
          <a:off x="1543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93345</xdr:rowOff>
    </xdr:from>
    <xdr:to>
      <xdr:col>85</xdr:col>
      <xdr:colOff>127000</xdr:colOff>
      <xdr:row>107</xdr:row>
      <xdr:rowOff>150495</xdr:rowOff>
    </xdr:to>
    <xdr:cxnSp macro="">
      <xdr:nvCxnSpPr>
        <xdr:cNvPr id="657" name="直線コネクタ 656"/>
        <xdr:cNvCxnSpPr/>
      </xdr:nvCxnSpPr>
      <xdr:spPr>
        <a:xfrm flipV="1">
          <a:off x="15481300" y="184384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136843</xdr:rowOff>
    </xdr:from>
    <xdr:to>
      <xdr:col>76</xdr:col>
      <xdr:colOff>165100</xdr:colOff>
      <xdr:row>108</xdr:row>
      <xdr:rowOff>66993</xdr:rowOff>
    </xdr:to>
    <xdr:sp macro="" textlink="">
      <xdr:nvSpPr>
        <xdr:cNvPr id="658" name="楕円 657"/>
        <xdr:cNvSpPr/>
      </xdr:nvSpPr>
      <xdr:spPr>
        <a:xfrm>
          <a:off x="14541500" y="18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150495</xdr:rowOff>
    </xdr:from>
    <xdr:to>
      <xdr:col>81</xdr:col>
      <xdr:colOff>50800</xdr:colOff>
      <xdr:row>108</xdr:row>
      <xdr:rowOff>16193</xdr:rowOff>
    </xdr:to>
    <xdr:cxnSp macro="">
      <xdr:nvCxnSpPr>
        <xdr:cNvPr id="659" name="直線コネクタ 658"/>
        <xdr:cNvCxnSpPr/>
      </xdr:nvCxnSpPr>
      <xdr:spPr>
        <a:xfrm flipV="1">
          <a:off x="14592300" y="1849564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117809</xdr:rowOff>
    </xdr:from>
    <xdr:ext cx="405111" cy="259045"/>
    <xdr:sp macro="" textlink="">
      <xdr:nvSpPr>
        <xdr:cNvPr id="660"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61"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20972</xdr:rowOff>
    </xdr:from>
    <xdr:ext cx="405111" cy="259045"/>
    <xdr:sp macro="" textlink="">
      <xdr:nvSpPr>
        <xdr:cNvPr id="662" name="n_1mainValue【公民館】&#10;有形固定資産減価償却率"/>
        <xdr:cNvSpPr txBox="1"/>
      </xdr:nvSpPr>
      <xdr:spPr>
        <a:xfrm>
          <a:off x="152660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58120</xdr:rowOff>
    </xdr:from>
    <xdr:ext cx="405111" cy="259045"/>
    <xdr:sp macro="" textlink="">
      <xdr:nvSpPr>
        <xdr:cNvPr id="663" name="n_2mainValue【公民館】&#10;有形固定資産減価償却率"/>
        <xdr:cNvSpPr txBox="1"/>
      </xdr:nvSpPr>
      <xdr:spPr>
        <a:xfrm>
          <a:off x="14389744" y="1857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92"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95" name="フローチャート: 判断 69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01" name="楕円 700"/>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702" name="【公民館】&#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03" name="楕円 702"/>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26670</xdr:rowOff>
    </xdr:to>
    <xdr:cxnSp macro="">
      <xdr:nvCxnSpPr>
        <xdr:cNvPr id="704" name="直線コネクタ 703"/>
        <xdr:cNvCxnSpPr/>
      </xdr:nvCxnSpPr>
      <xdr:spPr>
        <a:xfrm>
          <a:off x="21323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05" name="楕円 704"/>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26670</xdr:rowOff>
    </xdr:to>
    <xdr:cxnSp macro="">
      <xdr:nvCxnSpPr>
        <xdr:cNvPr id="706" name="直線コネクタ 705"/>
        <xdr:cNvCxnSpPr/>
      </xdr:nvCxnSpPr>
      <xdr:spPr>
        <a:xfrm>
          <a:off x="20434300" y="18348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0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0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09"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10"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有形固定資産減価償却率については、おおむね類似団体や全国の平均を下回っている。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については、平成２２年に北幼稚園の建て替え、および錦田幼稚園、みかど幼稚園、谷田保育園を統合し、新たに「錦田こども園」を建設したことにより、他団体と比べて低い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公民館については、市内４公民館のうち、平成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年度にそれぞれ１箇所ずつ建て替えを実施しており、他団体と比べて低い値となっていると考えられる。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公営住宅については、現在計画的に大規模改修を進めているため、平成２８年度と比較して減価償却率が減少した。</a:t>
          </a:r>
        </a:p>
        <a:p>
          <a:r>
            <a:rPr kumimoji="1" lang="ja-JP" altLang="en-US" sz="1300">
              <a:latin typeface="ＭＳ Ｐゴシック" panose="020B0600070205080204" pitchFamily="50" charset="-128"/>
              <a:ea typeface="ＭＳ Ｐゴシック" panose="020B0600070205080204" pitchFamily="50" charset="-128"/>
            </a:rPr>
            <a:t>一人当たりの面積については、認定こども園・幼稚園・保育園や学校施設において類似団体や全国の平均を上回っている一方、児童館や公民館では平均を下回っている。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1" name="楕円 70"/>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2" name="【図書館】&#10;有形固定資産減価償却率該当値テキスト"/>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3" name="楕円 72"/>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4" name="直線コネクタ 73"/>
        <xdr:cNvCxnSpPr/>
      </xdr:nvCxnSpPr>
      <xdr:spPr>
        <a:xfrm flipV="1">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5" name="楕円 74"/>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6" name="直線コネクタ 75"/>
        <xdr:cNvCxnSpPr/>
      </xdr:nvCxnSpPr>
      <xdr:spPr>
        <a:xfrm flipV="1">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7"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8"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79"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0"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4" name="フローチャート: 判断 113"/>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47172</xdr:rowOff>
    </xdr:from>
    <xdr:to>
      <xdr:col>55</xdr:col>
      <xdr:colOff>50800</xdr:colOff>
      <xdr:row>40</xdr:row>
      <xdr:rowOff>148772</xdr:rowOff>
    </xdr:to>
    <xdr:sp macro="" textlink="">
      <xdr:nvSpPr>
        <xdr:cNvPr id="120" name="楕円 119"/>
        <xdr:cNvSpPr/>
      </xdr:nvSpPr>
      <xdr:spPr>
        <a:xfrm>
          <a:off x="104267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25599</xdr:rowOff>
    </xdr:from>
    <xdr:ext cx="469744" cy="259045"/>
    <xdr:sp macro="" textlink="">
      <xdr:nvSpPr>
        <xdr:cNvPr id="121" name="【図書館】&#10;一人当たり面積該当値テキスト"/>
        <xdr:cNvSpPr txBox="1"/>
      </xdr:nvSpPr>
      <xdr:spPr>
        <a:xfrm>
          <a:off x="10515600"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47172</xdr:rowOff>
    </xdr:from>
    <xdr:to>
      <xdr:col>50</xdr:col>
      <xdr:colOff>165100</xdr:colOff>
      <xdr:row>40</xdr:row>
      <xdr:rowOff>148772</xdr:rowOff>
    </xdr:to>
    <xdr:sp macro="" textlink="">
      <xdr:nvSpPr>
        <xdr:cNvPr id="122" name="楕円 121"/>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97972</xdr:rowOff>
    </xdr:from>
    <xdr:to>
      <xdr:col>55</xdr:col>
      <xdr:colOff>0</xdr:colOff>
      <xdr:row>40</xdr:row>
      <xdr:rowOff>97972</xdr:rowOff>
    </xdr:to>
    <xdr:cxnSp macro="">
      <xdr:nvCxnSpPr>
        <xdr:cNvPr id="123" name="直線コネクタ 122"/>
        <xdr:cNvCxnSpPr/>
      </xdr:nvCxnSpPr>
      <xdr:spPr>
        <a:xfrm>
          <a:off x="9639300" y="6955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24" name="楕円 123"/>
        <xdr:cNvSpPr/>
      </xdr:nvSpPr>
      <xdr:spPr>
        <a:xfrm>
          <a:off x="8699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97972</xdr:rowOff>
    </xdr:from>
    <xdr:to>
      <xdr:col>50</xdr:col>
      <xdr:colOff>114300</xdr:colOff>
      <xdr:row>40</xdr:row>
      <xdr:rowOff>97972</xdr:rowOff>
    </xdr:to>
    <xdr:cxnSp macro="">
      <xdr:nvCxnSpPr>
        <xdr:cNvPr id="125" name="直線コネクタ 124"/>
        <xdr:cNvCxnSpPr/>
      </xdr:nvCxnSpPr>
      <xdr:spPr>
        <a:xfrm>
          <a:off x="8750300" y="695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139899</xdr:rowOff>
    </xdr:from>
    <xdr:ext cx="469744" cy="259045"/>
    <xdr:sp macro="" textlink="">
      <xdr:nvSpPr>
        <xdr:cNvPr id="127"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139899</xdr:rowOff>
    </xdr:from>
    <xdr:ext cx="469744" cy="259045"/>
    <xdr:sp macro="" textlink="">
      <xdr:nvSpPr>
        <xdr:cNvPr id="128" name="n_1main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9" name="n_2main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63" name="フローチャート: 判断 162"/>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69" name="楕円 168"/>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70" name="【体育館・プール】&#10;有形固定資産減価償却率該当値テキスト"/>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171" name="楕円 170"/>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142059</xdr:rowOff>
    </xdr:to>
    <xdr:cxnSp macro="">
      <xdr:nvCxnSpPr>
        <xdr:cNvPr id="172" name="直線コネクタ 171"/>
        <xdr:cNvCxnSpPr/>
      </xdr:nvCxnSpPr>
      <xdr:spPr>
        <a:xfrm flipV="1">
          <a:off x="3797300" y="1006329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73" name="楕円 172"/>
        <xdr:cNvSpPr/>
      </xdr:nvSpPr>
      <xdr:spPr>
        <a:xfrm>
          <a:off x="2857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58</xdr:row>
      <xdr:rowOff>161653</xdr:rowOff>
    </xdr:to>
    <xdr:cxnSp macro="">
      <xdr:nvCxnSpPr>
        <xdr:cNvPr id="174" name="直線コネクタ 173"/>
        <xdr:cNvCxnSpPr/>
      </xdr:nvCxnSpPr>
      <xdr:spPr>
        <a:xfrm flipV="1">
          <a:off x="2908300" y="1008615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46826</xdr:rowOff>
    </xdr:from>
    <xdr:ext cx="405111" cy="259045"/>
    <xdr:sp macro="" textlink="">
      <xdr:nvSpPr>
        <xdr:cNvPr id="176"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77" name="n_1mainValue【体育館・プール】&#10;有形固定資産減価償却率"/>
        <xdr:cNvSpPr txBox="1"/>
      </xdr:nvSpPr>
      <xdr:spPr>
        <a:xfrm>
          <a:off x="3582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8" name="n_2mainValue【体育館・プー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208" name="フローチャート: 判断 207"/>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14" name="楕円 213"/>
        <xdr:cNvSpPr/>
      </xdr:nvSpPr>
      <xdr:spPr>
        <a:xfrm>
          <a:off x="10426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25925</xdr:rowOff>
    </xdr:from>
    <xdr:ext cx="469744" cy="259045"/>
    <xdr:sp macro="" textlink="">
      <xdr:nvSpPr>
        <xdr:cNvPr id="215" name="【体育館・プール】&#10;一人当たり面積該当値テキスト"/>
        <xdr:cNvSpPr txBox="1"/>
      </xdr:nvSpPr>
      <xdr:spPr>
        <a:xfrm>
          <a:off x="10515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47498</xdr:rowOff>
    </xdr:from>
    <xdr:to>
      <xdr:col>50</xdr:col>
      <xdr:colOff>165100</xdr:colOff>
      <xdr:row>61</xdr:row>
      <xdr:rowOff>149098</xdr:rowOff>
    </xdr:to>
    <xdr:sp macro="" textlink="">
      <xdr:nvSpPr>
        <xdr:cNvPr id="216" name="楕円 215"/>
        <xdr:cNvSpPr/>
      </xdr:nvSpPr>
      <xdr:spPr>
        <a:xfrm>
          <a:off x="9588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98298</xdr:rowOff>
    </xdr:from>
    <xdr:to>
      <xdr:col>55</xdr:col>
      <xdr:colOff>0</xdr:colOff>
      <xdr:row>61</xdr:row>
      <xdr:rowOff>98298</xdr:rowOff>
    </xdr:to>
    <xdr:cxnSp macro="">
      <xdr:nvCxnSpPr>
        <xdr:cNvPr id="217" name="直線コネクタ 216"/>
        <xdr:cNvCxnSpPr/>
      </xdr:nvCxnSpPr>
      <xdr:spPr>
        <a:xfrm>
          <a:off x="9639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18" name="楕円 217"/>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98298</xdr:rowOff>
    </xdr:from>
    <xdr:to>
      <xdr:col>50</xdr:col>
      <xdr:colOff>114300</xdr:colOff>
      <xdr:row>62</xdr:row>
      <xdr:rowOff>32004</xdr:rowOff>
    </xdr:to>
    <xdr:cxnSp macro="">
      <xdr:nvCxnSpPr>
        <xdr:cNvPr id="219" name="直線コネクタ 218"/>
        <xdr:cNvCxnSpPr/>
      </xdr:nvCxnSpPr>
      <xdr:spPr>
        <a:xfrm flipV="1">
          <a:off x="8750300" y="10556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2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140225</xdr:rowOff>
    </xdr:from>
    <xdr:ext cx="469744" cy="259045"/>
    <xdr:sp macro="" textlink="">
      <xdr:nvSpPr>
        <xdr:cNvPr id="222" name="n_1mainValue【体育館・プール】&#10;一人当たり面積"/>
        <xdr:cNvSpPr txBox="1"/>
      </xdr:nvSpPr>
      <xdr:spPr>
        <a:xfrm>
          <a:off x="93917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23"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58" name="フローチャート: 判断 257"/>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99968</xdr:rowOff>
    </xdr:from>
    <xdr:to>
      <xdr:col>24</xdr:col>
      <xdr:colOff>114300</xdr:colOff>
      <xdr:row>82</xdr:row>
      <xdr:rowOff>30118</xdr:rowOff>
    </xdr:to>
    <xdr:sp macro="" textlink="">
      <xdr:nvSpPr>
        <xdr:cNvPr id="264" name="楕円 263"/>
        <xdr:cNvSpPr/>
      </xdr:nvSpPr>
      <xdr:spPr>
        <a:xfrm>
          <a:off x="4584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122845</xdr:rowOff>
    </xdr:from>
    <xdr:ext cx="405111" cy="259045"/>
    <xdr:sp macro="" textlink="">
      <xdr:nvSpPr>
        <xdr:cNvPr id="265" name="【福祉施設】&#10;有形固定資産減価償却率該当値テキスト"/>
        <xdr:cNvSpPr txBox="1"/>
      </xdr:nvSpPr>
      <xdr:spPr>
        <a:xfrm>
          <a:off x="4673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66" name="楕円 265"/>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150768</xdr:rowOff>
    </xdr:from>
    <xdr:to>
      <xdr:col>24</xdr:col>
      <xdr:colOff>63500</xdr:colOff>
      <xdr:row>82</xdr:row>
      <xdr:rowOff>60961</xdr:rowOff>
    </xdr:to>
    <xdr:cxnSp macro="">
      <xdr:nvCxnSpPr>
        <xdr:cNvPr id="267" name="直線コネクタ 266"/>
        <xdr:cNvCxnSpPr/>
      </xdr:nvCxnSpPr>
      <xdr:spPr>
        <a:xfrm flipV="1">
          <a:off x="3797300" y="1403821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268" name="楕円 267"/>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119743</xdr:rowOff>
    </xdr:to>
    <xdr:cxnSp macro="">
      <xdr:nvCxnSpPr>
        <xdr:cNvPr id="269" name="直線コネクタ 268"/>
        <xdr:cNvCxnSpPr/>
      </xdr:nvCxnSpPr>
      <xdr:spPr>
        <a:xfrm flipV="1">
          <a:off x="2908300" y="141198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88191</xdr:rowOff>
    </xdr:from>
    <xdr:ext cx="405111" cy="259045"/>
    <xdr:sp macro="" textlink="">
      <xdr:nvSpPr>
        <xdr:cNvPr id="271" name="n_2aveValue【福祉施設】&#10;有形固定資産減価償却率"/>
        <xdr:cNvSpPr txBox="1"/>
      </xdr:nvSpPr>
      <xdr:spPr>
        <a:xfrm>
          <a:off x="2705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72" name="n_1main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15620</xdr:rowOff>
    </xdr:from>
    <xdr:ext cx="405111" cy="259045"/>
    <xdr:sp macro="" textlink="">
      <xdr:nvSpPr>
        <xdr:cNvPr id="273" name="n_2mainValue【福祉施設】&#10;有形固定資産減価償却率"/>
        <xdr:cNvSpPr txBox="1"/>
      </xdr:nvSpPr>
      <xdr:spPr>
        <a:xfrm>
          <a:off x="2705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307" name="フローチャート: 判断 306"/>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13" name="楕円 312"/>
        <xdr:cNvSpPr/>
      </xdr:nvSpPr>
      <xdr:spPr>
        <a:xfrm>
          <a:off x="10426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96356</xdr:rowOff>
    </xdr:from>
    <xdr:ext cx="469744" cy="259045"/>
    <xdr:sp macro="" textlink="">
      <xdr:nvSpPr>
        <xdr:cNvPr id="314" name="【福祉施設】&#10;一人当たり面積該当値テキスト"/>
        <xdr:cNvSpPr txBox="1"/>
      </xdr:nvSpPr>
      <xdr:spPr>
        <a:xfrm>
          <a:off x="10515600"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15" name="楕円 314"/>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16" name="直線コネクタ 315"/>
        <xdr:cNvCxnSpPr/>
      </xdr:nvCxnSpPr>
      <xdr:spPr>
        <a:xfrm>
          <a:off x="9639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7" name="楕円 316"/>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18" name="直線コネクタ 317"/>
        <xdr:cNvCxnSpPr/>
      </xdr:nvCxnSpPr>
      <xdr:spPr>
        <a:xfrm>
          <a:off x="8750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19"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20"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321" name="n_1mainValue【福祉施設】&#10;一人当たり面積"/>
        <xdr:cNvSpPr txBox="1"/>
      </xdr:nvSpPr>
      <xdr:spPr>
        <a:xfrm>
          <a:off x="9391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22" name="n_2mainValue【福祉施設】&#10;一人当たり面積"/>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53" name="フローチャート: 判断 352"/>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125985</xdr:rowOff>
    </xdr:from>
    <xdr:to>
      <xdr:col>24</xdr:col>
      <xdr:colOff>114300</xdr:colOff>
      <xdr:row>105</xdr:row>
      <xdr:rowOff>56135</xdr:rowOff>
    </xdr:to>
    <xdr:sp macro="" textlink="">
      <xdr:nvSpPr>
        <xdr:cNvPr id="359" name="楕円 358"/>
        <xdr:cNvSpPr/>
      </xdr:nvSpPr>
      <xdr:spPr>
        <a:xfrm>
          <a:off x="4584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104412</xdr:rowOff>
    </xdr:from>
    <xdr:ext cx="405111" cy="259045"/>
    <xdr:sp macro="" textlink="">
      <xdr:nvSpPr>
        <xdr:cNvPr id="360" name="【市民会館】&#10;有形固定資産減価償却率該当値テキスト"/>
        <xdr:cNvSpPr txBox="1"/>
      </xdr:nvSpPr>
      <xdr:spPr>
        <a:xfrm>
          <a:off x="4673600"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254</xdr:rowOff>
    </xdr:from>
    <xdr:to>
      <xdr:col>20</xdr:col>
      <xdr:colOff>38100</xdr:colOff>
      <xdr:row>105</xdr:row>
      <xdr:rowOff>101854</xdr:rowOff>
    </xdr:to>
    <xdr:sp macro="" textlink="">
      <xdr:nvSpPr>
        <xdr:cNvPr id="361" name="楕円 360"/>
        <xdr:cNvSpPr/>
      </xdr:nvSpPr>
      <xdr:spPr>
        <a:xfrm>
          <a:off x="3746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5335</xdr:rowOff>
    </xdr:from>
    <xdr:to>
      <xdr:col>24</xdr:col>
      <xdr:colOff>63500</xdr:colOff>
      <xdr:row>105</xdr:row>
      <xdr:rowOff>51054</xdr:rowOff>
    </xdr:to>
    <xdr:cxnSp macro="">
      <xdr:nvCxnSpPr>
        <xdr:cNvPr id="362" name="直線コネクタ 361"/>
        <xdr:cNvCxnSpPr/>
      </xdr:nvCxnSpPr>
      <xdr:spPr>
        <a:xfrm flipV="1">
          <a:off x="3797300" y="180075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45974</xdr:rowOff>
    </xdr:from>
    <xdr:to>
      <xdr:col>15</xdr:col>
      <xdr:colOff>101600</xdr:colOff>
      <xdr:row>105</xdr:row>
      <xdr:rowOff>147574</xdr:rowOff>
    </xdr:to>
    <xdr:sp macro="" textlink="">
      <xdr:nvSpPr>
        <xdr:cNvPr id="363" name="楕円 362"/>
        <xdr:cNvSpPr/>
      </xdr:nvSpPr>
      <xdr:spPr>
        <a:xfrm>
          <a:off x="2857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51054</xdr:rowOff>
    </xdr:from>
    <xdr:to>
      <xdr:col>19</xdr:col>
      <xdr:colOff>177800</xdr:colOff>
      <xdr:row>105</xdr:row>
      <xdr:rowOff>96774</xdr:rowOff>
    </xdr:to>
    <xdr:cxnSp macro="">
      <xdr:nvCxnSpPr>
        <xdr:cNvPr id="364" name="直線コネクタ 363"/>
        <xdr:cNvCxnSpPr/>
      </xdr:nvCxnSpPr>
      <xdr:spPr>
        <a:xfrm flipV="1">
          <a:off x="2908300" y="18053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6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6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92981</xdr:rowOff>
    </xdr:from>
    <xdr:ext cx="405111" cy="259045"/>
    <xdr:sp macro="" textlink="">
      <xdr:nvSpPr>
        <xdr:cNvPr id="367" name="n_1mainValue【市民会館】&#10;有形固定資産減価償却率"/>
        <xdr:cNvSpPr txBox="1"/>
      </xdr:nvSpPr>
      <xdr:spPr>
        <a:xfrm>
          <a:off x="35820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138701</xdr:rowOff>
    </xdr:from>
    <xdr:ext cx="405111" cy="259045"/>
    <xdr:sp macro="" textlink="">
      <xdr:nvSpPr>
        <xdr:cNvPr id="368" name="n_2mainValue【市民会館】&#10;有形固定資産減価償却率"/>
        <xdr:cNvSpPr txBox="1"/>
      </xdr:nvSpPr>
      <xdr:spPr>
        <a:xfrm>
          <a:off x="27057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9" name="テキスト ボックス 37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1" name="テキスト ボックス 38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3" name="テキスト ボックス 38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7" name="テキスト ボックス 38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9" name="テキスト ボックス 38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1" name="テキスト ボックス 39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93" name="直線コネクタ 392"/>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94"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95" name="直線コネクタ 39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9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97" name="直線コネクタ 39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9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99" name="フローチャート: 判断 39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00" name="フローチャート: 判断 399"/>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01" name="フローチャート: 判断 40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07" name="楕円 406"/>
        <xdr:cNvSpPr/>
      </xdr:nvSpPr>
      <xdr:spPr>
        <a:xfrm>
          <a:off x="10426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08" name="【市民会館】&#10;一人当たり面積該当値テキスト"/>
        <xdr:cNvSpPr txBox="1"/>
      </xdr:nvSpPr>
      <xdr:spPr>
        <a:xfrm>
          <a:off x="10515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74930</xdr:rowOff>
    </xdr:from>
    <xdr:to>
      <xdr:col>50</xdr:col>
      <xdr:colOff>165100</xdr:colOff>
      <xdr:row>104</xdr:row>
      <xdr:rowOff>5080</xdr:rowOff>
    </xdr:to>
    <xdr:sp macro="" textlink="">
      <xdr:nvSpPr>
        <xdr:cNvPr id="409" name="楕円 408"/>
        <xdr:cNvSpPr/>
      </xdr:nvSpPr>
      <xdr:spPr>
        <a:xfrm>
          <a:off x="958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125730</xdr:rowOff>
    </xdr:from>
    <xdr:to>
      <xdr:col>55</xdr:col>
      <xdr:colOff>0</xdr:colOff>
      <xdr:row>103</xdr:row>
      <xdr:rowOff>125730</xdr:rowOff>
    </xdr:to>
    <xdr:cxnSp macro="">
      <xdr:nvCxnSpPr>
        <xdr:cNvPr id="410" name="直線コネクタ 409"/>
        <xdr:cNvCxnSpPr/>
      </xdr:nvCxnSpPr>
      <xdr:spPr>
        <a:xfrm>
          <a:off x="9639300" y="17785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52070</xdr:rowOff>
    </xdr:from>
    <xdr:to>
      <xdr:col>46</xdr:col>
      <xdr:colOff>38100</xdr:colOff>
      <xdr:row>103</xdr:row>
      <xdr:rowOff>153670</xdr:rowOff>
    </xdr:to>
    <xdr:sp macro="" textlink="">
      <xdr:nvSpPr>
        <xdr:cNvPr id="411" name="楕円 410"/>
        <xdr:cNvSpPr/>
      </xdr:nvSpPr>
      <xdr:spPr>
        <a:xfrm>
          <a:off x="8699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102870</xdr:rowOff>
    </xdr:from>
    <xdr:to>
      <xdr:col>50</xdr:col>
      <xdr:colOff>114300</xdr:colOff>
      <xdr:row>103</xdr:row>
      <xdr:rowOff>125730</xdr:rowOff>
    </xdr:to>
    <xdr:cxnSp macro="">
      <xdr:nvCxnSpPr>
        <xdr:cNvPr id="412" name="直線コネクタ 411"/>
        <xdr:cNvCxnSpPr/>
      </xdr:nvCxnSpPr>
      <xdr:spPr>
        <a:xfrm>
          <a:off x="8750300" y="17762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413"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14"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21607</xdr:rowOff>
    </xdr:from>
    <xdr:ext cx="469744" cy="259045"/>
    <xdr:sp macro="" textlink="">
      <xdr:nvSpPr>
        <xdr:cNvPr id="415" name="n_1mainValue【市民会館】&#10;一人当たり面積"/>
        <xdr:cNvSpPr txBox="1"/>
      </xdr:nvSpPr>
      <xdr:spPr>
        <a:xfrm>
          <a:off x="9391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170197</xdr:rowOff>
    </xdr:from>
    <xdr:ext cx="469744" cy="259045"/>
    <xdr:sp macro="" textlink="">
      <xdr:nvSpPr>
        <xdr:cNvPr id="416" name="n_2mainValue【市民会館】&#10;一人当たり面積"/>
        <xdr:cNvSpPr txBox="1"/>
      </xdr:nvSpPr>
      <xdr:spPr>
        <a:xfrm>
          <a:off x="8515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7" name="テキスト ボックス 4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9" name="テキスト ボックス 4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7" name="テキスト ボックス 4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9" name="テキスト ボックス 4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1" name="直線コネクタ 440"/>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2"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3" name="直線コネクタ 442"/>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4"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5" name="直線コネクタ 444"/>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46"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7" name="フローチャート: 判断 446"/>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8" name="フローチャート: 判断 447"/>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49" name="フローチャート: 判断 448"/>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0" name="テキスト ボックス 4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50165</xdr:rowOff>
    </xdr:from>
    <xdr:to>
      <xdr:col>85</xdr:col>
      <xdr:colOff>177800</xdr:colOff>
      <xdr:row>36</xdr:row>
      <xdr:rowOff>151765</xdr:rowOff>
    </xdr:to>
    <xdr:sp macro="" textlink="">
      <xdr:nvSpPr>
        <xdr:cNvPr id="455" name="楕円 454"/>
        <xdr:cNvSpPr/>
      </xdr:nvSpPr>
      <xdr:spPr>
        <a:xfrm>
          <a:off x="16268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73042</xdr:rowOff>
    </xdr:from>
    <xdr:ext cx="405111" cy="259045"/>
    <xdr:sp macro="" textlink="">
      <xdr:nvSpPr>
        <xdr:cNvPr id="456" name="【一般廃棄物処理施設】&#10;有形固定資産減価償却率該当値テキスト"/>
        <xdr:cNvSpPr txBox="1"/>
      </xdr:nvSpPr>
      <xdr:spPr>
        <a:xfrm>
          <a:off x="16357600"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90170</xdr:rowOff>
    </xdr:from>
    <xdr:to>
      <xdr:col>81</xdr:col>
      <xdr:colOff>101600</xdr:colOff>
      <xdr:row>37</xdr:row>
      <xdr:rowOff>20320</xdr:rowOff>
    </xdr:to>
    <xdr:sp macro="" textlink="">
      <xdr:nvSpPr>
        <xdr:cNvPr id="457" name="楕円 456"/>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36</xdr:row>
      <xdr:rowOff>140970</xdr:rowOff>
    </xdr:to>
    <xdr:cxnSp macro="">
      <xdr:nvCxnSpPr>
        <xdr:cNvPr id="458" name="直線コネクタ 457"/>
        <xdr:cNvCxnSpPr/>
      </xdr:nvCxnSpPr>
      <xdr:spPr>
        <a:xfrm flipV="1">
          <a:off x="15481300" y="6273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59" name="楕円 458"/>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28575</xdr:rowOff>
    </xdr:to>
    <xdr:cxnSp macro="">
      <xdr:nvCxnSpPr>
        <xdr:cNvPr id="460" name="直線コネクタ 459"/>
        <xdr:cNvCxnSpPr/>
      </xdr:nvCxnSpPr>
      <xdr:spPr>
        <a:xfrm flipV="1">
          <a:off x="14592300" y="63131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461"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62"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36847</xdr:rowOff>
    </xdr:from>
    <xdr:ext cx="405111" cy="259045"/>
    <xdr:sp macro="" textlink="">
      <xdr:nvSpPr>
        <xdr:cNvPr id="463" name="n_1mainValue【一般廃棄物処理施設】&#10;有形固定資産減価償却率"/>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64" name="n_2main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8" name="直線コネクタ 48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8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0" name="直線コネクタ 48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2" name="直線コネクタ 49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3"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4" name="フローチャート: 判断 49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5" name="フローチャート: 判断 49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96" name="フローチャート: 判断 495"/>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87816</xdr:rowOff>
    </xdr:from>
    <xdr:to>
      <xdr:col>116</xdr:col>
      <xdr:colOff>114300</xdr:colOff>
      <xdr:row>39</xdr:row>
      <xdr:rowOff>17966</xdr:rowOff>
    </xdr:to>
    <xdr:sp macro="" textlink="">
      <xdr:nvSpPr>
        <xdr:cNvPr id="502" name="楕円 501"/>
        <xdr:cNvSpPr/>
      </xdr:nvSpPr>
      <xdr:spPr>
        <a:xfrm>
          <a:off x="22110700" y="66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66243</xdr:rowOff>
    </xdr:from>
    <xdr:ext cx="534377" cy="259045"/>
    <xdr:sp macro="" textlink="">
      <xdr:nvSpPr>
        <xdr:cNvPr id="503" name="【一般廃棄物処理施設】&#10;一人当たり有形固定資産（償却資産）額該当値テキスト"/>
        <xdr:cNvSpPr txBox="1"/>
      </xdr:nvSpPr>
      <xdr:spPr>
        <a:xfrm>
          <a:off x="22199600" y="658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92418</xdr:rowOff>
    </xdr:from>
    <xdr:to>
      <xdr:col>112</xdr:col>
      <xdr:colOff>38100</xdr:colOff>
      <xdr:row>39</xdr:row>
      <xdr:rowOff>22568</xdr:rowOff>
    </xdr:to>
    <xdr:sp macro="" textlink="">
      <xdr:nvSpPr>
        <xdr:cNvPr id="504" name="楕円 503"/>
        <xdr:cNvSpPr/>
      </xdr:nvSpPr>
      <xdr:spPr>
        <a:xfrm>
          <a:off x="21272500" y="66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138616</xdr:rowOff>
    </xdr:from>
    <xdr:to>
      <xdr:col>116</xdr:col>
      <xdr:colOff>63500</xdr:colOff>
      <xdr:row>38</xdr:row>
      <xdr:rowOff>143218</xdr:rowOff>
    </xdr:to>
    <xdr:cxnSp macro="">
      <xdr:nvCxnSpPr>
        <xdr:cNvPr id="505" name="直線コネクタ 504"/>
        <xdr:cNvCxnSpPr/>
      </xdr:nvCxnSpPr>
      <xdr:spPr>
        <a:xfrm flipV="1">
          <a:off x="21323300" y="6653716"/>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99551</xdr:rowOff>
    </xdr:from>
    <xdr:to>
      <xdr:col>107</xdr:col>
      <xdr:colOff>101600</xdr:colOff>
      <xdr:row>39</xdr:row>
      <xdr:rowOff>29701</xdr:rowOff>
    </xdr:to>
    <xdr:sp macro="" textlink="">
      <xdr:nvSpPr>
        <xdr:cNvPr id="506" name="楕円 505"/>
        <xdr:cNvSpPr/>
      </xdr:nvSpPr>
      <xdr:spPr>
        <a:xfrm>
          <a:off x="20383500" y="66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143218</xdr:rowOff>
    </xdr:from>
    <xdr:to>
      <xdr:col>111</xdr:col>
      <xdr:colOff>177800</xdr:colOff>
      <xdr:row>38</xdr:row>
      <xdr:rowOff>150351</xdr:rowOff>
    </xdr:to>
    <xdr:cxnSp macro="">
      <xdr:nvCxnSpPr>
        <xdr:cNvPr id="507" name="直線コネクタ 506"/>
        <xdr:cNvCxnSpPr/>
      </xdr:nvCxnSpPr>
      <xdr:spPr>
        <a:xfrm flipV="1">
          <a:off x="20434300" y="6658318"/>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508"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42697</xdr:rowOff>
    </xdr:from>
    <xdr:ext cx="534377" cy="259045"/>
    <xdr:sp macro="" textlink="">
      <xdr:nvSpPr>
        <xdr:cNvPr id="509" name="n_2aveValue【一般廃棄物処理施設】&#10;一人当たり有形固定資産（償却資産）額"/>
        <xdr:cNvSpPr txBox="1"/>
      </xdr:nvSpPr>
      <xdr:spPr>
        <a:xfrm>
          <a:off x="201671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39095</xdr:rowOff>
    </xdr:from>
    <xdr:ext cx="534377" cy="259045"/>
    <xdr:sp macro="" textlink="">
      <xdr:nvSpPr>
        <xdr:cNvPr id="510" name="n_1mainValue【一般廃棄物処理施設】&#10;一人当たり有形固定資産（償却資産）額"/>
        <xdr:cNvSpPr txBox="1"/>
      </xdr:nvSpPr>
      <xdr:spPr>
        <a:xfrm>
          <a:off x="21043411" y="6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46227</xdr:rowOff>
    </xdr:from>
    <xdr:ext cx="534377" cy="259045"/>
    <xdr:sp macro="" textlink="">
      <xdr:nvSpPr>
        <xdr:cNvPr id="511" name="n_2mainValue【一般廃棄物処理施設】&#10;一人当たり有形固定資産（償却資産）額"/>
        <xdr:cNvSpPr txBox="1"/>
      </xdr:nvSpPr>
      <xdr:spPr>
        <a:xfrm>
          <a:off x="20167111" y="63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3" name="テキスト ボックス 5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3" name="テキスト ボックス 5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7" name="直線コネクタ 53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9" name="直線コネクタ 53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1" name="直線コネクタ 54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3" name="フローチャート: 判断 54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4" name="フローチャート: 判断 54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45" name="フローチャート: 判断 54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51" name="楕円 550"/>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52" name="【保健センター・保健所】&#10;有形固定資産減価償却率該当値テキスト"/>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53" name="楕円 552"/>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31024</xdr:rowOff>
    </xdr:to>
    <xdr:cxnSp macro="">
      <xdr:nvCxnSpPr>
        <xdr:cNvPr id="554" name="直線コネクタ 553"/>
        <xdr:cNvCxnSpPr/>
      </xdr:nvCxnSpPr>
      <xdr:spPr>
        <a:xfrm flipV="1">
          <a:off x="15481300" y="101155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55" name="楕円 554"/>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66947</xdr:rowOff>
    </xdr:to>
    <xdr:cxnSp macro="">
      <xdr:nvCxnSpPr>
        <xdr:cNvPr id="556" name="直線コネクタ 555"/>
        <xdr:cNvCxnSpPr/>
      </xdr:nvCxnSpPr>
      <xdr:spPr>
        <a:xfrm flipV="1">
          <a:off x="14592300" y="1014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57"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40294</xdr:rowOff>
    </xdr:from>
    <xdr:ext cx="405111" cy="259045"/>
    <xdr:sp macro="" textlink="">
      <xdr:nvSpPr>
        <xdr:cNvPr id="558"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59" name="n_1mainValue【保健センター・保健所】&#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0" name="n_2mainValue【保健センター・保健所】&#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2" name="直線コネクタ 58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4" name="直線コネクタ 58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6" name="直線コネクタ 58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87"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8" name="フローチャート: 判断 587"/>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89" name="フローチャート: 判断 58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90" name="フローチャート: 判断 58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6" name="楕円 595"/>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97"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8" name="楕円 59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99" name="直線コネクタ 598"/>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0" name="楕円 599"/>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601" name="直線コネクタ 600"/>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02"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03"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604"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05"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0" name="直線コネクタ 629"/>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1"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2" name="直線コネクタ 631"/>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3"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4" name="直線コネクタ 633"/>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35"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6" name="フローチャート: 判断 635"/>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7" name="フローチャート: 判断 636"/>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38" name="フローチャート: 判断 637"/>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44" name="楕円 643"/>
        <xdr:cNvSpPr/>
      </xdr:nvSpPr>
      <xdr:spPr>
        <a:xfrm>
          <a:off x="16268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61613</xdr:rowOff>
    </xdr:from>
    <xdr:ext cx="405111" cy="259045"/>
    <xdr:sp macro="" textlink="">
      <xdr:nvSpPr>
        <xdr:cNvPr id="645" name="【消防施設】&#10;有形固定資産減価償却率該当値テキスト"/>
        <xdr:cNvSpPr txBox="1"/>
      </xdr:nvSpPr>
      <xdr:spPr>
        <a:xfrm>
          <a:off x="16357600"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46" name="楕円 645"/>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89536</xdr:rowOff>
    </xdr:from>
    <xdr:to>
      <xdr:col>85</xdr:col>
      <xdr:colOff>127000</xdr:colOff>
      <xdr:row>82</xdr:row>
      <xdr:rowOff>125730</xdr:rowOff>
    </xdr:to>
    <xdr:cxnSp macro="">
      <xdr:nvCxnSpPr>
        <xdr:cNvPr id="647" name="直線コネクタ 646"/>
        <xdr:cNvCxnSpPr/>
      </xdr:nvCxnSpPr>
      <xdr:spPr>
        <a:xfrm flipV="1">
          <a:off x="15481300" y="14148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648" name="楕円 647"/>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163830</xdr:rowOff>
    </xdr:to>
    <xdr:cxnSp macro="">
      <xdr:nvCxnSpPr>
        <xdr:cNvPr id="649" name="直線コネクタ 648"/>
        <xdr:cNvCxnSpPr/>
      </xdr:nvCxnSpPr>
      <xdr:spPr>
        <a:xfrm flipV="1">
          <a:off x="14592300" y="1418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50"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32402</xdr:rowOff>
    </xdr:from>
    <xdr:ext cx="405111" cy="259045"/>
    <xdr:sp macro="" textlink="">
      <xdr:nvSpPr>
        <xdr:cNvPr id="651" name="n_2aveValue【消防施設】&#10;有形固定資産減価償却率"/>
        <xdr:cNvSpPr txBox="1"/>
      </xdr:nvSpPr>
      <xdr:spPr>
        <a:xfrm>
          <a:off x="14389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21607</xdr:rowOff>
    </xdr:from>
    <xdr:ext cx="405111" cy="259045"/>
    <xdr:sp macro="" textlink="">
      <xdr:nvSpPr>
        <xdr:cNvPr id="652" name="n_1main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59707</xdr:rowOff>
    </xdr:from>
    <xdr:ext cx="405111" cy="259045"/>
    <xdr:sp macro="" textlink="">
      <xdr:nvSpPr>
        <xdr:cNvPr id="653" name="n_2mainValue【消防施設】&#10;有形固定資産減価償却率"/>
        <xdr:cNvSpPr txBox="1"/>
      </xdr:nvSpPr>
      <xdr:spPr>
        <a:xfrm>
          <a:off x="14389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7" name="直線コネクタ 676"/>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8"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79" name="直線コネクタ 678"/>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0"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1" name="直線コネクタ 680"/>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2"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3" name="フローチャート: 判断 682"/>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4" name="フローチャート: 判断 683"/>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85" name="フローチャート: 判断 684"/>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91" name="楕円 690"/>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692" name="【消防施設】&#10;一人当たり面積該当値テキスト"/>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93" name="楕円 692"/>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57150</xdr:rowOff>
    </xdr:to>
    <xdr:cxnSp macro="">
      <xdr:nvCxnSpPr>
        <xdr:cNvPr id="694" name="直線コネクタ 693"/>
        <xdr:cNvCxnSpPr/>
      </xdr:nvCxnSpPr>
      <xdr:spPr>
        <a:xfrm flipV="1">
          <a:off x="21323300" y="1427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95" name="楕円 694"/>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96" name="直線コネクタ 695"/>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97"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98"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99" name="n_1main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00" name="n_2mainValue【消防施設】&#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5" name="直線コネクタ 724"/>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6"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7" name="直線コネクタ 726"/>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8"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29" name="直線コネクタ 728"/>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730"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1" name="フローチャート: 判断 730"/>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2" name="フローチャート: 判断 731"/>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733" name="フローチャート: 判断 732"/>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69214</xdr:rowOff>
    </xdr:from>
    <xdr:to>
      <xdr:col>85</xdr:col>
      <xdr:colOff>177800</xdr:colOff>
      <xdr:row>102</xdr:row>
      <xdr:rowOff>170814</xdr:rowOff>
    </xdr:to>
    <xdr:sp macro="" textlink="">
      <xdr:nvSpPr>
        <xdr:cNvPr id="739" name="楕円 738"/>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92091</xdr:rowOff>
    </xdr:from>
    <xdr:ext cx="405111" cy="259045"/>
    <xdr:sp macro="" textlink="">
      <xdr:nvSpPr>
        <xdr:cNvPr id="740" name="【庁舎】&#10;有形固定資産減価償却率該当値テキスト"/>
        <xdr:cNvSpPr txBox="1"/>
      </xdr:nvSpPr>
      <xdr:spPr>
        <a:xfrm>
          <a:off x="163576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741" name="楕円 740"/>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120014</xdr:rowOff>
    </xdr:from>
    <xdr:to>
      <xdr:col>85</xdr:col>
      <xdr:colOff>127000</xdr:colOff>
      <xdr:row>102</xdr:row>
      <xdr:rowOff>142875</xdr:rowOff>
    </xdr:to>
    <xdr:cxnSp macro="">
      <xdr:nvCxnSpPr>
        <xdr:cNvPr id="742" name="直線コネクタ 741"/>
        <xdr:cNvCxnSpPr/>
      </xdr:nvCxnSpPr>
      <xdr:spPr>
        <a:xfrm flipV="1">
          <a:off x="15481300" y="176079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114936</xdr:rowOff>
    </xdr:from>
    <xdr:to>
      <xdr:col>76</xdr:col>
      <xdr:colOff>165100</xdr:colOff>
      <xdr:row>103</xdr:row>
      <xdr:rowOff>45086</xdr:rowOff>
    </xdr:to>
    <xdr:sp macro="" textlink="">
      <xdr:nvSpPr>
        <xdr:cNvPr id="743" name="楕円 742"/>
        <xdr:cNvSpPr/>
      </xdr:nvSpPr>
      <xdr:spPr>
        <a:xfrm>
          <a:off x="14541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142875</xdr:rowOff>
    </xdr:from>
    <xdr:to>
      <xdr:col>81</xdr:col>
      <xdr:colOff>50800</xdr:colOff>
      <xdr:row>102</xdr:row>
      <xdr:rowOff>165736</xdr:rowOff>
    </xdr:to>
    <xdr:cxnSp macro="">
      <xdr:nvCxnSpPr>
        <xdr:cNvPr id="744" name="直線コネクタ 743"/>
        <xdr:cNvCxnSpPr/>
      </xdr:nvCxnSpPr>
      <xdr:spPr>
        <a:xfrm flipV="1">
          <a:off x="14592300" y="176307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45"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746"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747" name="n_1mainValue【庁舎】&#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61613</xdr:rowOff>
    </xdr:from>
    <xdr:ext cx="405111" cy="259045"/>
    <xdr:sp macro="" textlink="">
      <xdr:nvSpPr>
        <xdr:cNvPr id="748" name="n_2mainValue【庁舎】&#10;有形固定資産減価償却率"/>
        <xdr:cNvSpPr txBox="1"/>
      </xdr:nvSpPr>
      <xdr:spPr>
        <a:xfrm>
          <a:off x="14389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9" name="直線コネクタ 7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0" name="テキスト ボックス 7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1" name="直線コネクタ 7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2" name="テキスト ボックス 7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3" name="直線コネクタ 7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4" name="テキスト ボックス 7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5" name="直線コネクタ 7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6" name="テキスト ボックス 7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0" name="直線コネクタ 769"/>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1"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2" name="直線コネクタ 771"/>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3"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4" name="直線コネクタ 77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75"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6" name="フローチャート: 判断 775"/>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7" name="フローチャート: 判断 776"/>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8" name="フローチャート: 判断 77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784" name="楕円 783"/>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124985</xdr:rowOff>
    </xdr:from>
    <xdr:ext cx="469744" cy="259045"/>
    <xdr:sp macro="" textlink="">
      <xdr:nvSpPr>
        <xdr:cNvPr id="785" name="【庁舎】&#10;一人当たり面積該当値テキスト"/>
        <xdr:cNvSpPr txBox="1"/>
      </xdr:nvSpPr>
      <xdr:spPr>
        <a:xfrm>
          <a:off x="22199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86" name="楕円 785"/>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30480</xdr:rowOff>
    </xdr:to>
    <xdr:cxnSp macro="">
      <xdr:nvCxnSpPr>
        <xdr:cNvPr id="787" name="直線コネクタ 786"/>
        <xdr:cNvCxnSpPr/>
      </xdr:nvCxnSpPr>
      <xdr:spPr>
        <a:xfrm flipV="1">
          <a:off x="21323300" y="1819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88" name="楕円 787"/>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30480</xdr:rowOff>
    </xdr:to>
    <xdr:cxnSp macro="">
      <xdr:nvCxnSpPr>
        <xdr:cNvPr id="789" name="直線コネクタ 788"/>
        <xdr:cNvCxnSpPr/>
      </xdr:nvCxnSpPr>
      <xdr:spPr>
        <a:xfrm>
          <a:off x="20434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9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91"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92"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93"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有形固定資産減価償却率につては、庁舎、保健センター、体育館などで類似団体の平均よりも高い値となっている。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庁舎については、市役所本館が昭和３５年度に建設されすでに耐用年数を経過していることや、西館も建設から４０年が経過し老朽化が進んでいることなどから、高い値となっている。今後は、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年以内の建て替えを視野に入れた検討を行っていく。</a:t>
          </a:r>
        </a:p>
        <a:p>
          <a:r>
            <a:rPr kumimoji="1" lang="ja-JP" altLang="en-US" sz="1300">
              <a:latin typeface="ＭＳ Ｐゴシック" panose="020B0600070205080204" pitchFamily="50" charset="-128"/>
              <a:ea typeface="ＭＳ Ｐゴシック" panose="020B0600070205080204" pitchFamily="50" charset="-128"/>
            </a:rPr>
            <a:t>保健センターについては、元々県の施設であったものを三島市が取得してから３０年以上が経過し、老朽化が進んでいることから、高い値となっている。</a:t>
          </a:r>
        </a:p>
        <a:p>
          <a:r>
            <a:rPr kumimoji="1" lang="ja-JP" altLang="en-US" sz="1300">
              <a:latin typeface="ＭＳ Ｐゴシック" panose="020B0600070205080204" pitchFamily="50" charset="-128"/>
              <a:ea typeface="ＭＳ Ｐゴシック" panose="020B0600070205080204" pitchFamily="50" charset="-128"/>
            </a:rPr>
            <a:t>体育館についても、建設から４０年近くが経過し、耐用年数を経過しようとしていることから、高い値となっている。</a:t>
          </a:r>
        </a:p>
        <a:p>
          <a:r>
            <a:rPr kumimoji="1" lang="ja-JP" altLang="en-US" sz="1300">
              <a:latin typeface="ＭＳ Ｐゴシック" panose="020B0600070205080204" pitchFamily="50" charset="-128"/>
              <a:ea typeface="ＭＳ Ｐゴシック" panose="020B0600070205080204" pitchFamily="50" charset="-128"/>
            </a:rPr>
            <a:t>いずれの施設も、耐震補強工事や日々の修繕など、適切なメンテナンスにより現状使用するのに支障はないものの、近い将来建て替えや大規模集修繕が必要となることが考えられるため、将来負担に備えて基金の積立て等財源の確保に努める。</a:t>
          </a:r>
        </a:p>
        <a:p>
          <a:r>
            <a:rPr kumimoji="1" lang="ja-JP" altLang="en-US" sz="1300">
              <a:latin typeface="ＭＳ Ｐゴシック" panose="020B0600070205080204" pitchFamily="50" charset="-128"/>
              <a:ea typeface="ＭＳ Ｐゴシック" panose="020B0600070205080204" pitchFamily="50" charset="-128"/>
            </a:rPr>
            <a:t>一人当たりの面積では、消防施設や市民会館で類似団体や全国の平均を上回っている一方、その他の施設では平均を下回っている。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年度の財政力指数は</a:t>
          </a:r>
          <a:r>
            <a:rPr kumimoji="1" lang="en-US" altLang="ja-JP" sz="1200">
              <a:latin typeface="ＭＳ Ｐゴシック" panose="020B0600070205080204" pitchFamily="50" charset="-128"/>
              <a:ea typeface="ＭＳ Ｐゴシック" panose="020B0600070205080204" pitchFamily="50" charset="-128"/>
            </a:rPr>
            <a:t>0.93</a:t>
          </a:r>
          <a:r>
            <a:rPr kumimoji="1" lang="ja-JP" altLang="en-US" sz="1200">
              <a:latin typeface="ＭＳ Ｐゴシック" panose="020B0600070205080204" pitchFamily="50" charset="-128"/>
              <a:ea typeface="ＭＳ Ｐゴシック" panose="020B0600070205080204" pitchFamily="50" charset="-128"/>
            </a:rPr>
            <a:t>であり、これは類似団体平均（</a:t>
          </a:r>
          <a:r>
            <a:rPr kumimoji="1" lang="en-US" altLang="ja-JP" sz="1200">
              <a:latin typeface="ＭＳ Ｐゴシック" panose="020B0600070205080204" pitchFamily="50" charset="-128"/>
              <a:ea typeface="ＭＳ Ｐゴシック" panose="020B0600070205080204" pitchFamily="50" charset="-128"/>
            </a:rPr>
            <a:t>0.78</a:t>
          </a:r>
          <a:r>
            <a:rPr kumimoji="1" lang="ja-JP" altLang="en-US" sz="1200">
              <a:latin typeface="ＭＳ Ｐゴシック" panose="020B0600070205080204" pitchFamily="50" charset="-128"/>
              <a:ea typeface="ＭＳ Ｐゴシック" panose="020B0600070205080204" pitchFamily="50" charset="-128"/>
            </a:rPr>
            <a:t>）を上回っている。単年度の財政力指数では、平成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0.920</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0.937</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0.935</a:t>
          </a:r>
          <a:r>
            <a:rPr kumimoji="1" lang="ja-JP" altLang="en-US" sz="1200">
              <a:latin typeface="ＭＳ Ｐゴシック" panose="020B0600070205080204" pitchFamily="50" charset="-128"/>
              <a:ea typeface="ＭＳ Ｐゴシック" panose="020B0600070205080204" pitchFamily="50" charset="-128"/>
            </a:rPr>
            <a:t>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年度の普通交付税算定においては、臨時財政対策債振替相当額の増により、基準財政需要額が対前年度</a:t>
          </a:r>
          <a:r>
            <a:rPr kumimoji="1" lang="en-US" altLang="ja-JP" sz="1200">
              <a:latin typeface="ＭＳ Ｐゴシック" panose="020B0600070205080204" pitchFamily="50" charset="-128"/>
              <a:ea typeface="ＭＳ Ｐゴシック" panose="020B0600070205080204" pitchFamily="50" charset="-128"/>
            </a:rPr>
            <a:t>123,855</a:t>
          </a:r>
          <a:r>
            <a:rPr kumimoji="1" lang="ja-JP" altLang="en-US" sz="1200">
              <a:latin typeface="ＭＳ Ｐゴシック" panose="020B0600070205080204" pitchFamily="50" charset="-128"/>
              <a:ea typeface="ＭＳ Ｐゴシック" panose="020B0600070205080204" pitchFamily="50" charset="-128"/>
            </a:rPr>
            <a:t>千円の減となった一方、基準財政収入額は市民税法人税割や地方消費税交付金等の減少により、対前年度</a:t>
          </a:r>
          <a:r>
            <a:rPr kumimoji="1" lang="en-US" altLang="ja-JP" sz="1200">
              <a:latin typeface="ＭＳ Ｐゴシック" panose="020B0600070205080204" pitchFamily="50" charset="-128"/>
              <a:ea typeface="ＭＳ Ｐゴシック" panose="020B0600070205080204" pitchFamily="50" charset="-128"/>
            </a:rPr>
            <a:t>156,174</a:t>
          </a:r>
          <a:r>
            <a:rPr kumimoji="1" lang="ja-JP" altLang="en-US" sz="1200">
              <a:latin typeface="ＭＳ Ｐゴシック" panose="020B0600070205080204" pitchFamily="50" charset="-128"/>
              <a:ea typeface="ＭＳ Ｐゴシック" panose="020B0600070205080204" pitchFamily="50" charset="-128"/>
            </a:rPr>
            <a:t>千円の減となった結果、単年度の財政力指数は</a:t>
          </a:r>
          <a:r>
            <a:rPr kumimoji="1" lang="en-US" altLang="ja-JP" sz="1200">
              <a:latin typeface="ＭＳ Ｐゴシック" panose="020B0600070205080204" pitchFamily="50" charset="-128"/>
              <a:ea typeface="ＭＳ Ｐゴシック" panose="020B0600070205080204" pitchFamily="50" charset="-128"/>
            </a:rPr>
            <a:t>0.002</a:t>
          </a:r>
          <a:r>
            <a:rPr kumimoji="1" lang="ja-JP" altLang="en-US" sz="1200">
              <a:latin typeface="ＭＳ Ｐゴシック" panose="020B0600070205080204" pitchFamily="50" charset="-128"/>
              <a:ea typeface="ＭＳ Ｐゴシック" panose="020B0600070205080204" pitchFamily="50" charset="-128"/>
            </a:rPr>
            <a:t>ポイント減少した。今後も市税の回収強化などにより税収の確保に努めるとともに、企業立地の推進や人口増加施策により税源の涵養に努める。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xdr:cNvCxnSpPr/>
      </xdr:nvCxnSpPr>
      <xdr:spPr>
        <a:xfrm flipV="1">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年度の経常収支比率は</a:t>
          </a:r>
          <a:r>
            <a:rPr kumimoji="1" lang="en-US" altLang="ja-JP" sz="1200">
              <a:latin typeface="ＭＳ Ｐゴシック" panose="020B0600070205080204" pitchFamily="50" charset="-128"/>
              <a:ea typeface="ＭＳ Ｐゴシック" panose="020B0600070205080204" pitchFamily="50" charset="-128"/>
            </a:rPr>
            <a:t>81.9</a:t>
          </a:r>
          <a:r>
            <a:rPr kumimoji="1" lang="ja-JP" altLang="en-US" sz="1200">
              <a:latin typeface="ＭＳ Ｐゴシック" panose="020B0600070205080204" pitchFamily="50" charset="-128"/>
              <a:ea typeface="ＭＳ Ｐゴシック" panose="020B0600070205080204" pitchFamily="50" charset="-128"/>
            </a:rPr>
            <a:t>％であり、これは類似団体平均（</a:t>
          </a:r>
          <a:r>
            <a:rPr kumimoji="1" lang="en-US" altLang="ja-JP" sz="1200">
              <a:latin typeface="ＭＳ Ｐゴシック" panose="020B0600070205080204" pitchFamily="50" charset="-128"/>
              <a:ea typeface="ＭＳ Ｐゴシック" panose="020B0600070205080204" pitchFamily="50" charset="-128"/>
            </a:rPr>
            <a:t>93.5</a:t>
          </a:r>
          <a:r>
            <a:rPr kumimoji="1" lang="ja-JP" altLang="en-US" sz="1200">
              <a:latin typeface="ＭＳ Ｐゴシック" panose="020B0600070205080204" pitchFamily="50" charset="-128"/>
              <a:ea typeface="ＭＳ Ｐゴシック" panose="020B0600070205080204" pitchFamily="50" charset="-128"/>
            </a:rPr>
            <a:t>％）を下回っている。平成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84.1</a:t>
          </a:r>
          <a:r>
            <a:rPr kumimoji="1" lang="ja-JP" altLang="en-US" sz="1200">
              <a:latin typeface="ＭＳ Ｐゴシック" panose="020B0600070205080204" pitchFamily="50" charset="-128"/>
              <a:ea typeface="ＭＳ Ｐゴシック" panose="020B0600070205080204" pitchFamily="50" charset="-128"/>
            </a:rPr>
            <a:t>％をピークに年々下降し、近年はほぼ横ばいとなっている。平成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ポイントの減となったが、これは、経常経費充当一般財源が扶助費で増加するなどしたため前年度比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％増となる一方、市税の増や臨時財政対策債の増により経常一般財源は前年度比</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％増となったことによる。今後は事務事業の見直し等、行財政改革への取り組みを通じて経常経費の抑制に努めるとともに、市税を中心とした自主財源の確保にも努め、経常収支比率の改善を図る。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47244</xdr:rowOff>
    </xdr:from>
    <xdr:to>
      <xdr:col>23</xdr:col>
      <xdr:colOff>133350</xdr:colOff>
      <xdr:row>59</xdr:row>
      <xdr:rowOff>56896</xdr:rowOff>
    </xdr:to>
    <xdr:cxnSp macro="">
      <xdr:nvCxnSpPr>
        <xdr:cNvPr id="130" name="直線コネクタ 129"/>
        <xdr:cNvCxnSpPr/>
      </xdr:nvCxnSpPr>
      <xdr:spPr>
        <a:xfrm flipV="1">
          <a:off x="4114800" y="101627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23114</xdr:rowOff>
    </xdr:from>
    <xdr:to>
      <xdr:col>19</xdr:col>
      <xdr:colOff>133350</xdr:colOff>
      <xdr:row>59</xdr:row>
      <xdr:rowOff>56896</xdr:rowOff>
    </xdr:to>
    <xdr:cxnSp macro="">
      <xdr:nvCxnSpPr>
        <xdr:cNvPr id="133" name="直線コネクタ 132"/>
        <xdr:cNvCxnSpPr/>
      </xdr:nvCxnSpPr>
      <xdr:spPr>
        <a:xfrm>
          <a:off x="3225800" y="101386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59</xdr:row>
      <xdr:rowOff>32766</xdr:rowOff>
    </xdr:to>
    <xdr:cxnSp macro="">
      <xdr:nvCxnSpPr>
        <xdr:cNvPr id="136" name="直線コネクタ 135"/>
        <xdr:cNvCxnSpPr/>
      </xdr:nvCxnSpPr>
      <xdr:spPr>
        <a:xfrm flipV="1">
          <a:off x="2336800" y="101386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32766</xdr:rowOff>
    </xdr:from>
    <xdr:to>
      <xdr:col>11</xdr:col>
      <xdr:colOff>31750</xdr:colOff>
      <xdr:row>59</xdr:row>
      <xdr:rowOff>37592</xdr:rowOff>
    </xdr:to>
    <xdr:cxnSp macro="">
      <xdr:nvCxnSpPr>
        <xdr:cNvPr id="139" name="直線コネクタ 138"/>
        <xdr:cNvCxnSpPr/>
      </xdr:nvCxnSpPr>
      <xdr:spPr>
        <a:xfrm flipV="1">
          <a:off x="1447800" y="101483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167894</xdr:rowOff>
    </xdr:from>
    <xdr:to>
      <xdr:col>23</xdr:col>
      <xdr:colOff>184150</xdr:colOff>
      <xdr:row>59</xdr:row>
      <xdr:rowOff>98044</xdr:rowOff>
    </xdr:to>
    <xdr:sp macro="" textlink="">
      <xdr:nvSpPr>
        <xdr:cNvPr id="149" name="楕円 148"/>
        <xdr:cNvSpPr/>
      </xdr:nvSpPr>
      <xdr:spPr>
        <a:xfrm>
          <a:off x="49022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89171</xdr:rowOff>
    </xdr:from>
    <xdr:ext cx="762000" cy="259045"/>
    <xdr:sp macro="" textlink="">
      <xdr:nvSpPr>
        <xdr:cNvPr id="150" name="財政構造の弾力性該当値テキスト"/>
        <xdr:cNvSpPr txBox="1"/>
      </xdr:nvSpPr>
      <xdr:spPr>
        <a:xfrm>
          <a:off x="5041900" y="1003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6096</xdr:rowOff>
    </xdr:from>
    <xdr:to>
      <xdr:col>19</xdr:col>
      <xdr:colOff>184150</xdr:colOff>
      <xdr:row>59</xdr:row>
      <xdr:rowOff>107696</xdr:rowOff>
    </xdr:to>
    <xdr:sp macro="" textlink="">
      <xdr:nvSpPr>
        <xdr:cNvPr id="151" name="楕円 150"/>
        <xdr:cNvSpPr/>
      </xdr:nvSpPr>
      <xdr:spPr>
        <a:xfrm>
          <a:off x="4064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117873</xdr:rowOff>
    </xdr:from>
    <xdr:ext cx="736600" cy="259045"/>
    <xdr:sp macro="" textlink="">
      <xdr:nvSpPr>
        <xdr:cNvPr id="152" name="テキスト ボックス 151"/>
        <xdr:cNvSpPr txBox="1"/>
      </xdr:nvSpPr>
      <xdr:spPr>
        <a:xfrm>
          <a:off x="3733800" y="989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143764</xdr:rowOff>
    </xdr:from>
    <xdr:to>
      <xdr:col>15</xdr:col>
      <xdr:colOff>133350</xdr:colOff>
      <xdr:row>59</xdr:row>
      <xdr:rowOff>73914</xdr:rowOff>
    </xdr:to>
    <xdr:sp macro="" textlink="">
      <xdr:nvSpPr>
        <xdr:cNvPr id="153" name="楕円 152"/>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84091</xdr:rowOff>
    </xdr:from>
    <xdr:ext cx="762000" cy="259045"/>
    <xdr:sp macro="" textlink="">
      <xdr:nvSpPr>
        <xdr:cNvPr id="154" name="テキスト ボックス 153"/>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153416</xdr:rowOff>
    </xdr:from>
    <xdr:to>
      <xdr:col>11</xdr:col>
      <xdr:colOff>82550</xdr:colOff>
      <xdr:row>59</xdr:row>
      <xdr:rowOff>83566</xdr:rowOff>
    </xdr:to>
    <xdr:sp macro="" textlink="">
      <xdr:nvSpPr>
        <xdr:cNvPr id="155" name="楕円 154"/>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93743</xdr:rowOff>
    </xdr:from>
    <xdr:ext cx="762000" cy="259045"/>
    <xdr:sp macro="" textlink="">
      <xdr:nvSpPr>
        <xdr:cNvPr id="156" name="テキスト ボックス 155"/>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158242</xdr:rowOff>
    </xdr:from>
    <xdr:to>
      <xdr:col>7</xdr:col>
      <xdr:colOff>31750</xdr:colOff>
      <xdr:row>59</xdr:row>
      <xdr:rowOff>88392</xdr:rowOff>
    </xdr:to>
    <xdr:sp macro="" textlink="">
      <xdr:nvSpPr>
        <xdr:cNvPr id="157" name="楕円 156"/>
        <xdr:cNvSpPr/>
      </xdr:nvSpPr>
      <xdr:spPr>
        <a:xfrm>
          <a:off x="1397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98569</xdr:rowOff>
    </xdr:from>
    <xdr:ext cx="762000" cy="259045"/>
    <xdr:sp macro="" textlink="">
      <xdr:nvSpPr>
        <xdr:cNvPr id="158" name="テキスト ボックス 157"/>
        <xdr:cNvSpPr txBox="1"/>
      </xdr:nvSpPr>
      <xdr:spPr>
        <a:xfrm>
          <a:off x="1066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人件費、物件費及び維持補修費については、人口１人当たりの数値において前年度比</a:t>
          </a:r>
          <a:r>
            <a:rPr kumimoji="1" lang="en-US" altLang="ja-JP" sz="1300">
              <a:latin typeface="ＭＳ Ｐゴシック" panose="020B0600070205080204" pitchFamily="50" charset="-128"/>
              <a:ea typeface="ＭＳ Ｐゴシック" panose="020B0600070205080204" pitchFamily="50" charset="-128"/>
            </a:rPr>
            <a:t>7,187</a:t>
          </a:r>
          <a:r>
            <a:rPr kumimoji="1" lang="ja-JP" altLang="en-US" sz="1300">
              <a:latin typeface="ＭＳ Ｐゴシック" panose="020B0600070205080204" pitchFamily="50" charset="-128"/>
              <a:ea typeface="ＭＳ Ｐゴシック" panose="020B0600070205080204" pitchFamily="50" charset="-128"/>
            </a:rPr>
            <a:t>円の減となっており、類似団体平均と比較して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7,986</a:t>
          </a:r>
          <a:r>
            <a:rPr kumimoji="1" lang="ja-JP" altLang="en-US" sz="1300">
              <a:latin typeface="ＭＳ Ｐゴシック" panose="020B0600070205080204" pitchFamily="50" charset="-128"/>
              <a:ea typeface="ＭＳ Ｐゴシック" panose="020B0600070205080204" pitchFamily="50" charset="-128"/>
            </a:rPr>
            <a:t>円下回っている。消防広域化に伴う職員の身分変更により人件費が</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％の大幅な減となったことが大きく影響している。物件費は、臨時職員の削減や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度の固定資産税評価替えに係る委託の終了などにより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％の減となった。今後も職員給の適正化や各種事務経費等の縮減によりコストの削減を図っていく。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38098</xdr:rowOff>
    </xdr:from>
    <xdr:to>
      <xdr:col>23</xdr:col>
      <xdr:colOff>133350</xdr:colOff>
      <xdr:row>84</xdr:row>
      <xdr:rowOff>161972</xdr:rowOff>
    </xdr:to>
    <xdr:cxnSp macro="">
      <xdr:nvCxnSpPr>
        <xdr:cNvPr id="195" name="直線コネクタ 194"/>
        <xdr:cNvCxnSpPr/>
      </xdr:nvCxnSpPr>
      <xdr:spPr>
        <a:xfrm flipV="1">
          <a:off x="4114800" y="14439898"/>
          <a:ext cx="838200" cy="1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161972</xdr:rowOff>
    </xdr:from>
    <xdr:to>
      <xdr:col>19</xdr:col>
      <xdr:colOff>133350</xdr:colOff>
      <xdr:row>85</xdr:row>
      <xdr:rowOff>38334</xdr:rowOff>
    </xdr:to>
    <xdr:cxnSp macro="">
      <xdr:nvCxnSpPr>
        <xdr:cNvPr id="198" name="直線コネクタ 197"/>
        <xdr:cNvCxnSpPr/>
      </xdr:nvCxnSpPr>
      <xdr:spPr>
        <a:xfrm flipV="1">
          <a:off x="3225800" y="14563772"/>
          <a:ext cx="889000" cy="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14463</xdr:rowOff>
    </xdr:from>
    <xdr:to>
      <xdr:col>15</xdr:col>
      <xdr:colOff>82550</xdr:colOff>
      <xdr:row>85</xdr:row>
      <xdr:rowOff>38334</xdr:rowOff>
    </xdr:to>
    <xdr:cxnSp macro="">
      <xdr:nvCxnSpPr>
        <xdr:cNvPr id="201" name="直線コネクタ 200"/>
        <xdr:cNvCxnSpPr/>
      </xdr:nvCxnSpPr>
      <xdr:spPr>
        <a:xfrm>
          <a:off x="2336800" y="14587713"/>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102113</xdr:rowOff>
    </xdr:from>
    <xdr:to>
      <xdr:col>11</xdr:col>
      <xdr:colOff>31750</xdr:colOff>
      <xdr:row>85</xdr:row>
      <xdr:rowOff>14463</xdr:rowOff>
    </xdr:to>
    <xdr:cxnSp macro="">
      <xdr:nvCxnSpPr>
        <xdr:cNvPr id="204" name="直線コネクタ 203"/>
        <xdr:cNvCxnSpPr/>
      </xdr:nvCxnSpPr>
      <xdr:spPr>
        <a:xfrm>
          <a:off x="1447800" y="14503913"/>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162073</xdr:rowOff>
    </xdr:from>
    <xdr:ext cx="762000" cy="259045"/>
    <xdr:sp macro="" textlink="">
      <xdr:nvSpPr>
        <xdr:cNvPr id="206" name="テキスト ボックス 205"/>
        <xdr:cNvSpPr txBox="1"/>
      </xdr:nvSpPr>
      <xdr:spPr>
        <a:xfrm>
          <a:off x="1955800" y="1422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92578</xdr:rowOff>
    </xdr:from>
    <xdr:ext cx="762000" cy="259045"/>
    <xdr:sp macro="" textlink="">
      <xdr:nvSpPr>
        <xdr:cNvPr id="208" name="テキスト ボックス 207"/>
        <xdr:cNvSpPr txBox="1"/>
      </xdr:nvSpPr>
      <xdr:spPr>
        <a:xfrm>
          <a:off x="1066800" y="141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158748</xdr:rowOff>
    </xdr:from>
    <xdr:to>
      <xdr:col>23</xdr:col>
      <xdr:colOff>184150</xdr:colOff>
      <xdr:row>84</xdr:row>
      <xdr:rowOff>88898</xdr:rowOff>
    </xdr:to>
    <xdr:sp macro="" textlink="">
      <xdr:nvSpPr>
        <xdr:cNvPr id="214" name="楕円 213"/>
        <xdr:cNvSpPr/>
      </xdr:nvSpPr>
      <xdr:spPr>
        <a:xfrm>
          <a:off x="4902200" y="143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3825</xdr:rowOff>
    </xdr:from>
    <xdr:ext cx="762000" cy="259045"/>
    <xdr:sp macro="" textlink="">
      <xdr:nvSpPr>
        <xdr:cNvPr id="215" name="人件費・物件費等の状況該当値テキスト"/>
        <xdr:cNvSpPr txBox="1"/>
      </xdr:nvSpPr>
      <xdr:spPr>
        <a:xfrm>
          <a:off x="5041900" y="14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111172</xdr:rowOff>
    </xdr:from>
    <xdr:to>
      <xdr:col>19</xdr:col>
      <xdr:colOff>184150</xdr:colOff>
      <xdr:row>85</xdr:row>
      <xdr:rowOff>41322</xdr:rowOff>
    </xdr:to>
    <xdr:sp macro="" textlink="">
      <xdr:nvSpPr>
        <xdr:cNvPr id="216" name="楕円 215"/>
        <xdr:cNvSpPr/>
      </xdr:nvSpPr>
      <xdr:spPr>
        <a:xfrm>
          <a:off x="4064000" y="14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26099</xdr:rowOff>
    </xdr:from>
    <xdr:ext cx="736600" cy="259045"/>
    <xdr:sp macro="" textlink="">
      <xdr:nvSpPr>
        <xdr:cNvPr id="217" name="テキスト ボックス 216"/>
        <xdr:cNvSpPr txBox="1"/>
      </xdr:nvSpPr>
      <xdr:spPr>
        <a:xfrm>
          <a:off x="3733800" y="1459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158984</xdr:rowOff>
    </xdr:from>
    <xdr:to>
      <xdr:col>15</xdr:col>
      <xdr:colOff>133350</xdr:colOff>
      <xdr:row>85</xdr:row>
      <xdr:rowOff>89134</xdr:rowOff>
    </xdr:to>
    <xdr:sp macro="" textlink="">
      <xdr:nvSpPr>
        <xdr:cNvPr id="218" name="楕円 217"/>
        <xdr:cNvSpPr/>
      </xdr:nvSpPr>
      <xdr:spPr>
        <a:xfrm>
          <a:off x="3175000" y="1456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73911</xdr:rowOff>
    </xdr:from>
    <xdr:ext cx="762000" cy="259045"/>
    <xdr:sp macro="" textlink="">
      <xdr:nvSpPr>
        <xdr:cNvPr id="219" name="テキスト ボックス 218"/>
        <xdr:cNvSpPr txBox="1"/>
      </xdr:nvSpPr>
      <xdr:spPr>
        <a:xfrm>
          <a:off x="2844800" y="1464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135113</xdr:rowOff>
    </xdr:from>
    <xdr:to>
      <xdr:col>11</xdr:col>
      <xdr:colOff>82550</xdr:colOff>
      <xdr:row>85</xdr:row>
      <xdr:rowOff>65263</xdr:rowOff>
    </xdr:to>
    <xdr:sp macro="" textlink="">
      <xdr:nvSpPr>
        <xdr:cNvPr id="220" name="楕円 219"/>
        <xdr:cNvSpPr/>
      </xdr:nvSpPr>
      <xdr:spPr>
        <a:xfrm>
          <a:off x="2286000" y="145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50040</xdr:rowOff>
    </xdr:from>
    <xdr:ext cx="762000" cy="259045"/>
    <xdr:sp macro="" textlink="">
      <xdr:nvSpPr>
        <xdr:cNvPr id="221" name="テキスト ボックス 220"/>
        <xdr:cNvSpPr txBox="1"/>
      </xdr:nvSpPr>
      <xdr:spPr>
        <a:xfrm>
          <a:off x="1955800" y="146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51313</xdr:rowOff>
    </xdr:from>
    <xdr:to>
      <xdr:col>7</xdr:col>
      <xdr:colOff>31750</xdr:colOff>
      <xdr:row>84</xdr:row>
      <xdr:rowOff>152913</xdr:rowOff>
    </xdr:to>
    <xdr:sp macro="" textlink="">
      <xdr:nvSpPr>
        <xdr:cNvPr id="222" name="楕円 221"/>
        <xdr:cNvSpPr/>
      </xdr:nvSpPr>
      <xdr:spPr>
        <a:xfrm>
          <a:off x="1397000" y="144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137690</xdr:rowOff>
    </xdr:from>
    <xdr:ext cx="762000" cy="259045"/>
    <xdr:sp macro="" textlink="">
      <xdr:nvSpPr>
        <xdr:cNvPr id="223" name="テキスト ボックス 222"/>
        <xdr:cNvSpPr txBox="1"/>
      </xdr:nvSpPr>
      <xdr:spPr>
        <a:xfrm>
          <a:off x="1066800" y="1453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料カーブのフラット化が不十分であり、高位号給の水準が高いため、上下の職務の級間での水準の重なりも大きいものとなっている。また、高齢層の昇給抑制措置が一部実施に留まっていることや上位級職員の在職期間が長いこと等により、高齢層のラスパイレス指数が高いことから、類似団体平均を</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ポイント上回っている。今後は、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昇給停止や人事評価結果の給与等への反映について検討を行い、給与水準の適正化に努め、ラスパイレス指数の低下を図る。なお、本指標は地方公務員給与実態調査に基づくものであるが、資料作成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年調査結果が未公表のため、左図の</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59" name="直線コネクタ 258"/>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91923</xdr:rowOff>
    </xdr:to>
    <xdr:cxnSp macro="">
      <xdr:nvCxnSpPr>
        <xdr:cNvPr id="262" name="直線コネクタ 261"/>
        <xdr:cNvCxnSpPr/>
      </xdr:nvCxnSpPr>
      <xdr:spPr>
        <a:xfrm>
          <a:off x="15290800" y="151680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80434</xdr:rowOff>
    </xdr:to>
    <xdr:cxnSp macro="">
      <xdr:nvCxnSpPr>
        <xdr:cNvPr id="265" name="直線コネクタ 264"/>
        <xdr:cNvCxnSpPr/>
      </xdr:nvCxnSpPr>
      <xdr:spPr>
        <a:xfrm>
          <a:off x="14401800" y="151450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11491</xdr:rowOff>
    </xdr:from>
    <xdr:to>
      <xdr:col>68</xdr:col>
      <xdr:colOff>152400</xdr:colOff>
      <xdr:row>88</xdr:row>
      <xdr:rowOff>57452</xdr:rowOff>
    </xdr:to>
    <xdr:cxnSp macro="">
      <xdr:nvCxnSpPr>
        <xdr:cNvPr id="268" name="直線コネクタ 267"/>
        <xdr:cNvCxnSpPr/>
      </xdr:nvCxnSpPr>
      <xdr:spPr>
        <a:xfrm>
          <a:off x="13512800" y="1509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8" name="楕円 277"/>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108450</xdr:rowOff>
    </xdr:from>
    <xdr:ext cx="762000" cy="259045"/>
    <xdr:sp macro="" textlink="">
      <xdr:nvSpPr>
        <xdr:cNvPr id="279" name="給与水準   （国との比較）該当値テキスト"/>
        <xdr:cNvSpPr txBox="1"/>
      </xdr:nvSpPr>
      <xdr:spPr>
        <a:xfrm>
          <a:off x="17106900" y="150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0" name="楕円 279"/>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1" name="テキスト ボックス 280"/>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2" name="楕円 281"/>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3" name="テキスト ボックス 28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4" name="楕円 283"/>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5" name="テキスト ボックス 284"/>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132141</xdr:rowOff>
    </xdr:from>
    <xdr:to>
      <xdr:col>64</xdr:col>
      <xdr:colOff>152400</xdr:colOff>
      <xdr:row>88</xdr:row>
      <xdr:rowOff>62291</xdr:rowOff>
    </xdr:to>
    <xdr:sp macro="" textlink="">
      <xdr:nvSpPr>
        <xdr:cNvPr id="286" name="楕円 285"/>
        <xdr:cNvSpPr/>
      </xdr:nvSpPr>
      <xdr:spPr>
        <a:xfrm>
          <a:off x="13462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47068</xdr:rowOff>
    </xdr:from>
    <xdr:ext cx="762000" cy="259045"/>
    <xdr:sp macro="" textlink="">
      <xdr:nvSpPr>
        <xdr:cNvPr id="287" name="テキスト ボックス 286"/>
        <xdr:cNvSpPr txBox="1"/>
      </xdr:nvSpPr>
      <xdr:spPr>
        <a:xfrm>
          <a:off x="13131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消防業務を広域化したことが主な要因となり、類似団体を下回っている。今後も、事業の見直しや民間委託等、行政改革の推進を図りながら、業務量に応じた職員数となるよう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112819</xdr:rowOff>
    </xdr:to>
    <xdr:cxnSp macro="">
      <xdr:nvCxnSpPr>
        <xdr:cNvPr id="322" name="直線コネクタ 321"/>
        <xdr:cNvCxnSpPr/>
      </xdr:nvCxnSpPr>
      <xdr:spPr>
        <a:xfrm>
          <a:off x="16179800" y="1073869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63</xdr:row>
      <xdr:rowOff>148484</xdr:rowOff>
    </xdr:to>
    <xdr:cxnSp macro="">
      <xdr:nvCxnSpPr>
        <xdr:cNvPr id="325" name="直線コネクタ 324"/>
        <xdr:cNvCxnSpPr/>
      </xdr:nvCxnSpPr>
      <xdr:spPr>
        <a:xfrm flipV="1">
          <a:off x="15290800" y="10738696"/>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142452</xdr:rowOff>
    </xdr:from>
    <xdr:to>
      <xdr:col>72</xdr:col>
      <xdr:colOff>203200</xdr:colOff>
      <xdr:row>63</xdr:row>
      <xdr:rowOff>148484</xdr:rowOff>
    </xdr:to>
    <xdr:cxnSp macro="">
      <xdr:nvCxnSpPr>
        <xdr:cNvPr id="328" name="直線コネクタ 327"/>
        <xdr:cNvCxnSpPr/>
      </xdr:nvCxnSpPr>
      <xdr:spPr>
        <a:xfrm>
          <a:off x="14401800" y="109438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142452</xdr:rowOff>
    </xdr:to>
    <xdr:cxnSp macro="">
      <xdr:nvCxnSpPr>
        <xdr:cNvPr id="331" name="直線コネクタ 330"/>
        <xdr:cNvCxnSpPr/>
      </xdr:nvCxnSpPr>
      <xdr:spPr>
        <a:xfrm>
          <a:off x="13512800" y="1093978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33" name="テキスト ボックス 332"/>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35" name="テキスト ボックス 334"/>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1" name="楕円 340"/>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78546</xdr:rowOff>
    </xdr:from>
    <xdr:ext cx="762000" cy="259045"/>
    <xdr:sp macro="" textlink="">
      <xdr:nvSpPr>
        <xdr:cNvPr id="342" name="定員管理の状況該当値テキスト"/>
        <xdr:cNvSpPr txBox="1"/>
      </xdr:nvSpPr>
      <xdr:spPr>
        <a:xfrm>
          <a:off x="17106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3" name="楕円 342"/>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44" name="テキスト ボックス 343"/>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97684</xdr:rowOff>
    </xdr:from>
    <xdr:to>
      <xdr:col>73</xdr:col>
      <xdr:colOff>44450</xdr:colOff>
      <xdr:row>64</xdr:row>
      <xdr:rowOff>27834</xdr:rowOff>
    </xdr:to>
    <xdr:sp macro="" textlink="">
      <xdr:nvSpPr>
        <xdr:cNvPr id="345" name="楕円 344"/>
        <xdr:cNvSpPr/>
      </xdr:nvSpPr>
      <xdr:spPr>
        <a:xfrm>
          <a:off x="15240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12611</xdr:rowOff>
    </xdr:from>
    <xdr:ext cx="762000" cy="259045"/>
    <xdr:sp macro="" textlink="">
      <xdr:nvSpPr>
        <xdr:cNvPr id="346" name="テキスト ボックス 345"/>
        <xdr:cNvSpPr txBox="1"/>
      </xdr:nvSpPr>
      <xdr:spPr>
        <a:xfrm>
          <a:off x="14909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91652</xdr:rowOff>
    </xdr:from>
    <xdr:to>
      <xdr:col>68</xdr:col>
      <xdr:colOff>203200</xdr:colOff>
      <xdr:row>64</xdr:row>
      <xdr:rowOff>21802</xdr:rowOff>
    </xdr:to>
    <xdr:sp macro="" textlink="">
      <xdr:nvSpPr>
        <xdr:cNvPr id="347" name="楕円 346"/>
        <xdr:cNvSpPr/>
      </xdr:nvSpPr>
      <xdr:spPr>
        <a:xfrm>
          <a:off x="14351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6579</xdr:rowOff>
    </xdr:from>
    <xdr:ext cx="762000" cy="259045"/>
    <xdr:sp macro="" textlink="">
      <xdr:nvSpPr>
        <xdr:cNvPr id="348" name="テキスト ボックス 347"/>
        <xdr:cNvSpPr txBox="1"/>
      </xdr:nvSpPr>
      <xdr:spPr>
        <a:xfrm>
          <a:off x="14020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9" name="楕円 348"/>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0" name="テキスト ボックス 349"/>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３ヶ年平均では、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ポイント減となったものの、類似団体の平均を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ポイント上回っている。償還額の大きかった生涯学習センター建設事業に係る市債が平成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年度で償還終了となったことにより、単年度における比較では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ポイント改善したものの、今後も大型事業が予定されていることから、投資的事業については取捨選択を行い、市債の新規発行額を計画的に管理していく。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69215</xdr:rowOff>
    </xdr:from>
    <xdr:to>
      <xdr:col>81</xdr:col>
      <xdr:colOff>44450</xdr:colOff>
      <xdr:row>39</xdr:row>
      <xdr:rowOff>81280</xdr:rowOff>
    </xdr:to>
    <xdr:cxnSp macro="">
      <xdr:nvCxnSpPr>
        <xdr:cNvPr id="380" name="直線コネクタ 379"/>
        <xdr:cNvCxnSpPr/>
      </xdr:nvCxnSpPr>
      <xdr:spPr>
        <a:xfrm flipV="1">
          <a:off x="16179800" y="67557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81280</xdr:rowOff>
    </xdr:to>
    <xdr:cxnSp macro="">
      <xdr:nvCxnSpPr>
        <xdr:cNvPr id="383" name="直線コネクタ 382"/>
        <xdr:cNvCxnSpPr/>
      </xdr:nvCxnSpPr>
      <xdr:spPr>
        <a:xfrm>
          <a:off x="15290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93345</xdr:rowOff>
    </xdr:to>
    <xdr:cxnSp macro="">
      <xdr:nvCxnSpPr>
        <xdr:cNvPr id="386" name="直線コネクタ 385"/>
        <xdr:cNvCxnSpPr/>
      </xdr:nvCxnSpPr>
      <xdr:spPr>
        <a:xfrm flipV="1">
          <a:off x="14401800" y="67678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93345</xdr:rowOff>
    </xdr:from>
    <xdr:to>
      <xdr:col>68</xdr:col>
      <xdr:colOff>152400</xdr:colOff>
      <xdr:row>39</xdr:row>
      <xdr:rowOff>129540</xdr:rowOff>
    </xdr:to>
    <xdr:cxnSp macro="">
      <xdr:nvCxnSpPr>
        <xdr:cNvPr id="389" name="直線コネクタ 388"/>
        <xdr:cNvCxnSpPr/>
      </xdr:nvCxnSpPr>
      <xdr:spPr>
        <a:xfrm flipV="1">
          <a:off x="13512800" y="677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391" name="テキスト ボックス 39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81932</xdr:rowOff>
    </xdr:from>
    <xdr:ext cx="762000" cy="259045"/>
    <xdr:sp macro="" textlink="">
      <xdr:nvSpPr>
        <xdr:cNvPr id="393" name="テキスト ボックス 392"/>
        <xdr:cNvSpPr txBox="1"/>
      </xdr:nvSpPr>
      <xdr:spPr>
        <a:xfrm>
          <a:off x="13131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18415</xdr:rowOff>
    </xdr:from>
    <xdr:to>
      <xdr:col>81</xdr:col>
      <xdr:colOff>95250</xdr:colOff>
      <xdr:row>39</xdr:row>
      <xdr:rowOff>120015</xdr:rowOff>
    </xdr:to>
    <xdr:sp macro="" textlink="">
      <xdr:nvSpPr>
        <xdr:cNvPr id="399" name="楕円 398"/>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161942</xdr:rowOff>
    </xdr:from>
    <xdr:ext cx="762000" cy="259045"/>
    <xdr:sp macro="" textlink="">
      <xdr:nvSpPr>
        <xdr:cNvPr id="400" name="公債費負担の状況該当値テキスト"/>
        <xdr:cNvSpPr txBox="1"/>
      </xdr:nvSpPr>
      <xdr:spPr>
        <a:xfrm>
          <a:off x="17106900" y="66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1" name="楕円 400"/>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116857</xdr:rowOff>
    </xdr:from>
    <xdr:ext cx="736600" cy="259045"/>
    <xdr:sp macro="" textlink="">
      <xdr:nvSpPr>
        <xdr:cNvPr id="402" name="テキスト ボックス 401"/>
        <xdr:cNvSpPr txBox="1"/>
      </xdr:nvSpPr>
      <xdr:spPr>
        <a:xfrm>
          <a:off x="15798800" y="680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3" name="楕円 402"/>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116857</xdr:rowOff>
    </xdr:from>
    <xdr:ext cx="762000" cy="259045"/>
    <xdr:sp macro="" textlink="">
      <xdr:nvSpPr>
        <xdr:cNvPr id="404" name="テキスト ボックス 403"/>
        <xdr:cNvSpPr txBox="1"/>
      </xdr:nvSpPr>
      <xdr:spPr>
        <a:xfrm>
          <a:off x="1490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42545</xdr:rowOff>
    </xdr:from>
    <xdr:to>
      <xdr:col>68</xdr:col>
      <xdr:colOff>203200</xdr:colOff>
      <xdr:row>39</xdr:row>
      <xdr:rowOff>144145</xdr:rowOff>
    </xdr:to>
    <xdr:sp macro="" textlink="">
      <xdr:nvSpPr>
        <xdr:cNvPr id="405" name="楕円 404"/>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128922</xdr:rowOff>
    </xdr:from>
    <xdr:ext cx="762000" cy="259045"/>
    <xdr:sp macro="" textlink="">
      <xdr:nvSpPr>
        <xdr:cNvPr id="406" name="テキスト ボックス 405"/>
        <xdr:cNvSpPr txBox="1"/>
      </xdr:nvSpPr>
      <xdr:spPr>
        <a:xfrm>
          <a:off x="14020800" y="681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07" name="楕円 406"/>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165117</xdr:rowOff>
    </xdr:from>
    <xdr:ext cx="762000" cy="259045"/>
    <xdr:sp macro="" textlink="">
      <xdr:nvSpPr>
        <xdr:cNvPr id="408" name="テキスト ボックス 407"/>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ポイントの増となっており、類似団体の平均を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た。北中学校南校舎建設事業や三ツ谷工業団地土地区画整理事業等の大型事業の実施に伴い地方債残高が増加したことが主な要因となっている。今後も大型事業を控えており、地方債残高が増加することが予想されるため、事業実施の適正化を図り、市債発行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79526</xdr:rowOff>
    </xdr:from>
    <xdr:to>
      <xdr:col>81</xdr:col>
      <xdr:colOff>44450</xdr:colOff>
      <xdr:row>14</xdr:row>
      <xdr:rowOff>84122</xdr:rowOff>
    </xdr:to>
    <xdr:cxnSp macro="">
      <xdr:nvCxnSpPr>
        <xdr:cNvPr id="444" name="直線コネクタ 443"/>
        <xdr:cNvCxnSpPr/>
      </xdr:nvCxnSpPr>
      <xdr:spPr>
        <a:xfrm>
          <a:off x="16179800" y="247982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79526</xdr:rowOff>
    </xdr:from>
    <xdr:to>
      <xdr:col>77</xdr:col>
      <xdr:colOff>44450</xdr:colOff>
      <xdr:row>14</xdr:row>
      <xdr:rowOff>141575</xdr:rowOff>
    </xdr:to>
    <xdr:cxnSp macro="">
      <xdr:nvCxnSpPr>
        <xdr:cNvPr id="447" name="直線コネクタ 446"/>
        <xdr:cNvCxnSpPr/>
      </xdr:nvCxnSpPr>
      <xdr:spPr>
        <a:xfrm flipV="1">
          <a:off x="15290800" y="247982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87569</xdr:rowOff>
    </xdr:from>
    <xdr:to>
      <xdr:col>72</xdr:col>
      <xdr:colOff>203200</xdr:colOff>
      <xdr:row>14</xdr:row>
      <xdr:rowOff>141575</xdr:rowOff>
    </xdr:to>
    <xdr:cxnSp macro="">
      <xdr:nvCxnSpPr>
        <xdr:cNvPr id="450" name="直線コネクタ 449"/>
        <xdr:cNvCxnSpPr/>
      </xdr:nvCxnSpPr>
      <xdr:spPr>
        <a:xfrm>
          <a:off x="14401800" y="2487869"/>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87569</xdr:rowOff>
    </xdr:from>
    <xdr:to>
      <xdr:col>68</xdr:col>
      <xdr:colOff>152400</xdr:colOff>
      <xdr:row>14</xdr:row>
      <xdr:rowOff>164556</xdr:rowOff>
    </xdr:to>
    <xdr:cxnSp macro="">
      <xdr:nvCxnSpPr>
        <xdr:cNvPr id="453" name="直線コネクタ 452"/>
        <xdr:cNvCxnSpPr/>
      </xdr:nvCxnSpPr>
      <xdr:spPr>
        <a:xfrm flipV="1">
          <a:off x="13512800" y="2487869"/>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33322</xdr:rowOff>
    </xdr:from>
    <xdr:to>
      <xdr:col>81</xdr:col>
      <xdr:colOff>95250</xdr:colOff>
      <xdr:row>14</xdr:row>
      <xdr:rowOff>134922</xdr:rowOff>
    </xdr:to>
    <xdr:sp macro="" textlink="">
      <xdr:nvSpPr>
        <xdr:cNvPr id="463" name="楕円 462"/>
        <xdr:cNvSpPr/>
      </xdr:nvSpPr>
      <xdr:spPr>
        <a:xfrm>
          <a:off x="16967200" y="2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5399</xdr:rowOff>
    </xdr:from>
    <xdr:ext cx="762000" cy="259045"/>
    <xdr:sp macro="" textlink="">
      <xdr:nvSpPr>
        <xdr:cNvPr id="464" name="将来負担の状況該当値テキスト"/>
        <xdr:cNvSpPr txBox="1"/>
      </xdr:nvSpPr>
      <xdr:spPr>
        <a:xfrm>
          <a:off x="17106900" y="240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28726</xdr:rowOff>
    </xdr:from>
    <xdr:to>
      <xdr:col>77</xdr:col>
      <xdr:colOff>95250</xdr:colOff>
      <xdr:row>14</xdr:row>
      <xdr:rowOff>130326</xdr:rowOff>
    </xdr:to>
    <xdr:sp macro="" textlink="">
      <xdr:nvSpPr>
        <xdr:cNvPr id="465" name="楕円 464"/>
        <xdr:cNvSpPr/>
      </xdr:nvSpPr>
      <xdr:spPr>
        <a:xfrm>
          <a:off x="16129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66" name="テキスト ボックス 465"/>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90775</xdr:rowOff>
    </xdr:from>
    <xdr:to>
      <xdr:col>73</xdr:col>
      <xdr:colOff>44450</xdr:colOff>
      <xdr:row>15</xdr:row>
      <xdr:rowOff>20925</xdr:rowOff>
    </xdr:to>
    <xdr:sp macro="" textlink="">
      <xdr:nvSpPr>
        <xdr:cNvPr id="467" name="楕円 466"/>
        <xdr:cNvSpPr/>
      </xdr:nvSpPr>
      <xdr:spPr>
        <a:xfrm>
          <a:off x="15240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xdr:rowOff>
    </xdr:from>
    <xdr:ext cx="762000" cy="259045"/>
    <xdr:sp macro="" textlink="">
      <xdr:nvSpPr>
        <xdr:cNvPr id="468" name="テキスト ボックス 467"/>
        <xdr:cNvSpPr txBox="1"/>
      </xdr:nvSpPr>
      <xdr:spPr>
        <a:xfrm>
          <a:off x="14909800" y="257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36769</xdr:rowOff>
    </xdr:from>
    <xdr:to>
      <xdr:col>68</xdr:col>
      <xdr:colOff>203200</xdr:colOff>
      <xdr:row>14</xdr:row>
      <xdr:rowOff>138369</xdr:rowOff>
    </xdr:to>
    <xdr:sp macro="" textlink="">
      <xdr:nvSpPr>
        <xdr:cNvPr id="469" name="楕円 468"/>
        <xdr:cNvSpPr/>
      </xdr:nvSpPr>
      <xdr:spPr>
        <a:xfrm>
          <a:off x="14351000" y="24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123146</xdr:rowOff>
    </xdr:from>
    <xdr:ext cx="762000" cy="259045"/>
    <xdr:sp macro="" textlink="">
      <xdr:nvSpPr>
        <xdr:cNvPr id="470" name="テキスト ボックス 469"/>
        <xdr:cNvSpPr txBox="1"/>
      </xdr:nvSpPr>
      <xdr:spPr>
        <a:xfrm>
          <a:off x="14020800" y="25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113756</xdr:rowOff>
    </xdr:from>
    <xdr:to>
      <xdr:col>64</xdr:col>
      <xdr:colOff>152400</xdr:colOff>
      <xdr:row>15</xdr:row>
      <xdr:rowOff>43906</xdr:rowOff>
    </xdr:to>
    <xdr:sp macro="" textlink="">
      <xdr:nvSpPr>
        <xdr:cNvPr id="471" name="楕円 470"/>
        <xdr:cNvSpPr/>
      </xdr:nvSpPr>
      <xdr:spPr>
        <a:xfrm>
          <a:off x="13462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28683</xdr:rowOff>
    </xdr:from>
    <xdr:ext cx="762000" cy="259045"/>
    <xdr:sp macro="" textlink="">
      <xdr:nvSpPr>
        <xdr:cNvPr id="472" name="テキスト ボックス 471"/>
        <xdr:cNvSpPr txBox="1"/>
      </xdr:nvSpPr>
      <xdr:spPr>
        <a:xfrm>
          <a:off x="13131800" y="26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％と類似団体平均と比較して低い水準となっている。退職手当の増や人事院勧告に基づく職員給与の改定などにより、前年度比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ポイントの増となった。職員定数の削減も限界に近づき、退職者数の減少も一段落となる中、今後も増加傾向になることが予想されるが、引き続き業務の効率化に取り組み、人件費の抑制に努めたい。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146050</xdr:rowOff>
    </xdr:to>
    <xdr:cxnSp macro="">
      <xdr:nvCxnSpPr>
        <xdr:cNvPr id="66" name="直線コネクタ 65"/>
        <xdr:cNvCxnSpPr/>
      </xdr:nvCxnSpPr>
      <xdr:spPr>
        <a:xfrm>
          <a:off x="3987800" y="612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37</xdr:row>
      <xdr:rowOff>107950</xdr:rowOff>
    </xdr:to>
    <xdr:cxnSp macro="">
      <xdr:nvCxnSpPr>
        <xdr:cNvPr id="69" name="直線コネクタ 68"/>
        <xdr:cNvCxnSpPr/>
      </xdr:nvCxnSpPr>
      <xdr:spPr>
        <a:xfrm flipV="1">
          <a:off x="3098800" y="61239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73660</xdr:rowOff>
    </xdr:to>
    <xdr:cxnSp macro="">
      <xdr:nvCxnSpPr>
        <xdr:cNvPr id="72" name="直線コネクタ 71"/>
        <xdr:cNvCxnSpPr/>
      </xdr:nvCxnSpPr>
      <xdr:spPr>
        <a:xfrm flipV="1">
          <a:off x="2209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119380</xdr:rowOff>
    </xdr:to>
    <xdr:cxnSp macro="">
      <xdr:nvCxnSpPr>
        <xdr:cNvPr id="75" name="直線コネクタ 74"/>
        <xdr:cNvCxnSpPr/>
      </xdr:nvCxnSpPr>
      <xdr:spPr>
        <a:xfrm flipV="1">
          <a:off x="1320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ポイント下回っている一方、原油価格の高騰を背景とした光熱水費の増加、人件費等の増加による委託料の増額などにより、対前年度比では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ポイント増加している。今後も引き続き、業務改善による物件費の歳出抑制を図るとともに財源確保に努める。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65278</xdr:rowOff>
    </xdr:to>
    <xdr:cxnSp macro="">
      <xdr:nvCxnSpPr>
        <xdr:cNvPr id="125" name="直線コネクタ 124"/>
        <xdr:cNvCxnSpPr/>
      </xdr:nvCxnSpPr>
      <xdr:spPr>
        <a:xfrm>
          <a:off x="15671800" y="2609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56134</xdr:rowOff>
    </xdr:to>
    <xdr:cxnSp macro="">
      <xdr:nvCxnSpPr>
        <xdr:cNvPr id="128" name="直線コネクタ 127"/>
        <xdr:cNvCxnSpPr/>
      </xdr:nvCxnSpPr>
      <xdr:spPr>
        <a:xfrm flipV="1">
          <a:off x="14782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56134</xdr:rowOff>
    </xdr:to>
    <xdr:cxnSp macro="">
      <xdr:nvCxnSpPr>
        <xdr:cNvPr id="131" name="直線コネクタ 130"/>
        <xdr:cNvCxnSpPr/>
      </xdr:nvCxnSpPr>
      <xdr:spPr>
        <a:xfrm>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37846</xdr:rowOff>
    </xdr:to>
    <xdr:cxnSp macro="">
      <xdr:nvCxnSpPr>
        <xdr:cNvPr id="134" name="直線コネクタ 133"/>
        <xdr:cNvCxnSpPr/>
      </xdr:nvCxnSpPr>
      <xdr:spPr>
        <a:xfrm>
          <a:off x="13004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4" name="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ポイント下回っており低い水準を維持しているものの、生活保護費の増加や障害福祉サービス利用が増加したことによる給付費の増などにより、前年度比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国の制度改正や経済情勢等により増減の影響を受けやすい性質のものであり、今後も上昇していくことが予想されるが、住民の福祉の向上を図りつつ削減が可能な部分については抑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41275</xdr:rowOff>
    </xdr:to>
    <xdr:cxnSp macro="">
      <xdr:nvCxnSpPr>
        <xdr:cNvPr id="185" name="直線コネクタ 184"/>
        <xdr:cNvCxnSpPr/>
      </xdr:nvCxnSpPr>
      <xdr:spPr>
        <a:xfrm flipV="1">
          <a:off x="4826000" y="93091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69850</xdr:rowOff>
    </xdr:to>
    <xdr:cxnSp macro="">
      <xdr:nvCxnSpPr>
        <xdr:cNvPr id="190" name="直線コネクタ 189"/>
        <xdr:cNvCxnSpPr/>
      </xdr:nvCxnSpPr>
      <xdr:spPr>
        <a:xfrm>
          <a:off x="3987800" y="92995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41275</xdr:rowOff>
    </xdr:to>
    <xdr:cxnSp macro="">
      <xdr:nvCxnSpPr>
        <xdr:cNvPr id="193" name="直線コネクタ 192"/>
        <xdr:cNvCxnSpPr/>
      </xdr:nvCxnSpPr>
      <xdr:spPr>
        <a:xfrm>
          <a:off x="3098800" y="9251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28575</xdr:rowOff>
    </xdr:from>
    <xdr:to>
      <xdr:col>20</xdr:col>
      <xdr:colOff>38100</xdr:colOff>
      <xdr:row>56</xdr:row>
      <xdr:rowOff>130175</xdr:rowOff>
    </xdr:to>
    <xdr:sp macro="" textlink="">
      <xdr:nvSpPr>
        <xdr:cNvPr id="194" name="フローチャート: 判断 193"/>
        <xdr:cNvSpPr/>
      </xdr:nvSpPr>
      <xdr:spPr>
        <a:xfrm>
          <a:off x="3937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114952</xdr:rowOff>
    </xdr:from>
    <xdr:ext cx="736600" cy="259045"/>
    <xdr:sp macro="" textlink="">
      <xdr:nvSpPr>
        <xdr:cNvPr id="195" name="テキスト ボックス 194"/>
        <xdr:cNvSpPr txBox="1"/>
      </xdr:nvSpPr>
      <xdr:spPr>
        <a:xfrm>
          <a:off x="3606800" y="97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60325</xdr:rowOff>
    </xdr:from>
    <xdr:to>
      <xdr:col>15</xdr:col>
      <xdr:colOff>98425</xdr:colOff>
      <xdr:row>53</xdr:row>
      <xdr:rowOff>165100</xdr:rowOff>
    </xdr:to>
    <xdr:cxnSp macro="">
      <xdr:nvCxnSpPr>
        <xdr:cNvPr id="196" name="直線コネクタ 195"/>
        <xdr:cNvCxnSpPr/>
      </xdr:nvCxnSpPr>
      <xdr:spPr>
        <a:xfrm>
          <a:off x="2209800" y="9147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60325</xdr:rowOff>
    </xdr:to>
    <xdr:cxnSp macro="">
      <xdr:nvCxnSpPr>
        <xdr:cNvPr id="199" name="直線コネクタ 198"/>
        <xdr:cNvCxnSpPr/>
      </xdr:nvCxnSpPr>
      <xdr:spPr>
        <a:xfrm>
          <a:off x="1320800" y="9118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2" name="フローチャート: 判断 201"/>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03" name="テキスト ボックス 202"/>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9" name="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99077</xdr:rowOff>
    </xdr:from>
    <xdr:ext cx="762000" cy="259045"/>
    <xdr:sp macro="" textlink="">
      <xdr:nvSpPr>
        <xdr:cNvPr id="210"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161925</xdr:rowOff>
    </xdr:from>
    <xdr:to>
      <xdr:col>20</xdr:col>
      <xdr:colOff>38100</xdr:colOff>
      <xdr:row>54</xdr:row>
      <xdr:rowOff>92075</xdr:rowOff>
    </xdr:to>
    <xdr:sp macro="" textlink="">
      <xdr:nvSpPr>
        <xdr:cNvPr id="211" name="楕円 210"/>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102252</xdr:rowOff>
    </xdr:from>
    <xdr:ext cx="736600" cy="259045"/>
    <xdr:sp macro="" textlink="">
      <xdr:nvSpPr>
        <xdr:cNvPr id="212" name="テキスト ボックス 211"/>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3" name="楕円 212"/>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4" name="テキスト ボックス 213"/>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xdr:rowOff>
    </xdr:from>
    <xdr:to>
      <xdr:col>11</xdr:col>
      <xdr:colOff>60325</xdr:colOff>
      <xdr:row>53</xdr:row>
      <xdr:rowOff>111125</xdr:rowOff>
    </xdr:to>
    <xdr:sp macro="" textlink="">
      <xdr:nvSpPr>
        <xdr:cNvPr id="215" name="楕円 214"/>
        <xdr:cNvSpPr/>
      </xdr:nvSpPr>
      <xdr:spPr>
        <a:xfrm>
          <a:off x="21590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121302</xdr:rowOff>
    </xdr:from>
    <xdr:ext cx="762000" cy="259045"/>
    <xdr:sp macro="" textlink="">
      <xdr:nvSpPr>
        <xdr:cNvPr id="216" name="テキスト ボックス 215"/>
        <xdr:cNvSpPr txBox="1"/>
      </xdr:nvSpPr>
      <xdr:spPr>
        <a:xfrm>
          <a:off x="1828800" y="88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その他に係る経常収支比率は、対前年度比では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た。国民健康保険特別会計において前年度の繰越金が多かったこと、基金の取り崩しを行ったことなどにより一般会計からの繰出金が減少したことが主な要因である。特別会計への繰出金に関しては、本来の独立採算制の観点から段階的な料金の見直しや保険事業における保険料の適正化を図る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6" name="直線コネクタ 245"/>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101600</xdr:rowOff>
    </xdr:to>
    <xdr:cxnSp macro="">
      <xdr:nvCxnSpPr>
        <xdr:cNvPr id="251" name="直線コネクタ 250"/>
        <xdr:cNvCxnSpPr/>
      </xdr:nvCxnSpPr>
      <xdr:spPr>
        <a:xfrm flipV="1">
          <a:off x="15671800" y="965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2"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3" name="フローチャート: 判断 252"/>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56</xdr:row>
      <xdr:rowOff>101600</xdr:rowOff>
    </xdr:to>
    <xdr:cxnSp macro="">
      <xdr:nvCxnSpPr>
        <xdr:cNvPr id="254" name="直線コネクタ 253"/>
        <xdr:cNvCxnSpPr/>
      </xdr:nvCxnSpPr>
      <xdr:spPr>
        <a:xfrm>
          <a:off x="14782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5" name="フローチャート: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56</xdr:row>
      <xdr:rowOff>76200</xdr:rowOff>
    </xdr:to>
    <xdr:cxnSp macro="">
      <xdr:nvCxnSpPr>
        <xdr:cNvPr id="257" name="直線コネクタ 256"/>
        <xdr:cNvCxnSpPr/>
      </xdr:nvCxnSpPr>
      <xdr:spPr>
        <a:xfrm>
          <a:off x="13893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8" name="フローチャート: 判断 257"/>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0</xdr:rowOff>
    </xdr:to>
    <xdr:cxnSp macro="">
      <xdr:nvCxnSpPr>
        <xdr:cNvPr id="260" name="直線コネクタ 259"/>
        <xdr:cNvCxnSpPr/>
      </xdr:nvCxnSpPr>
      <xdr:spPr>
        <a:xfrm flipV="1">
          <a:off x="13004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61" name="フローチャート: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3" name="フローチャート: 判断 262"/>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64" name="テキスト ボックス 263"/>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2" name="楕円 271"/>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3" name="テキスト ボックス 272"/>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4" name="楕円 273"/>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5" name="テキスト ボックス 274"/>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107950</xdr:rowOff>
    </xdr:from>
    <xdr:to>
      <xdr:col>69</xdr:col>
      <xdr:colOff>142875</xdr:colOff>
      <xdr:row>56</xdr:row>
      <xdr:rowOff>38100</xdr:rowOff>
    </xdr:to>
    <xdr:sp macro="" textlink="">
      <xdr:nvSpPr>
        <xdr:cNvPr id="276" name="楕円 275"/>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77" name="テキスト ボックス 276"/>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8" name="楕円 277"/>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9" name="テキスト ボックス 278"/>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ポイント下回っているが、一部事務組合に対する負担金の増の影響から、前年度比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ポイントの増となっている。今後は市単独補助金に関しては、事業内容、対象団体の決算状況、補助金交付に係る行政効果等を勘案する中で、事業ごとに見直しを進め、歳出抑制を図る。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7" name="直線コネクタ 306"/>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25400</xdr:rowOff>
    </xdr:from>
    <xdr:to>
      <xdr:col>82</xdr:col>
      <xdr:colOff>107950</xdr:colOff>
      <xdr:row>36</xdr:row>
      <xdr:rowOff>114300</xdr:rowOff>
    </xdr:to>
    <xdr:cxnSp macro="">
      <xdr:nvCxnSpPr>
        <xdr:cNvPr id="312" name="直線コネクタ 311"/>
        <xdr:cNvCxnSpPr/>
      </xdr:nvCxnSpPr>
      <xdr:spPr>
        <a:xfrm>
          <a:off x="15671800" y="619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4" name="フローチャート: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44450</xdr:rowOff>
    </xdr:from>
    <xdr:to>
      <xdr:col>78</xdr:col>
      <xdr:colOff>69850</xdr:colOff>
      <xdr:row>36</xdr:row>
      <xdr:rowOff>25400</xdr:rowOff>
    </xdr:to>
    <xdr:cxnSp macro="">
      <xdr:nvCxnSpPr>
        <xdr:cNvPr id="315" name="直線コネクタ 314"/>
        <xdr:cNvCxnSpPr/>
      </xdr:nvCxnSpPr>
      <xdr:spPr>
        <a:xfrm>
          <a:off x="14782800" y="57023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6" name="フローチャート: 判断 315"/>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7" name="テキスト ボックス 316"/>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44450</xdr:rowOff>
    </xdr:to>
    <xdr:cxnSp macro="">
      <xdr:nvCxnSpPr>
        <xdr:cNvPr id="318" name="直線コネクタ 317"/>
        <xdr:cNvCxnSpPr/>
      </xdr:nvCxnSpPr>
      <xdr:spPr>
        <a:xfrm>
          <a:off x="13893800" y="565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9" name="フローチャート: 判断 318"/>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20" name="テキスト ボックス 319"/>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32</xdr:row>
      <xdr:rowOff>165100</xdr:rowOff>
    </xdr:to>
    <xdr:cxnSp macro="">
      <xdr:nvCxnSpPr>
        <xdr:cNvPr id="321" name="直線コネクタ 320"/>
        <xdr:cNvCxnSpPr/>
      </xdr:nvCxnSpPr>
      <xdr:spPr>
        <a:xfrm>
          <a:off x="13004800" y="565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2" name="フローチャート: 判断 321"/>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130827</xdr:rowOff>
    </xdr:from>
    <xdr:ext cx="762000" cy="259045"/>
    <xdr:sp macro="" textlink="">
      <xdr:nvSpPr>
        <xdr:cNvPr id="323" name="テキスト ボックス 322"/>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4" name="フローチャート: 判断 323"/>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5" name="テキスト ボックス 324"/>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31" name="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146050</xdr:rowOff>
    </xdr:from>
    <xdr:to>
      <xdr:col>78</xdr:col>
      <xdr:colOff>120650</xdr:colOff>
      <xdr:row>36</xdr:row>
      <xdr:rowOff>76200</xdr:rowOff>
    </xdr:to>
    <xdr:sp macro="" textlink="">
      <xdr:nvSpPr>
        <xdr:cNvPr id="333" name="楕円 332"/>
        <xdr:cNvSpPr/>
      </xdr:nvSpPr>
      <xdr:spPr>
        <a:xfrm>
          <a:off x="15621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86377</xdr:rowOff>
    </xdr:from>
    <xdr:ext cx="736600" cy="259045"/>
    <xdr:sp macro="" textlink="">
      <xdr:nvSpPr>
        <xdr:cNvPr id="334" name="テキスト ボックス 333"/>
        <xdr:cNvSpPr txBox="1"/>
      </xdr:nvSpPr>
      <xdr:spPr>
        <a:xfrm>
          <a:off x="15290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165100</xdr:rowOff>
    </xdr:from>
    <xdr:to>
      <xdr:col>74</xdr:col>
      <xdr:colOff>31750</xdr:colOff>
      <xdr:row>33</xdr:row>
      <xdr:rowOff>95250</xdr:rowOff>
    </xdr:to>
    <xdr:sp macro="" textlink="">
      <xdr:nvSpPr>
        <xdr:cNvPr id="335" name="楕円 334"/>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105427</xdr:rowOff>
    </xdr:from>
    <xdr:ext cx="762000" cy="259045"/>
    <xdr:sp macro="" textlink="">
      <xdr:nvSpPr>
        <xdr:cNvPr id="336" name="テキスト ボックス 335"/>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7" name="楕円 336"/>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8" name="テキスト ボックス 337"/>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9" name="楕円 338"/>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40" name="テキスト ボックス 339"/>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ここ公債費に係る経常収支比率は、類似団体平均と比較して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ポイント上回っているものの、借入額の大きい市債の償還が終了し、元利償還金が減少したことにより、前年度から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ポイント減少した。今後も選択と集中により重点的に投資を行う事業を選別し、公債費を抑制していく。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5" name="直線コネクタ 364"/>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6"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7" name="直線コネクタ 366"/>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8"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9" name="直線コネクタ 368"/>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161289</xdr:rowOff>
    </xdr:to>
    <xdr:cxnSp macro="">
      <xdr:nvCxnSpPr>
        <xdr:cNvPr id="370" name="直線コネクタ 369"/>
        <xdr:cNvCxnSpPr/>
      </xdr:nvCxnSpPr>
      <xdr:spPr>
        <a:xfrm flipV="1">
          <a:off x="3987800" y="132989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161289</xdr:rowOff>
    </xdr:to>
    <xdr:cxnSp macro="">
      <xdr:nvCxnSpPr>
        <xdr:cNvPr id="373" name="直線コネクタ 372"/>
        <xdr:cNvCxnSpPr/>
      </xdr:nvCxnSpPr>
      <xdr:spPr>
        <a:xfrm>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4" name="フローチャート: 判断 373"/>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5" name="テキスト ボックス 374"/>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170435</xdr:rowOff>
    </xdr:to>
    <xdr:cxnSp macro="">
      <xdr:nvCxnSpPr>
        <xdr:cNvPr id="376" name="直線コネクタ 375"/>
        <xdr:cNvCxnSpPr/>
      </xdr:nvCxnSpPr>
      <xdr:spPr>
        <a:xfrm flipV="1">
          <a:off x="2209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170435</xdr:rowOff>
    </xdr:to>
    <xdr:cxnSp macro="">
      <xdr:nvCxnSpPr>
        <xdr:cNvPr id="379" name="直線コネクタ 378"/>
        <xdr:cNvCxnSpPr/>
      </xdr:nvCxnSpPr>
      <xdr:spPr>
        <a:xfrm>
          <a:off x="1320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0" name="フローチャート: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2" name="フローチャート: 判断 381"/>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3" name="テキスト ボックス 382"/>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9" name="楕円 38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90"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1" name="楕円 39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2" name="テキスト ボックス 39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3" name="楕円 39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4" name="テキスト ボックス 393"/>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96" name="テキスト ボックス 395"/>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7" name="楕円 396"/>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8" name="テキスト ボックス 397"/>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ポイント下回っており、低い水準を維持しているが、対前年度比では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福祉サービスの充実に伴う扶助費の増や物価高騰を背景とする物件費の増など、社会的要因が大きく影響していると考えられるが、引き続き歳出の抑制等によ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4" name="直線コネクタ 423"/>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5"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6" name="直線コネクタ 425"/>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7"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8" name="直線コネクタ 427"/>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75</xdr:row>
      <xdr:rowOff>14986</xdr:rowOff>
    </xdr:to>
    <xdr:cxnSp macro="">
      <xdr:nvCxnSpPr>
        <xdr:cNvPr id="429" name="直線コネクタ 428"/>
        <xdr:cNvCxnSpPr/>
      </xdr:nvCxnSpPr>
      <xdr:spPr>
        <a:xfrm>
          <a:off x="15671800" y="128188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30"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1" name="フローチャート: 判断 430"/>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131572</xdr:rowOff>
    </xdr:to>
    <xdr:cxnSp macro="">
      <xdr:nvCxnSpPr>
        <xdr:cNvPr id="432" name="直線コネクタ 431"/>
        <xdr:cNvCxnSpPr/>
      </xdr:nvCxnSpPr>
      <xdr:spPr>
        <a:xfrm>
          <a:off x="14782800" y="12814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3" name="フローチャート: 判断 432"/>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4" name="テキスト ボックス 433"/>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127000</xdr:rowOff>
    </xdr:to>
    <xdr:cxnSp macro="">
      <xdr:nvCxnSpPr>
        <xdr:cNvPr id="435" name="直線コネクタ 434"/>
        <xdr:cNvCxnSpPr/>
      </xdr:nvCxnSpPr>
      <xdr:spPr>
        <a:xfrm>
          <a:off x="13893800" y="12786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6" name="フローチャート: 判断 435"/>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7" name="テキスト ボックス 43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108712</xdr:rowOff>
    </xdr:to>
    <xdr:cxnSp macro="">
      <xdr:nvCxnSpPr>
        <xdr:cNvPr id="438" name="直線コネクタ 437"/>
        <xdr:cNvCxnSpPr/>
      </xdr:nvCxnSpPr>
      <xdr:spPr>
        <a:xfrm flipV="1">
          <a:off x="13004800" y="12786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9" name="フローチャート: 判断 438"/>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0" name="テキスト ボックス 439"/>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8" name="楕円 447"/>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44213</xdr:rowOff>
    </xdr:from>
    <xdr:ext cx="762000" cy="259045"/>
    <xdr:sp macro="" textlink="">
      <xdr:nvSpPr>
        <xdr:cNvPr id="449"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50" name="楕円 449"/>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51" name="テキスト ボックス 450"/>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2" name="楕円 451"/>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3" name="テキスト ボックス 452"/>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4" name="楕円 453"/>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5" name="テキスト ボックス 454"/>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57912</xdr:rowOff>
    </xdr:from>
    <xdr:to>
      <xdr:col>65</xdr:col>
      <xdr:colOff>53975</xdr:colOff>
      <xdr:row>74</xdr:row>
      <xdr:rowOff>159512</xdr:rowOff>
    </xdr:to>
    <xdr:sp macro="" textlink="">
      <xdr:nvSpPr>
        <xdr:cNvPr id="456" name="楕円 455"/>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169689</xdr:rowOff>
    </xdr:from>
    <xdr:ext cx="762000" cy="259045"/>
    <xdr:sp macro="" textlink="">
      <xdr:nvSpPr>
        <xdr:cNvPr id="457" name="テキスト ボックス 456"/>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78580</xdr:rowOff>
    </xdr:from>
    <xdr:to>
      <xdr:col>29</xdr:col>
      <xdr:colOff>127000</xdr:colOff>
      <xdr:row>15</xdr:row>
      <xdr:rowOff>108168</xdr:rowOff>
    </xdr:to>
    <xdr:cxnSp macro="">
      <xdr:nvCxnSpPr>
        <xdr:cNvPr id="52" name="直線コネクタ 51"/>
        <xdr:cNvCxnSpPr/>
      </xdr:nvCxnSpPr>
      <xdr:spPr bwMode="auto">
        <a:xfrm flipV="1">
          <a:off x="5003800" y="2697955"/>
          <a:ext cx="6477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89455</xdr:rowOff>
    </xdr:from>
    <xdr:to>
      <xdr:col>26</xdr:col>
      <xdr:colOff>50800</xdr:colOff>
      <xdr:row>15</xdr:row>
      <xdr:rowOff>108168</xdr:rowOff>
    </xdr:to>
    <xdr:cxnSp macro="">
      <xdr:nvCxnSpPr>
        <xdr:cNvPr id="55" name="直線コネクタ 54"/>
        <xdr:cNvCxnSpPr/>
      </xdr:nvCxnSpPr>
      <xdr:spPr bwMode="auto">
        <a:xfrm>
          <a:off x="4305300" y="2708830"/>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89455</xdr:rowOff>
    </xdr:from>
    <xdr:to>
      <xdr:col>22</xdr:col>
      <xdr:colOff>114300</xdr:colOff>
      <xdr:row>15</xdr:row>
      <xdr:rowOff>122178</xdr:rowOff>
    </xdr:to>
    <xdr:cxnSp macro="">
      <xdr:nvCxnSpPr>
        <xdr:cNvPr id="58" name="直線コネクタ 57"/>
        <xdr:cNvCxnSpPr/>
      </xdr:nvCxnSpPr>
      <xdr:spPr bwMode="auto">
        <a:xfrm flipV="1">
          <a:off x="3606800" y="2708830"/>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122178</xdr:rowOff>
    </xdr:from>
    <xdr:to>
      <xdr:col>18</xdr:col>
      <xdr:colOff>177800</xdr:colOff>
      <xdr:row>15</xdr:row>
      <xdr:rowOff>166722</xdr:rowOff>
    </xdr:to>
    <xdr:cxnSp macro="">
      <xdr:nvCxnSpPr>
        <xdr:cNvPr id="61" name="直線コネクタ 60"/>
        <xdr:cNvCxnSpPr/>
      </xdr:nvCxnSpPr>
      <xdr:spPr bwMode="auto">
        <a:xfrm flipV="1">
          <a:off x="2908300" y="2741553"/>
          <a:ext cx="698500" cy="4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7760</xdr:rowOff>
    </xdr:from>
    <xdr:ext cx="762000" cy="259045"/>
    <xdr:sp macro="" textlink="">
      <xdr:nvSpPr>
        <xdr:cNvPr id="63" name="テキスト ボックス 62"/>
        <xdr:cNvSpPr txBox="1"/>
      </xdr:nvSpPr>
      <xdr:spPr>
        <a:xfrm>
          <a:off x="3225800" y="297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38850</xdr:rowOff>
    </xdr:from>
    <xdr:ext cx="762000" cy="259045"/>
    <xdr:sp macro="" textlink="">
      <xdr:nvSpPr>
        <xdr:cNvPr id="65" name="テキスト ボックス 64"/>
        <xdr:cNvSpPr txBox="1"/>
      </xdr:nvSpPr>
      <xdr:spPr>
        <a:xfrm>
          <a:off x="2527300" y="300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27780</xdr:rowOff>
    </xdr:from>
    <xdr:to>
      <xdr:col>29</xdr:col>
      <xdr:colOff>177800</xdr:colOff>
      <xdr:row>15</xdr:row>
      <xdr:rowOff>129380</xdr:rowOff>
    </xdr:to>
    <xdr:sp macro="" textlink="">
      <xdr:nvSpPr>
        <xdr:cNvPr id="71" name="楕円 70"/>
        <xdr:cNvSpPr/>
      </xdr:nvSpPr>
      <xdr:spPr bwMode="auto">
        <a:xfrm>
          <a:off x="5600700" y="264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44307</xdr:rowOff>
    </xdr:from>
    <xdr:ext cx="762000" cy="259045"/>
    <xdr:sp macro="" textlink="">
      <xdr:nvSpPr>
        <xdr:cNvPr id="72" name="人口1人当たり決算額の推移該当値テキスト130"/>
        <xdr:cNvSpPr txBox="1"/>
      </xdr:nvSpPr>
      <xdr:spPr>
        <a:xfrm>
          <a:off x="5740400" y="2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57368</xdr:rowOff>
    </xdr:from>
    <xdr:to>
      <xdr:col>26</xdr:col>
      <xdr:colOff>101600</xdr:colOff>
      <xdr:row>15</xdr:row>
      <xdr:rowOff>158968</xdr:rowOff>
    </xdr:to>
    <xdr:sp macro="" textlink="">
      <xdr:nvSpPr>
        <xdr:cNvPr id="73" name="楕円 72"/>
        <xdr:cNvSpPr/>
      </xdr:nvSpPr>
      <xdr:spPr bwMode="auto">
        <a:xfrm>
          <a:off x="4953000" y="2676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169145</xdr:rowOff>
    </xdr:from>
    <xdr:ext cx="736600" cy="259045"/>
    <xdr:sp macro="" textlink="">
      <xdr:nvSpPr>
        <xdr:cNvPr id="74" name="テキスト ボックス 73"/>
        <xdr:cNvSpPr txBox="1"/>
      </xdr:nvSpPr>
      <xdr:spPr>
        <a:xfrm>
          <a:off x="4622800" y="244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38655</xdr:rowOff>
    </xdr:from>
    <xdr:to>
      <xdr:col>22</xdr:col>
      <xdr:colOff>165100</xdr:colOff>
      <xdr:row>15</xdr:row>
      <xdr:rowOff>140255</xdr:rowOff>
    </xdr:to>
    <xdr:sp macro="" textlink="">
      <xdr:nvSpPr>
        <xdr:cNvPr id="75" name="楕円 74"/>
        <xdr:cNvSpPr/>
      </xdr:nvSpPr>
      <xdr:spPr bwMode="auto">
        <a:xfrm>
          <a:off x="4254500" y="2658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150432</xdr:rowOff>
    </xdr:from>
    <xdr:ext cx="762000" cy="259045"/>
    <xdr:sp macro="" textlink="">
      <xdr:nvSpPr>
        <xdr:cNvPr id="76" name="テキスト ボックス 75"/>
        <xdr:cNvSpPr txBox="1"/>
      </xdr:nvSpPr>
      <xdr:spPr>
        <a:xfrm>
          <a:off x="3924300" y="24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71378</xdr:rowOff>
    </xdr:from>
    <xdr:to>
      <xdr:col>19</xdr:col>
      <xdr:colOff>38100</xdr:colOff>
      <xdr:row>16</xdr:row>
      <xdr:rowOff>1528</xdr:rowOff>
    </xdr:to>
    <xdr:sp macro="" textlink="">
      <xdr:nvSpPr>
        <xdr:cNvPr id="77" name="楕円 76"/>
        <xdr:cNvSpPr/>
      </xdr:nvSpPr>
      <xdr:spPr bwMode="auto">
        <a:xfrm>
          <a:off x="3556000" y="269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11705</xdr:rowOff>
    </xdr:from>
    <xdr:ext cx="762000" cy="259045"/>
    <xdr:sp macro="" textlink="">
      <xdr:nvSpPr>
        <xdr:cNvPr id="78" name="テキスト ボックス 77"/>
        <xdr:cNvSpPr txBox="1"/>
      </xdr:nvSpPr>
      <xdr:spPr>
        <a:xfrm>
          <a:off x="3225800" y="245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115922</xdr:rowOff>
    </xdr:from>
    <xdr:to>
      <xdr:col>15</xdr:col>
      <xdr:colOff>101600</xdr:colOff>
      <xdr:row>16</xdr:row>
      <xdr:rowOff>46072</xdr:rowOff>
    </xdr:to>
    <xdr:sp macro="" textlink="">
      <xdr:nvSpPr>
        <xdr:cNvPr id="79" name="楕円 78"/>
        <xdr:cNvSpPr/>
      </xdr:nvSpPr>
      <xdr:spPr bwMode="auto">
        <a:xfrm>
          <a:off x="2857500" y="273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56249</xdr:rowOff>
    </xdr:from>
    <xdr:ext cx="762000" cy="259045"/>
    <xdr:sp macro="" textlink="">
      <xdr:nvSpPr>
        <xdr:cNvPr id="80" name="テキスト ボックス 79"/>
        <xdr:cNvSpPr txBox="1"/>
      </xdr:nvSpPr>
      <xdr:spPr>
        <a:xfrm>
          <a:off x="2527300" y="250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130925</xdr:rowOff>
    </xdr:from>
    <xdr:to>
      <xdr:col>29</xdr:col>
      <xdr:colOff>127000</xdr:colOff>
      <xdr:row>35</xdr:row>
      <xdr:rowOff>221983</xdr:rowOff>
    </xdr:to>
    <xdr:cxnSp macro="">
      <xdr:nvCxnSpPr>
        <xdr:cNvPr id="113" name="直線コネクタ 112"/>
        <xdr:cNvCxnSpPr/>
      </xdr:nvCxnSpPr>
      <xdr:spPr bwMode="auto">
        <a:xfrm>
          <a:off x="5003800" y="6741275"/>
          <a:ext cx="647700" cy="9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206760</xdr:rowOff>
    </xdr:from>
    <xdr:ext cx="762000" cy="259045"/>
    <xdr:sp macro="" textlink="">
      <xdr:nvSpPr>
        <xdr:cNvPr id="114" name="人口1人当たり決算額の推移平均値テキスト445"/>
        <xdr:cNvSpPr txBox="1"/>
      </xdr:nvSpPr>
      <xdr:spPr>
        <a:xfrm>
          <a:off x="5740400" y="681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130925</xdr:rowOff>
    </xdr:from>
    <xdr:to>
      <xdr:col>26</xdr:col>
      <xdr:colOff>50800</xdr:colOff>
      <xdr:row>35</xdr:row>
      <xdr:rowOff>149098</xdr:rowOff>
    </xdr:to>
    <xdr:cxnSp macro="">
      <xdr:nvCxnSpPr>
        <xdr:cNvPr id="116" name="直線コネクタ 115"/>
        <xdr:cNvCxnSpPr/>
      </xdr:nvCxnSpPr>
      <xdr:spPr bwMode="auto">
        <a:xfrm flipV="1">
          <a:off x="4305300" y="6741275"/>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149098</xdr:rowOff>
    </xdr:from>
    <xdr:to>
      <xdr:col>22</xdr:col>
      <xdr:colOff>114300</xdr:colOff>
      <xdr:row>35</xdr:row>
      <xdr:rowOff>196990</xdr:rowOff>
    </xdr:to>
    <xdr:cxnSp macro="">
      <xdr:nvCxnSpPr>
        <xdr:cNvPr id="119" name="直線コネクタ 118"/>
        <xdr:cNvCxnSpPr/>
      </xdr:nvCxnSpPr>
      <xdr:spPr bwMode="auto">
        <a:xfrm flipV="1">
          <a:off x="3606800" y="6759448"/>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123952</xdr:rowOff>
    </xdr:from>
    <xdr:to>
      <xdr:col>18</xdr:col>
      <xdr:colOff>177800</xdr:colOff>
      <xdr:row>35</xdr:row>
      <xdr:rowOff>196990</xdr:rowOff>
    </xdr:to>
    <xdr:cxnSp macro="">
      <xdr:nvCxnSpPr>
        <xdr:cNvPr id="122" name="直線コネクタ 121"/>
        <xdr:cNvCxnSpPr/>
      </xdr:nvCxnSpPr>
      <xdr:spPr bwMode="auto">
        <a:xfrm>
          <a:off x="2908300" y="6734302"/>
          <a:ext cx="698500" cy="7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38561</xdr:rowOff>
    </xdr:from>
    <xdr:ext cx="762000" cy="259045"/>
    <xdr:sp macro="" textlink="">
      <xdr:nvSpPr>
        <xdr:cNvPr id="124" name="テキスト ボックス 123"/>
        <xdr:cNvSpPr txBox="1"/>
      </xdr:nvSpPr>
      <xdr:spPr>
        <a:xfrm>
          <a:off x="3225800" y="699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286669</xdr:rowOff>
    </xdr:from>
    <xdr:ext cx="762000" cy="259045"/>
    <xdr:sp macro="" textlink="">
      <xdr:nvSpPr>
        <xdr:cNvPr id="126" name="テキスト ボックス 125"/>
        <xdr:cNvSpPr txBox="1"/>
      </xdr:nvSpPr>
      <xdr:spPr>
        <a:xfrm>
          <a:off x="2527300" y="689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171183</xdr:rowOff>
    </xdr:from>
    <xdr:to>
      <xdr:col>29</xdr:col>
      <xdr:colOff>177800</xdr:colOff>
      <xdr:row>35</xdr:row>
      <xdr:rowOff>272783</xdr:rowOff>
    </xdr:to>
    <xdr:sp macro="" textlink="">
      <xdr:nvSpPr>
        <xdr:cNvPr id="132" name="楕円 131"/>
        <xdr:cNvSpPr/>
      </xdr:nvSpPr>
      <xdr:spPr bwMode="auto">
        <a:xfrm>
          <a:off x="5600700" y="678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16260</xdr:rowOff>
    </xdr:from>
    <xdr:ext cx="762000" cy="259045"/>
    <xdr:sp macro="" textlink="">
      <xdr:nvSpPr>
        <xdr:cNvPr id="133" name="人口1人当たり決算額の推移該当値テキスト445"/>
        <xdr:cNvSpPr txBox="1"/>
      </xdr:nvSpPr>
      <xdr:spPr>
        <a:xfrm>
          <a:off x="5740400" y="662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80125</xdr:rowOff>
    </xdr:from>
    <xdr:to>
      <xdr:col>26</xdr:col>
      <xdr:colOff>101600</xdr:colOff>
      <xdr:row>35</xdr:row>
      <xdr:rowOff>181725</xdr:rowOff>
    </xdr:to>
    <xdr:sp macro="" textlink="">
      <xdr:nvSpPr>
        <xdr:cNvPr id="134" name="楕円 133"/>
        <xdr:cNvSpPr/>
      </xdr:nvSpPr>
      <xdr:spPr bwMode="auto">
        <a:xfrm>
          <a:off x="4953000" y="66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191902</xdr:rowOff>
    </xdr:from>
    <xdr:ext cx="736600" cy="259045"/>
    <xdr:sp macro="" textlink="">
      <xdr:nvSpPr>
        <xdr:cNvPr id="135" name="テキスト ボックス 134"/>
        <xdr:cNvSpPr txBox="1"/>
      </xdr:nvSpPr>
      <xdr:spPr>
        <a:xfrm>
          <a:off x="4622800" y="6459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98298</xdr:rowOff>
    </xdr:from>
    <xdr:to>
      <xdr:col>22</xdr:col>
      <xdr:colOff>165100</xdr:colOff>
      <xdr:row>35</xdr:row>
      <xdr:rowOff>199898</xdr:rowOff>
    </xdr:to>
    <xdr:sp macro="" textlink="">
      <xdr:nvSpPr>
        <xdr:cNvPr id="136" name="楕円 135"/>
        <xdr:cNvSpPr/>
      </xdr:nvSpPr>
      <xdr:spPr bwMode="auto">
        <a:xfrm>
          <a:off x="4254500" y="670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210075</xdr:rowOff>
    </xdr:from>
    <xdr:ext cx="762000" cy="259045"/>
    <xdr:sp macro="" textlink="">
      <xdr:nvSpPr>
        <xdr:cNvPr id="137" name="テキスト ボックス 136"/>
        <xdr:cNvSpPr txBox="1"/>
      </xdr:nvSpPr>
      <xdr:spPr>
        <a:xfrm>
          <a:off x="3924300" y="64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146190</xdr:rowOff>
    </xdr:from>
    <xdr:to>
      <xdr:col>19</xdr:col>
      <xdr:colOff>38100</xdr:colOff>
      <xdr:row>35</xdr:row>
      <xdr:rowOff>247790</xdr:rowOff>
    </xdr:to>
    <xdr:sp macro="" textlink="">
      <xdr:nvSpPr>
        <xdr:cNvPr id="138" name="楕円 137"/>
        <xdr:cNvSpPr/>
      </xdr:nvSpPr>
      <xdr:spPr bwMode="auto">
        <a:xfrm>
          <a:off x="3556000" y="675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257967</xdr:rowOff>
    </xdr:from>
    <xdr:ext cx="762000" cy="259045"/>
    <xdr:sp macro="" textlink="">
      <xdr:nvSpPr>
        <xdr:cNvPr id="139" name="テキスト ボックス 138"/>
        <xdr:cNvSpPr txBox="1"/>
      </xdr:nvSpPr>
      <xdr:spPr>
        <a:xfrm>
          <a:off x="3225800" y="65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73152</xdr:rowOff>
    </xdr:from>
    <xdr:to>
      <xdr:col>15</xdr:col>
      <xdr:colOff>101600</xdr:colOff>
      <xdr:row>35</xdr:row>
      <xdr:rowOff>174752</xdr:rowOff>
    </xdr:to>
    <xdr:sp macro="" textlink="">
      <xdr:nvSpPr>
        <xdr:cNvPr id="140" name="楕円 139"/>
        <xdr:cNvSpPr/>
      </xdr:nvSpPr>
      <xdr:spPr bwMode="auto">
        <a:xfrm>
          <a:off x="2857500" y="668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184929</xdr:rowOff>
    </xdr:from>
    <xdr:ext cx="762000" cy="259045"/>
    <xdr:sp macro="" textlink="">
      <xdr:nvSpPr>
        <xdr:cNvPr id="141" name="テキスト ボックス 140"/>
        <xdr:cNvSpPr txBox="1"/>
      </xdr:nvSpPr>
      <xdr:spPr>
        <a:xfrm>
          <a:off x="2527300" y="64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129152</xdr:rowOff>
    </xdr:from>
    <xdr:to>
      <xdr:col>24</xdr:col>
      <xdr:colOff>63500</xdr:colOff>
      <xdr:row>36</xdr:row>
      <xdr:rowOff>13970</xdr:rowOff>
    </xdr:to>
    <xdr:cxnSp macro="">
      <xdr:nvCxnSpPr>
        <xdr:cNvPr id="63" name="直線コネクタ 62"/>
        <xdr:cNvCxnSpPr/>
      </xdr:nvCxnSpPr>
      <xdr:spPr>
        <a:xfrm>
          <a:off x="3797300" y="5958452"/>
          <a:ext cx="838200" cy="2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6818</xdr:rowOff>
    </xdr:from>
    <xdr:to>
      <xdr:col>19</xdr:col>
      <xdr:colOff>177800</xdr:colOff>
      <xdr:row>34</xdr:row>
      <xdr:rowOff>129152</xdr:rowOff>
    </xdr:to>
    <xdr:cxnSp macro="">
      <xdr:nvCxnSpPr>
        <xdr:cNvPr id="66" name="直線コネクタ 65"/>
        <xdr:cNvCxnSpPr/>
      </xdr:nvCxnSpPr>
      <xdr:spPr>
        <a:xfrm>
          <a:off x="2908300" y="5836118"/>
          <a:ext cx="8890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155572</xdr:rowOff>
    </xdr:from>
    <xdr:to>
      <xdr:col>15</xdr:col>
      <xdr:colOff>50800</xdr:colOff>
      <xdr:row>34</xdr:row>
      <xdr:rowOff>6818</xdr:rowOff>
    </xdr:to>
    <xdr:cxnSp macro="">
      <xdr:nvCxnSpPr>
        <xdr:cNvPr id="69" name="直線コネクタ 68"/>
        <xdr:cNvCxnSpPr/>
      </xdr:nvCxnSpPr>
      <xdr:spPr>
        <a:xfrm>
          <a:off x="2019300" y="5813422"/>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155572</xdr:rowOff>
    </xdr:from>
    <xdr:to>
      <xdr:col>10</xdr:col>
      <xdr:colOff>114300</xdr:colOff>
      <xdr:row>33</xdr:row>
      <xdr:rowOff>160176</xdr:rowOff>
    </xdr:to>
    <xdr:cxnSp macro="">
      <xdr:nvCxnSpPr>
        <xdr:cNvPr id="72" name="直線コネクタ 71"/>
        <xdr:cNvCxnSpPr/>
      </xdr:nvCxnSpPr>
      <xdr:spPr>
        <a:xfrm flipV="1">
          <a:off x="1130300" y="581342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11418</xdr:rowOff>
    </xdr:from>
    <xdr:ext cx="534377" cy="259045"/>
    <xdr:sp macro="" textlink="">
      <xdr:nvSpPr>
        <xdr:cNvPr id="74" name="テキスト ボックス 73"/>
        <xdr:cNvSpPr txBox="1"/>
      </xdr:nvSpPr>
      <xdr:spPr>
        <a:xfrm>
          <a:off x="1752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58836</xdr:rowOff>
    </xdr:from>
    <xdr:ext cx="534377" cy="259045"/>
    <xdr:sp macro="" textlink="">
      <xdr:nvSpPr>
        <xdr:cNvPr id="76" name="テキスト ボックス 75"/>
        <xdr:cNvSpPr txBox="1"/>
      </xdr:nvSpPr>
      <xdr:spPr>
        <a:xfrm>
          <a:off x="863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134620</xdr:rowOff>
    </xdr:from>
    <xdr:to>
      <xdr:col>24</xdr:col>
      <xdr:colOff>114300</xdr:colOff>
      <xdr:row>36</xdr:row>
      <xdr:rowOff>64770</xdr:rowOff>
    </xdr:to>
    <xdr:sp macro="" textlink="">
      <xdr:nvSpPr>
        <xdr:cNvPr id="82" name="楕円 81"/>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534377" cy="259045"/>
    <xdr:sp macro="" textlink="">
      <xdr:nvSpPr>
        <xdr:cNvPr id="83" name="人件費該当値テキスト"/>
        <xdr:cNvSpPr txBox="1"/>
      </xdr:nvSpPr>
      <xdr:spPr>
        <a:xfrm>
          <a:off x="4686300" y="61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78352</xdr:rowOff>
    </xdr:from>
    <xdr:to>
      <xdr:col>20</xdr:col>
      <xdr:colOff>38100</xdr:colOff>
      <xdr:row>35</xdr:row>
      <xdr:rowOff>8502</xdr:rowOff>
    </xdr:to>
    <xdr:sp macro="" textlink="">
      <xdr:nvSpPr>
        <xdr:cNvPr id="84" name="楕円 83"/>
        <xdr:cNvSpPr/>
      </xdr:nvSpPr>
      <xdr:spPr>
        <a:xfrm>
          <a:off x="3746500" y="59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171079</xdr:rowOff>
    </xdr:from>
    <xdr:ext cx="534377" cy="259045"/>
    <xdr:sp macro="" textlink="">
      <xdr:nvSpPr>
        <xdr:cNvPr id="85" name="テキスト ボックス 84"/>
        <xdr:cNvSpPr txBox="1"/>
      </xdr:nvSpPr>
      <xdr:spPr>
        <a:xfrm>
          <a:off x="3530111" y="600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127468</xdr:rowOff>
    </xdr:from>
    <xdr:to>
      <xdr:col>15</xdr:col>
      <xdr:colOff>101600</xdr:colOff>
      <xdr:row>34</xdr:row>
      <xdr:rowOff>57618</xdr:rowOff>
    </xdr:to>
    <xdr:sp macro="" textlink="">
      <xdr:nvSpPr>
        <xdr:cNvPr id="86" name="楕円 85"/>
        <xdr:cNvSpPr/>
      </xdr:nvSpPr>
      <xdr:spPr>
        <a:xfrm>
          <a:off x="2857500" y="57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74145</xdr:rowOff>
    </xdr:from>
    <xdr:ext cx="534377" cy="259045"/>
    <xdr:sp macro="" textlink="">
      <xdr:nvSpPr>
        <xdr:cNvPr id="87" name="テキスト ボックス 86"/>
        <xdr:cNvSpPr txBox="1"/>
      </xdr:nvSpPr>
      <xdr:spPr>
        <a:xfrm>
          <a:off x="2641111" y="5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104772</xdr:rowOff>
    </xdr:from>
    <xdr:to>
      <xdr:col>10</xdr:col>
      <xdr:colOff>165100</xdr:colOff>
      <xdr:row>34</xdr:row>
      <xdr:rowOff>34922</xdr:rowOff>
    </xdr:to>
    <xdr:sp macro="" textlink="">
      <xdr:nvSpPr>
        <xdr:cNvPr id="88" name="楕円 87"/>
        <xdr:cNvSpPr/>
      </xdr:nvSpPr>
      <xdr:spPr>
        <a:xfrm>
          <a:off x="1968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51449</xdr:rowOff>
    </xdr:from>
    <xdr:ext cx="534377" cy="259045"/>
    <xdr:sp macro="" textlink="">
      <xdr:nvSpPr>
        <xdr:cNvPr id="89" name="テキスト ボックス 88"/>
        <xdr:cNvSpPr txBox="1"/>
      </xdr:nvSpPr>
      <xdr:spPr>
        <a:xfrm>
          <a:off x="1752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109376</xdr:rowOff>
    </xdr:from>
    <xdr:to>
      <xdr:col>6</xdr:col>
      <xdr:colOff>38100</xdr:colOff>
      <xdr:row>34</xdr:row>
      <xdr:rowOff>39526</xdr:rowOff>
    </xdr:to>
    <xdr:sp macro="" textlink="">
      <xdr:nvSpPr>
        <xdr:cNvPr id="90" name="楕円 89"/>
        <xdr:cNvSpPr/>
      </xdr:nvSpPr>
      <xdr:spPr>
        <a:xfrm>
          <a:off x="1079500" y="57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56053</xdr:rowOff>
    </xdr:from>
    <xdr:ext cx="534377" cy="259045"/>
    <xdr:sp macro="" textlink="">
      <xdr:nvSpPr>
        <xdr:cNvPr id="91" name="テキスト ボックス 90"/>
        <xdr:cNvSpPr txBox="1"/>
      </xdr:nvSpPr>
      <xdr:spPr>
        <a:xfrm>
          <a:off x="863111" y="55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158056</xdr:rowOff>
    </xdr:from>
    <xdr:to>
      <xdr:col>24</xdr:col>
      <xdr:colOff>63500</xdr:colOff>
      <xdr:row>56</xdr:row>
      <xdr:rowOff>161600</xdr:rowOff>
    </xdr:to>
    <xdr:cxnSp macro="">
      <xdr:nvCxnSpPr>
        <xdr:cNvPr id="119" name="直線コネクタ 118"/>
        <xdr:cNvCxnSpPr/>
      </xdr:nvCxnSpPr>
      <xdr:spPr>
        <a:xfrm>
          <a:off x="3797300" y="975925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115788</xdr:rowOff>
    </xdr:from>
    <xdr:to>
      <xdr:col>19</xdr:col>
      <xdr:colOff>177800</xdr:colOff>
      <xdr:row>56</xdr:row>
      <xdr:rowOff>158056</xdr:rowOff>
    </xdr:to>
    <xdr:cxnSp macro="">
      <xdr:nvCxnSpPr>
        <xdr:cNvPr id="122" name="直線コネクタ 121"/>
        <xdr:cNvCxnSpPr/>
      </xdr:nvCxnSpPr>
      <xdr:spPr>
        <a:xfrm>
          <a:off x="2908300" y="9716988"/>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115788</xdr:rowOff>
    </xdr:from>
    <xdr:to>
      <xdr:col>15</xdr:col>
      <xdr:colOff>50800</xdr:colOff>
      <xdr:row>56</xdr:row>
      <xdr:rowOff>144226</xdr:rowOff>
    </xdr:to>
    <xdr:cxnSp macro="">
      <xdr:nvCxnSpPr>
        <xdr:cNvPr id="125" name="直線コネクタ 124"/>
        <xdr:cNvCxnSpPr/>
      </xdr:nvCxnSpPr>
      <xdr:spPr>
        <a:xfrm flipV="1">
          <a:off x="2019300" y="9716988"/>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144226</xdr:rowOff>
    </xdr:from>
    <xdr:to>
      <xdr:col>10</xdr:col>
      <xdr:colOff>114300</xdr:colOff>
      <xdr:row>57</xdr:row>
      <xdr:rowOff>42797</xdr:rowOff>
    </xdr:to>
    <xdr:cxnSp macro="">
      <xdr:nvCxnSpPr>
        <xdr:cNvPr id="128" name="直線コネクタ 127"/>
        <xdr:cNvCxnSpPr/>
      </xdr:nvCxnSpPr>
      <xdr:spPr>
        <a:xfrm flipV="1">
          <a:off x="1130300" y="9745426"/>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165716</xdr:rowOff>
    </xdr:from>
    <xdr:ext cx="534377" cy="259045"/>
    <xdr:sp macro="" textlink="">
      <xdr:nvSpPr>
        <xdr:cNvPr id="132" name="テキスト ボックス 131"/>
        <xdr:cNvSpPr txBox="1"/>
      </xdr:nvSpPr>
      <xdr:spPr>
        <a:xfrm>
          <a:off x="863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110800</xdr:rowOff>
    </xdr:from>
    <xdr:to>
      <xdr:col>24</xdr:col>
      <xdr:colOff>114300</xdr:colOff>
      <xdr:row>57</xdr:row>
      <xdr:rowOff>40950</xdr:rowOff>
    </xdr:to>
    <xdr:sp macro="" textlink="">
      <xdr:nvSpPr>
        <xdr:cNvPr id="138" name="楕円 137"/>
        <xdr:cNvSpPr/>
      </xdr:nvSpPr>
      <xdr:spPr>
        <a:xfrm>
          <a:off x="4584700" y="97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133677</xdr:rowOff>
    </xdr:from>
    <xdr:ext cx="534377" cy="259045"/>
    <xdr:sp macro="" textlink="">
      <xdr:nvSpPr>
        <xdr:cNvPr id="139" name="物件費該当値テキスト"/>
        <xdr:cNvSpPr txBox="1"/>
      </xdr:nvSpPr>
      <xdr:spPr>
        <a:xfrm>
          <a:off x="4686300" y="95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107256</xdr:rowOff>
    </xdr:from>
    <xdr:to>
      <xdr:col>20</xdr:col>
      <xdr:colOff>38100</xdr:colOff>
      <xdr:row>57</xdr:row>
      <xdr:rowOff>37406</xdr:rowOff>
    </xdr:to>
    <xdr:sp macro="" textlink="">
      <xdr:nvSpPr>
        <xdr:cNvPr id="140" name="楕円 139"/>
        <xdr:cNvSpPr/>
      </xdr:nvSpPr>
      <xdr:spPr>
        <a:xfrm>
          <a:off x="3746500" y="97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53933</xdr:rowOff>
    </xdr:from>
    <xdr:ext cx="534377" cy="259045"/>
    <xdr:sp macro="" textlink="">
      <xdr:nvSpPr>
        <xdr:cNvPr id="141" name="テキスト ボックス 140"/>
        <xdr:cNvSpPr txBox="1"/>
      </xdr:nvSpPr>
      <xdr:spPr>
        <a:xfrm>
          <a:off x="3530111" y="94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64988</xdr:rowOff>
    </xdr:from>
    <xdr:to>
      <xdr:col>15</xdr:col>
      <xdr:colOff>101600</xdr:colOff>
      <xdr:row>56</xdr:row>
      <xdr:rowOff>166588</xdr:rowOff>
    </xdr:to>
    <xdr:sp macro="" textlink="">
      <xdr:nvSpPr>
        <xdr:cNvPr id="142" name="楕円 141"/>
        <xdr:cNvSpPr/>
      </xdr:nvSpPr>
      <xdr:spPr>
        <a:xfrm>
          <a:off x="2857500" y="96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11665</xdr:rowOff>
    </xdr:from>
    <xdr:ext cx="534377" cy="259045"/>
    <xdr:sp macro="" textlink="">
      <xdr:nvSpPr>
        <xdr:cNvPr id="143" name="テキスト ボックス 142"/>
        <xdr:cNvSpPr txBox="1"/>
      </xdr:nvSpPr>
      <xdr:spPr>
        <a:xfrm>
          <a:off x="2641111" y="94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93426</xdr:rowOff>
    </xdr:from>
    <xdr:to>
      <xdr:col>10</xdr:col>
      <xdr:colOff>165100</xdr:colOff>
      <xdr:row>57</xdr:row>
      <xdr:rowOff>23576</xdr:rowOff>
    </xdr:to>
    <xdr:sp macro="" textlink="">
      <xdr:nvSpPr>
        <xdr:cNvPr id="144" name="楕円 143"/>
        <xdr:cNvSpPr/>
      </xdr:nvSpPr>
      <xdr:spPr>
        <a:xfrm>
          <a:off x="1968500" y="96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40103</xdr:rowOff>
    </xdr:from>
    <xdr:ext cx="534377" cy="259045"/>
    <xdr:sp macro="" textlink="">
      <xdr:nvSpPr>
        <xdr:cNvPr id="145" name="テキスト ボックス 144"/>
        <xdr:cNvSpPr txBox="1"/>
      </xdr:nvSpPr>
      <xdr:spPr>
        <a:xfrm>
          <a:off x="1752111" y="9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163447</xdr:rowOff>
    </xdr:from>
    <xdr:to>
      <xdr:col>6</xdr:col>
      <xdr:colOff>38100</xdr:colOff>
      <xdr:row>57</xdr:row>
      <xdr:rowOff>93597</xdr:rowOff>
    </xdr:to>
    <xdr:sp macro="" textlink="">
      <xdr:nvSpPr>
        <xdr:cNvPr id="146" name="楕円 145"/>
        <xdr:cNvSpPr/>
      </xdr:nvSpPr>
      <xdr:spPr>
        <a:xfrm>
          <a:off x="1079500" y="9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110124</xdr:rowOff>
    </xdr:from>
    <xdr:ext cx="534377" cy="259045"/>
    <xdr:sp macro="" textlink="">
      <xdr:nvSpPr>
        <xdr:cNvPr id="147" name="テキスト ボックス 146"/>
        <xdr:cNvSpPr txBox="1"/>
      </xdr:nvSpPr>
      <xdr:spPr>
        <a:xfrm>
          <a:off x="863111" y="95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157607</xdr:rowOff>
    </xdr:from>
    <xdr:to>
      <xdr:col>24</xdr:col>
      <xdr:colOff>63500</xdr:colOff>
      <xdr:row>77</xdr:row>
      <xdr:rowOff>165863</xdr:rowOff>
    </xdr:to>
    <xdr:cxnSp macro="">
      <xdr:nvCxnSpPr>
        <xdr:cNvPr id="176" name="直線コネクタ 175"/>
        <xdr:cNvCxnSpPr/>
      </xdr:nvCxnSpPr>
      <xdr:spPr>
        <a:xfrm flipV="1">
          <a:off x="3797300" y="13359257"/>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165863</xdr:rowOff>
    </xdr:from>
    <xdr:to>
      <xdr:col>19</xdr:col>
      <xdr:colOff>177800</xdr:colOff>
      <xdr:row>77</xdr:row>
      <xdr:rowOff>168911</xdr:rowOff>
    </xdr:to>
    <xdr:cxnSp macro="">
      <xdr:nvCxnSpPr>
        <xdr:cNvPr id="179" name="直線コネクタ 178"/>
        <xdr:cNvCxnSpPr/>
      </xdr:nvCxnSpPr>
      <xdr:spPr>
        <a:xfrm flipV="1">
          <a:off x="2908300" y="133675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168911</xdr:rowOff>
    </xdr:from>
    <xdr:to>
      <xdr:col>15</xdr:col>
      <xdr:colOff>50800</xdr:colOff>
      <xdr:row>78</xdr:row>
      <xdr:rowOff>1524</xdr:rowOff>
    </xdr:to>
    <xdr:cxnSp macro="">
      <xdr:nvCxnSpPr>
        <xdr:cNvPr id="182" name="直線コネクタ 181"/>
        <xdr:cNvCxnSpPr/>
      </xdr:nvCxnSpPr>
      <xdr:spPr>
        <a:xfrm flipV="1">
          <a:off x="2019300" y="13370561"/>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xdr:rowOff>
    </xdr:from>
    <xdr:to>
      <xdr:col>10</xdr:col>
      <xdr:colOff>114300</xdr:colOff>
      <xdr:row>78</xdr:row>
      <xdr:rowOff>5587</xdr:rowOff>
    </xdr:to>
    <xdr:cxnSp macro="">
      <xdr:nvCxnSpPr>
        <xdr:cNvPr id="185" name="直線コネクタ 184"/>
        <xdr:cNvCxnSpPr/>
      </xdr:nvCxnSpPr>
      <xdr:spPr>
        <a:xfrm flipV="1">
          <a:off x="1130300" y="13374624"/>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17797</xdr:rowOff>
    </xdr:from>
    <xdr:ext cx="469744" cy="259045"/>
    <xdr:sp macro="" textlink="">
      <xdr:nvSpPr>
        <xdr:cNvPr id="187" name="テキスト ボックス 186"/>
        <xdr:cNvSpPr txBox="1"/>
      </xdr:nvSpPr>
      <xdr:spPr>
        <a:xfrm>
          <a:off x="1784428"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106807</xdr:rowOff>
    </xdr:from>
    <xdr:to>
      <xdr:col>24</xdr:col>
      <xdr:colOff>114300</xdr:colOff>
      <xdr:row>78</xdr:row>
      <xdr:rowOff>36957</xdr:rowOff>
    </xdr:to>
    <xdr:sp macro="" textlink="">
      <xdr:nvSpPr>
        <xdr:cNvPr id="195" name="楕円 194"/>
        <xdr:cNvSpPr/>
      </xdr:nvSpPr>
      <xdr:spPr>
        <a:xfrm>
          <a:off x="45847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85234</xdr:rowOff>
    </xdr:from>
    <xdr:ext cx="469744" cy="259045"/>
    <xdr:sp macro="" textlink="">
      <xdr:nvSpPr>
        <xdr:cNvPr id="196" name="維持補修費該当値テキスト"/>
        <xdr:cNvSpPr txBox="1"/>
      </xdr:nvSpPr>
      <xdr:spPr>
        <a:xfrm>
          <a:off x="4686300" y="132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115063</xdr:rowOff>
    </xdr:from>
    <xdr:to>
      <xdr:col>20</xdr:col>
      <xdr:colOff>38100</xdr:colOff>
      <xdr:row>78</xdr:row>
      <xdr:rowOff>45213</xdr:rowOff>
    </xdr:to>
    <xdr:sp macro="" textlink="">
      <xdr:nvSpPr>
        <xdr:cNvPr id="197" name="楕円 196"/>
        <xdr:cNvSpPr/>
      </xdr:nvSpPr>
      <xdr:spPr>
        <a:xfrm>
          <a:off x="37465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36340</xdr:rowOff>
    </xdr:from>
    <xdr:ext cx="469744" cy="259045"/>
    <xdr:sp macro="" textlink="">
      <xdr:nvSpPr>
        <xdr:cNvPr id="198" name="テキスト ボックス 197"/>
        <xdr:cNvSpPr txBox="1"/>
      </xdr:nvSpPr>
      <xdr:spPr>
        <a:xfrm>
          <a:off x="3562428" y="134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118111</xdr:rowOff>
    </xdr:from>
    <xdr:to>
      <xdr:col>15</xdr:col>
      <xdr:colOff>101600</xdr:colOff>
      <xdr:row>78</xdr:row>
      <xdr:rowOff>48261</xdr:rowOff>
    </xdr:to>
    <xdr:sp macro="" textlink="">
      <xdr:nvSpPr>
        <xdr:cNvPr id="199" name="楕円 198"/>
        <xdr:cNvSpPr/>
      </xdr:nvSpPr>
      <xdr:spPr>
        <a:xfrm>
          <a:off x="2857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39388</xdr:rowOff>
    </xdr:from>
    <xdr:ext cx="469744" cy="259045"/>
    <xdr:sp macro="" textlink="">
      <xdr:nvSpPr>
        <xdr:cNvPr id="200" name="テキスト ボックス 199"/>
        <xdr:cNvSpPr txBox="1"/>
      </xdr:nvSpPr>
      <xdr:spPr>
        <a:xfrm>
          <a:off x="2673428"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122174</xdr:rowOff>
    </xdr:from>
    <xdr:to>
      <xdr:col>10</xdr:col>
      <xdr:colOff>165100</xdr:colOff>
      <xdr:row>78</xdr:row>
      <xdr:rowOff>52324</xdr:rowOff>
    </xdr:to>
    <xdr:sp macro="" textlink="">
      <xdr:nvSpPr>
        <xdr:cNvPr id="201" name="楕円 200"/>
        <xdr:cNvSpPr/>
      </xdr:nvSpPr>
      <xdr:spPr>
        <a:xfrm>
          <a:off x="1968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43451</xdr:rowOff>
    </xdr:from>
    <xdr:ext cx="469744" cy="259045"/>
    <xdr:sp macro="" textlink="">
      <xdr:nvSpPr>
        <xdr:cNvPr id="202" name="テキスト ボックス 201"/>
        <xdr:cNvSpPr txBox="1"/>
      </xdr:nvSpPr>
      <xdr:spPr>
        <a:xfrm>
          <a:off x="1784428" y="134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126237</xdr:rowOff>
    </xdr:from>
    <xdr:to>
      <xdr:col>6</xdr:col>
      <xdr:colOff>38100</xdr:colOff>
      <xdr:row>78</xdr:row>
      <xdr:rowOff>56387</xdr:rowOff>
    </xdr:to>
    <xdr:sp macro="" textlink="">
      <xdr:nvSpPr>
        <xdr:cNvPr id="203" name="楕円 202"/>
        <xdr:cNvSpPr/>
      </xdr:nvSpPr>
      <xdr:spPr>
        <a:xfrm>
          <a:off x="1079500" y="133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47514</xdr:rowOff>
    </xdr:from>
    <xdr:ext cx="469744" cy="259045"/>
    <xdr:sp macro="" textlink="">
      <xdr:nvSpPr>
        <xdr:cNvPr id="204" name="テキスト ボックス 203"/>
        <xdr:cNvSpPr txBox="1"/>
      </xdr:nvSpPr>
      <xdr:spPr>
        <a:xfrm>
          <a:off x="895428" y="134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3569</xdr:rowOff>
    </xdr:from>
    <xdr:to>
      <xdr:col>24</xdr:col>
      <xdr:colOff>63500</xdr:colOff>
      <xdr:row>98</xdr:row>
      <xdr:rowOff>35089</xdr:rowOff>
    </xdr:to>
    <xdr:cxnSp macro="">
      <xdr:nvCxnSpPr>
        <xdr:cNvPr id="234" name="直線コネクタ 233"/>
        <xdr:cNvCxnSpPr/>
      </xdr:nvCxnSpPr>
      <xdr:spPr>
        <a:xfrm flipV="1">
          <a:off x="3797300" y="16805669"/>
          <a:ext cx="8382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35089</xdr:rowOff>
    </xdr:from>
    <xdr:to>
      <xdr:col>19</xdr:col>
      <xdr:colOff>177800</xdr:colOff>
      <xdr:row>98</xdr:row>
      <xdr:rowOff>81623</xdr:rowOff>
    </xdr:to>
    <xdr:cxnSp macro="">
      <xdr:nvCxnSpPr>
        <xdr:cNvPr id="237" name="直線コネクタ 236"/>
        <xdr:cNvCxnSpPr/>
      </xdr:nvCxnSpPr>
      <xdr:spPr>
        <a:xfrm flipV="1">
          <a:off x="2908300" y="16837189"/>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81623</xdr:rowOff>
    </xdr:from>
    <xdr:to>
      <xdr:col>15</xdr:col>
      <xdr:colOff>50800</xdr:colOff>
      <xdr:row>98</xdr:row>
      <xdr:rowOff>134786</xdr:rowOff>
    </xdr:to>
    <xdr:cxnSp macro="">
      <xdr:nvCxnSpPr>
        <xdr:cNvPr id="240" name="直線コネクタ 239"/>
        <xdr:cNvCxnSpPr/>
      </xdr:nvCxnSpPr>
      <xdr:spPr>
        <a:xfrm flipV="1">
          <a:off x="2019300" y="16883723"/>
          <a:ext cx="889000" cy="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134786</xdr:rowOff>
    </xdr:from>
    <xdr:to>
      <xdr:col>10</xdr:col>
      <xdr:colOff>114300</xdr:colOff>
      <xdr:row>99</xdr:row>
      <xdr:rowOff>24561</xdr:rowOff>
    </xdr:to>
    <xdr:cxnSp macro="">
      <xdr:nvCxnSpPr>
        <xdr:cNvPr id="243" name="直線コネクタ 242"/>
        <xdr:cNvCxnSpPr/>
      </xdr:nvCxnSpPr>
      <xdr:spPr>
        <a:xfrm flipV="1">
          <a:off x="1130300" y="16936886"/>
          <a:ext cx="889000" cy="6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16921</xdr:rowOff>
    </xdr:from>
    <xdr:ext cx="534377" cy="259045"/>
    <xdr:sp macro="" textlink="">
      <xdr:nvSpPr>
        <xdr:cNvPr id="245" name="テキスト ボックス 244"/>
        <xdr:cNvSpPr txBox="1"/>
      </xdr:nvSpPr>
      <xdr:spPr>
        <a:xfrm>
          <a:off x="1752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85565</xdr:rowOff>
    </xdr:from>
    <xdr:ext cx="534377" cy="259045"/>
    <xdr:sp macro="" textlink="">
      <xdr:nvSpPr>
        <xdr:cNvPr id="247" name="テキスト ボックス 246"/>
        <xdr:cNvSpPr txBox="1"/>
      </xdr:nvSpPr>
      <xdr:spPr>
        <a:xfrm>
          <a:off x="863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124219</xdr:rowOff>
    </xdr:from>
    <xdr:to>
      <xdr:col>24</xdr:col>
      <xdr:colOff>114300</xdr:colOff>
      <xdr:row>98</xdr:row>
      <xdr:rowOff>54369</xdr:rowOff>
    </xdr:to>
    <xdr:sp macro="" textlink="">
      <xdr:nvSpPr>
        <xdr:cNvPr id="253" name="楕円 252"/>
        <xdr:cNvSpPr/>
      </xdr:nvSpPr>
      <xdr:spPr>
        <a:xfrm>
          <a:off x="45847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102646</xdr:rowOff>
    </xdr:from>
    <xdr:ext cx="534377" cy="259045"/>
    <xdr:sp macro="" textlink="">
      <xdr:nvSpPr>
        <xdr:cNvPr id="254" name="扶助費該当値テキスト"/>
        <xdr:cNvSpPr txBox="1"/>
      </xdr:nvSpPr>
      <xdr:spPr>
        <a:xfrm>
          <a:off x="4686300" y="167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155739</xdr:rowOff>
    </xdr:from>
    <xdr:to>
      <xdr:col>20</xdr:col>
      <xdr:colOff>38100</xdr:colOff>
      <xdr:row>98</xdr:row>
      <xdr:rowOff>85889</xdr:rowOff>
    </xdr:to>
    <xdr:sp macro="" textlink="">
      <xdr:nvSpPr>
        <xdr:cNvPr id="255" name="楕円 254"/>
        <xdr:cNvSpPr/>
      </xdr:nvSpPr>
      <xdr:spPr>
        <a:xfrm>
          <a:off x="3746500" y="167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77016</xdr:rowOff>
    </xdr:from>
    <xdr:ext cx="534377" cy="259045"/>
    <xdr:sp macro="" textlink="">
      <xdr:nvSpPr>
        <xdr:cNvPr id="256" name="テキスト ボックス 255"/>
        <xdr:cNvSpPr txBox="1"/>
      </xdr:nvSpPr>
      <xdr:spPr>
        <a:xfrm>
          <a:off x="3530111" y="1687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30823</xdr:rowOff>
    </xdr:from>
    <xdr:to>
      <xdr:col>15</xdr:col>
      <xdr:colOff>101600</xdr:colOff>
      <xdr:row>98</xdr:row>
      <xdr:rowOff>132423</xdr:rowOff>
    </xdr:to>
    <xdr:sp macro="" textlink="">
      <xdr:nvSpPr>
        <xdr:cNvPr id="257" name="楕円 256"/>
        <xdr:cNvSpPr/>
      </xdr:nvSpPr>
      <xdr:spPr>
        <a:xfrm>
          <a:off x="2857500" y="168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123550</xdr:rowOff>
    </xdr:from>
    <xdr:ext cx="534377" cy="259045"/>
    <xdr:sp macro="" textlink="">
      <xdr:nvSpPr>
        <xdr:cNvPr id="258" name="テキスト ボックス 257"/>
        <xdr:cNvSpPr txBox="1"/>
      </xdr:nvSpPr>
      <xdr:spPr>
        <a:xfrm>
          <a:off x="2641111" y="169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83986</xdr:rowOff>
    </xdr:from>
    <xdr:to>
      <xdr:col>10</xdr:col>
      <xdr:colOff>165100</xdr:colOff>
      <xdr:row>99</xdr:row>
      <xdr:rowOff>14136</xdr:rowOff>
    </xdr:to>
    <xdr:sp macro="" textlink="">
      <xdr:nvSpPr>
        <xdr:cNvPr id="259" name="楕円 258"/>
        <xdr:cNvSpPr/>
      </xdr:nvSpPr>
      <xdr:spPr>
        <a:xfrm>
          <a:off x="1968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5263</xdr:rowOff>
    </xdr:from>
    <xdr:ext cx="534377" cy="259045"/>
    <xdr:sp macro="" textlink="">
      <xdr:nvSpPr>
        <xdr:cNvPr id="260" name="テキスト ボックス 259"/>
        <xdr:cNvSpPr txBox="1"/>
      </xdr:nvSpPr>
      <xdr:spPr>
        <a:xfrm>
          <a:off x="1752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145211</xdr:rowOff>
    </xdr:from>
    <xdr:to>
      <xdr:col>6</xdr:col>
      <xdr:colOff>38100</xdr:colOff>
      <xdr:row>99</xdr:row>
      <xdr:rowOff>75361</xdr:rowOff>
    </xdr:to>
    <xdr:sp macro="" textlink="">
      <xdr:nvSpPr>
        <xdr:cNvPr id="261" name="楕円 260"/>
        <xdr:cNvSpPr/>
      </xdr:nvSpPr>
      <xdr:spPr>
        <a:xfrm>
          <a:off x="1079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66488</xdr:rowOff>
    </xdr:from>
    <xdr:ext cx="534377" cy="259045"/>
    <xdr:sp macro="" textlink="">
      <xdr:nvSpPr>
        <xdr:cNvPr id="262" name="テキスト ボックス 261"/>
        <xdr:cNvSpPr txBox="1"/>
      </xdr:nvSpPr>
      <xdr:spPr>
        <a:xfrm>
          <a:off x="863111" y="170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60071</xdr:rowOff>
    </xdr:from>
    <xdr:to>
      <xdr:col>55</xdr:col>
      <xdr:colOff>0</xdr:colOff>
      <xdr:row>37</xdr:row>
      <xdr:rowOff>67259</xdr:rowOff>
    </xdr:to>
    <xdr:cxnSp macro="">
      <xdr:nvCxnSpPr>
        <xdr:cNvPr id="291" name="直線コネクタ 290"/>
        <xdr:cNvCxnSpPr/>
      </xdr:nvCxnSpPr>
      <xdr:spPr>
        <a:xfrm flipV="1">
          <a:off x="9639300" y="6403721"/>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67259</xdr:rowOff>
    </xdr:from>
    <xdr:to>
      <xdr:col>50</xdr:col>
      <xdr:colOff>114300</xdr:colOff>
      <xdr:row>37</xdr:row>
      <xdr:rowOff>155283</xdr:rowOff>
    </xdr:to>
    <xdr:cxnSp macro="">
      <xdr:nvCxnSpPr>
        <xdr:cNvPr id="294" name="直線コネクタ 293"/>
        <xdr:cNvCxnSpPr/>
      </xdr:nvCxnSpPr>
      <xdr:spPr>
        <a:xfrm flipV="1">
          <a:off x="8750300" y="6410909"/>
          <a:ext cx="889000" cy="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155283</xdr:rowOff>
    </xdr:from>
    <xdr:to>
      <xdr:col>45</xdr:col>
      <xdr:colOff>177800</xdr:colOff>
      <xdr:row>38</xdr:row>
      <xdr:rowOff>13412</xdr:rowOff>
    </xdr:to>
    <xdr:cxnSp macro="">
      <xdr:nvCxnSpPr>
        <xdr:cNvPr id="297" name="直線コネクタ 296"/>
        <xdr:cNvCxnSpPr/>
      </xdr:nvCxnSpPr>
      <xdr:spPr>
        <a:xfrm flipV="1">
          <a:off x="7861300" y="6498933"/>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13412</xdr:rowOff>
    </xdr:from>
    <xdr:to>
      <xdr:col>41</xdr:col>
      <xdr:colOff>50800</xdr:colOff>
      <xdr:row>38</xdr:row>
      <xdr:rowOff>42990</xdr:rowOff>
    </xdr:to>
    <xdr:cxnSp macro="">
      <xdr:nvCxnSpPr>
        <xdr:cNvPr id="300" name="直線コネクタ 299"/>
        <xdr:cNvCxnSpPr/>
      </xdr:nvCxnSpPr>
      <xdr:spPr>
        <a:xfrm flipV="1">
          <a:off x="6972300" y="6528512"/>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103192</xdr:rowOff>
    </xdr:from>
    <xdr:ext cx="534377" cy="259045"/>
    <xdr:sp macro="" textlink="">
      <xdr:nvSpPr>
        <xdr:cNvPr id="302" name="テキスト ボックス 301"/>
        <xdr:cNvSpPr txBox="1"/>
      </xdr:nvSpPr>
      <xdr:spPr>
        <a:xfrm>
          <a:off x="7594111" y="61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88180</xdr:rowOff>
    </xdr:from>
    <xdr:ext cx="534377" cy="259045"/>
    <xdr:sp macro="" textlink="">
      <xdr:nvSpPr>
        <xdr:cNvPr id="304" name="テキスト ボックス 303"/>
        <xdr:cNvSpPr txBox="1"/>
      </xdr:nvSpPr>
      <xdr:spPr>
        <a:xfrm>
          <a:off x="6705111" y="60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9271</xdr:rowOff>
    </xdr:from>
    <xdr:to>
      <xdr:col>55</xdr:col>
      <xdr:colOff>50800</xdr:colOff>
      <xdr:row>37</xdr:row>
      <xdr:rowOff>110871</xdr:rowOff>
    </xdr:to>
    <xdr:sp macro="" textlink="">
      <xdr:nvSpPr>
        <xdr:cNvPr id="310" name="楕円 309"/>
        <xdr:cNvSpPr/>
      </xdr:nvSpPr>
      <xdr:spPr>
        <a:xfrm>
          <a:off x="104267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159148</xdr:rowOff>
    </xdr:from>
    <xdr:ext cx="534377" cy="259045"/>
    <xdr:sp macro="" textlink="">
      <xdr:nvSpPr>
        <xdr:cNvPr id="311" name="補助費等該当値テキスト"/>
        <xdr:cNvSpPr txBox="1"/>
      </xdr:nvSpPr>
      <xdr:spPr>
        <a:xfrm>
          <a:off x="10528300" y="63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16459</xdr:rowOff>
    </xdr:from>
    <xdr:to>
      <xdr:col>50</xdr:col>
      <xdr:colOff>165100</xdr:colOff>
      <xdr:row>37</xdr:row>
      <xdr:rowOff>118059</xdr:rowOff>
    </xdr:to>
    <xdr:sp macro="" textlink="">
      <xdr:nvSpPr>
        <xdr:cNvPr id="312" name="楕円 311"/>
        <xdr:cNvSpPr/>
      </xdr:nvSpPr>
      <xdr:spPr>
        <a:xfrm>
          <a:off x="9588500" y="63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109186</xdr:rowOff>
    </xdr:from>
    <xdr:ext cx="534377" cy="259045"/>
    <xdr:sp macro="" textlink="">
      <xdr:nvSpPr>
        <xdr:cNvPr id="313" name="テキスト ボックス 312"/>
        <xdr:cNvSpPr txBox="1"/>
      </xdr:nvSpPr>
      <xdr:spPr>
        <a:xfrm>
          <a:off x="9372111" y="64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104483</xdr:rowOff>
    </xdr:from>
    <xdr:to>
      <xdr:col>46</xdr:col>
      <xdr:colOff>38100</xdr:colOff>
      <xdr:row>38</xdr:row>
      <xdr:rowOff>34633</xdr:rowOff>
    </xdr:to>
    <xdr:sp macro="" textlink="">
      <xdr:nvSpPr>
        <xdr:cNvPr id="314" name="楕円 313"/>
        <xdr:cNvSpPr/>
      </xdr:nvSpPr>
      <xdr:spPr>
        <a:xfrm>
          <a:off x="8699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25760</xdr:rowOff>
    </xdr:from>
    <xdr:ext cx="534377" cy="259045"/>
    <xdr:sp macro="" textlink="">
      <xdr:nvSpPr>
        <xdr:cNvPr id="315" name="テキスト ボックス 314"/>
        <xdr:cNvSpPr txBox="1"/>
      </xdr:nvSpPr>
      <xdr:spPr>
        <a:xfrm>
          <a:off x="8483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134061</xdr:rowOff>
    </xdr:from>
    <xdr:to>
      <xdr:col>41</xdr:col>
      <xdr:colOff>101600</xdr:colOff>
      <xdr:row>38</xdr:row>
      <xdr:rowOff>64212</xdr:rowOff>
    </xdr:to>
    <xdr:sp macro="" textlink="">
      <xdr:nvSpPr>
        <xdr:cNvPr id="316" name="楕円 315"/>
        <xdr:cNvSpPr/>
      </xdr:nvSpPr>
      <xdr:spPr>
        <a:xfrm>
          <a:off x="7810500" y="64777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55339</xdr:rowOff>
    </xdr:from>
    <xdr:ext cx="534377" cy="259045"/>
    <xdr:sp macro="" textlink="">
      <xdr:nvSpPr>
        <xdr:cNvPr id="317" name="テキスト ボックス 316"/>
        <xdr:cNvSpPr txBox="1"/>
      </xdr:nvSpPr>
      <xdr:spPr>
        <a:xfrm>
          <a:off x="7594111" y="65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163640</xdr:rowOff>
    </xdr:from>
    <xdr:to>
      <xdr:col>36</xdr:col>
      <xdr:colOff>165100</xdr:colOff>
      <xdr:row>38</xdr:row>
      <xdr:rowOff>93790</xdr:rowOff>
    </xdr:to>
    <xdr:sp macro="" textlink="">
      <xdr:nvSpPr>
        <xdr:cNvPr id="318" name="楕円 317"/>
        <xdr:cNvSpPr/>
      </xdr:nvSpPr>
      <xdr:spPr>
        <a:xfrm>
          <a:off x="6921500" y="65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84917</xdr:rowOff>
    </xdr:from>
    <xdr:ext cx="534377" cy="259045"/>
    <xdr:sp macro="" textlink="">
      <xdr:nvSpPr>
        <xdr:cNvPr id="319" name="テキスト ボックス 318"/>
        <xdr:cNvSpPr txBox="1"/>
      </xdr:nvSpPr>
      <xdr:spPr>
        <a:xfrm>
          <a:off x="6705111" y="66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166272</xdr:rowOff>
    </xdr:from>
    <xdr:to>
      <xdr:col>55</xdr:col>
      <xdr:colOff>0</xdr:colOff>
      <xdr:row>57</xdr:row>
      <xdr:rowOff>72971</xdr:rowOff>
    </xdr:to>
    <xdr:cxnSp macro="">
      <xdr:nvCxnSpPr>
        <xdr:cNvPr id="350" name="直線コネクタ 349"/>
        <xdr:cNvCxnSpPr/>
      </xdr:nvCxnSpPr>
      <xdr:spPr>
        <a:xfrm flipV="1">
          <a:off x="9639300" y="9767472"/>
          <a:ext cx="8382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166881</xdr:rowOff>
    </xdr:from>
    <xdr:to>
      <xdr:col>50</xdr:col>
      <xdr:colOff>114300</xdr:colOff>
      <xdr:row>57</xdr:row>
      <xdr:rowOff>72971</xdr:rowOff>
    </xdr:to>
    <xdr:cxnSp macro="">
      <xdr:nvCxnSpPr>
        <xdr:cNvPr id="353" name="直線コネクタ 352"/>
        <xdr:cNvCxnSpPr/>
      </xdr:nvCxnSpPr>
      <xdr:spPr>
        <a:xfrm>
          <a:off x="8750300" y="9768081"/>
          <a:ext cx="889000" cy="7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106325</xdr:rowOff>
    </xdr:from>
    <xdr:to>
      <xdr:col>45</xdr:col>
      <xdr:colOff>177800</xdr:colOff>
      <xdr:row>56</xdr:row>
      <xdr:rowOff>166881</xdr:rowOff>
    </xdr:to>
    <xdr:cxnSp macro="">
      <xdr:nvCxnSpPr>
        <xdr:cNvPr id="356" name="直線コネクタ 355"/>
        <xdr:cNvCxnSpPr/>
      </xdr:nvCxnSpPr>
      <xdr:spPr>
        <a:xfrm>
          <a:off x="7861300" y="970752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106325</xdr:rowOff>
    </xdr:from>
    <xdr:to>
      <xdr:col>41</xdr:col>
      <xdr:colOff>50800</xdr:colOff>
      <xdr:row>57</xdr:row>
      <xdr:rowOff>113640</xdr:rowOff>
    </xdr:to>
    <xdr:cxnSp macro="">
      <xdr:nvCxnSpPr>
        <xdr:cNvPr id="359" name="直線コネクタ 358"/>
        <xdr:cNvCxnSpPr/>
      </xdr:nvCxnSpPr>
      <xdr:spPr>
        <a:xfrm flipV="1">
          <a:off x="6972300" y="9707525"/>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161217</xdr:rowOff>
    </xdr:from>
    <xdr:ext cx="534377" cy="259045"/>
    <xdr:sp macro="" textlink="">
      <xdr:nvSpPr>
        <xdr:cNvPr id="361" name="テキスト ボックス 360"/>
        <xdr:cNvSpPr txBox="1"/>
      </xdr:nvSpPr>
      <xdr:spPr>
        <a:xfrm>
          <a:off x="7594111" y="97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66798</xdr:rowOff>
    </xdr:from>
    <xdr:ext cx="534377" cy="259045"/>
    <xdr:sp macro="" textlink="">
      <xdr:nvSpPr>
        <xdr:cNvPr id="363" name="テキスト ボックス 362"/>
        <xdr:cNvSpPr txBox="1"/>
      </xdr:nvSpPr>
      <xdr:spPr>
        <a:xfrm>
          <a:off x="6705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115472</xdr:rowOff>
    </xdr:from>
    <xdr:to>
      <xdr:col>55</xdr:col>
      <xdr:colOff>50800</xdr:colOff>
      <xdr:row>57</xdr:row>
      <xdr:rowOff>45622</xdr:rowOff>
    </xdr:to>
    <xdr:sp macro="" textlink="">
      <xdr:nvSpPr>
        <xdr:cNvPr id="369" name="楕円 368"/>
        <xdr:cNvSpPr/>
      </xdr:nvSpPr>
      <xdr:spPr>
        <a:xfrm>
          <a:off x="10426700" y="97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93899</xdr:rowOff>
    </xdr:from>
    <xdr:ext cx="534377" cy="259045"/>
    <xdr:sp macro="" textlink="">
      <xdr:nvSpPr>
        <xdr:cNvPr id="370" name="普通建設事業費該当値テキスト"/>
        <xdr:cNvSpPr txBox="1"/>
      </xdr:nvSpPr>
      <xdr:spPr>
        <a:xfrm>
          <a:off x="10528300" y="96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22171</xdr:rowOff>
    </xdr:from>
    <xdr:to>
      <xdr:col>50</xdr:col>
      <xdr:colOff>165100</xdr:colOff>
      <xdr:row>57</xdr:row>
      <xdr:rowOff>123771</xdr:rowOff>
    </xdr:to>
    <xdr:sp macro="" textlink="">
      <xdr:nvSpPr>
        <xdr:cNvPr id="371" name="楕円 370"/>
        <xdr:cNvSpPr/>
      </xdr:nvSpPr>
      <xdr:spPr>
        <a:xfrm>
          <a:off x="9588500" y="97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114898</xdr:rowOff>
    </xdr:from>
    <xdr:ext cx="534377" cy="259045"/>
    <xdr:sp macro="" textlink="">
      <xdr:nvSpPr>
        <xdr:cNvPr id="372" name="テキスト ボックス 371"/>
        <xdr:cNvSpPr txBox="1"/>
      </xdr:nvSpPr>
      <xdr:spPr>
        <a:xfrm>
          <a:off x="9372111" y="98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116081</xdr:rowOff>
    </xdr:from>
    <xdr:to>
      <xdr:col>46</xdr:col>
      <xdr:colOff>38100</xdr:colOff>
      <xdr:row>57</xdr:row>
      <xdr:rowOff>46231</xdr:rowOff>
    </xdr:to>
    <xdr:sp macro="" textlink="">
      <xdr:nvSpPr>
        <xdr:cNvPr id="373" name="楕円 372"/>
        <xdr:cNvSpPr/>
      </xdr:nvSpPr>
      <xdr:spPr>
        <a:xfrm>
          <a:off x="8699500" y="97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37358</xdr:rowOff>
    </xdr:from>
    <xdr:ext cx="534377" cy="259045"/>
    <xdr:sp macro="" textlink="">
      <xdr:nvSpPr>
        <xdr:cNvPr id="374" name="テキスト ボックス 373"/>
        <xdr:cNvSpPr txBox="1"/>
      </xdr:nvSpPr>
      <xdr:spPr>
        <a:xfrm>
          <a:off x="8483111" y="98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55525</xdr:rowOff>
    </xdr:from>
    <xdr:to>
      <xdr:col>41</xdr:col>
      <xdr:colOff>101600</xdr:colOff>
      <xdr:row>56</xdr:row>
      <xdr:rowOff>157125</xdr:rowOff>
    </xdr:to>
    <xdr:sp macro="" textlink="">
      <xdr:nvSpPr>
        <xdr:cNvPr id="375" name="楕円 374"/>
        <xdr:cNvSpPr/>
      </xdr:nvSpPr>
      <xdr:spPr>
        <a:xfrm>
          <a:off x="7810500" y="96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2202</xdr:rowOff>
    </xdr:from>
    <xdr:ext cx="534377" cy="259045"/>
    <xdr:sp macro="" textlink="">
      <xdr:nvSpPr>
        <xdr:cNvPr id="376" name="テキスト ボックス 375"/>
        <xdr:cNvSpPr txBox="1"/>
      </xdr:nvSpPr>
      <xdr:spPr>
        <a:xfrm>
          <a:off x="7594111" y="943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62840</xdr:rowOff>
    </xdr:from>
    <xdr:to>
      <xdr:col>36</xdr:col>
      <xdr:colOff>165100</xdr:colOff>
      <xdr:row>57</xdr:row>
      <xdr:rowOff>164440</xdr:rowOff>
    </xdr:to>
    <xdr:sp macro="" textlink="">
      <xdr:nvSpPr>
        <xdr:cNvPr id="377" name="楕円 376"/>
        <xdr:cNvSpPr/>
      </xdr:nvSpPr>
      <xdr:spPr>
        <a:xfrm>
          <a:off x="6921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155567</xdr:rowOff>
    </xdr:from>
    <xdr:ext cx="534377" cy="259045"/>
    <xdr:sp macro="" textlink="">
      <xdr:nvSpPr>
        <xdr:cNvPr id="378" name="テキスト ボックス 377"/>
        <xdr:cNvSpPr txBox="1"/>
      </xdr:nvSpPr>
      <xdr:spPr>
        <a:xfrm>
          <a:off x="6705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105671</xdr:rowOff>
    </xdr:from>
    <xdr:to>
      <xdr:col>55</xdr:col>
      <xdr:colOff>0</xdr:colOff>
      <xdr:row>78</xdr:row>
      <xdr:rowOff>164650</xdr:rowOff>
    </xdr:to>
    <xdr:cxnSp macro="">
      <xdr:nvCxnSpPr>
        <xdr:cNvPr id="409" name="直線コネクタ 408"/>
        <xdr:cNvCxnSpPr/>
      </xdr:nvCxnSpPr>
      <xdr:spPr>
        <a:xfrm flipV="1">
          <a:off x="9639300" y="13478771"/>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15669</xdr:rowOff>
    </xdr:from>
    <xdr:to>
      <xdr:col>50</xdr:col>
      <xdr:colOff>114300</xdr:colOff>
      <xdr:row>78</xdr:row>
      <xdr:rowOff>164650</xdr:rowOff>
    </xdr:to>
    <xdr:cxnSp macro="">
      <xdr:nvCxnSpPr>
        <xdr:cNvPr id="412" name="直線コネクタ 411"/>
        <xdr:cNvCxnSpPr/>
      </xdr:nvCxnSpPr>
      <xdr:spPr>
        <a:xfrm>
          <a:off x="8750300" y="13388769"/>
          <a:ext cx="889000" cy="14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103156</xdr:rowOff>
    </xdr:from>
    <xdr:to>
      <xdr:col>45</xdr:col>
      <xdr:colOff>177800</xdr:colOff>
      <xdr:row>78</xdr:row>
      <xdr:rowOff>15669</xdr:rowOff>
    </xdr:to>
    <xdr:cxnSp macro="">
      <xdr:nvCxnSpPr>
        <xdr:cNvPr id="415" name="直線コネクタ 414"/>
        <xdr:cNvCxnSpPr/>
      </xdr:nvCxnSpPr>
      <xdr:spPr>
        <a:xfrm>
          <a:off x="7861300" y="13304806"/>
          <a:ext cx="889000" cy="8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18" name="フローチャート: 判断 417"/>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167577</xdr:rowOff>
    </xdr:from>
    <xdr:ext cx="534377" cy="259045"/>
    <xdr:sp macro="" textlink="">
      <xdr:nvSpPr>
        <xdr:cNvPr id="419" name="テキスト ボックス 418"/>
        <xdr:cNvSpPr txBox="1"/>
      </xdr:nvSpPr>
      <xdr:spPr>
        <a:xfrm>
          <a:off x="7594111" y="128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54871</xdr:rowOff>
    </xdr:from>
    <xdr:to>
      <xdr:col>55</xdr:col>
      <xdr:colOff>50800</xdr:colOff>
      <xdr:row>78</xdr:row>
      <xdr:rowOff>156471</xdr:rowOff>
    </xdr:to>
    <xdr:sp macro="" textlink="">
      <xdr:nvSpPr>
        <xdr:cNvPr id="425" name="楕円 424"/>
        <xdr:cNvSpPr/>
      </xdr:nvSpPr>
      <xdr:spPr>
        <a:xfrm>
          <a:off x="10426700" y="134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33298</xdr:rowOff>
    </xdr:from>
    <xdr:ext cx="469744" cy="259045"/>
    <xdr:sp macro="" textlink="">
      <xdr:nvSpPr>
        <xdr:cNvPr id="426" name="普通建設事業費 （ うち新規整備　）該当値テキスト"/>
        <xdr:cNvSpPr txBox="1"/>
      </xdr:nvSpPr>
      <xdr:spPr>
        <a:xfrm>
          <a:off x="10528300" y="1340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113850</xdr:rowOff>
    </xdr:from>
    <xdr:to>
      <xdr:col>50</xdr:col>
      <xdr:colOff>165100</xdr:colOff>
      <xdr:row>79</xdr:row>
      <xdr:rowOff>44000</xdr:rowOff>
    </xdr:to>
    <xdr:sp macro="" textlink="">
      <xdr:nvSpPr>
        <xdr:cNvPr id="427" name="楕円 426"/>
        <xdr:cNvSpPr/>
      </xdr:nvSpPr>
      <xdr:spPr>
        <a:xfrm>
          <a:off x="9588500" y="134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35127</xdr:rowOff>
    </xdr:from>
    <xdr:ext cx="469744" cy="259045"/>
    <xdr:sp macro="" textlink="">
      <xdr:nvSpPr>
        <xdr:cNvPr id="428" name="テキスト ボックス 427"/>
        <xdr:cNvSpPr txBox="1"/>
      </xdr:nvSpPr>
      <xdr:spPr>
        <a:xfrm>
          <a:off x="9404428" y="135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136319</xdr:rowOff>
    </xdr:from>
    <xdr:to>
      <xdr:col>46</xdr:col>
      <xdr:colOff>38100</xdr:colOff>
      <xdr:row>78</xdr:row>
      <xdr:rowOff>66469</xdr:rowOff>
    </xdr:to>
    <xdr:sp macro="" textlink="">
      <xdr:nvSpPr>
        <xdr:cNvPr id="429" name="楕円 428"/>
        <xdr:cNvSpPr/>
      </xdr:nvSpPr>
      <xdr:spPr>
        <a:xfrm>
          <a:off x="8699500" y="133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57596</xdr:rowOff>
    </xdr:from>
    <xdr:ext cx="469744" cy="259045"/>
    <xdr:sp macro="" textlink="">
      <xdr:nvSpPr>
        <xdr:cNvPr id="430" name="テキスト ボックス 429"/>
        <xdr:cNvSpPr txBox="1"/>
      </xdr:nvSpPr>
      <xdr:spPr>
        <a:xfrm>
          <a:off x="8515428" y="134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52356</xdr:rowOff>
    </xdr:from>
    <xdr:to>
      <xdr:col>41</xdr:col>
      <xdr:colOff>101600</xdr:colOff>
      <xdr:row>77</xdr:row>
      <xdr:rowOff>153956</xdr:rowOff>
    </xdr:to>
    <xdr:sp macro="" textlink="">
      <xdr:nvSpPr>
        <xdr:cNvPr id="431" name="楕円 430"/>
        <xdr:cNvSpPr/>
      </xdr:nvSpPr>
      <xdr:spPr>
        <a:xfrm>
          <a:off x="78105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145083</xdr:rowOff>
    </xdr:from>
    <xdr:ext cx="534377" cy="259045"/>
    <xdr:sp macro="" textlink="">
      <xdr:nvSpPr>
        <xdr:cNvPr id="432" name="テキスト ボックス 431"/>
        <xdr:cNvSpPr txBox="1"/>
      </xdr:nvSpPr>
      <xdr:spPr>
        <a:xfrm>
          <a:off x="7594111" y="133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107696</xdr:rowOff>
    </xdr:from>
    <xdr:to>
      <xdr:col>55</xdr:col>
      <xdr:colOff>0</xdr:colOff>
      <xdr:row>97</xdr:row>
      <xdr:rowOff>151791</xdr:rowOff>
    </xdr:to>
    <xdr:cxnSp macro="">
      <xdr:nvCxnSpPr>
        <xdr:cNvPr id="461" name="直線コネクタ 460"/>
        <xdr:cNvCxnSpPr/>
      </xdr:nvCxnSpPr>
      <xdr:spPr>
        <a:xfrm flipV="1">
          <a:off x="9639300" y="16738346"/>
          <a:ext cx="8382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100648</xdr:rowOff>
    </xdr:from>
    <xdr:to>
      <xdr:col>50</xdr:col>
      <xdr:colOff>114300</xdr:colOff>
      <xdr:row>97</xdr:row>
      <xdr:rowOff>151791</xdr:rowOff>
    </xdr:to>
    <xdr:cxnSp macro="">
      <xdr:nvCxnSpPr>
        <xdr:cNvPr id="464" name="直線コネクタ 463"/>
        <xdr:cNvCxnSpPr/>
      </xdr:nvCxnSpPr>
      <xdr:spPr>
        <a:xfrm>
          <a:off x="8750300" y="16731298"/>
          <a:ext cx="8890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74180</xdr:rowOff>
    </xdr:from>
    <xdr:to>
      <xdr:col>45</xdr:col>
      <xdr:colOff>177800</xdr:colOff>
      <xdr:row>97</xdr:row>
      <xdr:rowOff>100648</xdr:rowOff>
    </xdr:to>
    <xdr:cxnSp macro="">
      <xdr:nvCxnSpPr>
        <xdr:cNvPr id="467" name="直線コネクタ 466"/>
        <xdr:cNvCxnSpPr/>
      </xdr:nvCxnSpPr>
      <xdr:spPr>
        <a:xfrm>
          <a:off x="7861300" y="16704830"/>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0" name="フローチャート: 判断 469"/>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149826</xdr:rowOff>
    </xdr:from>
    <xdr:ext cx="534377" cy="259045"/>
    <xdr:sp macro="" textlink="">
      <xdr:nvSpPr>
        <xdr:cNvPr id="471" name="テキスト ボックス 470"/>
        <xdr:cNvSpPr txBox="1"/>
      </xdr:nvSpPr>
      <xdr:spPr>
        <a:xfrm>
          <a:off x="7594111" y="167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56896</xdr:rowOff>
    </xdr:from>
    <xdr:to>
      <xdr:col>55</xdr:col>
      <xdr:colOff>50800</xdr:colOff>
      <xdr:row>97</xdr:row>
      <xdr:rowOff>158496</xdr:rowOff>
    </xdr:to>
    <xdr:sp macro="" textlink="">
      <xdr:nvSpPr>
        <xdr:cNvPr id="477" name="楕円 476"/>
        <xdr:cNvSpPr/>
      </xdr:nvSpPr>
      <xdr:spPr>
        <a:xfrm>
          <a:off x="104267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35323</xdr:rowOff>
    </xdr:from>
    <xdr:ext cx="534377" cy="259045"/>
    <xdr:sp macro="" textlink="">
      <xdr:nvSpPr>
        <xdr:cNvPr id="478" name="普通建設事業費 （ うち更新整備　）該当値テキスト"/>
        <xdr:cNvSpPr txBox="1"/>
      </xdr:nvSpPr>
      <xdr:spPr>
        <a:xfrm>
          <a:off x="10528300"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100991</xdr:rowOff>
    </xdr:from>
    <xdr:to>
      <xdr:col>50</xdr:col>
      <xdr:colOff>165100</xdr:colOff>
      <xdr:row>98</xdr:row>
      <xdr:rowOff>31141</xdr:rowOff>
    </xdr:to>
    <xdr:sp macro="" textlink="">
      <xdr:nvSpPr>
        <xdr:cNvPr id="479" name="楕円 478"/>
        <xdr:cNvSpPr/>
      </xdr:nvSpPr>
      <xdr:spPr>
        <a:xfrm>
          <a:off x="9588500" y="167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22268</xdr:rowOff>
    </xdr:from>
    <xdr:ext cx="534377" cy="259045"/>
    <xdr:sp macro="" textlink="">
      <xdr:nvSpPr>
        <xdr:cNvPr id="480" name="テキスト ボックス 479"/>
        <xdr:cNvSpPr txBox="1"/>
      </xdr:nvSpPr>
      <xdr:spPr>
        <a:xfrm>
          <a:off x="9372111" y="16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49848</xdr:rowOff>
    </xdr:from>
    <xdr:to>
      <xdr:col>46</xdr:col>
      <xdr:colOff>38100</xdr:colOff>
      <xdr:row>97</xdr:row>
      <xdr:rowOff>151448</xdr:rowOff>
    </xdr:to>
    <xdr:sp macro="" textlink="">
      <xdr:nvSpPr>
        <xdr:cNvPr id="481" name="楕円 480"/>
        <xdr:cNvSpPr/>
      </xdr:nvSpPr>
      <xdr:spPr>
        <a:xfrm>
          <a:off x="8699500" y="166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167975</xdr:rowOff>
    </xdr:from>
    <xdr:ext cx="534377" cy="259045"/>
    <xdr:sp macro="" textlink="">
      <xdr:nvSpPr>
        <xdr:cNvPr id="482" name="テキスト ボックス 481"/>
        <xdr:cNvSpPr txBox="1"/>
      </xdr:nvSpPr>
      <xdr:spPr>
        <a:xfrm>
          <a:off x="8483111" y="16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23380</xdr:rowOff>
    </xdr:from>
    <xdr:to>
      <xdr:col>41</xdr:col>
      <xdr:colOff>101600</xdr:colOff>
      <xdr:row>97</xdr:row>
      <xdr:rowOff>124980</xdr:rowOff>
    </xdr:to>
    <xdr:sp macro="" textlink="">
      <xdr:nvSpPr>
        <xdr:cNvPr id="483" name="楕円 482"/>
        <xdr:cNvSpPr/>
      </xdr:nvSpPr>
      <xdr:spPr>
        <a:xfrm>
          <a:off x="7810500" y="16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141507</xdr:rowOff>
    </xdr:from>
    <xdr:ext cx="534377" cy="259045"/>
    <xdr:sp macro="" textlink="">
      <xdr:nvSpPr>
        <xdr:cNvPr id="484" name="テキスト ボックス 483"/>
        <xdr:cNvSpPr txBox="1"/>
      </xdr:nvSpPr>
      <xdr:spPr>
        <a:xfrm>
          <a:off x="7594111" y="164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94960</xdr:rowOff>
    </xdr:from>
    <xdr:to>
      <xdr:col>85</xdr:col>
      <xdr:colOff>127000</xdr:colOff>
      <xdr:row>39</xdr:row>
      <xdr:rowOff>97246</xdr:rowOff>
    </xdr:to>
    <xdr:cxnSp macro="">
      <xdr:nvCxnSpPr>
        <xdr:cNvPr id="515" name="直線コネクタ 514"/>
        <xdr:cNvCxnSpPr/>
      </xdr:nvCxnSpPr>
      <xdr:spPr>
        <a:xfrm flipV="1">
          <a:off x="15481300" y="67815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84183</xdr:rowOff>
    </xdr:from>
    <xdr:to>
      <xdr:col>81</xdr:col>
      <xdr:colOff>50800</xdr:colOff>
      <xdr:row>39</xdr:row>
      <xdr:rowOff>97246</xdr:rowOff>
    </xdr:to>
    <xdr:cxnSp macro="">
      <xdr:nvCxnSpPr>
        <xdr:cNvPr id="518" name="直線コネクタ 517"/>
        <xdr:cNvCxnSpPr/>
      </xdr:nvCxnSpPr>
      <xdr:spPr>
        <a:xfrm>
          <a:off x="14592300" y="677073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84183</xdr:rowOff>
    </xdr:from>
    <xdr:to>
      <xdr:col>76</xdr:col>
      <xdr:colOff>114300</xdr:colOff>
      <xdr:row>39</xdr:row>
      <xdr:rowOff>84836</xdr:rowOff>
    </xdr:to>
    <xdr:cxnSp macro="">
      <xdr:nvCxnSpPr>
        <xdr:cNvPr id="521" name="直線コネクタ 520"/>
        <xdr:cNvCxnSpPr/>
      </xdr:nvCxnSpPr>
      <xdr:spPr>
        <a:xfrm flipV="1">
          <a:off x="13703300" y="67707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81897</xdr:rowOff>
    </xdr:from>
    <xdr:to>
      <xdr:col>71</xdr:col>
      <xdr:colOff>177800</xdr:colOff>
      <xdr:row>39</xdr:row>
      <xdr:rowOff>84836</xdr:rowOff>
    </xdr:to>
    <xdr:cxnSp macro="">
      <xdr:nvCxnSpPr>
        <xdr:cNvPr id="524" name="直線コネクタ 523"/>
        <xdr:cNvCxnSpPr/>
      </xdr:nvCxnSpPr>
      <xdr:spPr>
        <a:xfrm>
          <a:off x="12814300" y="676844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5" name="フローチャート: 判断 524"/>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44394</xdr:rowOff>
    </xdr:from>
    <xdr:ext cx="378565" cy="259045"/>
    <xdr:sp macro="" textlink="">
      <xdr:nvSpPr>
        <xdr:cNvPr id="526" name="テキスト ボックス 525"/>
        <xdr:cNvSpPr txBox="1"/>
      </xdr:nvSpPr>
      <xdr:spPr>
        <a:xfrm>
          <a:off x="13514017" y="638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7" name="フローチャート: 判断 526"/>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61703</xdr:rowOff>
    </xdr:from>
    <xdr:ext cx="378565" cy="259045"/>
    <xdr:sp macro="" textlink="">
      <xdr:nvSpPr>
        <xdr:cNvPr id="528" name="テキスト ボックス 527"/>
        <xdr:cNvSpPr txBox="1"/>
      </xdr:nvSpPr>
      <xdr:spPr>
        <a:xfrm>
          <a:off x="1262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44160</xdr:rowOff>
    </xdr:from>
    <xdr:to>
      <xdr:col>85</xdr:col>
      <xdr:colOff>177800</xdr:colOff>
      <xdr:row>39</xdr:row>
      <xdr:rowOff>145760</xdr:rowOff>
    </xdr:to>
    <xdr:sp macro="" textlink="">
      <xdr:nvSpPr>
        <xdr:cNvPr id="534" name="楕円 533"/>
        <xdr:cNvSpPr/>
      </xdr:nvSpPr>
      <xdr:spPr>
        <a:xfrm>
          <a:off x="16268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130537</xdr:rowOff>
    </xdr:from>
    <xdr:ext cx="313932" cy="259045"/>
    <xdr:sp macro="" textlink="">
      <xdr:nvSpPr>
        <xdr:cNvPr id="535" name="災害復旧事業費該当値テキスト"/>
        <xdr:cNvSpPr txBox="1"/>
      </xdr:nvSpPr>
      <xdr:spPr>
        <a:xfrm>
          <a:off x="16370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46446</xdr:rowOff>
    </xdr:from>
    <xdr:to>
      <xdr:col>81</xdr:col>
      <xdr:colOff>101600</xdr:colOff>
      <xdr:row>39</xdr:row>
      <xdr:rowOff>148046</xdr:rowOff>
    </xdr:to>
    <xdr:sp macro="" textlink="">
      <xdr:nvSpPr>
        <xdr:cNvPr id="536" name="楕円 535"/>
        <xdr:cNvSpPr/>
      </xdr:nvSpPr>
      <xdr:spPr>
        <a:xfrm>
          <a:off x="1543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139173</xdr:rowOff>
    </xdr:from>
    <xdr:ext cx="249299" cy="259045"/>
    <xdr:sp macro="" textlink="">
      <xdr:nvSpPr>
        <xdr:cNvPr id="537" name="テキスト ボックス 536"/>
        <xdr:cNvSpPr txBox="1"/>
      </xdr:nvSpPr>
      <xdr:spPr>
        <a:xfrm>
          <a:off x="15356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33383</xdr:rowOff>
    </xdr:from>
    <xdr:to>
      <xdr:col>76</xdr:col>
      <xdr:colOff>165100</xdr:colOff>
      <xdr:row>39</xdr:row>
      <xdr:rowOff>134983</xdr:rowOff>
    </xdr:to>
    <xdr:sp macro="" textlink="">
      <xdr:nvSpPr>
        <xdr:cNvPr id="538" name="楕円 537"/>
        <xdr:cNvSpPr/>
      </xdr:nvSpPr>
      <xdr:spPr>
        <a:xfrm>
          <a:off x="14541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126110</xdr:rowOff>
    </xdr:from>
    <xdr:ext cx="313932" cy="259045"/>
    <xdr:sp macro="" textlink="">
      <xdr:nvSpPr>
        <xdr:cNvPr id="539" name="テキスト ボックス 538"/>
        <xdr:cNvSpPr txBox="1"/>
      </xdr:nvSpPr>
      <xdr:spPr>
        <a:xfrm>
          <a:off x="14435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34036</xdr:rowOff>
    </xdr:from>
    <xdr:to>
      <xdr:col>72</xdr:col>
      <xdr:colOff>38100</xdr:colOff>
      <xdr:row>39</xdr:row>
      <xdr:rowOff>135636</xdr:rowOff>
    </xdr:to>
    <xdr:sp macro="" textlink="">
      <xdr:nvSpPr>
        <xdr:cNvPr id="540" name="楕円 539"/>
        <xdr:cNvSpPr/>
      </xdr:nvSpPr>
      <xdr:spPr>
        <a:xfrm>
          <a:off x="13652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126763</xdr:rowOff>
    </xdr:from>
    <xdr:ext cx="313932" cy="259045"/>
    <xdr:sp macro="" textlink="">
      <xdr:nvSpPr>
        <xdr:cNvPr id="541" name="テキスト ボックス 540"/>
        <xdr:cNvSpPr txBox="1"/>
      </xdr:nvSpPr>
      <xdr:spPr>
        <a:xfrm>
          <a:off x="13546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31097</xdr:rowOff>
    </xdr:from>
    <xdr:to>
      <xdr:col>67</xdr:col>
      <xdr:colOff>101600</xdr:colOff>
      <xdr:row>39</xdr:row>
      <xdr:rowOff>132697</xdr:rowOff>
    </xdr:to>
    <xdr:sp macro="" textlink="">
      <xdr:nvSpPr>
        <xdr:cNvPr id="542" name="楕円 541"/>
        <xdr:cNvSpPr/>
      </xdr:nvSpPr>
      <xdr:spPr>
        <a:xfrm>
          <a:off x="12763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123824</xdr:rowOff>
    </xdr:from>
    <xdr:ext cx="313932" cy="259045"/>
    <xdr:sp macro="" textlink="">
      <xdr:nvSpPr>
        <xdr:cNvPr id="543" name="テキスト ボックス 542"/>
        <xdr:cNvSpPr txBox="1"/>
      </xdr:nvSpPr>
      <xdr:spPr>
        <a:xfrm>
          <a:off x="12657333" y="681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108458</xdr:rowOff>
    </xdr:from>
    <xdr:to>
      <xdr:col>85</xdr:col>
      <xdr:colOff>127000</xdr:colOff>
      <xdr:row>75</xdr:row>
      <xdr:rowOff>139986</xdr:rowOff>
    </xdr:to>
    <xdr:cxnSp macro="">
      <xdr:nvCxnSpPr>
        <xdr:cNvPr id="621" name="直線コネクタ 620"/>
        <xdr:cNvCxnSpPr/>
      </xdr:nvCxnSpPr>
      <xdr:spPr>
        <a:xfrm>
          <a:off x="15481300" y="12967208"/>
          <a:ext cx="8382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101219</xdr:rowOff>
    </xdr:from>
    <xdr:to>
      <xdr:col>81</xdr:col>
      <xdr:colOff>50800</xdr:colOff>
      <xdr:row>75</xdr:row>
      <xdr:rowOff>108458</xdr:rowOff>
    </xdr:to>
    <xdr:cxnSp macro="">
      <xdr:nvCxnSpPr>
        <xdr:cNvPr id="624" name="直線コネクタ 623"/>
        <xdr:cNvCxnSpPr/>
      </xdr:nvCxnSpPr>
      <xdr:spPr>
        <a:xfrm>
          <a:off x="14592300" y="129599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101219</xdr:rowOff>
    </xdr:from>
    <xdr:to>
      <xdr:col>76</xdr:col>
      <xdr:colOff>114300</xdr:colOff>
      <xdr:row>75</xdr:row>
      <xdr:rowOff>102248</xdr:rowOff>
    </xdr:to>
    <xdr:cxnSp macro="">
      <xdr:nvCxnSpPr>
        <xdr:cNvPr id="627" name="直線コネクタ 626"/>
        <xdr:cNvCxnSpPr/>
      </xdr:nvCxnSpPr>
      <xdr:spPr>
        <a:xfrm flipV="1">
          <a:off x="13703300" y="1295996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101276</xdr:rowOff>
    </xdr:from>
    <xdr:to>
      <xdr:col>71</xdr:col>
      <xdr:colOff>177800</xdr:colOff>
      <xdr:row>75</xdr:row>
      <xdr:rowOff>102248</xdr:rowOff>
    </xdr:to>
    <xdr:cxnSp macro="">
      <xdr:nvCxnSpPr>
        <xdr:cNvPr id="630" name="直線コネクタ 629"/>
        <xdr:cNvCxnSpPr/>
      </xdr:nvCxnSpPr>
      <xdr:spPr>
        <a:xfrm>
          <a:off x="12814300" y="12960026"/>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1" name="フローチャート: 判断 630"/>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153757</xdr:rowOff>
    </xdr:from>
    <xdr:ext cx="534377" cy="259045"/>
    <xdr:sp macro="" textlink="">
      <xdr:nvSpPr>
        <xdr:cNvPr id="632" name="テキスト ボックス 631"/>
        <xdr:cNvSpPr txBox="1"/>
      </xdr:nvSpPr>
      <xdr:spPr>
        <a:xfrm>
          <a:off x="13436111" y="130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3" name="フローチャート: 判断 632"/>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166908</xdr:rowOff>
    </xdr:from>
    <xdr:ext cx="534377" cy="259045"/>
    <xdr:sp macro="" textlink="">
      <xdr:nvSpPr>
        <xdr:cNvPr id="634" name="テキスト ボックス 633"/>
        <xdr:cNvSpPr txBox="1"/>
      </xdr:nvSpPr>
      <xdr:spPr>
        <a:xfrm>
          <a:off x="12547111" y="12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89186</xdr:rowOff>
    </xdr:from>
    <xdr:to>
      <xdr:col>85</xdr:col>
      <xdr:colOff>177800</xdr:colOff>
      <xdr:row>76</xdr:row>
      <xdr:rowOff>19335</xdr:rowOff>
    </xdr:to>
    <xdr:sp macro="" textlink="">
      <xdr:nvSpPr>
        <xdr:cNvPr id="640" name="楕円 639"/>
        <xdr:cNvSpPr/>
      </xdr:nvSpPr>
      <xdr:spPr>
        <a:xfrm>
          <a:off x="16268700" y="12947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67613</xdr:rowOff>
    </xdr:from>
    <xdr:ext cx="534377" cy="259045"/>
    <xdr:sp macro="" textlink="">
      <xdr:nvSpPr>
        <xdr:cNvPr id="641" name="公債費該当値テキスト"/>
        <xdr:cNvSpPr txBox="1"/>
      </xdr:nvSpPr>
      <xdr:spPr>
        <a:xfrm>
          <a:off x="16370300" y="129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57658</xdr:rowOff>
    </xdr:from>
    <xdr:to>
      <xdr:col>81</xdr:col>
      <xdr:colOff>101600</xdr:colOff>
      <xdr:row>75</xdr:row>
      <xdr:rowOff>159258</xdr:rowOff>
    </xdr:to>
    <xdr:sp macro="" textlink="">
      <xdr:nvSpPr>
        <xdr:cNvPr id="642" name="楕円 641"/>
        <xdr:cNvSpPr/>
      </xdr:nvSpPr>
      <xdr:spPr>
        <a:xfrm>
          <a:off x="15430500" y="12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150385</xdr:rowOff>
    </xdr:from>
    <xdr:ext cx="534377" cy="259045"/>
    <xdr:sp macro="" textlink="">
      <xdr:nvSpPr>
        <xdr:cNvPr id="643" name="テキスト ボックス 642"/>
        <xdr:cNvSpPr txBox="1"/>
      </xdr:nvSpPr>
      <xdr:spPr>
        <a:xfrm>
          <a:off x="15214111" y="130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50419</xdr:rowOff>
    </xdr:from>
    <xdr:to>
      <xdr:col>76</xdr:col>
      <xdr:colOff>165100</xdr:colOff>
      <xdr:row>75</xdr:row>
      <xdr:rowOff>152019</xdr:rowOff>
    </xdr:to>
    <xdr:sp macro="" textlink="">
      <xdr:nvSpPr>
        <xdr:cNvPr id="644" name="楕円 643"/>
        <xdr:cNvSpPr/>
      </xdr:nvSpPr>
      <xdr:spPr>
        <a:xfrm>
          <a:off x="14541500" y="129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168546</xdr:rowOff>
    </xdr:from>
    <xdr:ext cx="534377" cy="259045"/>
    <xdr:sp macro="" textlink="">
      <xdr:nvSpPr>
        <xdr:cNvPr id="645" name="テキスト ボックス 644"/>
        <xdr:cNvSpPr txBox="1"/>
      </xdr:nvSpPr>
      <xdr:spPr>
        <a:xfrm>
          <a:off x="14325111" y="126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51448</xdr:rowOff>
    </xdr:from>
    <xdr:to>
      <xdr:col>72</xdr:col>
      <xdr:colOff>38100</xdr:colOff>
      <xdr:row>75</xdr:row>
      <xdr:rowOff>153048</xdr:rowOff>
    </xdr:to>
    <xdr:sp macro="" textlink="">
      <xdr:nvSpPr>
        <xdr:cNvPr id="646" name="楕円 645"/>
        <xdr:cNvSpPr/>
      </xdr:nvSpPr>
      <xdr:spPr>
        <a:xfrm>
          <a:off x="13652500" y="129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169575</xdr:rowOff>
    </xdr:from>
    <xdr:ext cx="534377" cy="259045"/>
    <xdr:sp macro="" textlink="">
      <xdr:nvSpPr>
        <xdr:cNvPr id="647" name="テキスト ボックス 646"/>
        <xdr:cNvSpPr txBox="1"/>
      </xdr:nvSpPr>
      <xdr:spPr>
        <a:xfrm>
          <a:off x="13436111" y="126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50476</xdr:rowOff>
    </xdr:from>
    <xdr:to>
      <xdr:col>67</xdr:col>
      <xdr:colOff>101600</xdr:colOff>
      <xdr:row>75</xdr:row>
      <xdr:rowOff>152076</xdr:rowOff>
    </xdr:to>
    <xdr:sp macro="" textlink="">
      <xdr:nvSpPr>
        <xdr:cNvPr id="648" name="楕円 647"/>
        <xdr:cNvSpPr/>
      </xdr:nvSpPr>
      <xdr:spPr>
        <a:xfrm>
          <a:off x="12763500" y="129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143203</xdr:rowOff>
    </xdr:from>
    <xdr:ext cx="534377" cy="259045"/>
    <xdr:sp macro="" textlink="">
      <xdr:nvSpPr>
        <xdr:cNvPr id="649" name="テキスト ボックス 648"/>
        <xdr:cNvSpPr txBox="1"/>
      </xdr:nvSpPr>
      <xdr:spPr>
        <a:xfrm>
          <a:off x="12547111" y="130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963</xdr:rowOff>
    </xdr:from>
    <xdr:to>
      <xdr:col>85</xdr:col>
      <xdr:colOff>127000</xdr:colOff>
      <xdr:row>99</xdr:row>
      <xdr:rowOff>22627</xdr:rowOff>
    </xdr:to>
    <xdr:cxnSp macro="">
      <xdr:nvCxnSpPr>
        <xdr:cNvPr id="678" name="直線コネクタ 677"/>
        <xdr:cNvCxnSpPr/>
      </xdr:nvCxnSpPr>
      <xdr:spPr>
        <a:xfrm flipV="1">
          <a:off x="15481300" y="16974513"/>
          <a:ext cx="8382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16218</xdr:rowOff>
    </xdr:from>
    <xdr:to>
      <xdr:col>81</xdr:col>
      <xdr:colOff>50800</xdr:colOff>
      <xdr:row>99</xdr:row>
      <xdr:rowOff>22627</xdr:rowOff>
    </xdr:to>
    <xdr:cxnSp macro="">
      <xdr:nvCxnSpPr>
        <xdr:cNvPr id="681" name="直線コネクタ 680"/>
        <xdr:cNvCxnSpPr/>
      </xdr:nvCxnSpPr>
      <xdr:spPr>
        <a:xfrm>
          <a:off x="14592300" y="16989768"/>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16218</xdr:rowOff>
    </xdr:from>
    <xdr:to>
      <xdr:col>76</xdr:col>
      <xdr:colOff>114300</xdr:colOff>
      <xdr:row>99</xdr:row>
      <xdr:rowOff>27313</xdr:rowOff>
    </xdr:to>
    <xdr:cxnSp macro="">
      <xdr:nvCxnSpPr>
        <xdr:cNvPr id="684" name="直線コネクタ 683"/>
        <xdr:cNvCxnSpPr/>
      </xdr:nvCxnSpPr>
      <xdr:spPr>
        <a:xfrm flipV="1">
          <a:off x="13703300" y="16989768"/>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17635</xdr:rowOff>
    </xdr:from>
    <xdr:to>
      <xdr:col>71</xdr:col>
      <xdr:colOff>177800</xdr:colOff>
      <xdr:row>99</xdr:row>
      <xdr:rowOff>27313</xdr:rowOff>
    </xdr:to>
    <xdr:cxnSp macro="">
      <xdr:nvCxnSpPr>
        <xdr:cNvPr id="687" name="直線コネクタ 686"/>
        <xdr:cNvCxnSpPr/>
      </xdr:nvCxnSpPr>
      <xdr:spPr>
        <a:xfrm>
          <a:off x="12814300" y="16991185"/>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8" name="フローチャート: 判断 687"/>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55839</xdr:rowOff>
    </xdr:from>
    <xdr:ext cx="469744" cy="259045"/>
    <xdr:sp macro="" textlink="">
      <xdr:nvSpPr>
        <xdr:cNvPr id="689" name="テキスト ボックス 688"/>
        <xdr:cNvSpPr txBox="1"/>
      </xdr:nvSpPr>
      <xdr:spPr>
        <a:xfrm>
          <a:off x="13468428" y="166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0" name="フローチャート: 判断 689"/>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32681</xdr:rowOff>
    </xdr:from>
    <xdr:ext cx="534377" cy="259045"/>
    <xdr:sp macro="" textlink="">
      <xdr:nvSpPr>
        <xdr:cNvPr id="691" name="テキスト ボックス 690"/>
        <xdr:cNvSpPr txBox="1"/>
      </xdr:nvSpPr>
      <xdr:spPr>
        <a:xfrm>
          <a:off x="12547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121613</xdr:rowOff>
    </xdr:from>
    <xdr:to>
      <xdr:col>85</xdr:col>
      <xdr:colOff>177800</xdr:colOff>
      <xdr:row>99</xdr:row>
      <xdr:rowOff>51763</xdr:rowOff>
    </xdr:to>
    <xdr:sp macro="" textlink="">
      <xdr:nvSpPr>
        <xdr:cNvPr id="697" name="楕円 696"/>
        <xdr:cNvSpPr/>
      </xdr:nvSpPr>
      <xdr:spPr>
        <a:xfrm>
          <a:off x="16268700" y="169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42067</xdr:rowOff>
    </xdr:from>
    <xdr:ext cx="469744" cy="259045"/>
    <xdr:sp macro="" textlink="">
      <xdr:nvSpPr>
        <xdr:cNvPr id="698" name="積立金該当値テキスト"/>
        <xdr:cNvSpPr txBox="1"/>
      </xdr:nvSpPr>
      <xdr:spPr>
        <a:xfrm>
          <a:off x="16370300" y="168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143277</xdr:rowOff>
    </xdr:from>
    <xdr:to>
      <xdr:col>81</xdr:col>
      <xdr:colOff>101600</xdr:colOff>
      <xdr:row>99</xdr:row>
      <xdr:rowOff>73427</xdr:rowOff>
    </xdr:to>
    <xdr:sp macro="" textlink="">
      <xdr:nvSpPr>
        <xdr:cNvPr id="699" name="楕円 698"/>
        <xdr:cNvSpPr/>
      </xdr:nvSpPr>
      <xdr:spPr>
        <a:xfrm>
          <a:off x="15430500" y="16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64554</xdr:rowOff>
    </xdr:from>
    <xdr:ext cx="469744" cy="259045"/>
    <xdr:sp macro="" textlink="">
      <xdr:nvSpPr>
        <xdr:cNvPr id="700" name="テキスト ボックス 699"/>
        <xdr:cNvSpPr txBox="1"/>
      </xdr:nvSpPr>
      <xdr:spPr>
        <a:xfrm>
          <a:off x="15246428" y="170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136868</xdr:rowOff>
    </xdr:from>
    <xdr:to>
      <xdr:col>76</xdr:col>
      <xdr:colOff>165100</xdr:colOff>
      <xdr:row>99</xdr:row>
      <xdr:rowOff>67018</xdr:rowOff>
    </xdr:to>
    <xdr:sp macro="" textlink="">
      <xdr:nvSpPr>
        <xdr:cNvPr id="701" name="楕円 700"/>
        <xdr:cNvSpPr/>
      </xdr:nvSpPr>
      <xdr:spPr>
        <a:xfrm>
          <a:off x="14541500" y="1693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58145</xdr:rowOff>
    </xdr:from>
    <xdr:ext cx="469744" cy="259045"/>
    <xdr:sp macro="" textlink="">
      <xdr:nvSpPr>
        <xdr:cNvPr id="702" name="テキスト ボックス 701"/>
        <xdr:cNvSpPr txBox="1"/>
      </xdr:nvSpPr>
      <xdr:spPr>
        <a:xfrm>
          <a:off x="14357428" y="170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147963</xdr:rowOff>
    </xdr:from>
    <xdr:to>
      <xdr:col>72</xdr:col>
      <xdr:colOff>38100</xdr:colOff>
      <xdr:row>99</xdr:row>
      <xdr:rowOff>78113</xdr:rowOff>
    </xdr:to>
    <xdr:sp macro="" textlink="">
      <xdr:nvSpPr>
        <xdr:cNvPr id="703" name="楕円 702"/>
        <xdr:cNvSpPr/>
      </xdr:nvSpPr>
      <xdr:spPr>
        <a:xfrm>
          <a:off x="13652500" y="169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69240</xdr:rowOff>
    </xdr:from>
    <xdr:ext cx="469744" cy="259045"/>
    <xdr:sp macro="" textlink="">
      <xdr:nvSpPr>
        <xdr:cNvPr id="704" name="テキスト ボックス 703"/>
        <xdr:cNvSpPr txBox="1"/>
      </xdr:nvSpPr>
      <xdr:spPr>
        <a:xfrm>
          <a:off x="13468428" y="170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138285</xdr:rowOff>
    </xdr:from>
    <xdr:to>
      <xdr:col>67</xdr:col>
      <xdr:colOff>101600</xdr:colOff>
      <xdr:row>99</xdr:row>
      <xdr:rowOff>68435</xdr:rowOff>
    </xdr:to>
    <xdr:sp macro="" textlink="">
      <xdr:nvSpPr>
        <xdr:cNvPr id="705" name="楕円 704"/>
        <xdr:cNvSpPr/>
      </xdr:nvSpPr>
      <xdr:spPr>
        <a:xfrm>
          <a:off x="12763500" y="169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59562</xdr:rowOff>
    </xdr:from>
    <xdr:ext cx="469744" cy="259045"/>
    <xdr:sp macro="" textlink="">
      <xdr:nvSpPr>
        <xdr:cNvPr id="706" name="テキスト ボックス 705"/>
        <xdr:cNvSpPr txBox="1"/>
      </xdr:nvSpPr>
      <xdr:spPr>
        <a:xfrm>
          <a:off x="12579428" y="1703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7" name="フローチャート: 判断 74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48" name="テキスト ボックス 747"/>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9" name="フローチャート: 判断 748"/>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0" name="テキスト ボックス 749"/>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163833</xdr:rowOff>
    </xdr:from>
    <xdr:to>
      <xdr:col>116</xdr:col>
      <xdr:colOff>63500</xdr:colOff>
      <xdr:row>59</xdr:row>
      <xdr:rowOff>22624</xdr:rowOff>
    </xdr:to>
    <xdr:cxnSp macro="">
      <xdr:nvCxnSpPr>
        <xdr:cNvPr id="796" name="直線コネクタ 795"/>
        <xdr:cNvCxnSpPr/>
      </xdr:nvCxnSpPr>
      <xdr:spPr>
        <a:xfrm>
          <a:off x="21323300" y="10107933"/>
          <a:ext cx="8382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132581</xdr:rowOff>
    </xdr:from>
    <xdr:to>
      <xdr:col>111</xdr:col>
      <xdr:colOff>177800</xdr:colOff>
      <xdr:row>58</xdr:row>
      <xdr:rowOff>163833</xdr:rowOff>
    </xdr:to>
    <xdr:cxnSp macro="">
      <xdr:nvCxnSpPr>
        <xdr:cNvPr id="799" name="直線コネクタ 798"/>
        <xdr:cNvCxnSpPr/>
      </xdr:nvCxnSpPr>
      <xdr:spPr>
        <a:xfrm>
          <a:off x="20434300" y="10076681"/>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99401</xdr:rowOff>
    </xdr:from>
    <xdr:to>
      <xdr:col>107</xdr:col>
      <xdr:colOff>50800</xdr:colOff>
      <xdr:row>58</xdr:row>
      <xdr:rowOff>132581</xdr:rowOff>
    </xdr:to>
    <xdr:cxnSp macro="">
      <xdr:nvCxnSpPr>
        <xdr:cNvPr id="802" name="直線コネクタ 801"/>
        <xdr:cNvCxnSpPr/>
      </xdr:nvCxnSpPr>
      <xdr:spPr>
        <a:xfrm>
          <a:off x="19545300" y="10043501"/>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49533</xdr:rowOff>
    </xdr:from>
    <xdr:to>
      <xdr:col>102</xdr:col>
      <xdr:colOff>114300</xdr:colOff>
      <xdr:row>58</xdr:row>
      <xdr:rowOff>99401</xdr:rowOff>
    </xdr:to>
    <xdr:cxnSp macro="">
      <xdr:nvCxnSpPr>
        <xdr:cNvPr id="805" name="直線コネクタ 804"/>
        <xdr:cNvCxnSpPr/>
      </xdr:nvCxnSpPr>
      <xdr:spPr>
        <a:xfrm>
          <a:off x="18656300" y="9993633"/>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6" name="フローチャート: 判断 805"/>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24709</xdr:rowOff>
    </xdr:from>
    <xdr:ext cx="469744" cy="259045"/>
    <xdr:sp macro="" textlink="">
      <xdr:nvSpPr>
        <xdr:cNvPr id="807" name="テキスト ボックス 806"/>
        <xdr:cNvSpPr txBox="1"/>
      </xdr:nvSpPr>
      <xdr:spPr>
        <a:xfrm>
          <a:off x="19310428" y="101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8" name="フローチャート: 判断 807"/>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148904</xdr:rowOff>
    </xdr:from>
    <xdr:ext cx="469744" cy="259045"/>
    <xdr:sp macro="" textlink="">
      <xdr:nvSpPr>
        <xdr:cNvPr id="809" name="テキスト ボックス 808"/>
        <xdr:cNvSpPr txBox="1"/>
      </xdr:nvSpPr>
      <xdr:spPr>
        <a:xfrm>
          <a:off x="18421428" y="100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143274</xdr:rowOff>
    </xdr:from>
    <xdr:to>
      <xdr:col>116</xdr:col>
      <xdr:colOff>114300</xdr:colOff>
      <xdr:row>59</xdr:row>
      <xdr:rowOff>73424</xdr:rowOff>
    </xdr:to>
    <xdr:sp macro="" textlink="">
      <xdr:nvSpPr>
        <xdr:cNvPr id="815" name="楕円 814"/>
        <xdr:cNvSpPr/>
      </xdr:nvSpPr>
      <xdr:spPr>
        <a:xfrm>
          <a:off x="221107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64780</xdr:rowOff>
    </xdr:from>
    <xdr:ext cx="469744" cy="259045"/>
    <xdr:sp macro="" textlink="">
      <xdr:nvSpPr>
        <xdr:cNvPr id="816" name="貸付金該当値テキスト"/>
        <xdr:cNvSpPr txBox="1"/>
      </xdr:nvSpPr>
      <xdr:spPr>
        <a:xfrm>
          <a:off x="22212300" y="100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113033</xdr:rowOff>
    </xdr:from>
    <xdr:to>
      <xdr:col>112</xdr:col>
      <xdr:colOff>38100</xdr:colOff>
      <xdr:row>59</xdr:row>
      <xdr:rowOff>43183</xdr:rowOff>
    </xdr:to>
    <xdr:sp macro="" textlink="">
      <xdr:nvSpPr>
        <xdr:cNvPr id="817" name="楕円 816"/>
        <xdr:cNvSpPr/>
      </xdr:nvSpPr>
      <xdr:spPr>
        <a:xfrm>
          <a:off x="21272500" y="100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34310</xdr:rowOff>
    </xdr:from>
    <xdr:ext cx="469744" cy="259045"/>
    <xdr:sp macro="" textlink="">
      <xdr:nvSpPr>
        <xdr:cNvPr id="818" name="テキスト ボックス 817"/>
        <xdr:cNvSpPr txBox="1"/>
      </xdr:nvSpPr>
      <xdr:spPr>
        <a:xfrm>
          <a:off x="21088428" y="101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81781</xdr:rowOff>
    </xdr:from>
    <xdr:to>
      <xdr:col>107</xdr:col>
      <xdr:colOff>101600</xdr:colOff>
      <xdr:row>59</xdr:row>
      <xdr:rowOff>11931</xdr:rowOff>
    </xdr:to>
    <xdr:sp macro="" textlink="">
      <xdr:nvSpPr>
        <xdr:cNvPr id="819" name="楕円 818"/>
        <xdr:cNvSpPr/>
      </xdr:nvSpPr>
      <xdr:spPr>
        <a:xfrm>
          <a:off x="20383500" y="10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28458</xdr:rowOff>
    </xdr:from>
    <xdr:ext cx="469744" cy="259045"/>
    <xdr:sp macro="" textlink="">
      <xdr:nvSpPr>
        <xdr:cNvPr id="820" name="テキスト ボックス 819"/>
        <xdr:cNvSpPr txBox="1"/>
      </xdr:nvSpPr>
      <xdr:spPr>
        <a:xfrm>
          <a:off x="20199428" y="98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48601</xdr:rowOff>
    </xdr:from>
    <xdr:to>
      <xdr:col>102</xdr:col>
      <xdr:colOff>165100</xdr:colOff>
      <xdr:row>58</xdr:row>
      <xdr:rowOff>150201</xdr:rowOff>
    </xdr:to>
    <xdr:sp macro="" textlink="">
      <xdr:nvSpPr>
        <xdr:cNvPr id="821" name="楕円 820"/>
        <xdr:cNvSpPr/>
      </xdr:nvSpPr>
      <xdr:spPr>
        <a:xfrm>
          <a:off x="19494500" y="9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166728</xdr:rowOff>
    </xdr:from>
    <xdr:ext cx="469744" cy="259045"/>
    <xdr:sp macro="" textlink="">
      <xdr:nvSpPr>
        <xdr:cNvPr id="822" name="テキスト ボックス 821"/>
        <xdr:cNvSpPr txBox="1"/>
      </xdr:nvSpPr>
      <xdr:spPr>
        <a:xfrm>
          <a:off x="19310428" y="97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170183</xdr:rowOff>
    </xdr:from>
    <xdr:to>
      <xdr:col>98</xdr:col>
      <xdr:colOff>38100</xdr:colOff>
      <xdr:row>58</xdr:row>
      <xdr:rowOff>100333</xdr:rowOff>
    </xdr:to>
    <xdr:sp macro="" textlink="">
      <xdr:nvSpPr>
        <xdr:cNvPr id="823" name="楕円 822"/>
        <xdr:cNvSpPr/>
      </xdr:nvSpPr>
      <xdr:spPr>
        <a:xfrm>
          <a:off x="18605500" y="9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116860</xdr:rowOff>
    </xdr:from>
    <xdr:ext cx="469744" cy="259045"/>
    <xdr:sp macro="" textlink="">
      <xdr:nvSpPr>
        <xdr:cNvPr id="824" name="テキスト ボックス 823"/>
        <xdr:cNvSpPr txBox="1"/>
      </xdr:nvSpPr>
      <xdr:spPr>
        <a:xfrm>
          <a:off x="18421428" y="97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156045</xdr:rowOff>
    </xdr:from>
    <xdr:to>
      <xdr:col>116</xdr:col>
      <xdr:colOff>63500</xdr:colOff>
      <xdr:row>75</xdr:row>
      <xdr:rowOff>169760</xdr:rowOff>
    </xdr:to>
    <xdr:cxnSp macro="">
      <xdr:nvCxnSpPr>
        <xdr:cNvPr id="854" name="直線コネクタ 853"/>
        <xdr:cNvCxnSpPr/>
      </xdr:nvCxnSpPr>
      <xdr:spPr>
        <a:xfrm>
          <a:off x="21323300" y="1301479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156045</xdr:rowOff>
    </xdr:from>
    <xdr:to>
      <xdr:col>111</xdr:col>
      <xdr:colOff>177800</xdr:colOff>
      <xdr:row>76</xdr:row>
      <xdr:rowOff>14884</xdr:rowOff>
    </xdr:to>
    <xdr:cxnSp macro="">
      <xdr:nvCxnSpPr>
        <xdr:cNvPr id="857" name="直線コネクタ 856"/>
        <xdr:cNvCxnSpPr/>
      </xdr:nvCxnSpPr>
      <xdr:spPr>
        <a:xfrm flipV="1">
          <a:off x="20434300" y="1301479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14884</xdr:rowOff>
    </xdr:from>
    <xdr:to>
      <xdr:col>107</xdr:col>
      <xdr:colOff>50800</xdr:colOff>
      <xdr:row>76</xdr:row>
      <xdr:rowOff>74282</xdr:rowOff>
    </xdr:to>
    <xdr:cxnSp macro="">
      <xdr:nvCxnSpPr>
        <xdr:cNvPr id="860" name="直線コネクタ 859"/>
        <xdr:cNvCxnSpPr/>
      </xdr:nvCxnSpPr>
      <xdr:spPr>
        <a:xfrm flipV="1">
          <a:off x="19545300" y="13045084"/>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74282</xdr:rowOff>
    </xdr:from>
    <xdr:to>
      <xdr:col>102</xdr:col>
      <xdr:colOff>114300</xdr:colOff>
      <xdr:row>76</xdr:row>
      <xdr:rowOff>97600</xdr:rowOff>
    </xdr:to>
    <xdr:cxnSp macro="">
      <xdr:nvCxnSpPr>
        <xdr:cNvPr id="863" name="直線コネクタ 862"/>
        <xdr:cNvCxnSpPr/>
      </xdr:nvCxnSpPr>
      <xdr:spPr>
        <a:xfrm flipV="1">
          <a:off x="18656300" y="1310448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4" name="フローチャート: 判断 863"/>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5" name="テキスト ボックス 864"/>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6" name="フローチャート: 判断 865"/>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7" name="テキスト ボックス 866"/>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118961</xdr:rowOff>
    </xdr:from>
    <xdr:to>
      <xdr:col>116</xdr:col>
      <xdr:colOff>114300</xdr:colOff>
      <xdr:row>76</xdr:row>
      <xdr:rowOff>49110</xdr:rowOff>
    </xdr:to>
    <xdr:sp macro="" textlink="">
      <xdr:nvSpPr>
        <xdr:cNvPr id="873" name="楕円 872"/>
        <xdr:cNvSpPr/>
      </xdr:nvSpPr>
      <xdr:spPr>
        <a:xfrm>
          <a:off x="221107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97388</xdr:rowOff>
    </xdr:from>
    <xdr:ext cx="534377" cy="259045"/>
    <xdr:sp macro="" textlink="">
      <xdr:nvSpPr>
        <xdr:cNvPr id="874" name="繰出金該当値テキスト"/>
        <xdr:cNvSpPr txBox="1"/>
      </xdr:nvSpPr>
      <xdr:spPr>
        <a:xfrm>
          <a:off x="22212300"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105245</xdr:rowOff>
    </xdr:from>
    <xdr:to>
      <xdr:col>112</xdr:col>
      <xdr:colOff>38100</xdr:colOff>
      <xdr:row>76</xdr:row>
      <xdr:rowOff>35395</xdr:rowOff>
    </xdr:to>
    <xdr:sp macro="" textlink="">
      <xdr:nvSpPr>
        <xdr:cNvPr id="875" name="楕円 874"/>
        <xdr:cNvSpPr/>
      </xdr:nvSpPr>
      <xdr:spPr>
        <a:xfrm>
          <a:off x="21272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26522</xdr:rowOff>
    </xdr:from>
    <xdr:ext cx="534377" cy="259045"/>
    <xdr:sp macro="" textlink="">
      <xdr:nvSpPr>
        <xdr:cNvPr id="876" name="テキスト ボックス 875"/>
        <xdr:cNvSpPr txBox="1"/>
      </xdr:nvSpPr>
      <xdr:spPr>
        <a:xfrm>
          <a:off x="21056111" y="130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135534</xdr:rowOff>
    </xdr:from>
    <xdr:to>
      <xdr:col>107</xdr:col>
      <xdr:colOff>101600</xdr:colOff>
      <xdr:row>76</xdr:row>
      <xdr:rowOff>65684</xdr:rowOff>
    </xdr:to>
    <xdr:sp macro="" textlink="">
      <xdr:nvSpPr>
        <xdr:cNvPr id="877" name="楕円 876"/>
        <xdr:cNvSpPr/>
      </xdr:nvSpPr>
      <xdr:spPr>
        <a:xfrm>
          <a:off x="20383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56811</xdr:rowOff>
    </xdr:from>
    <xdr:ext cx="534377" cy="259045"/>
    <xdr:sp macro="" textlink="">
      <xdr:nvSpPr>
        <xdr:cNvPr id="878" name="テキスト ボックス 877"/>
        <xdr:cNvSpPr txBox="1"/>
      </xdr:nvSpPr>
      <xdr:spPr>
        <a:xfrm>
          <a:off x="20167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23482</xdr:rowOff>
    </xdr:from>
    <xdr:to>
      <xdr:col>102</xdr:col>
      <xdr:colOff>165100</xdr:colOff>
      <xdr:row>76</xdr:row>
      <xdr:rowOff>125082</xdr:rowOff>
    </xdr:to>
    <xdr:sp macro="" textlink="">
      <xdr:nvSpPr>
        <xdr:cNvPr id="879" name="楕円 878"/>
        <xdr:cNvSpPr/>
      </xdr:nvSpPr>
      <xdr:spPr>
        <a:xfrm>
          <a:off x="19494500" y="13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116209</xdr:rowOff>
    </xdr:from>
    <xdr:ext cx="534377" cy="259045"/>
    <xdr:sp macro="" textlink="">
      <xdr:nvSpPr>
        <xdr:cNvPr id="880" name="テキスト ボックス 879"/>
        <xdr:cNvSpPr txBox="1"/>
      </xdr:nvSpPr>
      <xdr:spPr>
        <a:xfrm>
          <a:off x="19278111" y="131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46800</xdr:rowOff>
    </xdr:from>
    <xdr:to>
      <xdr:col>98</xdr:col>
      <xdr:colOff>38100</xdr:colOff>
      <xdr:row>76</xdr:row>
      <xdr:rowOff>148400</xdr:rowOff>
    </xdr:to>
    <xdr:sp macro="" textlink="">
      <xdr:nvSpPr>
        <xdr:cNvPr id="881" name="楕円 880"/>
        <xdr:cNvSpPr/>
      </xdr:nvSpPr>
      <xdr:spPr>
        <a:xfrm>
          <a:off x="18605500" y="130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139527</xdr:rowOff>
    </xdr:from>
    <xdr:ext cx="534377" cy="259045"/>
    <xdr:sp macro="" textlink="">
      <xdr:nvSpPr>
        <xdr:cNvPr id="882" name="テキスト ボックス 881"/>
        <xdr:cNvSpPr txBox="1"/>
      </xdr:nvSpPr>
      <xdr:spPr>
        <a:xfrm>
          <a:off x="18389111" y="13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48,350</a:t>
          </a:r>
          <a:r>
            <a:rPr kumimoji="1" lang="ja-JP" altLang="en-US" sz="1300">
              <a:latin typeface="ＭＳ Ｐゴシック" panose="020B0600070205080204" pitchFamily="50" charset="-128"/>
              <a:ea typeface="ＭＳ Ｐゴシック" panose="020B0600070205080204" pitchFamily="50" charset="-128"/>
            </a:rPr>
            <a:t>円となっている。一部事務組合化に伴う消防職員の身分変更により職員数が大幅に減少したことから、前年度比</a:t>
          </a:r>
          <a:r>
            <a:rPr kumimoji="1" lang="en-US" altLang="ja-JP" sz="1300">
              <a:latin typeface="ＭＳ Ｐゴシック" panose="020B0600070205080204" pitchFamily="50" charset="-128"/>
              <a:ea typeface="ＭＳ Ｐゴシック" panose="020B0600070205080204" pitchFamily="50" charset="-128"/>
            </a:rPr>
            <a:t>6,973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25,770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7,145</a:t>
          </a:r>
          <a:r>
            <a:rPr kumimoji="1" lang="ja-JP" altLang="en-US" sz="1300">
              <a:latin typeface="ＭＳ Ｐゴシック" panose="020B0600070205080204" pitchFamily="50" charset="-128"/>
              <a:ea typeface="ＭＳ Ｐゴシック" panose="020B0600070205080204" pitchFamily="50" charset="-128"/>
            </a:rPr>
            <a:t>円低い水準となっている。一部事務組合への負担金の増額などにより、前年度比</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76,719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24,697</a:t>
          </a:r>
          <a:r>
            <a:rPr kumimoji="1" lang="ja-JP" altLang="en-US" sz="1300">
              <a:latin typeface="ＭＳ Ｐゴシック" panose="020B0600070205080204" pitchFamily="50" charset="-128"/>
              <a:ea typeface="ＭＳ Ｐゴシック" panose="020B0600070205080204" pitchFamily="50" charset="-128"/>
            </a:rPr>
            <a:t>円低い水準となっているが、全国的な傾向と同様に年々増加となっている。平成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年度は認可保育所や小規模保育施設の増に伴う運営費負担の増、障害福祉サービス利用者に対する自立支援給付の増などにより、前年度比</a:t>
          </a:r>
          <a:r>
            <a:rPr kumimoji="1" lang="en-US" altLang="ja-JP" sz="1300">
              <a:latin typeface="ＭＳ Ｐゴシック" panose="020B0600070205080204" pitchFamily="50" charset="-128"/>
              <a:ea typeface="ＭＳ Ｐゴシック" panose="020B0600070205080204" pitchFamily="50" charset="-128"/>
            </a:rPr>
            <a:t>2,482</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30,985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2,510</a:t>
          </a:r>
          <a:r>
            <a:rPr kumimoji="1" lang="ja-JP" altLang="en-US" sz="1300">
              <a:latin typeface="ＭＳ Ｐゴシック" panose="020B0600070205080204" pitchFamily="50" charset="-128"/>
              <a:ea typeface="ＭＳ Ｐゴシック" panose="020B0600070205080204" pitchFamily="50" charset="-128"/>
            </a:rPr>
            <a:t>円低い水準となっている。償還金額の大きい市債の償還終了などにより前年度比</a:t>
          </a:r>
          <a:r>
            <a:rPr kumimoji="1" lang="en-US" altLang="ja-JP" sz="1300">
              <a:latin typeface="ＭＳ Ｐゴシック" panose="020B0600070205080204" pitchFamily="50" charset="-128"/>
              <a:ea typeface="ＭＳ Ｐゴシック" panose="020B0600070205080204" pitchFamily="50" charset="-128"/>
            </a:rPr>
            <a:t>1,655</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41,059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1,592</a:t>
          </a:r>
          <a:r>
            <a:rPr kumimoji="1" lang="ja-JP" altLang="en-US" sz="1300">
              <a:latin typeface="ＭＳ Ｐゴシック" panose="020B0600070205080204" pitchFamily="50" charset="-128"/>
              <a:ea typeface="ＭＳ Ｐゴシック" panose="020B0600070205080204" pitchFamily="50" charset="-128"/>
            </a:rPr>
            <a:t>円低くなっている。工業団地の整備や駐輪場の整備、公営住宅の大規模改修費の増額などにより、前年度比</a:t>
          </a:r>
          <a:r>
            <a:rPr kumimoji="1" lang="en-US" altLang="ja-JP" sz="1300">
              <a:latin typeface="ＭＳ Ｐゴシック" panose="020B0600070205080204" pitchFamily="50" charset="-128"/>
              <a:ea typeface="ＭＳ Ｐゴシック" panose="020B0600070205080204" pitchFamily="50" charset="-128"/>
            </a:rPr>
            <a:t>7,179</a:t>
          </a:r>
          <a:r>
            <a:rPr kumimoji="1" lang="ja-JP" altLang="en-US" sz="1300">
              <a:latin typeface="ＭＳ Ｐゴシック" panose="020B0600070205080204" pitchFamily="50" charset="-128"/>
              <a:ea typeface="ＭＳ Ｐゴシック" panose="020B0600070205080204" pitchFamily="50" charset="-128"/>
            </a:rPr>
            <a:t>円の増となっている。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静岡県三島市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110,977
109,705
62.02
36,478,423
35,678,881
778,460
20,771,927
38,832,914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105410</xdr:rowOff>
    </xdr:from>
    <xdr:to>
      <xdr:col>24</xdr:col>
      <xdr:colOff>63500</xdr:colOff>
      <xdr:row>37</xdr:row>
      <xdr:rowOff>122174</xdr:rowOff>
    </xdr:to>
    <xdr:cxnSp macro="">
      <xdr:nvCxnSpPr>
        <xdr:cNvPr id="61" name="直線コネクタ 60"/>
        <xdr:cNvCxnSpPr/>
      </xdr:nvCxnSpPr>
      <xdr:spPr>
        <a:xfrm flipV="1">
          <a:off x="3797300" y="6449060"/>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103124</xdr:rowOff>
    </xdr:from>
    <xdr:to>
      <xdr:col>19</xdr:col>
      <xdr:colOff>177800</xdr:colOff>
      <xdr:row>37</xdr:row>
      <xdr:rowOff>122174</xdr:rowOff>
    </xdr:to>
    <xdr:cxnSp macro="">
      <xdr:nvCxnSpPr>
        <xdr:cNvPr id="64" name="直線コネクタ 63"/>
        <xdr:cNvCxnSpPr/>
      </xdr:nvCxnSpPr>
      <xdr:spPr>
        <a:xfrm>
          <a:off x="2908300" y="610387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36</xdr:row>
      <xdr:rowOff>90170</xdr:rowOff>
    </xdr:to>
    <xdr:cxnSp macro="">
      <xdr:nvCxnSpPr>
        <xdr:cNvPr id="67" name="直線コネクタ 66"/>
        <xdr:cNvCxnSpPr/>
      </xdr:nvCxnSpPr>
      <xdr:spPr>
        <a:xfrm flipV="1">
          <a:off x="2019300" y="610387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89408</xdr:rowOff>
    </xdr:from>
    <xdr:to>
      <xdr:col>10</xdr:col>
      <xdr:colOff>114300</xdr:colOff>
      <xdr:row>36</xdr:row>
      <xdr:rowOff>90170</xdr:rowOff>
    </xdr:to>
    <xdr:cxnSp macro="">
      <xdr:nvCxnSpPr>
        <xdr:cNvPr id="70" name="直線コネクタ 69"/>
        <xdr:cNvCxnSpPr/>
      </xdr:nvCxnSpPr>
      <xdr:spPr>
        <a:xfrm>
          <a:off x="1130300" y="6261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46245</xdr:rowOff>
    </xdr:from>
    <xdr:ext cx="469744" cy="259045"/>
    <xdr:sp macro="" textlink="">
      <xdr:nvSpPr>
        <xdr:cNvPr id="72" name="テキスト ボックス 71"/>
        <xdr:cNvSpPr txBox="1"/>
      </xdr:nvSpPr>
      <xdr:spPr>
        <a:xfrm>
          <a:off x="1784428"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63771</xdr:rowOff>
    </xdr:from>
    <xdr:ext cx="469744" cy="259045"/>
    <xdr:sp macro="" textlink="">
      <xdr:nvSpPr>
        <xdr:cNvPr id="74" name="テキスト ボックス 73"/>
        <xdr:cNvSpPr txBox="1"/>
      </xdr:nvSpPr>
      <xdr:spPr>
        <a:xfrm>
          <a:off x="895428" y="58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80" name="楕円 79"/>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469744" cy="259045"/>
    <xdr:sp macro="" textlink="">
      <xdr:nvSpPr>
        <xdr:cNvPr id="81" name="議会費該当値テキスト"/>
        <xdr:cNvSpPr txBox="1"/>
      </xdr:nvSpPr>
      <xdr:spPr>
        <a:xfrm>
          <a:off x="46863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71374</xdr:rowOff>
    </xdr:from>
    <xdr:to>
      <xdr:col>20</xdr:col>
      <xdr:colOff>38100</xdr:colOff>
      <xdr:row>38</xdr:row>
      <xdr:rowOff>1524</xdr:rowOff>
    </xdr:to>
    <xdr:sp macro="" textlink="">
      <xdr:nvSpPr>
        <xdr:cNvPr id="82" name="楕円 81"/>
        <xdr:cNvSpPr/>
      </xdr:nvSpPr>
      <xdr:spPr>
        <a:xfrm>
          <a:off x="3746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164101</xdr:rowOff>
    </xdr:from>
    <xdr:ext cx="469744" cy="259045"/>
    <xdr:sp macro="" textlink="">
      <xdr:nvSpPr>
        <xdr:cNvPr id="83" name="テキスト ボックス 82"/>
        <xdr:cNvSpPr txBox="1"/>
      </xdr:nvSpPr>
      <xdr:spPr>
        <a:xfrm>
          <a:off x="3562428"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52324</xdr:rowOff>
    </xdr:from>
    <xdr:to>
      <xdr:col>15</xdr:col>
      <xdr:colOff>101600</xdr:colOff>
      <xdr:row>35</xdr:row>
      <xdr:rowOff>153924</xdr:rowOff>
    </xdr:to>
    <xdr:sp macro="" textlink="">
      <xdr:nvSpPr>
        <xdr:cNvPr id="84" name="楕円 83"/>
        <xdr:cNvSpPr/>
      </xdr:nvSpPr>
      <xdr:spPr>
        <a:xfrm>
          <a:off x="2857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145051</xdr:rowOff>
    </xdr:from>
    <xdr:ext cx="469744" cy="259045"/>
    <xdr:sp macro="" textlink="">
      <xdr:nvSpPr>
        <xdr:cNvPr id="85" name="テキスト ボックス 84"/>
        <xdr:cNvSpPr txBox="1"/>
      </xdr:nvSpPr>
      <xdr:spPr>
        <a:xfrm>
          <a:off x="2673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39370</xdr:rowOff>
    </xdr:from>
    <xdr:to>
      <xdr:col>10</xdr:col>
      <xdr:colOff>165100</xdr:colOff>
      <xdr:row>36</xdr:row>
      <xdr:rowOff>140970</xdr:rowOff>
    </xdr:to>
    <xdr:sp macro="" textlink="">
      <xdr:nvSpPr>
        <xdr:cNvPr id="86" name="楕円 85"/>
        <xdr:cNvSpPr/>
      </xdr:nvSpPr>
      <xdr:spPr>
        <a:xfrm>
          <a:off x="1968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132097</xdr:rowOff>
    </xdr:from>
    <xdr:ext cx="469744" cy="259045"/>
    <xdr:sp macro="" textlink="">
      <xdr:nvSpPr>
        <xdr:cNvPr id="87" name="テキスト ボックス 86"/>
        <xdr:cNvSpPr txBox="1"/>
      </xdr:nvSpPr>
      <xdr:spPr>
        <a:xfrm>
          <a:off x="1784428"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38608</xdr:rowOff>
    </xdr:from>
    <xdr:to>
      <xdr:col>6</xdr:col>
      <xdr:colOff>38100</xdr:colOff>
      <xdr:row>36</xdr:row>
      <xdr:rowOff>140208</xdr:rowOff>
    </xdr:to>
    <xdr:sp macro="" textlink="">
      <xdr:nvSpPr>
        <xdr:cNvPr id="88" name="楕円 87"/>
        <xdr:cNvSpPr/>
      </xdr:nvSpPr>
      <xdr:spPr>
        <a:xfrm>
          <a:off x="107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131335</xdr:rowOff>
    </xdr:from>
    <xdr:ext cx="469744" cy="259045"/>
    <xdr:sp macro="" textlink="">
      <xdr:nvSpPr>
        <xdr:cNvPr id="89" name="テキスト ボックス 88"/>
        <xdr:cNvSpPr txBox="1"/>
      </xdr:nvSpPr>
      <xdr:spPr>
        <a:xfrm>
          <a:off x="895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154207</xdr:rowOff>
    </xdr:from>
    <xdr:to>
      <xdr:col>24</xdr:col>
      <xdr:colOff>63500</xdr:colOff>
      <xdr:row>58</xdr:row>
      <xdr:rowOff>2280</xdr:rowOff>
    </xdr:to>
    <xdr:cxnSp macro="">
      <xdr:nvCxnSpPr>
        <xdr:cNvPr id="116" name="直線コネクタ 115"/>
        <xdr:cNvCxnSpPr/>
      </xdr:nvCxnSpPr>
      <xdr:spPr>
        <a:xfrm flipV="1">
          <a:off x="3797300" y="9926857"/>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153763</xdr:rowOff>
    </xdr:from>
    <xdr:to>
      <xdr:col>19</xdr:col>
      <xdr:colOff>177800</xdr:colOff>
      <xdr:row>58</xdr:row>
      <xdr:rowOff>2280</xdr:rowOff>
    </xdr:to>
    <xdr:cxnSp macro="">
      <xdr:nvCxnSpPr>
        <xdr:cNvPr id="119" name="直線コネクタ 118"/>
        <xdr:cNvCxnSpPr/>
      </xdr:nvCxnSpPr>
      <xdr:spPr>
        <a:xfrm>
          <a:off x="2908300" y="9926413"/>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153763</xdr:rowOff>
    </xdr:from>
    <xdr:to>
      <xdr:col>15</xdr:col>
      <xdr:colOff>50800</xdr:colOff>
      <xdr:row>57</xdr:row>
      <xdr:rowOff>169958</xdr:rowOff>
    </xdr:to>
    <xdr:cxnSp macro="">
      <xdr:nvCxnSpPr>
        <xdr:cNvPr id="122" name="直線コネクタ 121"/>
        <xdr:cNvCxnSpPr/>
      </xdr:nvCxnSpPr>
      <xdr:spPr>
        <a:xfrm flipV="1">
          <a:off x="2019300" y="9926413"/>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169958</xdr:rowOff>
    </xdr:from>
    <xdr:to>
      <xdr:col>10</xdr:col>
      <xdr:colOff>114300</xdr:colOff>
      <xdr:row>58</xdr:row>
      <xdr:rowOff>1543</xdr:rowOff>
    </xdr:to>
    <xdr:cxnSp macro="">
      <xdr:nvCxnSpPr>
        <xdr:cNvPr id="125" name="直線コネクタ 124"/>
        <xdr:cNvCxnSpPr/>
      </xdr:nvCxnSpPr>
      <xdr:spPr>
        <a:xfrm flipV="1">
          <a:off x="1130300" y="9942608"/>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18363</xdr:rowOff>
    </xdr:from>
    <xdr:ext cx="534377" cy="259045"/>
    <xdr:sp macro="" textlink="">
      <xdr:nvSpPr>
        <xdr:cNvPr id="127" name="テキスト ボックス 126"/>
        <xdr:cNvSpPr txBox="1"/>
      </xdr:nvSpPr>
      <xdr:spPr>
        <a:xfrm>
          <a:off x="1752111" y="96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23996</xdr:rowOff>
    </xdr:from>
    <xdr:ext cx="534377" cy="259045"/>
    <xdr:sp macro="" textlink="">
      <xdr:nvSpPr>
        <xdr:cNvPr id="129" name="テキスト ボックス 128"/>
        <xdr:cNvSpPr txBox="1"/>
      </xdr:nvSpPr>
      <xdr:spPr>
        <a:xfrm>
          <a:off x="863111" y="96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103407</xdr:rowOff>
    </xdr:from>
    <xdr:to>
      <xdr:col>24</xdr:col>
      <xdr:colOff>114300</xdr:colOff>
      <xdr:row>58</xdr:row>
      <xdr:rowOff>33557</xdr:rowOff>
    </xdr:to>
    <xdr:sp macro="" textlink="">
      <xdr:nvSpPr>
        <xdr:cNvPr id="135" name="楕円 134"/>
        <xdr:cNvSpPr/>
      </xdr:nvSpPr>
      <xdr:spPr>
        <a:xfrm>
          <a:off x="4584700" y="98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122930</xdr:rowOff>
    </xdr:from>
    <xdr:to>
      <xdr:col>20</xdr:col>
      <xdr:colOff>38100</xdr:colOff>
      <xdr:row>58</xdr:row>
      <xdr:rowOff>53080</xdr:rowOff>
    </xdr:to>
    <xdr:sp macro="" textlink="">
      <xdr:nvSpPr>
        <xdr:cNvPr id="137" name="楕円 136"/>
        <xdr:cNvSpPr/>
      </xdr:nvSpPr>
      <xdr:spPr>
        <a:xfrm>
          <a:off x="3746500" y="9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44207</xdr:rowOff>
    </xdr:from>
    <xdr:ext cx="534377" cy="259045"/>
    <xdr:sp macro="" textlink="">
      <xdr:nvSpPr>
        <xdr:cNvPr id="138" name="テキスト ボックス 137"/>
        <xdr:cNvSpPr txBox="1"/>
      </xdr:nvSpPr>
      <xdr:spPr>
        <a:xfrm>
          <a:off x="3530111" y="99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102963</xdr:rowOff>
    </xdr:from>
    <xdr:to>
      <xdr:col>15</xdr:col>
      <xdr:colOff>101600</xdr:colOff>
      <xdr:row>58</xdr:row>
      <xdr:rowOff>33113</xdr:rowOff>
    </xdr:to>
    <xdr:sp macro="" textlink="">
      <xdr:nvSpPr>
        <xdr:cNvPr id="139" name="楕円 138"/>
        <xdr:cNvSpPr/>
      </xdr:nvSpPr>
      <xdr:spPr>
        <a:xfrm>
          <a:off x="2857500" y="98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24240</xdr:rowOff>
    </xdr:from>
    <xdr:ext cx="534377" cy="259045"/>
    <xdr:sp macro="" textlink="">
      <xdr:nvSpPr>
        <xdr:cNvPr id="140" name="テキスト ボックス 139"/>
        <xdr:cNvSpPr txBox="1"/>
      </xdr:nvSpPr>
      <xdr:spPr>
        <a:xfrm>
          <a:off x="2641111" y="99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119158</xdr:rowOff>
    </xdr:from>
    <xdr:to>
      <xdr:col>10</xdr:col>
      <xdr:colOff>165100</xdr:colOff>
      <xdr:row>58</xdr:row>
      <xdr:rowOff>49308</xdr:rowOff>
    </xdr:to>
    <xdr:sp macro="" textlink="">
      <xdr:nvSpPr>
        <xdr:cNvPr id="141" name="楕円 140"/>
        <xdr:cNvSpPr/>
      </xdr:nvSpPr>
      <xdr:spPr>
        <a:xfrm>
          <a:off x="1968500" y="98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40435</xdr:rowOff>
    </xdr:from>
    <xdr:ext cx="534377" cy="259045"/>
    <xdr:sp macro="" textlink="">
      <xdr:nvSpPr>
        <xdr:cNvPr id="142" name="テキスト ボックス 141"/>
        <xdr:cNvSpPr txBox="1"/>
      </xdr:nvSpPr>
      <xdr:spPr>
        <a:xfrm>
          <a:off x="1752111" y="99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122193</xdr:rowOff>
    </xdr:from>
    <xdr:to>
      <xdr:col>6</xdr:col>
      <xdr:colOff>38100</xdr:colOff>
      <xdr:row>58</xdr:row>
      <xdr:rowOff>52343</xdr:rowOff>
    </xdr:to>
    <xdr:sp macro="" textlink="">
      <xdr:nvSpPr>
        <xdr:cNvPr id="143" name="楕円 142"/>
        <xdr:cNvSpPr/>
      </xdr:nvSpPr>
      <xdr:spPr>
        <a:xfrm>
          <a:off x="1079500" y="9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43470</xdr:rowOff>
    </xdr:from>
    <xdr:ext cx="534377" cy="259045"/>
    <xdr:sp macro="" textlink="">
      <xdr:nvSpPr>
        <xdr:cNvPr id="144" name="テキスト ボックス 143"/>
        <xdr:cNvSpPr txBox="1"/>
      </xdr:nvSpPr>
      <xdr:spPr>
        <a:xfrm>
          <a:off x="863111" y="998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84117</xdr:rowOff>
    </xdr:from>
    <xdr:to>
      <xdr:col>24</xdr:col>
      <xdr:colOff>63500</xdr:colOff>
      <xdr:row>77</xdr:row>
      <xdr:rowOff>111964</xdr:rowOff>
    </xdr:to>
    <xdr:cxnSp macro="">
      <xdr:nvCxnSpPr>
        <xdr:cNvPr id="176" name="直線コネクタ 175"/>
        <xdr:cNvCxnSpPr/>
      </xdr:nvCxnSpPr>
      <xdr:spPr>
        <a:xfrm flipV="1">
          <a:off x="3797300" y="13285767"/>
          <a:ext cx="8382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111964</xdr:rowOff>
    </xdr:from>
    <xdr:to>
      <xdr:col>19</xdr:col>
      <xdr:colOff>177800</xdr:colOff>
      <xdr:row>77</xdr:row>
      <xdr:rowOff>159513</xdr:rowOff>
    </xdr:to>
    <xdr:cxnSp macro="">
      <xdr:nvCxnSpPr>
        <xdr:cNvPr id="179" name="直線コネクタ 178"/>
        <xdr:cNvCxnSpPr/>
      </xdr:nvCxnSpPr>
      <xdr:spPr>
        <a:xfrm flipV="1">
          <a:off x="2908300" y="1331361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159513</xdr:rowOff>
    </xdr:from>
    <xdr:to>
      <xdr:col>15</xdr:col>
      <xdr:colOff>50800</xdr:colOff>
      <xdr:row>78</xdr:row>
      <xdr:rowOff>54725</xdr:rowOff>
    </xdr:to>
    <xdr:cxnSp macro="">
      <xdr:nvCxnSpPr>
        <xdr:cNvPr id="182" name="直線コネクタ 181"/>
        <xdr:cNvCxnSpPr/>
      </xdr:nvCxnSpPr>
      <xdr:spPr>
        <a:xfrm flipV="1">
          <a:off x="2019300" y="13361163"/>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54725</xdr:rowOff>
    </xdr:from>
    <xdr:to>
      <xdr:col>10</xdr:col>
      <xdr:colOff>114300</xdr:colOff>
      <xdr:row>78</xdr:row>
      <xdr:rowOff>137740</xdr:rowOff>
    </xdr:to>
    <xdr:cxnSp macro="">
      <xdr:nvCxnSpPr>
        <xdr:cNvPr id="185" name="直線コネクタ 184"/>
        <xdr:cNvCxnSpPr/>
      </xdr:nvCxnSpPr>
      <xdr:spPr>
        <a:xfrm flipV="1">
          <a:off x="1130300" y="13427825"/>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33317</xdr:rowOff>
    </xdr:from>
    <xdr:to>
      <xdr:col>24</xdr:col>
      <xdr:colOff>114300</xdr:colOff>
      <xdr:row>77</xdr:row>
      <xdr:rowOff>134917</xdr:rowOff>
    </xdr:to>
    <xdr:sp macro="" textlink="">
      <xdr:nvSpPr>
        <xdr:cNvPr id="195" name="楕円 194"/>
        <xdr:cNvSpPr/>
      </xdr:nvSpPr>
      <xdr:spPr>
        <a:xfrm>
          <a:off x="4584700" y="132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11744</xdr:rowOff>
    </xdr:from>
    <xdr:ext cx="599010" cy="259045"/>
    <xdr:sp macro="" textlink="">
      <xdr:nvSpPr>
        <xdr:cNvPr id="196" name="民生費該当値テキスト"/>
        <xdr:cNvSpPr txBox="1"/>
      </xdr:nvSpPr>
      <xdr:spPr>
        <a:xfrm>
          <a:off x="4686300" y="132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61164</xdr:rowOff>
    </xdr:from>
    <xdr:to>
      <xdr:col>20</xdr:col>
      <xdr:colOff>38100</xdr:colOff>
      <xdr:row>77</xdr:row>
      <xdr:rowOff>162764</xdr:rowOff>
    </xdr:to>
    <xdr:sp macro="" textlink="">
      <xdr:nvSpPr>
        <xdr:cNvPr id="197" name="楕円 196"/>
        <xdr:cNvSpPr/>
      </xdr:nvSpPr>
      <xdr:spPr>
        <a:xfrm>
          <a:off x="3746500" y="132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153891</xdr:rowOff>
    </xdr:from>
    <xdr:ext cx="599010" cy="259045"/>
    <xdr:sp macro="" textlink="">
      <xdr:nvSpPr>
        <xdr:cNvPr id="198" name="テキスト ボックス 197"/>
        <xdr:cNvSpPr txBox="1"/>
      </xdr:nvSpPr>
      <xdr:spPr>
        <a:xfrm>
          <a:off x="3497795" y="1335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108713</xdr:rowOff>
    </xdr:from>
    <xdr:to>
      <xdr:col>15</xdr:col>
      <xdr:colOff>101600</xdr:colOff>
      <xdr:row>78</xdr:row>
      <xdr:rowOff>38863</xdr:rowOff>
    </xdr:to>
    <xdr:sp macro="" textlink="">
      <xdr:nvSpPr>
        <xdr:cNvPr id="199" name="楕円 198"/>
        <xdr:cNvSpPr/>
      </xdr:nvSpPr>
      <xdr:spPr>
        <a:xfrm>
          <a:off x="2857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29990</xdr:rowOff>
    </xdr:from>
    <xdr:ext cx="599010" cy="259045"/>
    <xdr:sp macro="" textlink="">
      <xdr:nvSpPr>
        <xdr:cNvPr id="200" name="テキスト ボックス 199"/>
        <xdr:cNvSpPr txBox="1"/>
      </xdr:nvSpPr>
      <xdr:spPr>
        <a:xfrm>
          <a:off x="2608795" y="1340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3925</xdr:rowOff>
    </xdr:from>
    <xdr:to>
      <xdr:col>10</xdr:col>
      <xdr:colOff>165100</xdr:colOff>
      <xdr:row>78</xdr:row>
      <xdr:rowOff>105525</xdr:rowOff>
    </xdr:to>
    <xdr:sp macro="" textlink="">
      <xdr:nvSpPr>
        <xdr:cNvPr id="201" name="楕円 200"/>
        <xdr:cNvSpPr/>
      </xdr:nvSpPr>
      <xdr:spPr>
        <a:xfrm>
          <a:off x="1968500" y="133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96652</xdr:rowOff>
    </xdr:from>
    <xdr:ext cx="599010" cy="259045"/>
    <xdr:sp macro="" textlink="">
      <xdr:nvSpPr>
        <xdr:cNvPr id="202" name="テキスト ボックス 201"/>
        <xdr:cNvSpPr txBox="1"/>
      </xdr:nvSpPr>
      <xdr:spPr>
        <a:xfrm>
          <a:off x="1719795" y="13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86940</xdr:rowOff>
    </xdr:from>
    <xdr:to>
      <xdr:col>6</xdr:col>
      <xdr:colOff>38100</xdr:colOff>
      <xdr:row>79</xdr:row>
      <xdr:rowOff>17090</xdr:rowOff>
    </xdr:to>
    <xdr:sp macro="" textlink="">
      <xdr:nvSpPr>
        <xdr:cNvPr id="203" name="楕円 202"/>
        <xdr:cNvSpPr/>
      </xdr:nvSpPr>
      <xdr:spPr>
        <a:xfrm>
          <a:off x="1079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8217</xdr:rowOff>
    </xdr:from>
    <xdr:ext cx="599010" cy="259045"/>
    <xdr:sp macro="" textlink="">
      <xdr:nvSpPr>
        <xdr:cNvPr id="204" name="テキスト ボックス 203"/>
        <xdr:cNvSpPr txBox="1"/>
      </xdr:nvSpPr>
      <xdr:spPr>
        <a:xfrm>
          <a:off x="830795" y="135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112863</xdr:rowOff>
    </xdr:from>
    <xdr:to>
      <xdr:col>24</xdr:col>
      <xdr:colOff>63500</xdr:colOff>
      <xdr:row>97</xdr:row>
      <xdr:rowOff>116177</xdr:rowOff>
    </xdr:to>
    <xdr:cxnSp macro="">
      <xdr:nvCxnSpPr>
        <xdr:cNvPr id="232" name="直線コネクタ 231"/>
        <xdr:cNvCxnSpPr/>
      </xdr:nvCxnSpPr>
      <xdr:spPr>
        <a:xfrm flipV="1">
          <a:off x="3797300" y="1674351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52215</xdr:rowOff>
    </xdr:from>
    <xdr:to>
      <xdr:col>19</xdr:col>
      <xdr:colOff>177800</xdr:colOff>
      <xdr:row>97</xdr:row>
      <xdr:rowOff>116177</xdr:rowOff>
    </xdr:to>
    <xdr:cxnSp macro="">
      <xdr:nvCxnSpPr>
        <xdr:cNvPr id="235" name="直線コネクタ 234"/>
        <xdr:cNvCxnSpPr/>
      </xdr:nvCxnSpPr>
      <xdr:spPr>
        <a:xfrm>
          <a:off x="2908300" y="16511415"/>
          <a:ext cx="889000" cy="2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37173</xdr:rowOff>
    </xdr:from>
    <xdr:to>
      <xdr:col>15</xdr:col>
      <xdr:colOff>50800</xdr:colOff>
      <xdr:row>96</xdr:row>
      <xdr:rowOff>52215</xdr:rowOff>
    </xdr:to>
    <xdr:cxnSp macro="">
      <xdr:nvCxnSpPr>
        <xdr:cNvPr id="238" name="直線コネクタ 237"/>
        <xdr:cNvCxnSpPr/>
      </xdr:nvCxnSpPr>
      <xdr:spPr>
        <a:xfrm>
          <a:off x="2019300" y="16496373"/>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37173</xdr:rowOff>
    </xdr:from>
    <xdr:to>
      <xdr:col>10</xdr:col>
      <xdr:colOff>114300</xdr:colOff>
      <xdr:row>97</xdr:row>
      <xdr:rowOff>132865</xdr:rowOff>
    </xdr:to>
    <xdr:cxnSp macro="">
      <xdr:nvCxnSpPr>
        <xdr:cNvPr id="241" name="直線コネクタ 240"/>
        <xdr:cNvCxnSpPr/>
      </xdr:nvCxnSpPr>
      <xdr:spPr>
        <a:xfrm flipV="1">
          <a:off x="1130300" y="16496373"/>
          <a:ext cx="889000" cy="2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27162</xdr:rowOff>
    </xdr:from>
    <xdr:ext cx="534377" cy="259045"/>
    <xdr:sp macro="" textlink="">
      <xdr:nvSpPr>
        <xdr:cNvPr id="243" name="テキスト ボックス 242"/>
        <xdr:cNvSpPr txBox="1"/>
      </xdr:nvSpPr>
      <xdr:spPr>
        <a:xfrm>
          <a:off x="1752111"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82737</xdr:rowOff>
    </xdr:from>
    <xdr:ext cx="534377" cy="259045"/>
    <xdr:sp macro="" textlink="">
      <xdr:nvSpPr>
        <xdr:cNvPr id="245" name="テキスト ボックス 244"/>
        <xdr:cNvSpPr txBox="1"/>
      </xdr:nvSpPr>
      <xdr:spPr>
        <a:xfrm>
          <a:off x="863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62063</xdr:rowOff>
    </xdr:from>
    <xdr:to>
      <xdr:col>24</xdr:col>
      <xdr:colOff>114300</xdr:colOff>
      <xdr:row>97</xdr:row>
      <xdr:rowOff>163663</xdr:rowOff>
    </xdr:to>
    <xdr:sp macro="" textlink="">
      <xdr:nvSpPr>
        <xdr:cNvPr id="251" name="楕円 250"/>
        <xdr:cNvSpPr/>
      </xdr:nvSpPr>
      <xdr:spPr>
        <a:xfrm>
          <a:off x="4584700" y="166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40490</xdr:rowOff>
    </xdr:from>
    <xdr:ext cx="534377" cy="259045"/>
    <xdr:sp macro="" textlink="">
      <xdr:nvSpPr>
        <xdr:cNvPr id="252" name="衛生費該当値テキスト"/>
        <xdr:cNvSpPr txBox="1"/>
      </xdr:nvSpPr>
      <xdr:spPr>
        <a:xfrm>
          <a:off x="4686300" y="1667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65377</xdr:rowOff>
    </xdr:from>
    <xdr:to>
      <xdr:col>20</xdr:col>
      <xdr:colOff>38100</xdr:colOff>
      <xdr:row>97</xdr:row>
      <xdr:rowOff>166977</xdr:rowOff>
    </xdr:to>
    <xdr:sp macro="" textlink="">
      <xdr:nvSpPr>
        <xdr:cNvPr id="253" name="楕円 252"/>
        <xdr:cNvSpPr/>
      </xdr:nvSpPr>
      <xdr:spPr>
        <a:xfrm>
          <a:off x="3746500" y="166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158104</xdr:rowOff>
    </xdr:from>
    <xdr:ext cx="534377" cy="259045"/>
    <xdr:sp macro="" textlink="">
      <xdr:nvSpPr>
        <xdr:cNvPr id="254" name="テキスト ボックス 253"/>
        <xdr:cNvSpPr txBox="1"/>
      </xdr:nvSpPr>
      <xdr:spPr>
        <a:xfrm>
          <a:off x="3530111" y="167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1415</xdr:rowOff>
    </xdr:from>
    <xdr:to>
      <xdr:col>15</xdr:col>
      <xdr:colOff>101600</xdr:colOff>
      <xdr:row>96</xdr:row>
      <xdr:rowOff>103015</xdr:rowOff>
    </xdr:to>
    <xdr:sp macro="" textlink="">
      <xdr:nvSpPr>
        <xdr:cNvPr id="255" name="楕円 254"/>
        <xdr:cNvSpPr/>
      </xdr:nvSpPr>
      <xdr:spPr>
        <a:xfrm>
          <a:off x="2857500" y="164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119542</xdr:rowOff>
    </xdr:from>
    <xdr:ext cx="534377" cy="259045"/>
    <xdr:sp macro="" textlink="">
      <xdr:nvSpPr>
        <xdr:cNvPr id="256" name="テキスト ボックス 255"/>
        <xdr:cNvSpPr txBox="1"/>
      </xdr:nvSpPr>
      <xdr:spPr>
        <a:xfrm>
          <a:off x="2641111" y="162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157823</xdr:rowOff>
    </xdr:from>
    <xdr:to>
      <xdr:col>10</xdr:col>
      <xdr:colOff>165100</xdr:colOff>
      <xdr:row>96</xdr:row>
      <xdr:rowOff>87973</xdr:rowOff>
    </xdr:to>
    <xdr:sp macro="" textlink="">
      <xdr:nvSpPr>
        <xdr:cNvPr id="257" name="楕円 256"/>
        <xdr:cNvSpPr/>
      </xdr:nvSpPr>
      <xdr:spPr>
        <a:xfrm>
          <a:off x="1968500" y="164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104500</xdr:rowOff>
    </xdr:from>
    <xdr:ext cx="534377" cy="259045"/>
    <xdr:sp macro="" textlink="">
      <xdr:nvSpPr>
        <xdr:cNvPr id="258" name="テキスト ボックス 257"/>
        <xdr:cNvSpPr txBox="1"/>
      </xdr:nvSpPr>
      <xdr:spPr>
        <a:xfrm>
          <a:off x="1752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82065</xdr:rowOff>
    </xdr:from>
    <xdr:to>
      <xdr:col>6</xdr:col>
      <xdr:colOff>38100</xdr:colOff>
      <xdr:row>98</xdr:row>
      <xdr:rowOff>12215</xdr:rowOff>
    </xdr:to>
    <xdr:sp macro="" textlink="">
      <xdr:nvSpPr>
        <xdr:cNvPr id="259" name="楕円 258"/>
        <xdr:cNvSpPr/>
      </xdr:nvSpPr>
      <xdr:spPr>
        <a:xfrm>
          <a:off x="1079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3342</xdr:rowOff>
    </xdr:from>
    <xdr:ext cx="534377" cy="259045"/>
    <xdr:sp macro="" textlink="">
      <xdr:nvSpPr>
        <xdr:cNvPr id="260" name="テキスト ボックス 259"/>
        <xdr:cNvSpPr txBox="1"/>
      </xdr:nvSpPr>
      <xdr:spPr>
        <a:xfrm>
          <a:off x="863111" y="16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52995</xdr:rowOff>
    </xdr:from>
    <xdr:to>
      <xdr:col>54</xdr:col>
      <xdr:colOff>189865</xdr:colOff>
      <xdr:row>39</xdr:row>
      <xdr:rowOff>96919</xdr:rowOff>
    </xdr:to>
    <xdr:cxnSp macro="">
      <xdr:nvCxnSpPr>
        <xdr:cNvPr id="286" name="直線コネクタ 285"/>
        <xdr:cNvCxnSpPr/>
      </xdr:nvCxnSpPr>
      <xdr:spPr>
        <a:xfrm flipV="1">
          <a:off x="10475595" y="5882295"/>
          <a:ext cx="1270" cy="90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100746</xdr:rowOff>
    </xdr:from>
    <xdr:ext cx="313932" cy="259045"/>
    <xdr:sp macro="" textlink="">
      <xdr:nvSpPr>
        <xdr:cNvPr id="287" name="労働費最小値テキスト"/>
        <xdr:cNvSpPr txBox="1"/>
      </xdr:nvSpPr>
      <xdr:spPr>
        <a:xfrm>
          <a:off x="10528300" y="678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96919</xdr:rowOff>
    </xdr:from>
    <xdr:to>
      <xdr:col>55</xdr:col>
      <xdr:colOff>88900</xdr:colOff>
      <xdr:row>39</xdr:row>
      <xdr:rowOff>96919</xdr:rowOff>
    </xdr:to>
    <xdr:cxnSp macro="">
      <xdr:nvCxnSpPr>
        <xdr:cNvPr id="288" name="直線コネクタ 287"/>
        <xdr:cNvCxnSpPr/>
      </xdr:nvCxnSpPr>
      <xdr:spPr>
        <a:xfrm>
          <a:off x="10388600" y="67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171122</xdr:rowOff>
    </xdr:from>
    <xdr:ext cx="469744" cy="259045"/>
    <xdr:sp macro="" textlink="">
      <xdr:nvSpPr>
        <xdr:cNvPr id="289" name="労働費最大値テキスト"/>
        <xdr:cNvSpPr txBox="1"/>
      </xdr:nvSpPr>
      <xdr:spPr>
        <a:xfrm>
          <a:off x="10528300" y="56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52995</xdr:rowOff>
    </xdr:from>
    <xdr:to>
      <xdr:col>55</xdr:col>
      <xdr:colOff>88900</xdr:colOff>
      <xdr:row>34</xdr:row>
      <xdr:rowOff>52995</xdr:rowOff>
    </xdr:to>
    <xdr:cxnSp macro="">
      <xdr:nvCxnSpPr>
        <xdr:cNvPr id="290" name="直線コネクタ 289"/>
        <xdr:cNvCxnSpPr/>
      </xdr:nvCxnSpPr>
      <xdr:spPr>
        <a:xfrm>
          <a:off x="10388600" y="58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67201</xdr:rowOff>
    </xdr:from>
    <xdr:to>
      <xdr:col>55</xdr:col>
      <xdr:colOff>0</xdr:colOff>
      <xdr:row>37</xdr:row>
      <xdr:rowOff>54465</xdr:rowOff>
    </xdr:to>
    <xdr:cxnSp macro="">
      <xdr:nvCxnSpPr>
        <xdr:cNvPr id="291" name="直線コネクタ 290"/>
        <xdr:cNvCxnSpPr/>
      </xdr:nvCxnSpPr>
      <xdr:spPr>
        <a:xfrm>
          <a:off x="9639300" y="6239401"/>
          <a:ext cx="8382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42508</xdr:rowOff>
    </xdr:from>
    <xdr:ext cx="378565" cy="259045"/>
    <xdr:sp macro="" textlink="">
      <xdr:nvSpPr>
        <xdr:cNvPr id="292" name="労働費平均値テキスト"/>
        <xdr:cNvSpPr txBox="1"/>
      </xdr:nvSpPr>
      <xdr:spPr>
        <a:xfrm>
          <a:off x="10528300" y="65576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64081</xdr:rowOff>
    </xdr:from>
    <xdr:to>
      <xdr:col>55</xdr:col>
      <xdr:colOff>50800</xdr:colOff>
      <xdr:row>38</xdr:row>
      <xdr:rowOff>165681</xdr:rowOff>
    </xdr:to>
    <xdr:sp macro="" textlink="">
      <xdr:nvSpPr>
        <xdr:cNvPr id="293" name="フローチャート: 判断 292"/>
        <xdr:cNvSpPr/>
      </xdr:nvSpPr>
      <xdr:spPr>
        <a:xfrm>
          <a:off x="10426700" y="657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126800</xdr:rowOff>
    </xdr:from>
    <xdr:to>
      <xdr:col>50</xdr:col>
      <xdr:colOff>114300</xdr:colOff>
      <xdr:row>36</xdr:row>
      <xdr:rowOff>67201</xdr:rowOff>
    </xdr:to>
    <xdr:cxnSp macro="">
      <xdr:nvCxnSpPr>
        <xdr:cNvPr id="294" name="直線コネクタ 293"/>
        <xdr:cNvCxnSpPr/>
      </xdr:nvCxnSpPr>
      <xdr:spPr>
        <a:xfrm>
          <a:off x="8750300" y="5956100"/>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72082</xdr:rowOff>
    </xdr:from>
    <xdr:to>
      <xdr:col>50</xdr:col>
      <xdr:colOff>165100</xdr:colOff>
      <xdr:row>39</xdr:row>
      <xdr:rowOff>2232</xdr:rowOff>
    </xdr:to>
    <xdr:sp macro="" textlink="">
      <xdr:nvSpPr>
        <xdr:cNvPr id="295" name="フローチャート: 判断 294"/>
        <xdr:cNvSpPr/>
      </xdr:nvSpPr>
      <xdr:spPr>
        <a:xfrm>
          <a:off x="9588500" y="658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164809</xdr:rowOff>
    </xdr:from>
    <xdr:ext cx="378565" cy="259045"/>
    <xdr:sp macro="" textlink="">
      <xdr:nvSpPr>
        <xdr:cNvPr id="296" name="テキスト ボックス 295"/>
        <xdr:cNvSpPr txBox="1"/>
      </xdr:nvSpPr>
      <xdr:spPr>
        <a:xfrm>
          <a:off x="9450017" y="667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134475</xdr:rowOff>
    </xdr:from>
    <xdr:to>
      <xdr:col>45</xdr:col>
      <xdr:colOff>177800</xdr:colOff>
      <xdr:row>34</xdr:row>
      <xdr:rowOff>126800</xdr:rowOff>
    </xdr:to>
    <xdr:cxnSp macro="">
      <xdr:nvCxnSpPr>
        <xdr:cNvPr id="297" name="直線コネクタ 296"/>
        <xdr:cNvCxnSpPr/>
      </xdr:nvCxnSpPr>
      <xdr:spPr>
        <a:xfrm>
          <a:off x="7861300" y="5620875"/>
          <a:ext cx="889000" cy="3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60815</xdr:rowOff>
    </xdr:from>
    <xdr:to>
      <xdr:col>46</xdr:col>
      <xdr:colOff>38100</xdr:colOff>
      <xdr:row>38</xdr:row>
      <xdr:rowOff>162415</xdr:rowOff>
    </xdr:to>
    <xdr:sp macro="" textlink="">
      <xdr:nvSpPr>
        <xdr:cNvPr id="298" name="フローチャート: 判断 297"/>
        <xdr:cNvSpPr/>
      </xdr:nvSpPr>
      <xdr:spPr>
        <a:xfrm>
          <a:off x="8699500" y="65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153542</xdr:rowOff>
    </xdr:from>
    <xdr:ext cx="378565" cy="259045"/>
    <xdr:sp macro="" textlink="">
      <xdr:nvSpPr>
        <xdr:cNvPr id="299" name="テキスト ボックス 298"/>
        <xdr:cNvSpPr txBox="1"/>
      </xdr:nvSpPr>
      <xdr:spPr>
        <a:xfrm>
          <a:off x="8561017" y="6668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37483</xdr:rowOff>
    </xdr:from>
    <xdr:to>
      <xdr:col>41</xdr:col>
      <xdr:colOff>50800</xdr:colOff>
      <xdr:row>32</xdr:row>
      <xdr:rowOff>134475</xdr:rowOff>
    </xdr:to>
    <xdr:cxnSp macro="">
      <xdr:nvCxnSpPr>
        <xdr:cNvPr id="300" name="直線コネクタ 299"/>
        <xdr:cNvCxnSpPr/>
      </xdr:nvCxnSpPr>
      <xdr:spPr>
        <a:xfrm>
          <a:off x="6972300" y="5180983"/>
          <a:ext cx="889000" cy="4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171359</xdr:rowOff>
    </xdr:from>
    <xdr:to>
      <xdr:col>41</xdr:col>
      <xdr:colOff>101600</xdr:colOff>
      <xdr:row>38</xdr:row>
      <xdr:rowOff>101509</xdr:rowOff>
    </xdr:to>
    <xdr:sp macro="" textlink="">
      <xdr:nvSpPr>
        <xdr:cNvPr id="301" name="フローチャート: 判断 300"/>
        <xdr:cNvSpPr/>
      </xdr:nvSpPr>
      <xdr:spPr>
        <a:xfrm>
          <a:off x="7810500" y="651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92636</xdr:rowOff>
    </xdr:from>
    <xdr:ext cx="469744" cy="259045"/>
    <xdr:sp macro="" textlink="">
      <xdr:nvSpPr>
        <xdr:cNvPr id="302" name="テキスト ボックス 301"/>
        <xdr:cNvSpPr txBox="1"/>
      </xdr:nvSpPr>
      <xdr:spPr>
        <a:xfrm>
          <a:off x="7626428" y="660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107351</xdr:rowOff>
    </xdr:from>
    <xdr:to>
      <xdr:col>36</xdr:col>
      <xdr:colOff>165100</xdr:colOff>
      <xdr:row>38</xdr:row>
      <xdr:rowOff>37502</xdr:rowOff>
    </xdr:to>
    <xdr:sp macro="" textlink="">
      <xdr:nvSpPr>
        <xdr:cNvPr id="303" name="フローチャート: 判断 302"/>
        <xdr:cNvSpPr/>
      </xdr:nvSpPr>
      <xdr:spPr>
        <a:xfrm>
          <a:off x="6921500" y="64510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28629</xdr:rowOff>
    </xdr:from>
    <xdr:ext cx="469744" cy="259045"/>
    <xdr:sp macro="" textlink="">
      <xdr:nvSpPr>
        <xdr:cNvPr id="304" name="テキスト ボックス 303"/>
        <xdr:cNvSpPr txBox="1"/>
      </xdr:nvSpPr>
      <xdr:spPr>
        <a:xfrm>
          <a:off x="6737428" y="65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3665</xdr:rowOff>
    </xdr:from>
    <xdr:to>
      <xdr:col>55</xdr:col>
      <xdr:colOff>50800</xdr:colOff>
      <xdr:row>37</xdr:row>
      <xdr:rowOff>105265</xdr:rowOff>
    </xdr:to>
    <xdr:sp macro="" textlink="">
      <xdr:nvSpPr>
        <xdr:cNvPr id="310" name="楕円 309"/>
        <xdr:cNvSpPr/>
      </xdr:nvSpPr>
      <xdr:spPr>
        <a:xfrm>
          <a:off x="10426700" y="63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26542</xdr:rowOff>
    </xdr:from>
    <xdr:ext cx="469744" cy="259045"/>
    <xdr:sp macro="" textlink="">
      <xdr:nvSpPr>
        <xdr:cNvPr id="311" name="労働費該当値テキスト"/>
        <xdr:cNvSpPr txBox="1"/>
      </xdr:nvSpPr>
      <xdr:spPr>
        <a:xfrm>
          <a:off x="10528300" y="61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16401</xdr:rowOff>
    </xdr:from>
    <xdr:to>
      <xdr:col>50</xdr:col>
      <xdr:colOff>165100</xdr:colOff>
      <xdr:row>36</xdr:row>
      <xdr:rowOff>118001</xdr:rowOff>
    </xdr:to>
    <xdr:sp macro="" textlink="">
      <xdr:nvSpPr>
        <xdr:cNvPr id="312" name="楕円 311"/>
        <xdr:cNvSpPr/>
      </xdr:nvSpPr>
      <xdr:spPr>
        <a:xfrm>
          <a:off x="9588500" y="61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134528</xdr:rowOff>
    </xdr:from>
    <xdr:ext cx="469744" cy="259045"/>
    <xdr:sp macro="" textlink="">
      <xdr:nvSpPr>
        <xdr:cNvPr id="313" name="テキスト ボックス 312"/>
        <xdr:cNvSpPr txBox="1"/>
      </xdr:nvSpPr>
      <xdr:spPr>
        <a:xfrm>
          <a:off x="9404428" y="596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76000</xdr:rowOff>
    </xdr:from>
    <xdr:to>
      <xdr:col>46</xdr:col>
      <xdr:colOff>38100</xdr:colOff>
      <xdr:row>35</xdr:row>
      <xdr:rowOff>6150</xdr:rowOff>
    </xdr:to>
    <xdr:sp macro="" textlink="">
      <xdr:nvSpPr>
        <xdr:cNvPr id="314" name="楕円 313"/>
        <xdr:cNvSpPr/>
      </xdr:nvSpPr>
      <xdr:spPr>
        <a:xfrm>
          <a:off x="8699500" y="5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22677</xdr:rowOff>
    </xdr:from>
    <xdr:ext cx="469744" cy="259045"/>
    <xdr:sp macro="" textlink="">
      <xdr:nvSpPr>
        <xdr:cNvPr id="315" name="テキスト ボックス 314"/>
        <xdr:cNvSpPr txBox="1"/>
      </xdr:nvSpPr>
      <xdr:spPr>
        <a:xfrm>
          <a:off x="8515428" y="56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83675</xdr:rowOff>
    </xdr:from>
    <xdr:to>
      <xdr:col>41</xdr:col>
      <xdr:colOff>101600</xdr:colOff>
      <xdr:row>33</xdr:row>
      <xdr:rowOff>13825</xdr:rowOff>
    </xdr:to>
    <xdr:sp macro="" textlink="">
      <xdr:nvSpPr>
        <xdr:cNvPr id="316" name="楕円 315"/>
        <xdr:cNvSpPr/>
      </xdr:nvSpPr>
      <xdr:spPr>
        <a:xfrm>
          <a:off x="7810500" y="5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30352</xdr:rowOff>
    </xdr:from>
    <xdr:ext cx="469744" cy="259045"/>
    <xdr:sp macro="" textlink="">
      <xdr:nvSpPr>
        <xdr:cNvPr id="317" name="テキスト ボックス 316"/>
        <xdr:cNvSpPr txBox="1"/>
      </xdr:nvSpPr>
      <xdr:spPr>
        <a:xfrm>
          <a:off x="7626428" y="5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158133</xdr:rowOff>
    </xdr:from>
    <xdr:to>
      <xdr:col>36</xdr:col>
      <xdr:colOff>165100</xdr:colOff>
      <xdr:row>30</xdr:row>
      <xdr:rowOff>88283</xdr:rowOff>
    </xdr:to>
    <xdr:sp macro="" textlink="">
      <xdr:nvSpPr>
        <xdr:cNvPr id="318" name="楕円 317"/>
        <xdr:cNvSpPr/>
      </xdr:nvSpPr>
      <xdr:spPr>
        <a:xfrm>
          <a:off x="6921500" y="51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104810</xdr:rowOff>
    </xdr:from>
    <xdr:ext cx="469744" cy="259045"/>
    <xdr:sp macro="" textlink="">
      <xdr:nvSpPr>
        <xdr:cNvPr id="319" name="テキスト ボックス 318"/>
        <xdr:cNvSpPr txBox="1"/>
      </xdr:nvSpPr>
      <xdr:spPr>
        <a:xfrm>
          <a:off x="6737428" y="490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43" name="直線コネクタ 342"/>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4"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5" name="直線コネクタ 344"/>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6"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7" name="直線コネクタ 346"/>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115812</xdr:rowOff>
    </xdr:from>
    <xdr:to>
      <xdr:col>55</xdr:col>
      <xdr:colOff>0</xdr:colOff>
      <xdr:row>58</xdr:row>
      <xdr:rowOff>116269</xdr:rowOff>
    </xdr:to>
    <xdr:cxnSp macro="">
      <xdr:nvCxnSpPr>
        <xdr:cNvPr id="348" name="直線コネクタ 347"/>
        <xdr:cNvCxnSpPr/>
      </xdr:nvCxnSpPr>
      <xdr:spPr>
        <a:xfrm flipV="1">
          <a:off x="9639300" y="1005991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9"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50" name="フローチャート: 判断 349"/>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108648</xdr:rowOff>
    </xdr:from>
    <xdr:to>
      <xdr:col>50</xdr:col>
      <xdr:colOff>114300</xdr:colOff>
      <xdr:row>58</xdr:row>
      <xdr:rowOff>116269</xdr:rowOff>
    </xdr:to>
    <xdr:cxnSp macro="">
      <xdr:nvCxnSpPr>
        <xdr:cNvPr id="351" name="直線コネクタ 350"/>
        <xdr:cNvCxnSpPr/>
      </xdr:nvCxnSpPr>
      <xdr:spPr>
        <a:xfrm>
          <a:off x="8750300" y="1005274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52" name="フローチャート: 判断 351"/>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53" name="テキスト ボックス 352"/>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77712</xdr:rowOff>
    </xdr:from>
    <xdr:to>
      <xdr:col>45</xdr:col>
      <xdr:colOff>177800</xdr:colOff>
      <xdr:row>58</xdr:row>
      <xdr:rowOff>108648</xdr:rowOff>
    </xdr:to>
    <xdr:cxnSp macro="">
      <xdr:nvCxnSpPr>
        <xdr:cNvPr id="354" name="直線コネクタ 353"/>
        <xdr:cNvCxnSpPr/>
      </xdr:nvCxnSpPr>
      <xdr:spPr>
        <a:xfrm>
          <a:off x="7861300" y="10021812"/>
          <a:ext cx="8890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5" name="フローチャート: 判断 354"/>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6" name="テキスト ボックス 355"/>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77712</xdr:rowOff>
    </xdr:from>
    <xdr:to>
      <xdr:col>41</xdr:col>
      <xdr:colOff>50800</xdr:colOff>
      <xdr:row>58</xdr:row>
      <xdr:rowOff>102629</xdr:rowOff>
    </xdr:to>
    <xdr:cxnSp macro="">
      <xdr:nvCxnSpPr>
        <xdr:cNvPr id="357" name="直線コネクタ 356"/>
        <xdr:cNvCxnSpPr/>
      </xdr:nvCxnSpPr>
      <xdr:spPr>
        <a:xfrm flipV="1">
          <a:off x="6972300" y="1002181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8" name="フローチャート: 判断 357"/>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149699</xdr:rowOff>
    </xdr:from>
    <xdr:ext cx="469744" cy="259045"/>
    <xdr:sp macro="" textlink="">
      <xdr:nvSpPr>
        <xdr:cNvPr id="359" name="テキスト ボックス 358"/>
        <xdr:cNvSpPr txBox="1"/>
      </xdr:nvSpPr>
      <xdr:spPr>
        <a:xfrm>
          <a:off x="7626428" y="1009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60" name="フローチャート: 判断 359"/>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156900</xdr:rowOff>
    </xdr:from>
    <xdr:ext cx="469744" cy="259045"/>
    <xdr:sp macro="" textlink="">
      <xdr:nvSpPr>
        <xdr:cNvPr id="361" name="テキスト ボックス 360"/>
        <xdr:cNvSpPr txBox="1"/>
      </xdr:nvSpPr>
      <xdr:spPr>
        <a:xfrm>
          <a:off x="6737428" y="1010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65012</xdr:rowOff>
    </xdr:from>
    <xdr:to>
      <xdr:col>55</xdr:col>
      <xdr:colOff>50800</xdr:colOff>
      <xdr:row>58</xdr:row>
      <xdr:rowOff>166612</xdr:rowOff>
    </xdr:to>
    <xdr:sp macro="" textlink="">
      <xdr:nvSpPr>
        <xdr:cNvPr id="367" name="楕円 366"/>
        <xdr:cNvSpPr/>
      </xdr:nvSpPr>
      <xdr:spPr>
        <a:xfrm>
          <a:off x="104267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151389</xdr:rowOff>
    </xdr:from>
    <xdr:ext cx="469744" cy="259045"/>
    <xdr:sp macro="" textlink="">
      <xdr:nvSpPr>
        <xdr:cNvPr id="368" name="農林水産業費該当値テキスト"/>
        <xdr:cNvSpPr txBox="1"/>
      </xdr:nvSpPr>
      <xdr:spPr>
        <a:xfrm>
          <a:off x="10528300" y="99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65469</xdr:rowOff>
    </xdr:from>
    <xdr:to>
      <xdr:col>50</xdr:col>
      <xdr:colOff>165100</xdr:colOff>
      <xdr:row>58</xdr:row>
      <xdr:rowOff>167069</xdr:rowOff>
    </xdr:to>
    <xdr:sp macro="" textlink="">
      <xdr:nvSpPr>
        <xdr:cNvPr id="369" name="楕円 368"/>
        <xdr:cNvSpPr/>
      </xdr:nvSpPr>
      <xdr:spPr>
        <a:xfrm>
          <a:off x="9588500" y="100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158196</xdr:rowOff>
    </xdr:from>
    <xdr:ext cx="469744" cy="259045"/>
    <xdr:sp macro="" textlink="">
      <xdr:nvSpPr>
        <xdr:cNvPr id="370" name="テキスト ボックス 369"/>
        <xdr:cNvSpPr txBox="1"/>
      </xdr:nvSpPr>
      <xdr:spPr>
        <a:xfrm>
          <a:off x="9404428" y="101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57848</xdr:rowOff>
    </xdr:from>
    <xdr:to>
      <xdr:col>46</xdr:col>
      <xdr:colOff>38100</xdr:colOff>
      <xdr:row>58</xdr:row>
      <xdr:rowOff>159448</xdr:rowOff>
    </xdr:to>
    <xdr:sp macro="" textlink="">
      <xdr:nvSpPr>
        <xdr:cNvPr id="371" name="楕円 370"/>
        <xdr:cNvSpPr/>
      </xdr:nvSpPr>
      <xdr:spPr>
        <a:xfrm>
          <a:off x="8699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150575</xdr:rowOff>
    </xdr:from>
    <xdr:ext cx="469744" cy="259045"/>
    <xdr:sp macro="" textlink="">
      <xdr:nvSpPr>
        <xdr:cNvPr id="372" name="テキスト ボックス 371"/>
        <xdr:cNvSpPr txBox="1"/>
      </xdr:nvSpPr>
      <xdr:spPr>
        <a:xfrm>
          <a:off x="8515428" y="100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26912</xdr:rowOff>
    </xdr:from>
    <xdr:to>
      <xdr:col>41</xdr:col>
      <xdr:colOff>101600</xdr:colOff>
      <xdr:row>58</xdr:row>
      <xdr:rowOff>128512</xdr:rowOff>
    </xdr:to>
    <xdr:sp macro="" textlink="">
      <xdr:nvSpPr>
        <xdr:cNvPr id="373" name="楕円 372"/>
        <xdr:cNvSpPr/>
      </xdr:nvSpPr>
      <xdr:spPr>
        <a:xfrm>
          <a:off x="7810500" y="99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145039</xdr:rowOff>
    </xdr:from>
    <xdr:ext cx="469744" cy="259045"/>
    <xdr:sp macro="" textlink="">
      <xdr:nvSpPr>
        <xdr:cNvPr id="374" name="テキスト ボックス 373"/>
        <xdr:cNvSpPr txBox="1"/>
      </xdr:nvSpPr>
      <xdr:spPr>
        <a:xfrm>
          <a:off x="7626428" y="974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51829</xdr:rowOff>
    </xdr:from>
    <xdr:to>
      <xdr:col>36</xdr:col>
      <xdr:colOff>165100</xdr:colOff>
      <xdr:row>58</xdr:row>
      <xdr:rowOff>153429</xdr:rowOff>
    </xdr:to>
    <xdr:sp macro="" textlink="">
      <xdr:nvSpPr>
        <xdr:cNvPr id="375" name="楕円 374"/>
        <xdr:cNvSpPr/>
      </xdr:nvSpPr>
      <xdr:spPr>
        <a:xfrm>
          <a:off x="6921500" y="9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169956</xdr:rowOff>
    </xdr:from>
    <xdr:ext cx="469744" cy="259045"/>
    <xdr:sp macro="" textlink="">
      <xdr:nvSpPr>
        <xdr:cNvPr id="376" name="テキスト ボックス 375"/>
        <xdr:cNvSpPr txBox="1"/>
      </xdr:nvSpPr>
      <xdr:spPr>
        <a:xfrm>
          <a:off x="6737428" y="97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8" name="直線コネクタ 397"/>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9"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400" name="直線コネクタ 399"/>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401"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402" name="直線コネクタ 401"/>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64697</xdr:rowOff>
    </xdr:from>
    <xdr:to>
      <xdr:col>55</xdr:col>
      <xdr:colOff>0</xdr:colOff>
      <xdr:row>78</xdr:row>
      <xdr:rowOff>66822</xdr:rowOff>
    </xdr:to>
    <xdr:cxnSp macro="">
      <xdr:nvCxnSpPr>
        <xdr:cNvPr id="403" name="直線コネクタ 402"/>
        <xdr:cNvCxnSpPr/>
      </xdr:nvCxnSpPr>
      <xdr:spPr>
        <a:xfrm flipV="1">
          <a:off x="9639300" y="13437797"/>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4"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5" name="フローチャート: 判断 404"/>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29514</xdr:rowOff>
    </xdr:from>
    <xdr:to>
      <xdr:col>50</xdr:col>
      <xdr:colOff>114300</xdr:colOff>
      <xdr:row>78</xdr:row>
      <xdr:rowOff>66822</xdr:rowOff>
    </xdr:to>
    <xdr:cxnSp macro="">
      <xdr:nvCxnSpPr>
        <xdr:cNvPr id="406" name="直線コネクタ 405"/>
        <xdr:cNvCxnSpPr/>
      </xdr:nvCxnSpPr>
      <xdr:spPr>
        <a:xfrm>
          <a:off x="8750300" y="13402614"/>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7" name="フローチャート: 判断 406"/>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8" name="テキスト ボックス 407"/>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29514</xdr:rowOff>
    </xdr:from>
    <xdr:to>
      <xdr:col>45</xdr:col>
      <xdr:colOff>177800</xdr:colOff>
      <xdr:row>78</xdr:row>
      <xdr:rowOff>63233</xdr:rowOff>
    </xdr:to>
    <xdr:cxnSp macro="">
      <xdr:nvCxnSpPr>
        <xdr:cNvPr id="409" name="直線コネクタ 408"/>
        <xdr:cNvCxnSpPr/>
      </xdr:nvCxnSpPr>
      <xdr:spPr>
        <a:xfrm flipV="1">
          <a:off x="7861300" y="13402614"/>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10" name="フローチャート: 判断 409"/>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11" name="テキスト ボックス 410"/>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28761</xdr:rowOff>
    </xdr:from>
    <xdr:to>
      <xdr:col>41</xdr:col>
      <xdr:colOff>50800</xdr:colOff>
      <xdr:row>78</xdr:row>
      <xdr:rowOff>63233</xdr:rowOff>
    </xdr:to>
    <xdr:cxnSp macro="">
      <xdr:nvCxnSpPr>
        <xdr:cNvPr id="412" name="直線コネクタ 411"/>
        <xdr:cNvCxnSpPr/>
      </xdr:nvCxnSpPr>
      <xdr:spPr>
        <a:xfrm>
          <a:off x="6972300" y="1340186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13" name="フローチャート: 判断 412"/>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4" name="テキスト ボックス 413"/>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5" name="フローチャート: 判断 414"/>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6" name="テキスト ボックス 415"/>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13897</xdr:rowOff>
    </xdr:from>
    <xdr:to>
      <xdr:col>55</xdr:col>
      <xdr:colOff>50800</xdr:colOff>
      <xdr:row>78</xdr:row>
      <xdr:rowOff>115497</xdr:rowOff>
    </xdr:to>
    <xdr:sp macro="" textlink="">
      <xdr:nvSpPr>
        <xdr:cNvPr id="422" name="楕円 421"/>
        <xdr:cNvSpPr/>
      </xdr:nvSpPr>
      <xdr:spPr>
        <a:xfrm>
          <a:off x="10426700" y="133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100274</xdr:rowOff>
    </xdr:from>
    <xdr:ext cx="469744" cy="259045"/>
    <xdr:sp macro="" textlink="">
      <xdr:nvSpPr>
        <xdr:cNvPr id="423" name="商工費該当値テキスト"/>
        <xdr:cNvSpPr txBox="1"/>
      </xdr:nvSpPr>
      <xdr:spPr>
        <a:xfrm>
          <a:off x="10528300" y="1330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16022</xdr:rowOff>
    </xdr:from>
    <xdr:to>
      <xdr:col>50</xdr:col>
      <xdr:colOff>165100</xdr:colOff>
      <xdr:row>78</xdr:row>
      <xdr:rowOff>117622</xdr:rowOff>
    </xdr:to>
    <xdr:sp macro="" textlink="">
      <xdr:nvSpPr>
        <xdr:cNvPr id="424" name="楕円 423"/>
        <xdr:cNvSpPr/>
      </xdr:nvSpPr>
      <xdr:spPr>
        <a:xfrm>
          <a:off x="9588500" y="133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108749</xdr:rowOff>
    </xdr:from>
    <xdr:ext cx="469744" cy="259045"/>
    <xdr:sp macro="" textlink="">
      <xdr:nvSpPr>
        <xdr:cNvPr id="425" name="テキスト ボックス 424"/>
        <xdr:cNvSpPr txBox="1"/>
      </xdr:nvSpPr>
      <xdr:spPr>
        <a:xfrm>
          <a:off x="9404428" y="1348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150164</xdr:rowOff>
    </xdr:from>
    <xdr:to>
      <xdr:col>46</xdr:col>
      <xdr:colOff>38100</xdr:colOff>
      <xdr:row>78</xdr:row>
      <xdr:rowOff>80314</xdr:rowOff>
    </xdr:to>
    <xdr:sp macro="" textlink="">
      <xdr:nvSpPr>
        <xdr:cNvPr id="426" name="楕円 425"/>
        <xdr:cNvSpPr/>
      </xdr:nvSpPr>
      <xdr:spPr>
        <a:xfrm>
          <a:off x="869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71441</xdr:rowOff>
    </xdr:from>
    <xdr:ext cx="469744" cy="259045"/>
    <xdr:sp macro="" textlink="">
      <xdr:nvSpPr>
        <xdr:cNvPr id="427" name="テキスト ボックス 426"/>
        <xdr:cNvSpPr txBox="1"/>
      </xdr:nvSpPr>
      <xdr:spPr>
        <a:xfrm>
          <a:off x="851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12433</xdr:rowOff>
    </xdr:from>
    <xdr:to>
      <xdr:col>41</xdr:col>
      <xdr:colOff>101600</xdr:colOff>
      <xdr:row>78</xdr:row>
      <xdr:rowOff>114033</xdr:rowOff>
    </xdr:to>
    <xdr:sp macro="" textlink="">
      <xdr:nvSpPr>
        <xdr:cNvPr id="428" name="楕円 427"/>
        <xdr:cNvSpPr/>
      </xdr:nvSpPr>
      <xdr:spPr>
        <a:xfrm>
          <a:off x="7810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105160</xdr:rowOff>
    </xdr:from>
    <xdr:ext cx="469744" cy="259045"/>
    <xdr:sp macro="" textlink="">
      <xdr:nvSpPr>
        <xdr:cNvPr id="429" name="テキスト ボックス 428"/>
        <xdr:cNvSpPr txBox="1"/>
      </xdr:nvSpPr>
      <xdr:spPr>
        <a:xfrm>
          <a:off x="7626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149411</xdr:rowOff>
    </xdr:from>
    <xdr:to>
      <xdr:col>36</xdr:col>
      <xdr:colOff>165100</xdr:colOff>
      <xdr:row>78</xdr:row>
      <xdr:rowOff>79561</xdr:rowOff>
    </xdr:to>
    <xdr:sp macro="" textlink="">
      <xdr:nvSpPr>
        <xdr:cNvPr id="430" name="楕円 429"/>
        <xdr:cNvSpPr/>
      </xdr:nvSpPr>
      <xdr:spPr>
        <a:xfrm>
          <a:off x="6921500" y="133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70688</xdr:rowOff>
    </xdr:from>
    <xdr:ext cx="469744" cy="259045"/>
    <xdr:sp macro="" textlink="">
      <xdr:nvSpPr>
        <xdr:cNvPr id="431" name="テキスト ボックス 430"/>
        <xdr:cNvSpPr txBox="1"/>
      </xdr:nvSpPr>
      <xdr:spPr>
        <a:xfrm>
          <a:off x="6737428" y="134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8" name="直線コネクタ 457"/>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9"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60" name="直線コネクタ 459"/>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61"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62" name="直線コネクタ 461"/>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122000</xdr:rowOff>
    </xdr:from>
    <xdr:to>
      <xdr:col>55</xdr:col>
      <xdr:colOff>0</xdr:colOff>
      <xdr:row>97</xdr:row>
      <xdr:rowOff>143717</xdr:rowOff>
    </xdr:to>
    <xdr:cxnSp macro="">
      <xdr:nvCxnSpPr>
        <xdr:cNvPr id="463" name="直線コネクタ 462"/>
        <xdr:cNvCxnSpPr/>
      </xdr:nvCxnSpPr>
      <xdr:spPr>
        <a:xfrm flipV="1">
          <a:off x="9639300" y="1675265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4"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5" name="フローチャート: 判断 464"/>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143717</xdr:rowOff>
    </xdr:from>
    <xdr:to>
      <xdr:col>50</xdr:col>
      <xdr:colOff>114300</xdr:colOff>
      <xdr:row>98</xdr:row>
      <xdr:rowOff>39915</xdr:rowOff>
    </xdr:to>
    <xdr:cxnSp macro="">
      <xdr:nvCxnSpPr>
        <xdr:cNvPr id="466" name="直線コネクタ 465"/>
        <xdr:cNvCxnSpPr/>
      </xdr:nvCxnSpPr>
      <xdr:spPr>
        <a:xfrm flipV="1">
          <a:off x="8750300" y="16774367"/>
          <a:ext cx="889000" cy="6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7" name="フローチャート: 判断 466"/>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8" name="テキスト ボックス 467"/>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32781</xdr:rowOff>
    </xdr:from>
    <xdr:to>
      <xdr:col>45</xdr:col>
      <xdr:colOff>177800</xdr:colOff>
      <xdr:row>98</xdr:row>
      <xdr:rowOff>39915</xdr:rowOff>
    </xdr:to>
    <xdr:cxnSp macro="">
      <xdr:nvCxnSpPr>
        <xdr:cNvPr id="469" name="直線コネクタ 468"/>
        <xdr:cNvCxnSpPr/>
      </xdr:nvCxnSpPr>
      <xdr:spPr>
        <a:xfrm>
          <a:off x="7861300" y="16834881"/>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70" name="フローチャート: 判断 469"/>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71" name="テキスト ボックス 470"/>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32781</xdr:rowOff>
    </xdr:from>
    <xdr:to>
      <xdr:col>41</xdr:col>
      <xdr:colOff>50800</xdr:colOff>
      <xdr:row>98</xdr:row>
      <xdr:rowOff>116367</xdr:rowOff>
    </xdr:to>
    <xdr:cxnSp macro="">
      <xdr:nvCxnSpPr>
        <xdr:cNvPr id="472" name="直線コネクタ 471"/>
        <xdr:cNvCxnSpPr/>
      </xdr:nvCxnSpPr>
      <xdr:spPr>
        <a:xfrm flipV="1">
          <a:off x="6972300" y="16834881"/>
          <a:ext cx="889000" cy="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73" name="フローチャート: 判断 472"/>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71321</xdr:rowOff>
    </xdr:from>
    <xdr:ext cx="534377" cy="259045"/>
    <xdr:sp macro="" textlink="">
      <xdr:nvSpPr>
        <xdr:cNvPr id="474" name="テキスト ボックス 473"/>
        <xdr:cNvSpPr txBox="1"/>
      </xdr:nvSpPr>
      <xdr:spPr>
        <a:xfrm>
          <a:off x="7594111" y="1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5" name="フローチャート: 判断 474"/>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67271</xdr:rowOff>
    </xdr:from>
    <xdr:ext cx="534377" cy="259045"/>
    <xdr:sp macro="" textlink="">
      <xdr:nvSpPr>
        <xdr:cNvPr id="476" name="テキスト ボックス 475"/>
        <xdr:cNvSpPr txBox="1"/>
      </xdr:nvSpPr>
      <xdr:spPr>
        <a:xfrm>
          <a:off x="6705111" y="16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71200</xdr:rowOff>
    </xdr:from>
    <xdr:to>
      <xdr:col>55</xdr:col>
      <xdr:colOff>50800</xdr:colOff>
      <xdr:row>98</xdr:row>
      <xdr:rowOff>1350</xdr:rowOff>
    </xdr:to>
    <xdr:sp macro="" textlink="">
      <xdr:nvSpPr>
        <xdr:cNvPr id="482" name="楕円 481"/>
        <xdr:cNvSpPr/>
      </xdr:nvSpPr>
      <xdr:spPr>
        <a:xfrm>
          <a:off x="10426700" y="167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94077</xdr:rowOff>
    </xdr:from>
    <xdr:ext cx="534377" cy="259045"/>
    <xdr:sp macro="" textlink="">
      <xdr:nvSpPr>
        <xdr:cNvPr id="483" name="土木費該当値テキスト"/>
        <xdr:cNvSpPr txBox="1"/>
      </xdr:nvSpPr>
      <xdr:spPr>
        <a:xfrm>
          <a:off x="10528300" y="165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92917</xdr:rowOff>
    </xdr:from>
    <xdr:to>
      <xdr:col>50</xdr:col>
      <xdr:colOff>165100</xdr:colOff>
      <xdr:row>98</xdr:row>
      <xdr:rowOff>23067</xdr:rowOff>
    </xdr:to>
    <xdr:sp macro="" textlink="">
      <xdr:nvSpPr>
        <xdr:cNvPr id="484" name="楕円 483"/>
        <xdr:cNvSpPr/>
      </xdr:nvSpPr>
      <xdr:spPr>
        <a:xfrm>
          <a:off x="9588500" y="167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39594</xdr:rowOff>
    </xdr:from>
    <xdr:ext cx="534377" cy="259045"/>
    <xdr:sp macro="" textlink="">
      <xdr:nvSpPr>
        <xdr:cNvPr id="485" name="テキスト ボックス 484"/>
        <xdr:cNvSpPr txBox="1"/>
      </xdr:nvSpPr>
      <xdr:spPr>
        <a:xfrm>
          <a:off x="9372111" y="164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160565</xdr:rowOff>
    </xdr:from>
    <xdr:to>
      <xdr:col>46</xdr:col>
      <xdr:colOff>38100</xdr:colOff>
      <xdr:row>98</xdr:row>
      <xdr:rowOff>90715</xdr:rowOff>
    </xdr:to>
    <xdr:sp macro="" textlink="">
      <xdr:nvSpPr>
        <xdr:cNvPr id="486" name="楕円 485"/>
        <xdr:cNvSpPr/>
      </xdr:nvSpPr>
      <xdr:spPr>
        <a:xfrm>
          <a:off x="8699500" y="167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81842</xdr:rowOff>
    </xdr:from>
    <xdr:ext cx="534377" cy="259045"/>
    <xdr:sp macro="" textlink="">
      <xdr:nvSpPr>
        <xdr:cNvPr id="487" name="テキスト ボックス 486"/>
        <xdr:cNvSpPr txBox="1"/>
      </xdr:nvSpPr>
      <xdr:spPr>
        <a:xfrm>
          <a:off x="8483111" y="16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153431</xdr:rowOff>
    </xdr:from>
    <xdr:to>
      <xdr:col>41</xdr:col>
      <xdr:colOff>101600</xdr:colOff>
      <xdr:row>98</xdr:row>
      <xdr:rowOff>83581</xdr:rowOff>
    </xdr:to>
    <xdr:sp macro="" textlink="">
      <xdr:nvSpPr>
        <xdr:cNvPr id="488" name="楕円 487"/>
        <xdr:cNvSpPr/>
      </xdr:nvSpPr>
      <xdr:spPr>
        <a:xfrm>
          <a:off x="7810500" y="167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74708</xdr:rowOff>
    </xdr:from>
    <xdr:ext cx="534377" cy="259045"/>
    <xdr:sp macro="" textlink="">
      <xdr:nvSpPr>
        <xdr:cNvPr id="489" name="テキスト ボックス 488"/>
        <xdr:cNvSpPr txBox="1"/>
      </xdr:nvSpPr>
      <xdr:spPr>
        <a:xfrm>
          <a:off x="7594111" y="168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65567</xdr:rowOff>
    </xdr:from>
    <xdr:to>
      <xdr:col>36</xdr:col>
      <xdr:colOff>165100</xdr:colOff>
      <xdr:row>98</xdr:row>
      <xdr:rowOff>167167</xdr:rowOff>
    </xdr:to>
    <xdr:sp macro="" textlink="">
      <xdr:nvSpPr>
        <xdr:cNvPr id="490" name="楕円 489"/>
        <xdr:cNvSpPr/>
      </xdr:nvSpPr>
      <xdr:spPr>
        <a:xfrm>
          <a:off x="6921500" y="168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158294</xdr:rowOff>
    </xdr:from>
    <xdr:ext cx="534377" cy="259045"/>
    <xdr:sp macro="" textlink="">
      <xdr:nvSpPr>
        <xdr:cNvPr id="491" name="テキスト ボックス 490"/>
        <xdr:cNvSpPr txBox="1"/>
      </xdr:nvSpPr>
      <xdr:spPr>
        <a:xfrm>
          <a:off x="6705111" y="1696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6" name="直線コネクタ 515"/>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7"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8" name="直線コネクタ 517"/>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9"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20" name="直線コネクタ 519"/>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104724</xdr:rowOff>
    </xdr:from>
    <xdr:to>
      <xdr:col>85</xdr:col>
      <xdr:colOff>127000</xdr:colOff>
      <xdr:row>35</xdr:row>
      <xdr:rowOff>124460</xdr:rowOff>
    </xdr:to>
    <xdr:cxnSp macro="">
      <xdr:nvCxnSpPr>
        <xdr:cNvPr id="521" name="直線コネクタ 520"/>
        <xdr:cNvCxnSpPr/>
      </xdr:nvCxnSpPr>
      <xdr:spPr>
        <a:xfrm>
          <a:off x="15481300" y="5591124"/>
          <a:ext cx="838200" cy="5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22"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23" name="フローチャート: 判断 522"/>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104724</xdr:rowOff>
    </xdr:from>
    <xdr:to>
      <xdr:col>81</xdr:col>
      <xdr:colOff>50800</xdr:colOff>
      <xdr:row>34</xdr:row>
      <xdr:rowOff>100686</xdr:rowOff>
    </xdr:to>
    <xdr:cxnSp macro="">
      <xdr:nvCxnSpPr>
        <xdr:cNvPr id="524" name="直線コネクタ 523"/>
        <xdr:cNvCxnSpPr/>
      </xdr:nvCxnSpPr>
      <xdr:spPr>
        <a:xfrm flipV="1">
          <a:off x="14592300" y="5591124"/>
          <a:ext cx="889000" cy="3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5" name="フローチャート: 判断 524"/>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6" name="テキスト ボックス 525"/>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92304</xdr:rowOff>
    </xdr:from>
    <xdr:to>
      <xdr:col>76</xdr:col>
      <xdr:colOff>114300</xdr:colOff>
      <xdr:row>34</xdr:row>
      <xdr:rowOff>100686</xdr:rowOff>
    </xdr:to>
    <xdr:cxnSp macro="">
      <xdr:nvCxnSpPr>
        <xdr:cNvPr id="527" name="直線コネクタ 526"/>
        <xdr:cNvCxnSpPr/>
      </xdr:nvCxnSpPr>
      <xdr:spPr>
        <a:xfrm>
          <a:off x="13703300" y="5750154"/>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8" name="フローチャート: 判断 527"/>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153738</xdr:rowOff>
    </xdr:from>
    <xdr:ext cx="534377" cy="259045"/>
    <xdr:sp macro="" textlink="">
      <xdr:nvSpPr>
        <xdr:cNvPr id="529" name="テキスト ボックス 528"/>
        <xdr:cNvSpPr txBox="1"/>
      </xdr:nvSpPr>
      <xdr:spPr>
        <a:xfrm>
          <a:off x="1432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92304</xdr:rowOff>
    </xdr:from>
    <xdr:to>
      <xdr:col>71</xdr:col>
      <xdr:colOff>177800</xdr:colOff>
      <xdr:row>34</xdr:row>
      <xdr:rowOff>118593</xdr:rowOff>
    </xdr:to>
    <xdr:cxnSp macro="">
      <xdr:nvCxnSpPr>
        <xdr:cNvPr id="530" name="直線コネクタ 529"/>
        <xdr:cNvCxnSpPr/>
      </xdr:nvCxnSpPr>
      <xdr:spPr>
        <a:xfrm flipV="1">
          <a:off x="12814300" y="575015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31" name="フローチャート: 判断 530"/>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48277</xdr:rowOff>
    </xdr:from>
    <xdr:ext cx="534377" cy="259045"/>
    <xdr:sp macro="" textlink="">
      <xdr:nvSpPr>
        <xdr:cNvPr id="532" name="テキスト ボックス 531"/>
        <xdr:cNvSpPr txBox="1"/>
      </xdr:nvSpPr>
      <xdr:spPr>
        <a:xfrm>
          <a:off x="13436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33" name="フローチャート: 判断 532"/>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130192</xdr:rowOff>
    </xdr:from>
    <xdr:ext cx="534377" cy="259045"/>
    <xdr:sp macro="" textlink="">
      <xdr:nvSpPr>
        <xdr:cNvPr id="534" name="テキスト ボックス 533"/>
        <xdr:cNvSpPr txBox="1"/>
      </xdr:nvSpPr>
      <xdr:spPr>
        <a:xfrm>
          <a:off x="12547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73660</xdr:rowOff>
    </xdr:from>
    <xdr:to>
      <xdr:col>85</xdr:col>
      <xdr:colOff>177800</xdr:colOff>
      <xdr:row>36</xdr:row>
      <xdr:rowOff>3810</xdr:rowOff>
    </xdr:to>
    <xdr:sp macro="" textlink="">
      <xdr:nvSpPr>
        <xdr:cNvPr id="540" name="楕円 539"/>
        <xdr:cNvSpPr/>
      </xdr:nvSpPr>
      <xdr:spPr>
        <a:xfrm>
          <a:off x="16268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52087</xdr:rowOff>
    </xdr:from>
    <xdr:ext cx="534377" cy="259045"/>
    <xdr:sp macro="" textlink="">
      <xdr:nvSpPr>
        <xdr:cNvPr id="541" name="消防費該当値テキスト"/>
        <xdr:cNvSpPr txBox="1"/>
      </xdr:nvSpPr>
      <xdr:spPr>
        <a:xfrm>
          <a:off x="16370300"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53924</xdr:rowOff>
    </xdr:from>
    <xdr:to>
      <xdr:col>81</xdr:col>
      <xdr:colOff>101600</xdr:colOff>
      <xdr:row>32</xdr:row>
      <xdr:rowOff>155524</xdr:rowOff>
    </xdr:to>
    <xdr:sp macro="" textlink="">
      <xdr:nvSpPr>
        <xdr:cNvPr id="542" name="楕円 541"/>
        <xdr:cNvSpPr/>
      </xdr:nvSpPr>
      <xdr:spPr>
        <a:xfrm>
          <a:off x="15430500" y="55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601</xdr:rowOff>
    </xdr:from>
    <xdr:ext cx="534377" cy="259045"/>
    <xdr:sp macro="" textlink="">
      <xdr:nvSpPr>
        <xdr:cNvPr id="543" name="テキスト ボックス 542"/>
        <xdr:cNvSpPr txBox="1"/>
      </xdr:nvSpPr>
      <xdr:spPr>
        <a:xfrm>
          <a:off x="15214111" y="5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49886</xdr:rowOff>
    </xdr:from>
    <xdr:to>
      <xdr:col>76</xdr:col>
      <xdr:colOff>165100</xdr:colOff>
      <xdr:row>34</xdr:row>
      <xdr:rowOff>151486</xdr:rowOff>
    </xdr:to>
    <xdr:sp macro="" textlink="">
      <xdr:nvSpPr>
        <xdr:cNvPr id="544" name="楕円 543"/>
        <xdr:cNvSpPr/>
      </xdr:nvSpPr>
      <xdr:spPr>
        <a:xfrm>
          <a:off x="14541500" y="5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168013</xdr:rowOff>
    </xdr:from>
    <xdr:ext cx="534377" cy="259045"/>
    <xdr:sp macro="" textlink="">
      <xdr:nvSpPr>
        <xdr:cNvPr id="545" name="テキスト ボックス 544"/>
        <xdr:cNvSpPr txBox="1"/>
      </xdr:nvSpPr>
      <xdr:spPr>
        <a:xfrm>
          <a:off x="14325111" y="56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41504</xdr:rowOff>
    </xdr:from>
    <xdr:to>
      <xdr:col>72</xdr:col>
      <xdr:colOff>38100</xdr:colOff>
      <xdr:row>33</xdr:row>
      <xdr:rowOff>143104</xdr:rowOff>
    </xdr:to>
    <xdr:sp macro="" textlink="">
      <xdr:nvSpPr>
        <xdr:cNvPr id="546" name="楕円 545"/>
        <xdr:cNvSpPr/>
      </xdr:nvSpPr>
      <xdr:spPr>
        <a:xfrm>
          <a:off x="13652500" y="56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159631</xdr:rowOff>
    </xdr:from>
    <xdr:ext cx="534377" cy="259045"/>
    <xdr:sp macro="" textlink="">
      <xdr:nvSpPr>
        <xdr:cNvPr id="547" name="テキスト ボックス 546"/>
        <xdr:cNvSpPr txBox="1"/>
      </xdr:nvSpPr>
      <xdr:spPr>
        <a:xfrm>
          <a:off x="13436111" y="547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67793</xdr:rowOff>
    </xdr:from>
    <xdr:to>
      <xdr:col>67</xdr:col>
      <xdr:colOff>101600</xdr:colOff>
      <xdr:row>34</xdr:row>
      <xdr:rowOff>169393</xdr:rowOff>
    </xdr:to>
    <xdr:sp macro="" textlink="">
      <xdr:nvSpPr>
        <xdr:cNvPr id="548" name="楕円 547"/>
        <xdr:cNvSpPr/>
      </xdr:nvSpPr>
      <xdr:spPr>
        <a:xfrm>
          <a:off x="12763500" y="58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14470</xdr:rowOff>
    </xdr:from>
    <xdr:ext cx="534377" cy="259045"/>
    <xdr:sp macro="" textlink="">
      <xdr:nvSpPr>
        <xdr:cNvPr id="549" name="テキスト ボックス 548"/>
        <xdr:cNvSpPr txBox="1"/>
      </xdr:nvSpPr>
      <xdr:spPr>
        <a:xfrm>
          <a:off x="12547111" y="56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72" name="直線コネクタ 571"/>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73"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4" name="直線コネクタ 573"/>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5"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6" name="直線コネクタ 575"/>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163497</xdr:rowOff>
    </xdr:from>
    <xdr:to>
      <xdr:col>85</xdr:col>
      <xdr:colOff>127000</xdr:colOff>
      <xdr:row>56</xdr:row>
      <xdr:rowOff>89614</xdr:rowOff>
    </xdr:to>
    <xdr:cxnSp macro="">
      <xdr:nvCxnSpPr>
        <xdr:cNvPr id="577" name="直線コネクタ 576"/>
        <xdr:cNvCxnSpPr/>
      </xdr:nvCxnSpPr>
      <xdr:spPr>
        <a:xfrm flipV="1">
          <a:off x="15481300" y="9593247"/>
          <a:ext cx="8382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8"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9" name="フローチャート: 判断 578"/>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89614</xdr:rowOff>
    </xdr:from>
    <xdr:to>
      <xdr:col>81</xdr:col>
      <xdr:colOff>50800</xdr:colOff>
      <xdr:row>56</xdr:row>
      <xdr:rowOff>150147</xdr:rowOff>
    </xdr:to>
    <xdr:cxnSp macro="">
      <xdr:nvCxnSpPr>
        <xdr:cNvPr id="580" name="直線コネクタ 579"/>
        <xdr:cNvCxnSpPr/>
      </xdr:nvCxnSpPr>
      <xdr:spPr>
        <a:xfrm flipV="1">
          <a:off x="14592300" y="9690814"/>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81" name="フローチャート: 判断 580"/>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82" name="テキスト ボックス 581"/>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115949</xdr:rowOff>
    </xdr:from>
    <xdr:to>
      <xdr:col>76</xdr:col>
      <xdr:colOff>114300</xdr:colOff>
      <xdr:row>56</xdr:row>
      <xdr:rowOff>150147</xdr:rowOff>
    </xdr:to>
    <xdr:cxnSp macro="">
      <xdr:nvCxnSpPr>
        <xdr:cNvPr id="583" name="直線コネクタ 582"/>
        <xdr:cNvCxnSpPr/>
      </xdr:nvCxnSpPr>
      <xdr:spPr>
        <a:xfrm>
          <a:off x="13703300" y="9717149"/>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4" name="フローチャート: 判断 583"/>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5" name="テキスト ボックス 584"/>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115949</xdr:rowOff>
    </xdr:from>
    <xdr:to>
      <xdr:col>71</xdr:col>
      <xdr:colOff>177800</xdr:colOff>
      <xdr:row>56</xdr:row>
      <xdr:rowOff>126990</xdr:rowOff>
    </xdr:to>
    <xdr:cxnSp macro="">
      <xdr:nvCxnSpPr>
        <xdr:cNvPr id="586" name="直線コネクタ 585"/>
        <xdr:cNvCxnSpPr/>
      </xdr:nvCxnSpPr>
      <xdr:spPr>
        <a:xfrm flipV="1">
          <a:off x="12814300" y="9717149"/>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7" name="フローチャート: 判断 586"/>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121897</xdr:rowOff>
    </xdr:from>
    <xdr:ext cx="534377" cy="259045"/>
    <xdr:sp macro="" textlink="">
      <xdr:nvSpPr>
        <xdr:cNvPr id="588" name="テキスト ボックス 587"/>
        <xdr:cNvSpPr txBox="1"/>
      </xdr:nvSpPr>
      <xdr:spPr>
        <a:xfrm>
          <a:off x="13436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9" name="フローチャート: 判断 588"/>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124503</xdr:rowOff>
    </xdr:from>
    <xdr:ext cx="534377" cy="259045"/>
    <xdr:sp macro="" textlink="">
      <xdr:nvSpPr>
        <xdr:cNvPr id="590" name="テキスト ボックス 589"/>
        <xdr:cNvSpPr txBox="1"/>
      </xdr:nvSpPr>
      <xdr:spPr>
        <a:xfrm>
          <a:off x="12547111" y="93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112697</xdr:rowOff>
    </xdr:from>
    <xdr:to>
      <xdr:col>85</xdr:col>
      <xdr:colOff>177800</xdr:colOff>
      <xdr:row>56</xdr:row>
      <xdr:rowOff>42847</xdr:rowOff>
    </xdr:to>
    <xdr:sp macro="" textlink="">
      <xdr:nvSpPr>
        <xdr:cNvPr id="596" name="楕円 595"/>
        <xdr:cNvSpPr/>
      </xdr:nvSpPr>
      <xdr:spPr>
        <a:xfrm>
          <a:off x="162687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135574</xdr:rowOff>
    </xdr:from>
    <xdr:ext cx="534377" cy="259045"/>
    <xdr:sp macro="" textlink="">
      <xdr:nvSpPr>
        <xdr:cNvPr id="597" name="教育費該当値テキスト"/>
        <xdr:cNvSpPr txBox="1"/>
      </xdr:nvSpPr>
      <xdr:spPr>
        <a:xfrm>
          <a:off x="16370300" y="93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38814</xdr:rowOff>
    </xdr:from>
    <xdr:to>
      <xdr:col>81</xdr:col>
      <xdr:colOff>101600</xdr:colOff>
      <xdr:row>56</xdr:row>
      <xdr:rowOff>140414</xdr:rowOff>
    </xdr:to>
    <xdr:sp macro="" textlink="">
      <xdr:nvSpPr>
        <xdr:cNvPr id="598" name="楕円 597"/>
        <xdr:cNvSpPr/>
      </xdr:nvSpPr>
      <xdr:spPr>
        <a:xfrm>
          <a:off x="15430500" y="96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131541</xdr:rowOff>
    </xdr:from>
    <xdr:ext cx="534377" cy="259045"/>
    <xdr:sp macro="" textlink="">
      <xdr:nvSpPr>
        <xdr:cNvPr id="599" name="テキスト ボックス 598"/>
        <xdr:cNvSpPr txBox="1"/>
      </xdr:nvSpPr>
      <xdr:spPr>
        <a:xfrm>
          <a:off x="15214111" y="97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99347</xdr:rowOff>
    </xdr:from>
    <xdr:to>
      <xdr:col>76</xdr:col>
      <xdr:colOff>165100</xdr:colOff>
      <xdr:row>57</xdr:row>
      <xdr:rowOff>29497</xdr:rowOff>
    </xdr:to>
    <xdr:sp macro="" textlink="">
      <xdr:nvSpPr>
        <xdr:cNvPr id="600" name="楕円 599"/>
        <xdr:cNvSpPr/>
      </xdr:nvSpPr>
      <xdr:spPr>
        <a:xfrm>
          <a:off x="14541500" y="97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20624</xdr:rowOff>
    </xdr:from>
    <xdr:ext cx="534377" cy="259045"/>
    <xdr:sp macro="" textlink="">
      <xdr:nvSpPr>
        <xdr:cNvPr id="601" name="テキスト ボックス 600"/>
        <xdr:cNvSpPr txBox="1"/>
      </xdr:nvSpPr>
      <xdr:spPr>
        <a:xfrm>
          <a:off x="14325111" y="97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65149</xdr:rowOff>
    </xdr:from>
    <xdr:to>
      <xdr:col>72</xdr:col>
      <xdr:colOff>38100</xdr:colOff>
      <xdr:row>56</xdr:row>
      <xdr:rowOff>166749</xdr:rowOff>
    </xdr:to>
    <xdr:sp macro="" textlink="">
      <xdr:nvSpPr>
        <xdr:cNvPr id="602" name="楕円 601"/>
        <xdr:cNvSpPr/>
      </xdr:nvSpPr>
      <xdr:spPr>
        <a:xfrm>
          <a:off x="13652500" y="9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157876</xdr:rowOff>
    </xdr:from>
    <xdr:ext cx="534377" cy="259045"/>
    <xdr:sp macro="" textlink="">
      <xdr:nvSpPr>
        <xdr:cNvPr id="603" name="テキスト ボックス 602"/>
        <xdr:cNvSpPr txBox="1"/>
      </xdr:nvSpPr>
      <xdr:spPr>
        <a:xfrm>
          <a:off x="13436111" y="97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76190</xdr:rowOff>
    </xdr:from>
    <xdr:to>
      <xdr:col>67</xdr:col>
      <xdr:colOff>101600</xdr:colOff>
      <xdr:row>57</xdr:row>
      <xdr:rowOff>6340</xdr:rowOff>
    </xdr:to>
    <xdr:sp macro="" textlink="">
      <xdr:nvSpPr>
        <xdr:cNvPr id="604" name="楕円 603"/>
        <xdr:cNvSpPr/>
      </xdr:nvSpPr>
      <xdr:spPr>
        <a:xfrm>
          <a:off x="12763500" y="9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168917</xdr:rowOff>
    </xdr:from>
    <xdr:ext cx="534377" cy="259045"/>
    <xdr:sp macro="" textlink="">
      <xdr:nvSpPr>
        <xdr:cNvPr id="605" name="テキスト ボックス 604"/>
        <xdr:cNvSpPr txBox="1"/>
      </xdr:nvSpPr>
      <xdr:spPr>
        <a:xfrm>
          <a:off x="12547111" y="977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31" name="直線コネクタ 630"/>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4"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5" name="直線コネクタ 634"/>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94960</xdr:rowOff>
    </xdr:from>
    <xdr:to>
      <xdr:col>85</xdr:col>
      <xdr:colOff>127000</xdr:colOff>
      <xdr:row>79</xdr:row>
      <xdr:rowOff>97245</xdr:rowOff>
    </xdr:to>
    <xdr:cxnSp macro="">
      <xdr:nvCxnSpPr>
        <xdr:cNvPr id="636" name="直線コネクタ 635"/>
        <xdr:cNvCxnSpPr/>
      </xdr:nvCxnSpPr>
      <xdr:spPr>
        <a:xfrm flipV="1">
          <a:off x="15481300" y="1363951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7"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8" name="フローチャート: 判断 637"/>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84182</xdr:rowOff>
    </xdr:from>
    <xdr:to>
      <xdr:col>81</xdr:col>
      <xdr:colOff>50800</xdr:colOff>
      <xdr:row>79</xdr:row>
      <xdr:rowOff>97245</xdr:rowOff>
    </xdr:to>
    <xdr:cxnSp macro="">
      <xdr:nvCxnSpPr>
        <xdr:cNvPr id="639" name="直線コネクタ 638"/>
        <xdr:cNvCxnSpPr/>
      </xdr:nvCxnSpPr>
      <xdr:spPr>
        <a:xfrm>
          <a:off x="14592300" y="136287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40" name="フローチャート: 判断 639"/>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41" name="テキスト ボックス 640"/>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84182</xdr:rowOff>
    </xdr:from>
    <xdr:to>
      <xdr:col>76</xdr:col>
      <xdr:colOff>114300</xdr:colOff>
      <xdr:row>79</xdr:row>
      <xdr:rowOff>84837</xdr:rowOff>
    </xdr:to>
    <xdr:cxnSp macro="">
      <xdr:nvCxnSpPr>
        <xdr:cNvPr id="642" name="直線コネクタ 641"/>
        <xdr:cNvCxnSpPr/>
      </xdr:nvCxnSpPr>
      <xdr:spPr>
        <a:xfrm flipV="1">
          <a:off x="13703300" y="13628732"/>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43" name="フローチャート: 判断 642"/>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4" name="テキスト ボックス 643"/>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81897</xdr:rowOff>
    </xdr:from>
    <xdr:to>
      <xdr:col>71</xdr:col>
      <xdr:colOff>177800</xdr:colOff>
      <xdr:row>79</xdr:row>
      <xdr:rowOff>84837</xdr:rowOff>
    </xdr:to>
    <xdr:cxnSp macro="">
      <xdr:nvCxnSpPr>
        <xdr:cNvPr id="645" name="直線コネクタ 644"/>
        <xdr:cNvCxnSpPr/>
      </xdr:nvCxnSpPr>
      <xdr:spPr>
        <a:xfrm>
          <a:off x="12814300" y="13626447"/>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6" name="フローチャート: 判断 645"/>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44395</xdr:rowOff>
    </xdr:from>
    <xdr:ext cx="378565" cy="259045"/>
    <xdr:sp macro="" textlink="">
      <xdr:nvSpPr>
        <xdr:cNvPr id="647" name="テキスト ボックス 646"/>
        <xdr:cNvSpPr txBox="1"/>
      </xdr:nvSpPr>
      <xdr:spPr>
        <a:xfrm>
          <a:off x="13514017" y="1324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8" name="フローチャート: 判断 647"/>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61703</xdr:rowOff>
    </xdr:from>
    <xdr:ext cx="378565" cy="259045"/>
    <xdr:sp macro="" textlink="">
      <xdr:nvSpPr>
        <xdr:cNvPr id="649" name="テキスト ボックス 648"/>
        <xdr:cNvSpPr txBox="1"/>
      </xdr:nvSpPr>
      <xdr:spPr>
        <a:xfrm>
          <a:off x="12625017" y="132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44160</xdr:rowOff>
    </xdr:from>
    <xdr:to>
      <xdr:col>85</xdr:col>
      <xdr:colOff>177800</xdr:colOff>
      <xdr:row>79</xdr:row>
      <xdr:rowOff>145760</xdr:rowOff>
    </xdr:to>
    <xdr:sp macro="" textlink="">
      <xdr:nvSpPr>
        <xdr:cNvPr id="655" name="楕円 654"/>
        <xdr:cNvSpPr/>
      </xdr:nvSpPr>
      <xdr:spPr>
        <a:xfrm>
          <a:off x="16268700" y="135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130537</xdr:rowOff>
    </xdr:from>
    <xdr:ext cx="313932" cy="259045"/>
    <xdr:sp macro="" textlink="">
      <xdr:nvSpPr>
        <xdr:cNvPr id="656" name="災害復旧費該当値テキスト"/>
        <xdr:cNvSpPr txBox="1"/>
      </xdr:nvSpPr>
      <xdr:spPr>
        <a:xfrm>
          <a:off x="16370300" y="13503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46445</xdr:rowOff>
    </xdr:from>
    <xdr:to>
      <xdr:col>81</xdr:col>
      <xdr:colOff>101600</xdr:colOff>
      <xdr:row>79</xdr:row>
      <xdr:rowOff>148045</xdr:rowOff>
    </xdr:to>
    <xdr:sp macro="" textlink="">
      <xdr:nvSpPr>
        <xdr:cNvPr id="657" name="楕円 656"/>
        <xdr:cNvSpPr/>
      </xdr:nvSpPr>
      <xdr:spPr>
        <a:xfrm>
          <a:off x="15430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139172</xdr:rowOff>
    </xdr:from>
    <xdr:ext cx="249299" cy="259045"/>
    <xdr:sp macro="" textlink="">
      <xdr:nvSpPr>
        <xdr:cNvPr id="658" name="テキスト ボックス 657"/>
        <xdr:cNvSpPr txBox="1"/>
      </xdr:nvSpPr>
      <xdr:spPr>
        <a:xfrm>
          <a:off x="15356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33382</xdr:rowOff>
    </xdr:from>
    <xdr:to>
      <xdr:col>76</xdr:col>
      <xdr:colOff>165100</xdr:colOff>
      <xdr:row>79</xdr:row>
      <xdr:rowOff>134982</xdr:rowOff>
    </xdr:to>
    <xdr:sp macro="" textlink="">
      <xdr:nvSpPr>
        <xdr:cNvPr id="659" name="楕円 658"/>
        <xdr:cNvSpPr/>
      </xdr:nvSpPr>
      <xdr:spPr>
        <a:xfrm>
          <a:off x="14541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126109</xdr:rowOff>
    </xdr:from>
    <xdr:ext cx="313932" cy="259045"/>
    <xdr:sp macro="" textlink="">
      <xdr:nvSpPr>
        <xdr:cNvPr id="660" name="テキスト ボックス 659"/>
        <xdr:cNvSpPr txBox="1"/>
      </xdr:nvSpPr>
      <xdr:spPr>
        <a:xfrm>
          <a:off x="14435333" y="13670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34037</xdr:rowOff>
    </xdr:from>
    <xdr:to>
      <xdr:col>72</xdr:col>
      <xdr:colOff>38100</xdr:colOff>
      <xdr:row>79</xdr:row>
      <xdr:rowOff>135637</xdr:rowOff>
    </xdr:to>
    <xdr:sp macro="" textlink="">
      <xdr:nvSpPr>
        <xdr:cNvPr id="661" name="楕円 660"/>
        <xdr:cNvSpPr/>
      </xdr:nvSpPr>
      <xdr:spPr>
        <a:xfrm>
          <a:off x="13652500" y="135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126764</xdr:rowOff>
    </xdr:from>
    <xdr:ext cx="313932" cy="259045"/>
    <xdr:sp macro="" textlink="">
      <xdr:nvSpPr>
        <xdr:cNvPr id="662" name="テキスト ボックス 661"/>
        <xdr:cNvSpPr txBox="1"/>
      </xdr:nvSpPr>
      <xdr:spPr>
        <a:xfrm>
          <a:off x="13546333" y="1367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31097</xdr:rowOff>
    </xdr:from>
    <xdr:to>
      <xdr:col>67</xdr:col>
      <xdr:colOff>101600</xdr:colOff>
      <xdr:row>79</xdr:row>
      <xdr:rowOff>132697</xdr:rowOff>
    </xdr:to>
    <xdr:sp macro="" textlink="">
      <xdr:nvSpPr>
        <xdr:cNvPr id="663" name="楕円 662"/>
        <xdr:cNvSpPr/>
      </xdr:nvSpPr>
      <xdr:spPr>
        <a:xfrm>
          <a:off x="12763500" y="13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123824</xdr:rowOff>
    </xdr:from>
    <xdr:ext cx="313932" cy="259045"/>
    <xdr:sp macro="" textlink="">
      <xdr:nvSpPr>
        <xdr:cNvPr id="664" name="テキスト ボックス 663"/>
        <xdr:cNvSpPr txBox="1"/>
      </xdr:nvSpPr>
      <xdr:spPr>
        <a:xfrm>
          <a:off x="12657333" y="13668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8" name="直線コネクタ 687"/>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9"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90" name="直線コネクタ 689"/>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91"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92" name="直線コネクタ 691"/>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108458</xdr:rowOff>
    </xdr:from>
    <xdr:to>
      <xdr:col>85</xdr:col>
      <xdr:colOff>127000</xdr:colOff>
      <xdr:row>95</xdr:row>
      <xdr:rowOff>139985</xdr:rowOff>
    </xdr:to>
    <xdr:cxnSp macro="">
      <xdr:nvCxnSpPr>
        <xdr:cNvPr id="693" name="直線コネクタ 692"/>
        <xdr:cNvCxnSpPr/>
      </xdr:nvCxnSpPr>
      <xdr:spPr>
        <a:xfrm>
          <a:off x="15481300" y="16396208"/>
          <a:ext cx="8382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4"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5" name="フローチャート: 判断 694"/>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101219</xdr:rowOff>
    </xdr:from>
    <xdr:to>
      <xdr:col>81</xdr:col>
      <xdr:colOff>50800</xdr:colOff>
      <xdr:row>95</xdr:row>
      <xdr:rowOff>108458</xdr:rowOff>
    </xdr:to>
    <xdr:cxnSp macro="">
      <xdr:nvCxnSpPr>
        <xdr:cNvPr id="696" name="直線コネクタ 695"/>
        <xdr:cNvCxnSpPr/>
      </xdr:nvCxnSpPr>
      <xdr:spPr>
        <a:xfrm>
          <a:off x="14592300" y="163889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7" name="フローチャート: 判断 696"/>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8" name="テキスト ボックス 697"/>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101219</xdr:rowOff>
    </xdr:from>
    <xdr:to>
      <xdr:col>76</xdr:col>
      <xdr:colOff>114300</xdr:colOff>
      <xdr:row>95</xdr:row>
      <xdr:rowOff>102248</xdr:rowOff>
    </xdr:to>
    <xdr:cxnSp macro="">
      <xdr:nvCxnSpPr>
        <xdr:cNvPr id="699" name="直線コネクタ 698"/>
        <xdr:cNvCxnSpPr/>
      </xdr:nvCxnSpPr>
      <xdr:spPr>
        <a:xfrm flipV="1">
          <a:off x="13703300" y="1638896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700" name="フローチャート: 判断 699"/>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701" name="テキスト ボックス 700"/>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101276</xdr:rowOff>
    </xdr:from>
    <xdr:to>
      <xdr:col>71</xdr:col>
      <xdr:colOff>177800</xdr:colOff>
      <xdr:row>95</xdr:row>
      <xdr:rowOff>102248</xdr:rowOff>
    </xdr:to>
    <xdr:cxnSp macro="">
      <xdr:nvCxnSpPr>
        <xdr:cNvPr id="702" name="直線コネクタ 701"/>
        <xdr:cNvCxnSpPr/>
      </xdr:nvCxnSpPr>
      <xdr:spPr>
        <a:xfrm>
          <a:off x="12814300" y="16389026"/>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703" name="フローチャート: 判断 702"/>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153661</xdr:rowOff>
    </xdr:from>
    <xdr:ext cx="534377" cy="259045"/>
    <xdr:sp macro="" textlink="">
      <xdr:nvSpPr>
        <xdr:cNvPr id="704" name="テキスト ボックス 703"/>
        <xdr:cNvSpPr txBox="1"/>
      </xdr:nvSpPr>
      <xdr:spPr>
        <a:xfrm>
          <a:off x="13436111" y="164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5" name="フローチャート: 判断 704"/>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166031</xdr:rowOff>
    </xdr:from>
    <xdr:ext cx="534377" cy="259045"/>
    <xdr:sp macro="" textlink="">
      <xdr:nvSpPr>
        <xdr:cNvPr id="706" name="テキスト ボックス 705"/>
        <xdr:cNvSpPr txBox="1"/>
      </xdr:nvSpPr>
      <xdr:spPr>
        <a:xfrm>
          <a:off x="12547111" y="16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89185</xdr:rowOff>
    </xdr:from>
    <xdr:to>
      <xdr:col>85</xdr:col>
      <xdr:colOff>177800</xdr:colOff>
      <xdr:row>96</xdr:row>
      <xdr:rowOff>19335</xdr:rowOff>
    </xdr:to>
    <xdr:sp macro="" textlink="">
      <xdr:nvSpPr>
        <xdr:cNvPr id="712" name="楕円 711"/>
        <xdr:cNvSpPr/>
      </xdr:nvSpPr>
      <xdr:spPr>
        <a:xfrm>
          <a:off x="16268700" y="16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67612</xdr:rowOff>
    </xdr:from>
    <xdr:ext cx="534377" cy="259045"/>
    <xdr:sp macro="" textlink="">
      <xdr:nvSpPr>
        <xdr:cNvPr id="713" name="公債費該当値テキスト"/>
        <xdr:cNvSpPr txBox="1"/>
      </xdr:nvSpPr>
      <xdr:spPr>
        <a:xfrm>
          <a:off x="16370300" y="163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57658</xdr:rowOff>
    </xdr:from>
    <xdr:to>
      <xdr:col>81</xdr:col>
      <xdr:colOff>101600</xdr:colOff>
      <xdr:row>95</xdr:row>
      <xdr:rowOff>159258</xdr:rowOff>
    </xdr:to>
    <xdr:sp macro="" textlink="">
      <xdr:nvSpPr>
        <xdr:cNvPr id="714" name="楕円 713"/>
        <xdr:cNvSpPr/>
      </xdr:nvSpPr>
      <xdr:spPr>
        <a:xfrm>
          <a:off x="15430500" y="1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150385</xdr:rowOff>
    </xdr:from>
    <xdr:ext cx="534377" cy="259045"/>
    <xdr:sp macro="" textlink="">
      <xdr:nvSpPr>
        <xdr:cNvPr id="715" name="テキスト ボックス 714"/>
        <xdr:cNvSpPr txBox="1"/>
      </xdr:nvSpPr>
      <xdr:spPr>
        <a:xfrm>
          <a:off x="15214111" y="164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50419</xdr:rowOff>
    </xdr:from>
    <xdr:to>
      <xdr:col>76</xdr:col>
      <xdr:colOff>165100</xdr:colOff>
      <xdr:row>95</xdr:row>
      <xdr:rowOff>152019</xdr:rowOff>
    </xdr:to>
    <xdr:sp macro="" textlink="">
      <xdr:nvSpPr>
        <xdr:cNvPr id="716" name="楕円 715"/>
        <xdr:cNvSpPr/>
      </xdr:nvSpPr>
      <xdr:spPr>
        <a:xfrm>
          <a:off x="14541500" y="163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168546</xdr:rowOff>
    </xdr:from>
    <xdr:ext cx="534377" cy="259045"/>
    <xdr:sp macro="" textlink="">
      <xdr:nvSpPr>
        <xdr:cNvPr id="717" name="テキスト ボックス 716"/>
        <xdr:cNvSpPr txBox="1"/>
      </xdr:nvSpPr>
      <xdr:spPr>
        <a:xfrm>
          <a:off x="14325111" y="161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51448</xdr:rowOff>
    </xdr:from>
    <xdr:to>
      <xdr:col>72</xdr:col>
      <xdr:colOff>38100</xdr:colOff>
      <xdr:row>95</xdr:row>
      <xdr:rowOff>153048</xdr:rowOff>
    </xdr:to>
    <xdr:sp macro="" textlink="">
      <xdr:nvSpPr>
        <xdr:cNvPr id="718" name="楕円 717"/>
        <xdr:cNvSpPr/>
      </xdr:nvSpPr>
      <xdr:spPr>
        <a:xfrm>
          <a:off x="13652500" y="163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169575</xdr:rowOff>
    </xdr:from>
    <xdr:ext cx="534377" cy="259045"/>
    <xdr:sp macro="" textlink="">
      <xdr:nvSpPr>
        <xdr:cNvPr id="719" name="テキスト ボックス 718"/>
        <xdr:cNvSpPr txBox="1"/>
      </xdr:nvSpPr>
      <xdr:spPr>
        <a:xfrm>
          <a:off x="13436111" y="161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50476</xdr:rowOff>
    </xdr:from>
    <xdr:to>
      <xdr:col>67</xdr:col>
      <xdr:colOff>101600</xdr:colOff>
      <xdr:row>95</xdr:row>
      <xdr:rowOff>152076</xdr:rowOff>
    </xdr:to>
    <xdr:sp macro="" textlink="">
      <xdr:nvSpPr>
        <xdr:cNvPr id="720" name="楕円 719"/>
        <xdr:cNvSpPr/>
      </xdr:nvSpPr>
      <xdr:spPr>
        <a:xfrm>
          <a:off x="12763500" y="163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143203</xdr:rowOff>
    </xdr:from>
    <xdr:ext cx="534377" cy="259045"/>
    <xdr:sp macro="" textlink="">
      <xdr:nvSpPr>
        <xdr:cNvPr id="721" name="テキスト ボックス 720"/>
        <xdr:cNvSpPr txBox="1"/>
      </xdr:nvSpPr>
      <xdr:spPr>
        <a:xfrm>
          <a:off x="12547111" y="164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7" name="直線コネクタ 746"/>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50"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51" name="直線コネクタ 750"/>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53"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4" name="フローチャート: 判断 753"/>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6" name="フローチャート: 判断 755"/>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7" name="テキスト ボックス 756"/>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9" name="フローチャート: 判断 758"/>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60" name="テキスト ボックス 759"/>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62" name="フローチャート: 判断 761"/>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63" name="テキスト ボックス 762"/>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4" name="フローチャート: 判断 763"/>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5" name="テキスト ボックス 764"/>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72"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34,327</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13,084</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年度は選挙が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回実施されたこと、三島駅南口の再開発事業に伴い立体自転車等駐車場を整備したことなどの影響から、前年度比</a:t>
          </a:r>
          <a:r>
            <a:rPr kumimoji="1" lang="en-US" altLang="ja-JP" sz="1300">
              <a:latin typeface="ＭＳ Ｐゴシック" panose="020B0600070205080204" pitchFamily="50" charset="-128"/>
              <a:ea typeface="ＭＳ Ｐゴシック" panose="020B0600070205080204" pitchFamily="50" charset="-128"/>
            </a:rPr>
            <a:t>4,270</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122,856</a:t>
          </a:r>
          <a:r>
            <a:rPr kumimoji="1" lang="ja-JP" altLang="en-US" sz="1300">
              <a:latin typeface="ＭＳ Ｐゴシック" panose="020B0600070205080204" pitchFamily="50" charset="-128"/>
              <a:ea typeface="ＭＳ Ｐゴシック" panose="020B0600070205080204" pitchFamily="50" charset="-128"/>
            </a:rPr>
            <a:t>円となっている。類似団体平均を</a:t>
          </a:r>
          <a:r>
            <a:rPr kumimoji="1" lang="en-US" altLang="ja-JP" sz="1300">
              <a:latin typeface="ＭＳ Ｐゴシック" panose="020B0600070205080204" pitchFamily="50" charset="-128"/>
              <a:ea typeface="ＭＳ Ｐゴシック" panose="020B0600070205080204" pitchFamily="50" charset="-128"/>
            </a:rPr>
            <a:t>36,035</a:t>
          </a:r>
          <a:r>
            <a:rPr kumimoji="1" lang="ja-JP" altLang="en-US" sz="1300">
              <a:latin typeface="ＭＳ Ｐゴシック" panose="020B0600070205080204" pitchFamily="50" charset="-128"/>
              <a:ea typeface="ＭＳ Ｐゴシック" panose="020B0600070205080204" pitchFamily="50" charset="-128"/>
            </a:rPr>
            <a:t>円下回っているものの増加傾向にあり、平成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年度は認可保育所や小規模保育施設が増えたことによる運営費負担の増や障害福祉サービス利用者に対する自立支援給付等の増加などにより、前年度比</a:t>
          </a:r>
          <a:r>
            <a:rPr kumimoji="1" lang="en-US" altLang="ja-JP" sz="1300">
              <a:latin typeface="ＭＳ Ｐゴシック" panose="020B0600070205080204" pitchFamily="50" charset="-128"/>
              <a:ea typeface="ＭＳ Ｐゴシック" panose="020B0600070205080204" pitchFamily="50" charset="-128"/>
            </a:rPr>
            <a:t>2,558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12,950</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円下回っている。消防広域化に伴う職員の身分変更により常備消防に係る人件費の二重計上が解消されたこと、急傾斜地崩壊防止事業の減額などにより前年度比</a:t>
          </a:r>
          <a:r>
            <a:rPr kumimoji="1" lang="en-US" altLang="ja-JP" sz="1300">
              <a:latin typeface="ＭＳ Ｐゴシック" panose="020B0600070205080204" pitchFamily="50" charset="-128"/>
              <a:ea typeface="ＭＳ Ｐゴシック" panose="020B0600070205080204" pitchFamily="50" charset="-128"/>
            </a:rPr>
            <a:t>7,009</a:t>
          </a:r>
          <a:r>
            <a:rPr kumimoji="1" lang="ja-JP" altLang="en-US" sz="1300">
              <a:latin typeface="ＭＳ Ｐゴシック" panose="020B0600070205080204" pitchFamily="50" charset="-128"/>
              <a:ea typeface="ＭＳ Ｐゴシック" panose="020B0600070205080204" pitchFamily="50" charset="-128"/>
            </a:rPr>
            <a:t>円の大幅減となっている。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41,459</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1,041</a:t>
          </a:r>
          <a:r>
            <a:rPr kumimoji="1" lang="ja-JP" altLang="en-US" sz="1300">
              <a:latin typeface="ＭＳ Ｐゴシック" panose="020B0600070205080204" pitchFamily="50" charset="-128"/>
              <a:ea typeface="ＭＳ Ｐゴシック" panose="020B0600070205080204" pitchFamily="50" charset="-128"/>
            </a:rPr>
            <a:t>円上回っている。幼稚園の認定こども園化に伴う施設整備補助金（幼稚園部分）の増や、最終年度となった北中学校校舎改築事業の増などにより、前年度比</a:t>
          </a:r>
          <a:r>
            <a:rPr kumimoji="1" lang="en-US" altLang="ja-JP" sz="1300">
              <a:latin typeface="ＭＳ Ｐゴシック" panose="020B0600070205080204" pitchFamily="50" charset="-128"/>
              <a:ea typeface="ＭＳ Ｐゴシック" panose="020B0600070205080204" pitchFamily="50" charset="-128"/>
            </a:rPr>
            <a:t>4,268</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30,985</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2,510</a:t>
          </a:r>
          <a:r>
            <a:rPr kumimoji="1" lang="ja-JP" altLang="en-US" sz="1300">
              <a:latin typeface="ＭＳ Ｐゴシック" panose="020B0600070205080204" pitchFamily="50" charset="-128"/>
              <a:ea typeface="ＭＳ Ｐゴシック" panose="020B0600070205080204" pitchFamily="50" charset="-128"/>
            </a:rPr>
            <a:t>円下回っている。元利償還金の大きかった生涯学習センター建設に係る市債の償還が平成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年度で終了したことなどにより、前年度比</a:t>
          </a:r>
          <a:r>
            <a:rPr kumimoji="1" lang="en-US" altLang="ja-JP" sz="1300">
              <a:latin typeface="ＭＳ Ｐゴシック" panose="020B0600070205080204" pitchFamily="50" charset="-128"/>
              <a:ea typeface="ＭＳ Ｐゴシック" panose="020B0600070205080204" pitchFamily="50" charset="-128"/>
            </a:rPr>
            <a:t>1,655</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財政調整基金の残高は、前年度比</a:t>
          </a:r>
          <a:r>
            <a:rPr kumimoji="1" lang="en-US" altLang="ja-JP" sz="1400">
              <a:latin typeface="ＭＳ ゴシック" pitchFamily="49" charset="-128"/>
              <a:ea typeface="ＭＳ ゴシック" pitchFamily="49" charset="-128"/>
            </a:rPr>
            <a:t>625</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1,390,859</a:t>
          </a:r>
          <a:r>
            <a:rPr kumimoji="1" lang="ja-JP" altLang="en-US" sz="1400">
              <a:latin typeface="ＭＳ ゴシック" pitchFamily="49" charset="-128"/>
              <a:ea typeface="ＭＳ ゴシック" pitchFamily="49" charset="-128"/>
            </a:rPr>
            <a:t>千円となり、標準財政規模に対する比率は前年度と同水準となっている。一方、実質収支額は歳入で臨時財政対策債を含む普通交付税の増額、地方消費税交付金の増額があったことなどの影響から、前年度比</a:t>
          </a:r>
          <a:r>
            <a:rPr kumimoji="1" lang="en-US" altLang="ja-JP" sz="1400">
              <a:latin typeface="ＭＳ ゴシック" pitchFamily="49" charset="-128"/>
              <a:ea typeface="ＭＳ ゴシック" pitchFamily="49" charset="-128"/>
            </a:rPr>
            <a:t>127,305</a:t>
          </a:r>
          <a:r>
            <a:rPr kumimoji="1" lang="ja-JP" altLang="en-US" sz="1400">
              <a:latin typeface="ＭＳ ゴシック" pitchFamily="49" charset="-128"/>
              <a:ea typeface="ＭＳ ゴシック" pitchFamily="49" charset="-128"/>
            </a:rPr>
            <a:t>千円増加し、標準財政規模に対する比率は</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ポイント増加した。今後も計画的に財政調整基金の積立や事務事業の見直しを行い健全財政の維持を図る。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静岡県三島市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全ての会計において黒字を維持している。</a:t>
          </a:r>
        </a:p>
        <a:p>
          <a:r>
            <a:rPr kumimoji="1" lang="ja-JP" altLang="en-US" sz="1400">
              <a:latin typeface="ＭＳ ゴシック" pitchFamily="49" charset="-128"/>
              <a:ea typeface="ＭＳ ゴシック" pitchFamily="49" charset="-128"/>
            </a:rPr>
            <a:t>一般会計については、臨時財政対策債を含む普通交付税の増額、地方消費税交付金の増額などの影響から増加した。水道事業会計については、水道料金を値上げしたことにより営業収益が増えたことなどの影響から収支が改善し、標準財政規模比は増加した。また、下水道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日より地方公営企業法を適用したことに伴い、平成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日をもって打ち切り決算を行った結果、平成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年度の歳出決算額が減少したことにより収支額が増加し、標準財政規模比も増加した。国民健康保険特別会計では被保険者の減などから医療給付費が減少した結果、収支額が増加した。</a:t>
          </a:r>
        </a:p>
        <a:p>
          <a:r>
            <a:rPr kumimoji="1" lang="ja-JP" altLang="en-US" sz="1400">
              <a:latin typeface="ＭＳ ゴシック" pitchFamily="49" charset="-128"/>
              <a:ea typeface="ＭＳ ゴシック" pitchFamily="49" charset="-128"/>
            </a:rPr>
            <a:t>今後も堅実な財政運営を心がけ、健全財政維持を図っていく。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36478423</v>
      </c>
      <c r="BO4" s="441"/>
      <c r="BP4" s="441"/>
      <c r="BQ4" s="441"/>
      <c r="BR4" s="441"/>
      <c r="BS4" s="441"/>
      <c r="BT4" s="441"/>
      <c r="BU4" s="442"/>
      <c r="BV4" s="440">
        <v>36156846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3.7</v>
      </c>
      <c r="CU4" s="622"/>
      <c r="CV4" s="622"/>
      <c r="CW4" s="622"/>
      <c r="CX4" s="622"/>
      <c r="CY4" s="622"/>
      <c r="CZ4" s="622"/>
      <c r="DA4" s="623"/>
      <c r="DB4" s="621">
        <v>3.1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35678881</v>
      </c>
      <c r="BO5" s="446"/>
      <c r="BP5" s="446"/>
      <c r="BQ5" s="446"/>
      <c r="BR5" s="446"/>
      <c r="BS5" s="446"/>
      <c r="BT5" s="446"/>
      <c r="BU5" s="447"/>
      <c r="BV5" s="445">
        <v>35476042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81.900000000000006</v>
      </c>
      <c r="CU5" s="416"/>
      <c r="CV5" s="416"/>
      <c r="CW5" s="416"/>
      <c r="CX5" s="416"/>
      <c r="CY5" s="416"/>
      <c r="CZ5" s="416"/>
      <c r="DA5" s="417"/>
      <c r="DB5" s="415">
        <v>82.1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799542</v>
      </c>
      <c r="BO6" s="446"/>
      <c r="BP6" s="446"/>
      <c r="BQ6" s="446"/>
      <c r="BR6" s="446"/>
      <c r="BS6" s="446"/>
      <c r="BT6" s="446"/>
      <c r="BU6" s="447"/>
      <c r="BV6" s="445">
        <v>680804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86.8</v>
      </c>
      <c r="CU6" s="596"/>
      <c r="CV6" s="596"/>
      <c r="CW6" s="596"/>
      <c r="CX6" s="596"/>
      <c r="CY6" s="596"/>
      <c r="CZ6" s="596"/>
      <c r="DA6" s="597"/>
      <c r="DB6" s="595">
        <v>86.2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21082</v>
      </c>
      <c r="BO7" s="446"/>
      <c r="BP7" s="446"/>
      <c r="BQ7" s="446"/>
      <c r="BR7" s="446"/>
      <c r="BS7" s="446"/>
      <c r="BT7" s="446"/>
      <c r="BU7" s="447"/>
      <c r="BV7" s="445">
        <v>29649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20771927</v>
      </c>
      <c r="CU7" s="446"/>
      <c r="CV7" s="446"/>
      <c r="CW7" s="446"/>
      <c r="CX7" s="446"/>
      <c r="CY7" s="446"/>
      <c r="CZ7" s="446"/>
      <c r="DA7" s="447"/>
      <c r="DB7" s="445">
        <v>20738427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778460</v>
      </c>
      <c r="BO8" s="446"/>
      <c r="BP8" s="446"/>
      <c r="BQ8" s="446"/>
      <c r="BR8" s="446"/>
      <c r="BS8" s="446"/>
      <c r="BT8" s="446"/>
      <c r="BU8" s="447"/>
      <c r="BV8" s="445">
        <v>651155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110046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127305</v>
      </c>
      <c r="BO9" s="446"/>
      <c r="BP9" s="446"/>
      <c r="BQ9" s="446"/>
      <c r="BR9" s="446"/>
      <c r="BS9" s="446"/>
      <c r="BT9" s="446"/>
      <c r="BU9" s="447"/>
      <c r="BV9" s="445">
        <v>-406909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13.4</v>
      </c>
      <c r="CU9" s="416"/>
      <c r="CV9" s="416"/>
      <c r="CW9" s="416"/>
      <c r="CX9" s="416"/>
      <c r="CY9" s="416"/>
      <c r="CZ9" s="416"/>
      <c r="DA9" s="417"/>
      <c r="DB9" s="415">
        <v>14.4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111838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526626</v>
      </c>
      <c r="BO10" s="446"/>
      <c r="BP10" s="446"/>
      <c r="BQ10" s="446"/>
      <c r="BR10" s="446"/>
      <c r="BS10" s="446"/>
      <c r="BT10" s="446"/>
      <c r="BU10" s="447"/>
      <c r="BV10" s="445">
        <v>265109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110977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526000</v>
      </c>
      <c r="BO12" s="446"/>
      <c r="BP12" s="446"/>
      <c r="BQ12" s="446"/>
      <c r="BR12" s="446"/>
      <c r="BS12" s="446"/>
      <c r="BT12" s="446"/>
      <c r="BU12" s="447"/>
      <c r="BV12" s="445">
        <v>244000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109705</v>
      </c>
      <c r="S13" s="549"/>
      <c r="T13" s="549"/>
      <c r="U13" s="549"/>
      <c r="V13" s="550"/>
      <c r="W13" s="536" t="s">
        <v>132</v>
      </c>
      <c r="X13" s="458"/>
      <c r="Y13" s="458"/>
      <c r="Z13" s="458"/>
      <c r="AA13" s="458"/>
      <c r="AB13" s="459"/>
      <c r="AC13" s="421">
        <v>1240</v>
      </c>
      <c r="AD13" s="422"/>
      <c r="AE13" s="422"/>
      <c r="AF13" s="422"/>
      <c r="AG13" s="423"/>
      <c r="AH13" s="421">
        <v>1230</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127931</v>
      </c>
      <c r="BO13" s="446"/>
      <c r="BP13" s="446"/>
      <c r="BQ13" s="446"/>
      <c r="BR13" s="446"/>
      <c r="BS13" s="446"/>
      <c r="BT13" s="446"/>
      <c r="BU13" s="447"/>
      <c r="BV13" s="445">
        <v>-385800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6.2</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111410</v>
      </c>
      <c r="S14" s="549"/>
      <c r="T14" s="549"/>
      <c r="U14" s="549"/>
      <c r="V14" s="550"/>
      <c r="W14" s="551"/>
      <c r="X14" s="461"/>
      <c r="Y14" s="461"/>
      <c r="Z14" s="461"/>
      <c r="AA14" s="461"/>
      <c r="AB14" s="462"/>
      <c r="AC14" s="541">
        <v>2.4</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14.9</v>
      </c>
      <c r="CU14" s="553"/>
      <c r="CV14" s="553"/>
      <c r="CW14" s="553"/>
      <c r="CX14" s="553"/>
      <c r="CY14" s="553"/>
      <c r="CZ14" s="553"/>
      <c r="DA14" s="554"/>
      <c r="DB14" s="552">
        <v>14.5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110214</v>
      </c>
      <c r="S15" s="549"/>
      <c r="T15" s="549"/>
      <c r="U15" s="549"/>
      <c r="V15" s="550"/>
      <c r="W15" s="536" t="s">
        <v>140</v>
      </c>
      <c r="X15" s="458"/>
      <c r="Y15" s="458"/>
      <c r="Z15" s="458"/>
      <c r="AA15" s="458"/>
      <c r="AB15" s="459"/>
      <c r="AC15" s="421">
        <v>14532</v>
      </c>
      <c r="AD15" s="422"/>
      <c r="AE15" s="422"/>
      <c r="AF15" s="422"/>
      <c r="AG15" s="423"/>
      <c r="AH15" s="421">
        <v>15173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14452823</v>
      </c>
      <c r="BO15" s="441"/>
      <c r="BP15" s="441"/>
      <c r="BQ15" s="441"/>
      <c r="BR15" s="441"/>
      <c r="BS15" s="441"/>
      <c r="BT15" s="441"/>
      <c r="BU15" s="442"/>
      <c r="BV15" s="440">
        <v>14608997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27.7</v>
      </c>
      <c r="AD16" s="542"/>
      <c r="AE16" s="542"/>
      <c r="AF16" s="542"/>
      <c r="AG16" s="543"/>
      <c r="AH16" s="541">
        <v>28.3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15462542</v>
      </c>
      <c r="BO16" s="446"/>
      <c r="BP16" s="446"/>
      <c r="BQ16" s="446"/>
      <c r="BR16" s="446"/>
      <c r="BS16" s="446"/>
      <c r="BT16" s="446"/>
      <c r="BU16" s="447"/>
      <c r="BV16" s="445">
        <v>15586397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36726</v>
      </c>
      <c r="AD17" s="422"/>
      <c r="AE17" s="422"/>
      <c r="AF17" s="422"/>
      <c r="AG17" s="423"/>
      <c r="AH17" s="421">
        <v>37181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18573734</v>
      </c>
      <c r="BO17" s="446"/>
      <c r="BP17" s="446"/>
      <c r="BQ17" s="446"/>
      <c r="BR17" s="446"/>
      <c r="BS17" s="446"/>
      <c r="BT17" s="446"/>
      <c r="BU17" s="447"/>
      <c r="BV17" s="445">
        <v>18789343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62.02</v>
      </c>
      <c r="M18" s="510"/>
      <c r="N18" s="510"/>
      <c r="O18" s="510"/>
      <c r="P18" s="510"/>
      <c r="Q18" s="510"/>
      <c r="R18" s="511"/>
      <c r="S18" s="511"/>
      <c r="T18" s="511"/>
      <c r="U18" s="511"/>
      <c r="V18" s="512"/>
      <c r="W18" s="526"/>
      <c r="X18" s="527"/>
      <c r="Y18" s="527"/>
      <c r="Z18" s="527"/>
      <c r="AA18" s="527"/>
      <c r="AB18" s="537"/>
      <c r="AC18" s="409">
        <v>70</v>
      </c>
      <c r="AD18" s="410"/>
      <c r="AE18" s="410"/>
      <c r="AF18" s="410"/>
      <c r="AG18" s="513"/>
      <c r="AH18" s="409">
        <v>69.400000000000006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17410424</v>
      </c>
      <c r="BO18" s="446"/>
      <c r="BP18" s="446"/>
      <c r="BQ18" s="446"/>
      <c r="BR18" s="446"/>
      <c r="BS18" s="446"/>
      <c r="BT18" s="446"/>
      <c r="BU18" s="447"/>
      <c r="BV18" s="445">
        <v>17049050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1774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24804624</v>
      </c>
      <c r="BO19" s="446"/>
      <c r="BP19" s="446"/>
      <c r="BQ19" s="446"/>
      <c r="BR19" s="446"/>
      <c r="BS19" s="446"/>
      <c r="BT19" s="446"/>
      <c r="BU19" s="447"/>
      <c r="BV19" s="445">
        <v>24476263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45218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38832914</v>
      </c>
      <c r="BO23" s="446"/>
      <c r="BP23" s="446"/>
      <c r="BQ23" s="446"/>
      <c r="BR23" s="446"/>
      <c r="BS23" s="446"/>
      <c r="BT23" s="446"/>
      <c r="BU23" s="447"/>
      <c r="BV23" s="445">
        <v>38594343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9000</v>
      </c>
      <c r="R24" s="422"/>
      <c r="S24" s="422"/>
      <c r="T24" s="422"/>
      <c r="U24" s="422"/>
      <c r="V24" s="423"/>
      <c r="W24" s="487"/>
      <c r="X24" s="478"/>
      <c r="Y24" s="479"/>
      <c r="Z24" s="418" t="s">
        <v>164</v>
      </c>
      <c r="AA24" s="419"/>
      <c r="AB24" s="419"/>
      <c r="AC24" s="419"/>
      <c r="AD24" s="419"/>
      <c r="AE24" s="419"/>
      <c r="AF24" s="419"/>
      <c r="AG24" s="420"/>
      <c r="AH24" s="421">
        <v>577</v>
      </c>
      <c r="AI24" s="422"/>
      <c r="AJ24" s="422"/>
      <c r="AK24" s="422"/>
      <c r="AL24" s="423"/>
      <c r="AM24" s="421">
        <v>1781199</v>
      </c>
      <c r="AN24" s="422"/>
      <c r="AO24" s="422"/>
      <c r="AP24" s="422"/>
      <c r="AQ24" s="422"/>
      <c r="AR24" s="423"/>
      <c r="AS24" s="421">
        <v>3087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30217587</v>
      </c>
      <c r="BO24" s="446"/>
      <c r="BP24" s="446"/>
      <c r="BQ24" s="446"/>
      <c r="BR24" s="446"/>
      <c r="BS24" s="446"/>
      <c r="BT24" s="446"/>
      <c r="BU24" s="447"/>
      <c r="BV24" s="445">
        <v>30061373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7200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7051450</v>
      </c>
      <c r="BO25" s="441"/>
      <c r="BP25" s="441"/>
      <c r="BQ25" s="441"/>
      <c r="BR25" s="441"/>
      <c r="BS25" s="441"/>
      <c r="BT25" s="441"/>
      <c r="BU25" s="442"/>
      <c r="BV25" s="440">
        <v>8057629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6780</v>
      </c>
      <c r="R26" s="422"/>
      <c r="S26" s="422"/>
      <c r="T26" s="422"/>
      <c r="U26" s="422"/>
      <c r="V26" s="423"/>
      <c r="W26" s="487"/>
      <c r="X26" s="478"/>
      <c r="Y26" s="479"/>
      <c r="Z26" s="418" t="s">
        <v>170</v>
      </c>
      <c r="AA26" s="500"/>
      <c r="AB26" s="500"/>
      <c r="AC26" s="500"/>
      <c r="AD26" s="500"/>
      <c r="AE26" s="500"/>
      <c r="AF26" s="500"/>
      <c r="AG26" s="501"/>
      <c r="AH26" s="421">
        <v>36</v>
      </c>
      <c r="AI26" s="422"/>
      <c r="AJ26" s="422"/>
      <c r="AK26" s="422"/>
      <c r="AL26" s="423"/>
      <c r="AM26" s="421">
        <v>115056</v>
      </c>
      <c r="AN26" s="422"/>
      <c r="AO26" s="422"/>
      <c r="AP26" s="422"/>
      <c r="AQ26" s="422"/>
      <c r="AR26" s="423"/>
      <c r="AS26" s="421">
        <v>3196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4950</v>
      </c>
      <c r="R27" s="422"/>
      <c r="S27" s="422"/>
      <c r="T27" s="422"/>
      <c r="U27" s="422"/>
      <c r="V27" s="423"/>
      <c r="W27" s="487"/>
      <c r="X27" s="478"/>
      <c r="Y27" s="479"/>
      <c r="Z27" s="418" t="s">
        <v>173</v>
      </c>
      <c r="AA27" s="419"/>
      <c r="AB27" s="419"/>
      <c r="AC27" s="419"/>
      <c r="AD27" s="419"/>
      <c r="AE27" s="419"/>
      <c r="AF27" s="419"/>
      <c r="AG27" s="420"/>
      <c r="AH27" s="421">
        <v>60</v>
      </c>
      <c r="AI27" s="422"/>
      <c r="AJ27" s="422"/>
      <c r="AK27" s="422"/>
      <c r="AL27" s="423"/>
      <c r="AM27" s="421">
        <v>174392</v>
      </c>
      <c r="AN27" s="422"/>
      <c r="AO27" s="422"/>
      <c r="AP27" s="422"/>
      <c r="AQ27" s="422"/>
      <c r="AR27" s="423"/>
      <c r="AS27" s="421">
        <v>2907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383981</v>
      </c>
      <c r="BO27" s="449"/>
      <c r="BP27" s="449"/>
      <c r="BQ27" s="449"/>
      <c r="BR27" s="449"/>
      <c r="BS27" s="449"/>
      <c r="BT27" s="449"/>
      <c r="BU27" s="450"/>
      <c r="BV27" s="448">
        <v>383346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4350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177</v>
      </c>
      <c r="AN28" s="422"/>
      <c r="AO28" s="422"/>
      <c r="AP28" s="422"/>
      <c r="AQ28" s="422"/>
      <c r="AR28" s="423"/>
      <c r="AS28" s="421" t="s">
        <v>178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1390859</v>
      </c>
      <c r="BO28" s="441"/>
      <c r="BP28" s="441"/>
      <c r="BQ28" s="441"/>
      <c r="BR28" s="441"/>
      <c r="BS28" s="441"/>
      <c r="BT28" s="441"/>
      <c r="BU28" s="442"/>
      <c r="BV28" s="440">
        <v>1390233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20</v>
      </c>
      <c r="M29" s="422"/>
      <c r="N29" s="422"/>
      <c r="O29" s="422"/>
      <c r="P29" s="423"/>
      <c r="Q29" s="421">
        <v>4100</v>
      </c>
      <c r="R29" s="422"/>
      <c r="S29" s="422"/>
      <c r="T29" s="422"/>
      <c r="U29" s="422"/>
      <c r="V29" s="423"/>
      <c r="W29" s="488"/>
      <c r="X29" s="489"/>
      <c r="Y29" s="490"/>
      <c r="Z29" s="418" t="s">
        <v>181</v>
      </c>
      <c r="AA29" s="419"/>
      <c r="AB29" s="419"/>
      <c r="AC29" s="419"/>
      <c r="AD29" s="419"/>
      <c r="AE29" s="419"/>
      <c r="AF29" s="419"/>
      <c r="AG29" s="420"/>
      <c r="AH29" s="421">
        <v>637</v>
      </c>
      <c r="AI29" s="422"/>
      <c r="AJ29" s="422"/>
      <c r="AK29" s="422"/>
      <c r="AL29" s="423"/>
      <c r="AM29" s="421">
        <v>1955591</v>
      </c>
      <c r="AN29" s="422"/>
      <c r="AO29" s="422"/>
      <c r="AP29" s="422"/>
      <c r="AQ29" s="422"/>
      <c r="AR29" s="423"/>
      <c r="AS29" s="421">
        <v>3070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130</v>
      </c>
      <c r="BO29" s="446"/>
      <c r="BP29" s="446"/>
      <c r="BQ29" s="446"/>
      <c r="BR29" s="446"/>
      <c r="BS29" s="446"/>
      <c r="BT29" s="446"/>
      <c r="BU29" s="447"/>
      <c r="BV29" s="445" t="s">
        <v>130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1384261</v>
      </c>
      <c r="BO30" s="449"/>
      <c r="BP30" s="449"/>
      <c r="BQ30" s="449"/>
      <c r="BR30" s="449"/>
      <c r="BS30" s="449"/>
      <c r="BT30" s="449"/>
      <c r="BU30" s="450"/>
      <c r="BV30" s="448">
        <v>1298184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三島函南広域行政組合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みしま街づくり</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富士山南東消防組合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三島市土地開発公社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箱根山御山組合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三島市外五ヶ市町箱根山組合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三島市外三ヶ市町箱根山林組合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箱根山禁伐林組合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箱根山殖産林組合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静岡県後期高齢者医療広域連合（事業会計分）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静岡県後期高齢者医療広域連合（普通会計分）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g5PStsCKWBE/FkvlLZII6LwKmWtO99KD+7g74Z42Mu3IzkoPaaJM/d567HCDOPNy8dahQyTISbg5JK2ijbduw==" saltValue="x56hwSUIV19E5d0S/0RS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7" t="s">
        <v>550</v>
      </c>
      <c r="D34" s="1227"/>
      <c r="E34" s="1228"/>
      <c r="F34" s="32">
        <v>8.18</v>
      </c>
      <c r="G34" s="33">
        <v>5.87</v>
      </c>
      <c r="H34" s="33">
        <v>4.54</v>
      </c>
      <c r="I34" s="33">
        <v>4.74</v>
      </c>
      <c r="J34" s="34">
        <v>5.21</v>
      </c>
      <c r="K34" s="22"/>
      <c r="L34" s="22"/>
      <c r="M34" s="22"/>
      <c r="N34" s="22"/>
      <c r="O34" s="22"/>
      <c r="P34" s="22"/>
    </row>
    <row r="35" spans="1:16" ht="39" customHeight="1" x14ac:dyDescent="0.15">
      <c r="A35" s="22"/>
      <c r="B35" s="35"/>
      <c r="C35" s="1221" t="s">
        <v>551</v>
      </c>
      <c r="D35" s="1222"/>
      <c r="E35" s="1223"/>
      <c r="F35" s="36">
        <v>3.66</v>
      </c>
      <c r="G35" s="37">
        <v>2.35</v>
      </c>
      <c r="H35" s="37">
        <v>5.0199999999999996</v>
      </c>
      <c r="I35" s="37">
        <v>3.09</v>
      </c>
      <c r="J35" s="38">
        <v>3.7</v>
      </c>
      <c r="K35" s="22"/>
      <c r="L35" s="22"/>
      <c r="M35" s="22"/>
      <c r="N35" s="22"/>
      <c r="O35" s="22"/>
      <c r="P35" s="22"/>
    </row>
    <row r="36" spans="1:16" ht="39" customHeight="1" x14ac:dyDescent="0.15">
      <c r="A36" s="22"/>
      <c r="B36" s="35"/>
      <c r="C36" s="1221" t="s">
        <v>552</v>
      </c>
      <c r="D36" s="1222"/>
      <c r="E36" s="1223"/>
      <c r="F36" s="36">
        <v>2.86</v>
      </c>
      <c r="G36" s="37">
        <v>1.23</v>
      </c>
      <c r="H36" s="37">
        <v>1.45</v>
      </c>
      <c r="I36" s="37">
        <v>1.1599999999999999</v>
      </c>
      <c r="J36" s="38">
        <v>1.85</v>
      </c>
      <c r="K36" s="22"/>
      <c r="L36" s="22"/>
      <c r="M36" s="22"/>
      <c r="N36" s="22"/>
      <c r="O36" s="22"/>
      <c r="P36" s="22"/>
    </row>
    <row r="37" spans="1:16" ht="39" customHeight="1" x14ac:dyDescent="0.15">
      <c r="A37" s="22"/>
      <c r="B37" s="35"/>
      <c r="C37" s="1221" t="s">
        <v>553</v>
      </c>
      <c r="D37" s="1222"/>
      <c r="E37" s="1223"/>
      <c r="F37" s="36">
        <v>0.8</v>
      </c>
      <c r="G37" s="37">
        <v>0.88</v>
      </c>
      <c r="H37" s="37">
        <v>0.72</v>
      </c>
      <c r="I37" s="37">
        <v>1.01</v>
      </c>
      <c r="J37" s="38">
        <v>1.22</v>
      </c>
      <c r="K37" s="22"/>
      <c r="L37" s="22"/>
      <c r="M37" s="22"/>
      <c r="N37" s="22"/>
      <c r="O37" s="22"/>
      <c r="P37" s="22"/>
    </row>
    <row r="38" spans="1:16" ht="39" customHeight="1" x14ac:dyDescent="0.15">
      <c r="A38" s="22"/>
      <c r="B38" s="35"/>
      <c r="C38" s="1221" t="s">
        <v>554</v>
      </c>
      <c r="D38" s="1222"/>
      <c r="E38" s="1223"/>
      <c r="F38" s="36">
        <v>0.24</v>
      </c>
      <c r="G38" s="37">
        <v>0.17</v>
      </c>
      <c r="H38" s="37">
        <v>0.16</v>
      </c>
      <c r="I38" s="37">
        <v>0.31</v>
      </c>
      <c r="J38" s="38">
        <v>0.92</v>
      </c>
      <c r="K38" s="22"/>
      <c r="L38" s="22"/>
      <c r="M38" s="22"/>
      <c r="N38" s="22"/>
      <c r="O38" s="22"/>
      <c r="P38" s="22"/>
    </row>
    <row r="39" spans="1:16" ht="39" customHeight="1" x14ac:dyDescent="0.15">
      <c r="A39" s="22"/>
      <c r="B39" s="35"/>
      <c r="C39" s="1221" t="s">
        <v>555</v>
      </c>
      <c r="D39" s="1222"/>
      <c r="E39" s="1223"/>
      <c r="F39" s="36">
        <v>0.01</v>
      </c>
      <c r="G39" s="37">
        <v>0.02</v>
      </c>
      <c r="H39" s="37">
        <v>7.0000000000000007E-2</v>
      </c>
      <c r="I39" s="37">
        <v>0.01</v>
      </c>
      <c r="J39" s="38">
        <v>0.08</v>
      </c>
      <c r="K39" s="22"/>
      <c r="L39" s="22"/>
      <c r="M39" s="22"/>
      <c r="N39" s="22"/>
      <c r="O39" s="22"/>
      <c r="P39" s="22"/>
    </row>
    <row r="40" spans="1:16" ht="39" customHeight="1" x14ac:dyDescent="0.15">
      <c r="A40" s="22"/>
      <c r="B40" s="35"/>
      <c r="C40" s="1221" t="s">
        <v>556</v>
      </c>
      <c r="D40" s="1222"/>
      <c r="E40" s="1223"/>
      <c r="F40" s="36">
        <v>0.02</v>
      </c>
      <c r="G40" s="37">
        <v>0.04</v>
      </c>
      <c r="H40" s="37">
        <v>0.06</v>
      </c>
      <c r="I40" s="37">
        <v>0.05</v>
      </c>
      <c r="J40" s="38">
        <v>0.04</v>
      </c>
      <c r="K40" s="22"/>
      <c r="L40" s="22"/>
      <c r="M40" s="22"/>
      <c r="N40" s="22"/>
      <c r="O40" s="22"/>
      <c r="P40" s="22"/>
    </row>
    <row r="41" spans="1:16" ht="39" customHeight="1" x14ac:dyDescent="0.15">
      <c r="A41" s="22"/>
      <c r="B41" s="35"/>
      <c r="C41" s="1221" t="s">
        <v>557</v>
      </c>
      <c r="D41" s="1222"/>
      <c r="E41" s="1223"/>
      <c r="F41" s="36">
        <v>0.02</v>
      </c>
      <c r="G41" s="37">
        <v>0.02</v>
      </c>
      <c r="H41" s="37">
        <v>0.03</v>
      </c>
      <c r="I41" s="37">
        <v>0.03</v>
      </c>
      <c r="J41" s="38">
        <v>0.04</v>
      </c>
      <c r="K41" s="22"/>
      <c r="L41" s="22"/>
      <c r="M41" s="22"/>
      <c r="N41" s="22"/>
      <c r="O41" s="22"/>
      <c r="P41" s="22"/>
    </row>
    <row r="42" spans="1:16" ht="39" customHeight="1" x14ac:dyDescent="0.15">
      <c r="A42" s="22"/>
      <c r="B42" s="39"/>
      <c r="C42" s="1221" t="s">
        <v>558</v>
      </c>
      <c r="D42" s="1222"/>
      <c r="E42" s="1223"/>
      <c r="F42" s="36" t="s">
        <v>500</v>
      </c>
      <c r="G42" s="37" t="s">
        <v>500</v>
      </c>
      <c r="H42" s="37" t="s">
        <v>500</v>
      </c>
      <c r="I42" s="37" t="s">
        <v>500</v>
      </c>
      <c r="J42" s="38" t="s">
        <v>500</v>
      </c>
      <c r="K42" s="22"/>
      <c r="L42" s="22"/>
      <c r="M42" s="22"/>
      <c r="N42" s="22"/>
      <c r="O42" s="22"/>
      <c r="P42" s="22"/>
    </row>
    <row r="43" spans="1:16" ht="39" customHeight="1" thickBot="1" x14ac:dyDescent="0.2">
      <c r="A43" s="22"/>
      <c r="B43" s="40"/>
      <c r="C43" s="1224" t="s">
        <v>559</v>
      </c>
      <c r="D43" s="1225"/>
      <c r="E43" s="1226"/>
      <c r="F43" s="41">
        <v>0.01</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I2FIrWLeLp6WBfKTRHlA6zQXcFILvo4/gnl1MO8xdmWnjb+umagm4tCB7pcsyCsa4mBiafAuS+iNebt1olmfQ==" saltValue="b4nok6B5VR1kTUo0N+Rz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3716</v>
      </c>
      <c r="L45" s="60">
        <v>3689</v>
      </c>
      <c r="M45" s="60">
        <v>3685</v>
      </c>
      <c r="N45" s="60">
        <v>3636</v>
      </c>
      <c r="O45" s="61">
        <v>3439</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500</v>
      </c>
      <c r="L46" s="64" t="s">
        <v>500</v>
      </c>
      <c r="M46" s="64" t="s">
        <v>500</v>
      </c>
      <c r="N46" s="64" t="s">
        <v>500</v>
      </c>
      <c r="O46" s="65" t="s">
        <v>500</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500</v>
      </c>
      <c r="L47" s="64" t="s">
        <v>500</v>
      </c>
      <c r="M47" s="64" t="s">
        <v>500</v>
      </c>
      <c r="N47" s="64" t="s">
        <v>500</v>
      </c>
      <c r="O47" s="65" t="s">
        <v>500</v>
      </c>
      <c r="P47" s="48"/>
      <c r="Q47" s="48"/>
      <c r="R47" s="48"/>
      <c r="S47" s="48"/>
      <c r="T47" s="48"/>
      <c r="U47" s="48"/>
    </row>
    <row r="48" spans="1:21" ht="30.75" customHeight="1" x14ac:dyDescent="0.15">
      <c r="A48" s="48"/>
      <c r="B48" s="1239"/>
      <c r="C48" s="1240"/>
      <c r="D48" s="62"/>
      <c r="E48" s="1231" t="s">
        <v>15</v>
      </c>
      <c r="F48" s="1231"/>
      <c r="G48" s="1231"/>
      <c r="H48" s="1231"/>
      <c r="I48" s="1231"/>
      <c r="J48" s="1232"/>
      <c r="K48" s="63">
        <v>817</v>
      </c>
      <c r="L48" s="64">
        <v>806</v>
      </c>
      <c r="M48" s="64">
        <v>785</v>
      </c>
      <c r="N48" s="64">
        <v>713</v>
      </c>
      <c r="O48" s="65">
        <v>703</v>
      </c>
      <c r="P48" s="48"/>
      <c r="Q48" s="48"/>
      <c r="R48" s="48"/>
      <c r="S48" s="48"/>
      <c r="T48" s="48"/>
      <c r="U48" s="48"/>
    </row>
    <row r="49" spans="1:21" ht="30.75" customHeight="1" x14ac:dyDescent="0.15">
      <c r="A49" s="48"/>
      <c r="B49" s="1239"/>
      <c r="C49" s="1240"/>
      <c r="D49" s="62"/>
      <c r="E49" s="1231" t="s">
        <v>16</v>
      </c>
      <c r="F49" s="1231"/>
      <c r="G49" s="1231"/>
      <c r="H49" s="1231"/>
      <c r="I49" s="1231"/>
      <c r="J49" s="1232"/>
      <c r="K49" s="63" t="s">
        <v>500</v>
      </c>
      <c r="L49" s="64" t="s">
        <v>500</v>
      </c>
      <c r="M49" s="64" t="s">
        <v>500</v>
      </c>
      <c r="N49" s="64" t="s">
        <v>500</v>
      </c>
      <c r="O49" s="65" t="s">
        <v>500</v>
      </c>
      <c r="P49" s="48"/>
      <c r="Q49" s="48"/>
      <c r="R49" s="48"/>
      <c r="S49" s="48"/>
      <c r="T49" s="48"/>
      <c r="U49" s="48"/>
    </row>
    <row r="50" spans="1:21" ht="30.75" customHeight="1" x14ac:dyDescent="0.15">
      <c r="A50" s="48"/>
      <c r="B50" s="1239"/>
      <c r="C50" s="1240"/>
      <c r="D50" s="62"/>
      <c r="E50" s="1231" t="s">
        <v>17</v>
      </c>
      <c r="F50" s="1231"/>
      <c r="G50" s="1231"/>
      <c r="H50" s="1231"/>
      <c r="I50" s="1231"/>
      <c r="J50" s="1232"/>
      <c r="K50" s="63">
        <v>20</v>
      </c>
      <c r="L50" s="64">
        <v>18</v>
      </c>
      <c r="M50" s="64">
        <v>18</v>
      </c>
      <c r="N50" s="64">
        <v>20</v>
      </c>
      <c r="O50" s="65">
        <v>24</v>
      </c>
      <c r="P50" s="48"/>
      <c r="Q50" s="48"/>
      <c r="R50" s="48"/>
      <c r="S50" s="48"/>
      <c r="T50" s="48"/>
      <c r="U50" s="48"/>
    </row>
    <row r="51" spans="1:21" ht="30.75" customHeight="1" x14ac:dyDescent="0.15">
      <c r="A51" s="48"/>
      <c r="B51" s="1241"/>
      <c r="C51" s="1242"/>
      <c r="D51" s="66"/>
      <c r="E51" s="1231" t="s">
        <v>18</v>
      </c>
      <c r="F51" s="1231"/>
      <c r="G51" s="1231"/>
      <c r="H51" s="1231"/>
      <c r="I51" s="1231"/>
      <c r="J51" s="1232"/>
      <c r="K51" s="63">
        <v>0</v>
      </c>
      <c r="L51" s="64">
        <v>0</v>
      </c>
      <c r="M51" s="64">
        <v>0</v>
      </c>
      <c r="N51" s="64">
        <v>0</v>
      </c>
      <c r="O51" s="65">
        <v>0</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3249</v>
      </c>
      <c r="L52" s="64">
        <v>3432</v>
      </c>
      <c r="M52" s="64">
        <v>3270</v>
      </c>
      <c r="N52" s="64">
        <v>3099</v>
      </c>
      <c r="O52" s="65">
        <v>3165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1304</v>
      </c>
      <c r="L53" s="69">
        <v>1081</v>
      </c>
      <c r="M53" s="69">
        <v>1218</v>
      </c>
      <c r="N53" s="69">
        <v>1270</v>
      </c>
      <c r="O53" s="70">
        <v>1001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2D/+4pRSq5CR5uqR8CxR20nuVCIVV2jc/i42/N36+51k8HkZNOyMCtYwlqwNAku+upicN6wLSaW6QFomMp4+w==" saltValue="dwdTAjVx3H+6cStgXGKw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7" t="s">
        <v>24</v>
      </c>
      <c r="C41" s="1258"/>
      <c r="D41" s="81"/>
      <c r="E41" s="1259" t="s">
        <v>25</v>
      </c>
      <c r="F41" s="1259"/>
      <c r="G41" s="1259"/>
      <c r="H41" s="1260"/>
      <c r="I41" s="82">
        <v>37939</v>
      </c>
      <c r="J41" s="83">
        <v>38663</v>
      </c>
      <c r="K41" s="83">
        <v>39082</v>
      </c>
      <c r="L41" s="83">
        <v>38594</v>
      </c>
      <c r="M41" s="84">
        <v>38833</v>
      </c>
    </row>
    <row r="42" spans="2:13" ht="27.75" customHeight="1" x14ac:dyDescent="0.15">
      <c r="B42" s="1247"/>
      <c r="C42" s="1248"/>
      <c r="D42" s="85"/>
      <c r="E42" s="1251" t="s">
        <v>26</v>
      </c>
      <c r="F42" s="1251"/>
      <c r="G42" s="1251"/>
      <c r="H42" s="1252"/>
      <c r="I42" s="86">
        <v>4057</v>
      </c>
      <c r="J42" s="87">
        <v>4060</v>
      </c>
      <c r="K42" s="87">
        <v>4372</v>
      </c>
      <c r="L42" s="87">
        <v>4351</v>
      </c>
      <c r="M42" s="88">
        <v>3700</v>
      </c>
    </row>
    <row r="43" spans="2:13" ht="27.75" customHeight="1" x14ac:dyDescent="0.15">
      <c r="B43" s="1247"/>
      <c r="C43" s="1248"/>
      <c r="D43" s="85"/>
      <c r="E43" s="1251" t="s">
        <v>27</v>
      </c>
      <c r="F43" s="1251"/>
      <c r="G43" s="1251"/>
      <c r="H43" s="1252"/>
      <c r="I43" s="86">
        <v>10059</v>
      </c>
      <c r="J43" s="87">
        <v>9719</v>
      </c>
      <c r="K43" s="87">
        <v>9452</v>
      </c>
      <c r="L43" s="87">
        <v>9040</v>
      </c>
      <c r="M43" s="88">
        <v>8821</v>
      </c>
    </row>
    <row r="44" spans="2:13" ht="27.75" customHeight="1" x14ac:dyDescent="0.15">
      <c r="B44" s="1247"/>
      <c r="C44" s="1248"/>
      <c r="D44" s="85"/>
      <c r="E44" s="1251" t="s">
        <v>28</v>
      </c>
      <c r="F44" s="1251"/>
      <c r="G44" s="1251"/>
      <c r="H44" s="1252"/>
      <c r="I44" s="86" t="s">
        <v>500</v>
      </c>
      <c r="J44" s="87" t="s">
        <v>500</v>
      </c>
      <c r="K44" s="87" t="s">
        <v>500</v>
      </c>
      <c r="L44" s="87">
        <v>39</v>
      </c>
      <c r="M44" s="88">
        <v>142</v>
      </c>
    </row>
    <row r="45" spans="2:13" ht="27.75" customHeight="1" x14ac:dyDescent="0.15">
      <c r="B45" s="1247"/>
      <c r="C45" s="1248"/>
      <c r="D45" s="85"/>
      <c r="E45" s="1251" t="s">
        <v>29</v>
      </c>
      <c r="F45" s="1251"/>
      <c r="G45" s="1251"/>
      <c r="H45" s="1252"/>
      <c r="I45" s="86">
        <v>6625</v>
      </c>
      <c r="J45" s="87">
        <v>5856</v>
      </c>
      <c r="K45" s="87">
        <v>5301</v>
      </c>
      <c r="L45" s="87">
        <v>4524</v>
      </c>
      <c r="M45" s="88">
        <v>4428</v>
      </c>
    </row>
    <row r="46" spans="2:13" ht="27.75" customHeight="1" x14ac:dyDescent="0.15">
      <c r="B46" s="1247"/>
      <c r="C46" s="1248"/>
      <c r="D46" s="89"/>
      <c r="E46" s="1251" t="s">
        <v>30</v>
      </c>
      <c r="F46" s="1251"/>
      <c r="G46" s="1251"/>
      <c r="H46" s="1252"/>
      <c r="I46" s="86" t="s">
        <v>500</v>
      </c>
      <c r="J46" s="87" t="s">
        <v>500</v>
      </c>
      <c r="K46" s="87" t="s">
        <v>500</v>
      </c>
      <c r="L46" s="87" t="s">
        <v>500</v>
      </c>
      <c r="M46" s="88" t="s">
        <v>500</v>
      </c>
    </row>
    <row r="47" spans="2:13" ht="27.75" customHeight="1" x14ac:dyDescent="0.15">
      <c r="B47" s="1247"/>
      <c r="C47" s="1248"/>
      <c r="D47" s="90"/>
      <c r="E47" s="1261" t="s">
        <v>31</v>
      </c>
      <c r="F47" s="1262"/>
      <c r="G47" s="1262"/>
      <c r="H47" s="1263"/>
      <c r="I47" s="86" t="s">
        <v>500</v>
      </c>
      <c r="J47" s="87" t="s">
        <v>500</v>
      </c>
      <c r="K47" s="87" t="s">
        <v>500</v>
      </c>
      <c r="L47" s="87" t="s">
        <v>500</v>
      </c>
      <c r="M47" s="88" t="s">
        <v>500</v>
      </c>
    </row>
    <row r="48" spans="2:13" ht="27.75" customHeight="1" x14ac:dyDescent="0.15">
      <c r="B48" s="1247"/>
      <c r="C48" s="1248"/>
      <c r="D48" s="85"/>
      <c r="E48" s="1251" t="s">
        <v>32</v>
      </c>
      <c r="F48" s="1251"/>
      <c r="G48" s="1251"/>
      <c r="H48" s="1252"/>
      <c r="I48" s="86" t="s">
        <v>500</v>
      </c>
      <c r="J48" s="87" t="s">
        <v>500</v>
      </c>
      <c r="K48" s="87" t="s">
        <v>500</v>
      </c>
      <c r="L48" s="87" t="s">
        <v>500</v>
      </c>
      <c r="M48" s="88" t="s">
        <v>500</v>
      </c>
    </row>
    <row r="49" spans="2:13" ht="27.75" customHeight="1" x14ac:dyDescent="0.15">
      <c r="B49" s="1249"/>
      <c r="C49" s="1250"/>
      <c r="D49" s="85"/>
      <c r="E49" s="1251" t="s">
        <v>33</v>
      </c>
      <c r="F49" s="1251"/>
      <c r="G49" s="1251"/>
      <c r="H49" s="1252"/>
      <c r="I49" s="86" t="s">
        <v>500</v>
      </c>
      <c r="J49" s="87" t="s">
        <v>500</v>
      </c>
      <c r="K49" s="87" t="s">
        <v>500</v>
      </c>
      <c r="L49" s="87" t="s">
        <v>500</v>
      </c>
      <c r="M49" s="88" t="s">
        <v>500</v>
      </c>
    </row>
    <row r="50" spans="2:13" ht="27.75" customHeight="1" x14ac:dyDescent="0.15">
      <c r="B50" s="1245" t="s">
        <v>34</v>
      </c>
      <c r="C50" s="1246"/>
      <c r="D50" s="91"/>
      <c r="E50" s="1251" t="s">
        <v>35</v>
      </c>
      <c r="F50" s="1251"/>
      <c r="G50" s="1251"/>
      <c r="H50" s="1252"/>
      <c r="I50" s="86">
        <v>3265</v>
      </c>
      <c r="J50" s="87">
        <v>3441</v>
      </c>
      <c r="K50" s="87">
        <v>2996</v>
      </c>
      <c r="L50" s="87">
        <v>3207</v>
      </c>
      <c r="M50" s="88">
        <v>3191</v>
      </c>
    </row>
    <row r="51" spans="2:13" ht="27.75" customHeight="1" x14ac:dyDescent="0.15">
      <c r="B51" s="1247"/>
      <c r="C51" s="1248"/>
      <c r="D51" s="85"/>
      <c r="E51" s="1251" t="s">
        <v>36</v>
      </c>
      <c r="F51" s="1251"/>
      <c r="G51" s="1251"/>
      <c r="H51" s="1252"/>
      <c r="I51" s="86">
        <v>21842</v>
      </c>
      <c r="J51" s="87">
        <v>21884</v>
      </c>
      <c r="K51" s="87">
        <v>21501</v>
      </c>
      <c r="L51" s="87">
        <v>20984</v>
      </c>
      <c r="M51" s="88">
        <v>20625</v>
      </c>
    </row>
    <row r="52" spans="2:13" ht="27.75" customHeight="1" x14ac:dyDescent="0.15">
      <c r="B52" s="1249"/>
      <c r="C52" s="1250"/>
      <c r="D52" s="85"/>
      <c r="E52" s="1251" t="s">
        <v>37</v>
      </c>
      <c r="F52" s="1251"/>
      <c r="G52" s="1251"/>
      <c r="H52" s="1252"/>
      <c r="I52" s="86">
        <v>29533</v>
      </c>
      <c r="J52" s="87">
        <v>30182</v>
      </c>
      <c r="K52" s="87">
        <v>29975</v>
      </c>
      <c r="L52" s="87">
        <v>29652</v>
      </c>
      <c r="M52" s="88">
        <v>29333</v>
      </c>
    </row>
    <row r="53" spans="2:13" ht="27.75" customHeight="1" thickBot="1" x14ac:dyDescent="0.2">
      <c r="B53" s="1253" t="s">
        <v>38</v>
      </c>
      <c r="C53" s="1254"/>
      <c r="D53" s="92"/>
      <c r="E53" s="1255" t="s">
        <v>39</v>
      </c>
      <c r="F53" s="1255"/>
      <c r="G53" s="1255"/>
      <c r="H53" s="1256"/>
      <c r="I53" s="93">
        <v>4041</v>
      </c>
      <c r="J53" s="94">
        <v>2791</v>
      </c>
      <c r="K53" s="94">
        <v>3734</v>
      </c>
      <c r="L53" s="94">
        <v>2705</v>
      </c>
      <c r="M53" s="95">
        <v>2774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QVfnryC5vHQnjNfSXdexq3XKaYcDyFazaUIxW2kITt1Q5lrU/T9zBmJPWGYGdeySNoYaskyDB+Apgc+4n4Ng==" saltValue="l9xNZg9dUIZTJjWpKkyW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72" t="s">
        <v>42</v>
      </c>
      <c r="D55" s="1272"/>
      <c r="E55" s="1273"/>
      <c r="F55" s="107">
        <v>1369</v>
      </c>
      <c r="G55" s="107">
        <v>1390</v>
      </c>
      <c r="H55" s="108">
        <v>1391</v>
      </c>
    </row>
    <row r="56" spans="2:8" ht="52.5" customHeight="1" x14ac:dyDescent="0.15">
      <c r="B56" s="109"/>
      <c r="C56" s="1274" t="s">
        <v>43</v>
      </c>
      <c r="D56" s="1274"/>
      <c r="E56" s="1275"/>
      <c r="F56" s="110" t="s">
        <v>500</v>
      </c>
      <c r="G56" s="110" t="s">
        <v>500</v>
      </c>
      <c r="H56" s="111" t="s">
        <v>500</v>
      </c>
    </row>
    <row r="57" spans="2:8" ht="53.25" customHeight="1" x14ac:dyDescent="0.15">
      <c r="B57" s="109"/>
      <c r="C57" s="1276" t="s">
        <v>44</v>
      </c>
      <c r="D57" s="1276"/>
      <c r="E57" s="1277"/>
      <c r="F57" s="112">
        <v>1248</v>
      </c>
      <c r="G57" s="112">
        <v>1298</v>
      </c>
      <c r="H57" s="113">
        <v>1384</v>
      </c>
    </row>
    <row r="58" spans="2:8" ht="45.75" customHeight="1" x14ac:dyDescent="0.15">
      <c r="B58" s="114"/>
      <c r="C58" s="1264" t="s">
        <v>580</v>
      </c>
      <c r="D58" s="1265"/>
      <c r="E58" s="1266"/>
      <c r="F58" s="115">
        <v>1030</v>
      </c>
      <c r="G58" s="115">
        <v>1081</v>
      </c>
      <c r="H58" s="116">
        <v>1181</v>
      </c>
    </row>
    <row r="59" spans="2:8" ht="45.75" customHeight="1" x14ac:dyDescent="0.15">
      <c r="B59" s="114"/>
      <c r="C59" s="1264" t="s">
        <v>581</v>
      </c>
      <c r="D59" s="1265"/>
      <c r="E59" s="1266"/>
      <c r="F59" s="115">
        <v>57</v>
      </c>
      <c r="G59" s="115">
        <v>57</v>
      </c>
      <c r="H59" s="116">
        <v>57</v>
      </c>
    </row>
    <row r="60" spans="2:8" ht="45.75" customHeight="1" x14ac:dyDescent="0.15">
      <c r="B60" s="114"/>
      <c r="C60" s="1264" t="s">
        <v>582</v>
      </c>
      <c r="D60" s="1265"/>
      <c r="E60" s="1266"/>
      <c r="F60" s="115">
        <v>50</v>
      </c>
      <c r="G60" s="115">
        <v>50</v>
      </c>
      <c r="H60" s="116">
        <v>50</v>
      </c>
    </row>
    <row r="61" spans="2:8" ht="45.75" customHeight="1" x14ac:dyDescent="0.15">
      <c r="B61" s="114"/>
      <c r="C61" s="1264" t="s">
        <v>583</v>
      </c>
      <c r="D61" s="1265"/>
      <c r="E61" s="1266"/>
      <c r="F61" s="115">
        <v>36</v>
      </c>
      <c r="G61" s="115">
        <v>33</v>
      </c>
      <c r="H61" s="116">
        <v>32</v>
      </c>
    </row>
    <row r="62" spans="2:8" ht="45.75" customHeight="1" thickBot="1" x14ac:dyDescent="0.2">
      <c r="B62" s="117"/>
      <c r="C62" s="1267" t="s">
        <v>584</v>
      </c>
      <c r="D62" s="1268"/>
      <c r="E62" s="1269"/>
      <c r="F62" s="118">
        <v>21</v>
      </c>
      <c r="G62" s="118">
        <v>21</v>
      </c>
      <c r="H62" s="119">
        <v>21</v>
      </c>
    </row>
    <row r="63" spans="2:8" ht="52.5" customHeight="1" thickBot="1" x14ac:dyDescent="0.2">
      <c r="B63" s="120"/>
      <c r="C63" s="1270" t="s">
        <v>45</v>
      </c>
      <c r="D63" s="1270"/>
      <c r="E63" s="1271"/>
      <c r="F63" s="121">
        <v>2617</v>
      </c>
      <c r="G63" s="121">
        <v>2688</v>
      </c>
      <c r="H63" s="122">
        <v>2775</v>
      </c>
    </row>
    <row r="64" spans="2:8" ht="15" customHeight="1" x14ac:dyDescent="0.15"/>
    <row r="65" ht="0" hidden="1" customHeight="1" x14ac:dyDescent="0.15"/>
    <row r="66" ht="0" hidden="1" customHeight="1" x14ac:dyDescent="0.15"/>
  </sheetData>
  <sheetProtection algorithmName="SHA-512" hashValue="ituaH5YKvOZMPiEVakBmdYZCgE/ZfFBCvMs3hx+86f4B4X0aKs1K7102a9vDXOwcq1SVfV6OYfYmSGm8momkWQ==" saltValue="XhD1atMhZI5vuBm+dQud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601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543</v>
      </c>
      <c r="BQ50" s="1284"/>
      <c r="BR50" s="1284"/>
      <c r="BS50" s="1284"/>
      <c r="BT50" s="1284"/>
      <c r="BU50" s="1284"/>
      <c r="BV50" s="1284"/>
      <c r="BW50" s="1284"/>
      <c r="BX50" s="1284" t="s">
        <v>544</v>
      </c>
      <c r="BY50" s="1284"/>
      <c r="BZ50" s="1284"/>
      <c r="CA50" s="1284"/>
      <c r="CB50" s="1284"/>
      <c r="CC50" s="1284"/>
      <c r="CD50" s="1284"/>
      <c r="CE50" s="1284"/>
      <c r="CF50" s="1284" t="s">
        <v>545</v>
      </c>
      <c r="CG50" s="1284"/>
      <c r="CH50" s="1284"/>
      <c r="CI50" s="1284"/>
      <c r="CJ50" s="1284"/>
      <c r="CK50" s="1284"/>
      <c r="CL50" s="1284"/>
      <c r="CM50" s="1284"/>
      <c r="CN50" s="1284" t="s">
        <v>546</v>
      </c>
      <c r="CO50" s="1284"/>
      <c r="CP50" s="1284"/>
      <c r="CQ50" s="1284"/>
      <c r="CR50" s="1284"/>
      <c r="CS50" s="1284"/>
      <c r="CT50" s="1284"/>
      <c r="CU50" s="1284"/>
      <c r="CV50" s="1284" t="s">
        <v>547</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591</v>
      </c>
      <c r="AO51" s="1283"/>
      <c r="AP51" s="1283"/>
      <c r="AQ51" s="1283"/>
      <c r="AR51" s="1283"/>
      <c r="AS51" s="1283"/>
      <c r="AT51" s="1283"/>
      <c r="AU51" s="1283"/>
      <c r="AV51" s="1283"/>
      <c r="AW51" s="1283"/>
      <c r="AX51" s="1283"/>
      <c r="AY51" s="1283"/>
      <c r="AZ51" s="1283"/>
      <c r="BA51" s="1283"/>
      <c r="BB51" s="1283" t="s">
        <v>592</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v>19.899999999999999</v>
      </c>
      <c r="CG51" s="1280"/>
      <c r="CH51" s="1280"/>
      <c r="CI51" s="1280"/>
      <c r="CJ51" s="1280"/>
      <c r="CK51" s="1280"/>
      <c r="CL51" s="1280"/>
      <c r="CM51" s="1280"/>
      <c r="CN51" s="1280">
        <v>14.5</v>
      </c>
      <c r="CO51" s="1280"/>
      <c r="CP51" s="1280"/>
      <c r="CQ51" s="1280"/>
      <c r="CR51" s="1280"/>
      <c r="CS51" s="1280"/>
      <c r="CT51" s="1280"/>
      <c r="CU51" s="1280"/>
      <c r="CV51" s="1280">
        <v>14.9</v>
      </c>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593</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55.7</v>
      </c>
      <c r="CG53" s="1280"/>
      <c r="CH53" s="1280"/>
      <c r="CI53" s="1280"/>
      <c r="CJ53" s="1280"/>
      <c r="CK53" s="1280"/>
      <c r="CL53" s="1280"/>
      <c r="CM53" s="1280"/>
      <c r="CN53" s="1280">
        <v>57.4</v>
      </c>
      <c r="CO53" s="1280"/>
      <c r="CP53" s="1280"/>
      <c r="CQ53" s="1280"/>
      <c r="CR53" s="1280"/>
      <c r="CS53" s="1280"/>
      <c r="CT53" s="1280"/>
      <c r="CU53" s="1280"/>
      <c r="CV53" s="1280">
        <v>59</v>
      </c>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594</v>
      </c>
      <c r="AO55" s="1284"/>
      <c r="AP55" s="1284"/>
      <c r="AQ55" s="1284"/>
      <c r="AR55" s="1284"/>
      <c r="AS55" s="1284"/>
      <c r="AT55" s="1284"/>
      <c r="AU55" s="1284"/>
      <c r="AV55" s="1284"/>
      <c r="AW55" s="1284"/>
      <c r="AX55" s="1284"/>
      <c r="AY55" s="1284"/>
      <c r="AZ55" s="1284"/>
      <c r="BA55" s="1284"/>
      <c r="BB55" s="1283" t="s">
        <v>595</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17.8</v>
      </c>
      <c r="CG55" s="1280"/>
      <c r="CH55" s="1280"/>
      <c r="CI55" s="1280"/>
      <c r="CJ55" s="1280"/>
      <c r="CK55" s="1280"/>
      <c r="CL55" s="1280"/>
      <c r="CM55" s="1280"/>
      <c r="CN55" s="1280">
        <v>15</v>
      </c>
      <c r="CO55" s="1280"/>
      <c r="CP55" s="1280"/>
      <c r="CQ55" s="1280"/>
      <c r="CR55" s="1280"/>
      <c r="CS55" s="1280"/>
      <c r="CT55" s="1280"/>
      <c r="CU55" s="1280"/>
      <c r="CV55" s="1280">
        <v>12.2</v>
      </c>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596</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56.2</v>
      </c>
      <c r="CG57" s="1280"/>
      <c r="CH57" s="1280"/>
      <c r="CI57" s="1280"/>
      <c r="CJ57" s="1280"/>
      <c r="CK57" s="1280"/>
      <c r="CL57" s="1280"/>
      <c r="CM57" s="1280"/>
      <c r="CN57" s="1280">
        <v>60.1</v>
      </c>
      <c r="CO57" s="1280"/>
      <c r="CP57" s="1280"/>
      <c r="CQ57" s="1280"/>
      <c r="CR57" s="1280"/>
      <c r="CS57" s="1280"/>
      <c r="CT57" s="1280"/>
      <c r="CU57" s="1280"/>
      <c r="CV57" s="1280">
        <v>60.4</v>
      </c>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602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543</v>
      </c>
      <c r="BQ72" s="1284"/>
      <c r="BR72" s="1284"/>
      <c r="BS72" s="1284"/>
      <c r="BT72" s="1284"/>
      <c r="BU72" s="1284"/>
      <c r="BV72" s="1284"/>
      <c r="BW72" s="1284"/>
      <c r="BX72" s="1284" t="s">
        <v>544</v>
      </c>
      <c r="BY72" s="1284"/>
      <c r="BZ72" s="1284"/>
      <c r="CA72" s="1284"/>
      <c r="CB72" s="1284"/>
      <c r="CC72" s="1284"/>
      <c r="CD72" s="1284"/>
      <c r="CE72" s="1284"/>
      <c r="CF72" s="1284" t="s">
        <v>545</v>
      </c>
      <c r="CG72" s="1284"/>
      <c r="CH72" s="1284"/>
      <c r="CI72" s="1284"/>
      <c r="CJ72" s="1284"/>
      <c r="CK72" s="1284"/>
      <c r="CL72" s="1284"/>
      <c r="CM72" s="1284"/>
      <c r="CN72" s="1284" t="s">
        <v>546</v>
      </c>
      <c r="CO72" s="1284"/>
      <c r="CP72" s="1284"/>
      <c r="CQ72" s="1284"/>
      <c r="CR72" s="1284"/>
      <c r="CS72" s="1284"/>
      <c r="CT72" s="1284"/>
      <c r="CU72" s="1284"/>
      <c r="CV72" s="1284" t="s">
        <v>547</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591</v>
      </c>
      <c r="AO73" s="1283"/>
      <c r="AP73" s="1283"/>
      <c r="AQ73" s="1283"/>
      <c r="AR73" s="1283"/>
      <c r="AS73" s="1283"/>
      <c r="AT73" s="1283"/>
      <c r="AU73" s="1283"/>
      <c r="AV73" s="1283"/>
      <c r="AW73" s="1283"/>
      <c r="AX73" s="1283"/>
      <c r="AY73" s="1283"/>
      <c r="AZ73" s="1283"/>
      <c r="BA73" s="1283"/>
      <c r="BB73" s="1283" t="s">
        <v>598</v>
      </c>
      <c r="BC73" s="1283"/>
      <c r="BD73" s="1283"/>
      <c r="BE73" s="1283"/>
      <c r="BF73" s="1283"/>
      <c r="BG73" s="1283"/>
      <c r="BH73" s="1283"/>
      <c r="BI73" s="1283"/>
      <c r="BJ73" s="1283"/>
      <c r="BK73" s="1283"/>
      <c r="BL73" s="1283"/>
      <c r="BM73" s="1283"/>
      <c r="BN73" s="1283"/>
      <c r="BO73" s="1283"/>
      <c r="BP73" s="1280">
        <v>21.9</v>
      </c>
      <c r="BQ73" s="1280"/>
      <c r="BR73" s="1280"/>
      <c r="BS73" s="1280"/>
      <c r="BT73" s="1280"/>
      <c r="BU73" s="1280"/>
      <c r="BV73" s="1280"/>
      <c r="BW73" s="1280"/>
      <c r="BX73" s="1280">
        <v>15.2</v>
      </c>
      <c r="BY73" s="1280"/>
      <c r="BZ73" s="1280"/>
      <c r="CA73" s="1280"/>
      <c r="CB73" s="1280"/>
      <c r="CC73" s="1280"/>
      <c r="CD73" s="1280"/>
      <c r="CE73" s="1280"/>
      <c r="CF73" s="1280">
        <v>19.899999999999999</v>
      </c>
      <c r="CG73" s="1280"/>
      <c r="CH73" s="1280"/>
      <c r="CI73" s="1280"/>
      <c r="CJ73" s="1280"/>
      <c r="CK73" s="1280"/>
      <c r="CL73" s="1280"/>
      <c r="CM73" s="1280"/>
      <c r="CN73" s="1280">
        <v>14.5</v>
      </c>
      <c r="CO73" s="1280"/>
      <c r="CP73" s="1280"/>
      <c r="CQ73" s="1280"/>
      <c r="CR73" s="1280"/>
      <c r="CS73" s="1280"/>
      <c r="CT73" s="1280"/>
      <c r="CU73" s="1280"/>
      <c r="CV73" s="1280">
        <v>14.9</v>
      </c>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599</v>
      </c>
      <c r="BC75" s="1283"/>
      <c r="BD75" s="1283"/>
      <c r="BE75" s="1283"/>
      <c r="BF75" s="1283"/>
      <c r="BG75" s="1283"/>
      <c r="BH75" s="1283"/>
      <c r="BI75" s="1283"/>
      <c r="BJ75" s="1283"/>
      <c r="BK75" s="1283"/>
      <c r="BL75" s="1283"/>
      <c r="BM75" s="1283"/>
      <c r="BN75" s="1283"/>
      <c r="BO75" s="1283"/>
      <c r="BP75" s="1280">
        <v>7.2</v>
      </c>
      <c r="BQ75" s="1280"/>
      <c r="BR75" s="1280"/>
      <c r="BS75" s="1280"/>
      <c r="BT75" s="1280"/>
      <c r="BU75" s="1280"/>
      <c r="BV75" s="1280"/>
      <c r="BW75" s="1280"/>
      <c r="BX75" s="1280">
        <v>6.6</v>
      </c>
      <c r="BY75" s="1280"/>
      <c r="BZ75" s="1280"/>
      <c r="CA75" s="1280"/>
      <c r="CB75" s="1280"/>
      <c r="CC75" s="1280"/>
      <c r="CD75" s="1280"/>
      <c r="CE75" s="1280"/>
      <c r="CF75" s="1280">
        <v>6.4</v>
      </c>
      <c r="CG75" s="1280"/>
      <c r="CH75" s="1280"/>
      <c r="CI75" s="1280"/>
      <c r="CJ75" s="1280"/>
      <c r="CK75" s="1280"/>
      <c r="CL75" s="1280"/>
      <c r="CM75" s="1280"/>
      <c r="CN75" s="1280">
        <v>6.4</v>
      </c>
      <c r="CO75" s="1280"/>
      <c r="CP75" s="1280"/>
      <c r="CQ75" s="1280"/>
      <c r="CR75" s="1280"/>
      <c r="CS75" s="1280"/>
      <c r="CT75" s="1280"/>
      <c r="CU75" s="1280"/>
      <c r="CV75" s="1280">
        <v>6.2</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594</v>
      </c>
      <c r="AO77" s="1284"/>
      <c r="AP77" s="1284"/>
      <c r="AQ77" s="1284"/>
      <c r="AR77" s="1284"/>
      <c r="AS77" s="1284"/>
      <c r="AT77" s="1284"/>
      <c r="AU77" s="1284"/>
      <c r="AV77" s="1284"/>
      <c r="AW77" s="1284"/>
      <c r="AX77" s="1284"/>
      <c r="AY77" s="1284"/>
      <c r="AZ77" s="1284"/>
      <c r="BA77" s="1284"/>
      <c r="BB77" s="1283" t="s">
        <v>598</v>
      </c>
      <c r="BC77" s="1283"/>
      <c r="BD77" s="1283"/>
      <c r="BE77" s="1283"/>
      <c r="BF77" s="1283"/>
      <c r="BG77" s="1283"/>
      <c r="BH77" s="1283"/>
      <c r="BI77" s="1283"/>
      <c r="BJ77" s="1283"/>
      <c r="BK77" s="1283"/>
      <c r="BL77" s="1283"/>
      <c r="BM77" s="1283"/>
      <c r="BN77" s="1283"/>
      <c r="BO77" s="1283"/>
      <c r="BP77" s="1280">
        <v>0</v>
      </c>
      <c r="BQ77" s="1280"/>
      <c r="BR77" s="1280"/>
      <c r="BS77" s="1280"/>
      <c r="BT77" s="1280"/>
      <c r="BU77" s="1280"/>
      <c r="BV77" s="1280"/>
      <c r="BW77" s="1280"/>
      <c r="BX77" s="1280">
        <v>0</v>
      </c>
      <c r="BY77" s="1280"/>
      <c r="BZ77" s="1280"/>
      <c r="CA77" s="1280"/>
      <c r="CB77" s="1280"/>
      <c r="CC77" s="1280"/>
      <c r="CD77" s="1280"/>
      <c r="CE77" s="1280"/>
      <c r="CF77" s="1280">
        <v>17.8</v>
      </c>
      <c r="CG77" s="1280"/>
      <c r="CH77" s="1280"/>
      <c r="CI77" s="1280"/>
      <c r="CJ77" s="1280"/>
      <c r="CK77" s="1280"/>
      <c r="CL77" s="1280"/>
      <c r="CM77" s="1280"/>
      <c r="CN77" s="1280">
        <v>15</v>
      </c>
      <c r="CO77" s="1280"/>
      <c r="CP77" s="1280"/>
      <c r="CQ77" s="1280"/>
      <c r="CR77" s="1280"/>
      <c r="CS77" s="1280"/>
      <c r="CT77" s="1280"/>
      <c r="CU77" s="1280"/>
      <c r="CV77" s="1280">
        <v>12.2</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599</v>
      </c>
      <c r="BC79" s="1283"/>
      <c r="BD79" s="1283"/>
      <c r="BE79" s="1283"/>
      <c r="BF79" s="1283"/>
      <c r="BG79" s="1283"/>
      <c r="BH79" s="1283"/>
      <c r="BI79" s="1283"/>
      <c r="BJ79" s="1283"/>
      <c r="BK79" s="1283"/>
      <c r="BL79" s="1283"/>
      <c r="BM79" s="1283"/>
      <c r="BN79" s="1283"/>
      <c r="BO79" s="1283"/>
      <c r="BP79" s="1280">
        <v>5.4</v>
      </c>
      <c r="BQ79" s="1280"/>
      <c r="BR79" s="1280"/>
      <c r="BS79" s="1280"/>
      <c r="BT79" s="1280"/>
      <c r="BU79" s="1280"/>
      <c r="BV79" s="1280"/>
      <c r="BW79" s="1280"/>
      <c r="BX79" s="1280">
        <v>4.4000000000000004</v>
      </c>
      <c r="BY79" s="1280"/>
      <c r="BZ79" s="1280"/>
      <c r="CA79" s="1280"/>
      <c r="CB79" s="1280"/>
      <c r="CC79" s="1280"/>
      <c r="CD79" s="1280"/>
      <c r="CE79" s="1280"/>
      <c r="CF79" s="1280">
        <v>5.3</v>
      </c>
      <c r="CG79" s="1280"/>
      <c r="CH79" s="1280"/>
      <c r="CI79" s="1280"/>
      <c r="CJ79" s="1280"/>
      <c r="CK79" s="1280"/>
      <c r="CL79" s="1280"/>
      <c r="CM79" s="1280"/>
      <c r="CN79" s="1280">
        <v>5</v>
      </c>
      <c r="CO79" s="1280"/>
      <c r="CP79" s="1280"/>
      <c r="CQ79" s="1280"/>
      <c r="CR79" s="1280"/>
      <c r="CS79" s="1280"/>
      <c r="CT79" s="1280"/>
      <c r="CU79" s="1280"/>
      <c r="CV79" s="1280">
        <v>4.8</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2D3eti7G1CjMO8m0yp7HSQ8qbOUrXI/wEE+q+kkAtgz/mADdm02Gz6KaA5er5hmnzWJGEAaiadSpHmoKY6Fw==" saltValue="RGBs4fbDE+0EfHaFpbjP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WaNb4Pr4LYu80Q967Y5Wn3+OuYUaPn9ZoX3ShCFHUH3AdEkBM7EDNwm/d2HDBmbta7yGguz67ICzxm0maeww==" saltValue="Nas134mNxCs0bwPkbugY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g11nCWGIBHjdA0JlUugQOjaZappNgzq9y7oFWCF4sksmrqpoO1URiRWYQ3jAeyunsNT/ig2Hk1IR5tvXtUSA==" saltValue="9okWBwMlXQEZbBMX4tim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30144</v>
      </c>
      <c r="E3" s="141"/>
      <c r="F3" s="142">
        <v>40632</v>
      </c>
      <c r="G3" s="143"/>
      <c r="H3" s="144"/>
    </row>
    <row r="4" spans="1:8" x14ac:dyDescent="0.15">
      <c r="A4" s="145"/>
      <c r="B4" s="146"/>
      <c r="C4" s="147"/>
      <c r="D4" s="148">
        <v>17323</v>
      </c>
      <c r="E4" s="149"/>
      <c r="F4" s="150">
        <v>21402</v>
      </c>
      <c r="G4" s="151"/>
      <c r="H4" s="152"/>
    </row>
    <row r="5" spans="1:8" x14ac:dyDescent="0.15">
      <c r="A5" s="133" t="s">
        <v>535</v>
      </c>
      <c r="B5" s="138"/>
      <c r="C5" s="139"/>
      <c r="D5" s="140">
        <v>46566</v>
      </c>
      <c r="E5" s="141"/>
      <c r="F5" s="142">
        <v>45375</v>
      </c>
      <c r="G5" s="143"/>
      <c r="H5" s="144"/>
    </row>
    <row r="6" spans="1:8" x14ac:dyDescent="0.15">
      <c r="A6" s="145"/>
      <c r="B6" s="146"/>
      <c r="C6" s="147"/>
      <c r="D6" s="148">
        <v>17377</v>
      </c>
      <c r="E6" s="149"/>
      <c r="F6" s="150">
        <v>26025</v>
      </c>
      <c r="G6" s="151"/>
      <c r="H6" s="152"/>
    </row>
    <row r="7" spans="1:8" x14ac:dyDescent="0.15">
      <c r="A7" s="133" t="s">
        <v>536</v>
      </c>
      <c r="B7" s="138"/>
      <c r="C7" s="139"/>
      <c r="D7" s="140">
        <v>41003</v>
      </c>
      <c r="E7" s="141"/>
      <c r="F7" s="142">
        <v>44267</v>
      </c>
      <c r="G7" s="143"/>
      <c r="H7" s="144"/>
    </row>
    <row r="8" spans="1:8" x14ac:dyDescent="0.15">
      <c r="A8" s="145"/>
      <c r="B8" s="146"/>
      <c r="C8" s="147"/>
      <c r="D8" s="148">
        <v>22256</v>
      </c>
      <c r="E8" s="149"/>
      <c r="F8" s="150">
        <v>26161</v>
      </c>
      <c r="G8" s="151"/>
      <c r="H8" s="152"/>
    </row>
    <row r="9" spans="1:8" x14ac:dyDescent="0.15">
      <c r="A9" s="133" t="s">
        <v>537</v>
      </c>
      <c r="B9" s="138"/>
      <c r="C9" s="139"/>
      <c r="D9" s="140">
        <v>33880</v>
      </c>
      <c r="E9" s="141"/>
      <c r="F9" s="142">
        <v>40879</v>
      </c>
      <c r="G9" s="143"/>
      <c r="H9" s="144"/>
    </row>
    <row r="10" spans="1:8" x14ac:dyDescent="0.15">
      <c r="A10" s="145"/>
      <c r="B10" s="146"/>
      <c r="C10" s="147"/>
      <c r="D10" s="148">
        <v>18211</v>
      </c>
      <c r="E10" s="149"/>
      <c r="F10" s="150">
        <v>24087</v>
      </c>
      <c r="G10" s="151"/>
      <c r="H10" s="152"/>
    </row>
    <row r="11" spans="1:8" x14ac:dyDescent="0.15">
      <c r="A11" s="133" t="s">
        <v>538</v>
      </c>
      <c r="B11" s="138"/>
      <c r="C11" s="139"/>
      <c r="D11" s="140">
        <v>41059</v>
      </c>
      <c r="E11" s="141"/>
      <c r="F11" s="142">
        <v>42651</v>
      </c>
      <c r="G11" s="143"/>
      <c r="H11" s="144"/>
    </row>
    <row r="12" spans="1:8" x14ac:dyDescent="0.15">
      <c r="A12" s="145"/>
      <c r="B12" s="146"/>
      <c r="C12" s="153"/>
      <c r="D12" s="148">
        <v>20997</v>
      </c>
      <c r="E12" s="149"/>
      <c r="F12" s="150">
        <v>22675</v>
      </c>
      <c r="G12" s="151"/>
      <c r="H12" s="152"/>
    </row>
    <row r="13" spans="1:8" x14ac:dyDescent="0.15">
      <c r="A13" s="133"/>
      <c r="B13" s="138"/>
      <c r="C13" s="154"/>
      <c r="D13" s="155">
        <v>38530</v>
      </c>
      <c r="E13" s="156"/>
      <c r="F13" s="157">
        <v>42761</v>
      </c>
      <c r="G13" s="158"/>
      <c r="H13" s="144"/>
    </row>
    <row r="14" spans="1:8" x14ac:dyDescent="0.15">
      <c r="A14" s="145"/>
      <c r="B14" s="146"/>
      <c r="C14" s="147"/>
      <c r="D14" s="148">
        <v>19233</v>
      </c>
      <c r="E14" s="149"/>
      <c r="F14" s="150">
        <v>24070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v>
      </c>
      <c r="C19" s="159">
        <f>ROUND(VALUE(SUBSTITUTE(実質収支比率等に係る経年分析!G$48,"▲","-")),2)</f>
        <v>2.37</v>
      </c>
      <c r="D19" s="159">
        <f>ROUND(VALUE(SUBSTITUTE(実質収支比率等に係る経年分析!H$48,"▲","-")),2)</f>
        <v>5.0599999999999996</v>
      </c>
      <c r="E19" s="159">
        <f>ROUND(VALUE(SUBSTITUTE(実質収支比率等に係る経年分析!I$48,"▲","-")),2)</f>
        <v>3.14</v>
      </c>
      <c r="F19" s="159">
        <f>ROUND(VALUE(SUBSTITUTE(実質収支比率等に係る経年分析!J$48,"▲","-")),2)</f>
        <v>3.75</v>
      </c>
    </row>
    <row r="20" spans="1:11" x14ac:dyDescent="0.15">
      <c r="A20" s="159" t="s">
        <v>49</v>
      </c>
      <c r="B20" s="159">
        <f>ROUND(VALUE(SUBSTITUTE(実質収支比率等に係る経年分析!F$47,"▲","-")),2)</f>
        <v>6.39</v>
      </c>
      <c r="C20" s="159">
        <f>ROUND(VALUE(SUBSTITUTE(実質収支比率等に係る経年分析!G$47,"▲","-")),2)</f>
        <v>6.61</v>
      </c>
      <c r="D20" s="159">
        <f>ROUND(VALUE(SUBSTITUTE(実質収支比率等に係る経年分析!H$47,"▲","-")),2)</f>
        <v>6.54</v>
      </c>
      <c r="E20" s="159">
        <f>ROUND(VALUE(SUBSTITUTE(実質収支比率等に係る経年分析!I$47,"▲","-")),2)</f>
        <v>6.7</v>
      </c>
      <c r="F20" s="159">
        <f>ROUND(VALUE(SUBSTITUTE(実質収支比率等に係る経年分析!J$47,"▲","-")),2)</f>
        <v>6.7</v>
      </c>
    </row>
    <row r="21" spans="1:11" x14ac:dyDescent="0.15">
      <c r="A21" s="159" t="s">
        <v>50</v>
      </c>
      <c r="B21" s="159">
        <f>IF(ISNUMBER(VALUE(SUBSTITUTE(実質収支比率等に係る経年分析!F$49,"▲","-"))),ROUND(VALUE(SUBSTITUTE(実質収支比率等に係る経年分析!F$49,"▲","-")),2),NA())</f>
        <v>1.74</v>
      </c>
      <c r="C21" s="159">
        <f>IF(ISNUMBER(VALUE(SUBSTITUTE(実質収支比率等に係る経年分析!G$49,"▲","-"))),ROUND(VALUE(SUBSTITUTE(実質収支比率等に係る経年分析!G$49,"▲","-")),2),NA())</f>
        <v>-1.06</v>
      </c>
      <c r="D21" s="159">
        <f>IF(ISNUMBER(VALUE(SUBSTITUTE(実質収支比率等に係る経年分析!H$49,"▲","-"))),ROUND(VALUE(SUBSTITUTE(実質収支比率等に係る経年分析!H$49,"▲","-")),2),NA())</f>
        <v>2.72</v>
      </c>
      <c r="E21" s="159">
        <f>IF(ISNUMBER(VALUE(SUBSTITUTE(実質収支比率等に係る経年分析!I$49,"▲","-"))),ROUND(VALUE(SUBSTITUTE(実質収支比率等に係る経年分析!I$49,"▲","-")),2),NA())</f>
        <v>-1.86</v>
      </c>
      <c r="F21" s="159">
        <f>IF(ISNUMBER(VALUE(SUBSTITUTE(実質収支比率等に係る経年分析!J$49,"▲","-"))),ROUND(VALUE(SUBSTITUTE(実質収支比率等に係る経年分析!J$49,"▲","-")),2),NA())</f>
        <v>0.62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墓園事業特別会計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5.0199999999999996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3249</v>
      </c>
      <c r="E42" s="161"/>
      <c r="F42" s="161"/>
      <c r="G42" s="161">
        <f>'実質公債費比率（分子）の構造'!L$52</f>
        <v>3432</v>
      </c>
      <c r="H42" s="161"/>
      <c r="I42" s="161"/>
      <c r="J42" s="161">
        <f>'実質公債費比率（分子）の構造'!M$52</f>
        <v>3270</v>
      </c>
      <c r="K42" s="161"/>
      <c r="L42" s="161"/>
      <c r="M42" s="161">
        <f>'実質公債費比率（分子）の構造'!N$52</f>
        <v>3099</v>
      </c>
      <c r="N42" s="161"/>
      <c r="O42" s="161"/>
      <c r="P42" s="161">
        <f>'実質公債費比率（分子）の構造'!O$52</f>
        <v>3165</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20</v>
      </c>
      <c r="C44" s="161"/>
      <c r="D44" s="161"/>
      <c r="E44" s="161">
        <f>'実質公債費比率（分子）の構造'!L$50</f>
        <v>18</v>
      </c>
      <c r="F44" s="161"/>
      <c r="G44" s="161"/>
      <c r="H44" s="161">
        <f>'実質公債費比率（分子）の構造'!M$50</f>
        <v>18</v>
      </c>
      <c r="I44" s="161"/>
      <c r="J44" s="161"/>
      <c r="K44" s="161">
        <f>'実質公債費比率（分子）の構造'!N$50</f>
        <v>20</v>
      </c>
      <c r="L44" s="161"/>
      <c r="M44" s="161"/>
      <c r="N44" s="161">
        <f>'実質公債費比率（分子）の構造'!O$50</f>
        <v>24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817</v>
      </c>
      <c r="C46" s="161"/>
      <c r="D46" s="161"/>
      <c r="E46" s="161">
        <f>'実質公債費比率（分子）の構造'!L$48</f>
        <v>806</v>
      </c>
      <c r="F46" s="161"/>
      <c r="G46" s="161"/>
      <c r="H46" s="161">
        <f>'実質公債費比率（分子）の構造'!M$48</f>
        <v>785</v>
      </c>
      <c r="I46" s="161"/>
      <c r="J46" s="161"/>
      <c r="K46" s="161">
        <f>'実質公債費比率（分子）の構造'!N$48</f>
        <v>713</v>
      </c>
      <c r="L46" s="161"/>
      <c r="M46" s="161"/>
      <c r="N46" s="161">
        <f>'実質公債費比率（分子）の構造'!O$48</f>
        <v>703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3716</v>
      </c>
      <c r="C49" s="161"/>
      <c r="D49" s="161"/>
      <c r="E49" s="161">
        <f>'実質公債費比率（分子）の構造'!L$45</f>
        <v>3689</v>
      </c>
      <c r="F49" s="161"/>
      <c r="G49" s="161"/>
      <c r="H49" s="161">
        <f>'実質公債費比率（分子）の構造'!M$45</f>
        <v>3685</v>
      </c>
      <c r="I49" s="161"/>
      <c r="J49" s="161"/>
      <c r="K49" s="161">
        <f>'実質公債費比率（分子）の構造'!N$45</f>
        <v>3636</v>
      </c>
      <c r="L49" s="161"/>
      <c r="M49" s="161"/>
      <c r="N49" s="161">
        <f>'実質公債費比率（分子）の構造'!O$45</f>
        <v>3439</v>
      </c>
      <c r="O49" s="161"/>
      <c r="P49" s="161"/>
    </row>
    <row r="50" spans="1:16" x14ac:dyDescent="0.15">
      <c r="A50" s="161" t="s">
        <v>65</v>
      </c>
      <c r="B50" s="161" t="e">
        <f>NA()</f>
        <v>#N/A</v>
      </c>
      <c r="C50" s="161">
        <f>IF(ISNUMBER('実質公債費比率（分子）の構造'!K$53),'実質公債費比率（分子）の構造'!K$53,NA())</f>
        <v>1304</v>
      </c>
      <c r="D50" s="161" t="e">
        <f>NA()</f>
        <v>#N/A</v>
      </c>
      <c r="E50" s="161" t="e">
        <f>NA()</f>
        <v>#N/A</v>
      </c>
      <c r="F50" s="161">
        <f>IF(ISNUMBER('実質公債費比率（分子）の構造'!L$53),'実質公債費比率（分子）の構造'!L$53,NA())</f>
        <v>1081</v>
      </c>
      <c r="G50" s="161" t="e">
        <f>NA()</f>
        <v>#N/A</v>
      </c>
      <c r="H50" s="161" t="e">
        <f>NA()</f>
        <v>#N/A</v>
      </c>
      <c r="I50" s="161">
        <f>IF(ISNUMBER('実質公債費比率（分子）の構造'!M$53),'実質公債費比率（分子）の構造'!M$53,NA())</f>
        <v>1218</v>
      </c>
      <c r="J50" s="161" t="e">
        <f>NA()</f>
        <v>#N/A</v>
      </c>
      <c r="K50" s="161" t="e">
        <f>NA()</f>
        <v>#N/A</v>
      </c>
      <c r="L50" s="161">
        <f>IF(ISNUMBER('実質公債費比率（分子）の構造'!N$53),'実質公債費比率（分子）の構造'!N$53,NA())</f>
        <v>1270</v>
      </c>
      <c r="M50" s="161" t="e">
        <f>NA()</f>
        <v>#N/A</v>
      </c>
      <c r="N50" s="161" t="e">
        <f>NA()</f>
        <v>#N/A</v>
      </c>
      <c r="O50" s="161">
        <f>IF(ISNUMBER('実質公債費比率（分子）の構造'!O$53),'実質公債費比率（分子）の構造'!O$53,NA())</f>
        <v>1001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29533</v>
      </c>
      <c r="E56" s="160"/>
      <c r="F56" s="160"/>
      <c r="G56" s="160">
        <f>'将来負担比率（分子）の構造'!J$52</f>
        <v>30182</v>
      </c>
      <c r="H56" s="160"/>
      <c r="I56" s="160"/>
      <c r="J56" s="160">
        <f>'将来負担比率（分子）の構造'!K$52</f>
        <v>29975</v>
      </c>
      <c r="K56" s="160"/>
      <c r="L56" s="160"/>
      <c r="M56" s="160">
        <f>'将来負担比率（分子）の構造'!L$52</f>
        <v>29652</v>
      </c>
      <c r="N56" s="160"/>
      <c r="O56" s="160"/>
      <c r="P56" s="160">
        <f>'将来負担比率（分子）の構造'!M$52</f>
        <v>29333</v>
      </c>
    </row>
    <row r="57" spans="1:16" x14ac:dyDescent="0.15">
      <c r="A57" s="160" t="s">
        <v>36</v>
      </c>
      <c r="B57" s="160"/>
      <c r="C57" s="160"/>
      <c r="D57" s="160">
        <f>'将来負担比率（分子）の構造'!I$51</f>
        <v>21842</v>
      </c>
      <c r="E57" s="160"/>
      <c r="F57" s="160"/>
      <c r="G57" s="160">
        <f>'将来負担比率（分子）の構造'!J$51</f>
        <v>21884</v>
      </c>
      <c r="H57" s="160"/>
      <c r="I57" s="160"/>
      <c r="J57" s="160">
        <f>'将来負担比率（分子）の構造'!K$51</f>
        <v>21501</v>
      </c>
      <c r="K57" s="160"/>
      <c r="L57" s="160"/>
      <c r="M57" s="160">
        <f>'将来負担比率（分子）の構造'!L$51</f>
        <v>20984</v>
      </c>
      <c r="N57" s="160"/>
      <c r="O57" s="160"/>
      <c r="P57" s="160">
        <f>'将来負担比率（分子）の構造'!M$51</f>
        <v>20625</v>
      </c>
    </row>
    <row r="58" spans="1:16" x14ac:dyDescent="0.15">
      <c r="A58" s="160" t="s">
        <v>35</v>
      </c>
      <c r="B58" s="160"/>
      <c r="C58" s="160"/>
      <c r="D58" s="160">
        <f>'将来負担比率（分子）の構造'!I$50</f>
        <v>3265</v>
      </c>
      <c r="E58" s="160"/>
      <c r="F58" s="160"/>
      <c r="G58" s="160">
        <f>'将来負担比率（分子）の構造'!J$50</f>
        <v>3441</v>
      </c>
      <c r="H58" s="160"/>
      <c r="I58" s="160"/>
      <c r="J58" s="160">
        <f>'将来負担比率（分子）の構造'!K$50</f>
        <v>2996</v>
      </c>
      <c r="K58" s="160"/>
      <c r="L58" s="160"/>
      <c r="M58" s="160">
        <f>'将来負担比率（分子）の構造'!L$50</f>
        <v>3207</v>
      </c>
      <c r="N58" s="160"/>
      <c r="O58" s="160"/>
      <c r="P58" s="160">
        <f>'将来負担比率（分子）の構造'!M$50</f>
        <v>3191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6625</v>
      </c>
      <c r="C62" s="160"/>
      <c r="D62" s="160"/>
      <c r="E62" s="160">
        <f>'将来負担比率（分子）の構造'!J$45</f>
        <v>5856</v>
      </c>
      <c r="F62" s="160"/>
      <c r="G62" s="160"/>
      <c r="H62" s="160">
        <f>'将来負担比率（分子）の構造'!K$45</f>
        <v>5301</v>
      </c>
      <c r="I62" s="160"/>
      <c r="J62" s="160"/>
      <c r="K62" s="160">
        <f>'将来負担比率（分子）の構造'!L$45</f>
        <v>4524</v>
      </c>
      <c r="L62" s="160"/>
      <c r="M62" s="160"/>
      <c r="N62" s="160">
        <f>'将来負担比率（分子）の構造'!M$45</f>
        <v>4428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f>'将来負担比率（分子）の構造'!L$44</f>
        <v>39</v>
      </c>
      <c r="L63" s="160"/>
      <c r="M63" s="160"/>
      <c r="N63" s="160">
        <f>'将来負担比率（分子）の構造'!M$44</f>
        <v>142</v>
      </c>
      <c r="O63" s="160"/>
      <c r="P63" s="160"/>
    </row>
    <row r="64" spans="1:16" x14ac:dyDescent="0.15">
      <c r="A64" s="160" t="s">
        <v>27</v>
      </c>
      <c r="B64" s="160">
        <f>'将来負担比率（分子）の構造'!I$43</f>
        <v>10059</v>
      </c>
      <c r="C64" s="160"/>
      <c r="D64" s="160"/>
      <c r="E64" s="160">
        <f>'将来負担比率（分子）の構造'!J$43</f>
        <v>9719</v>
      </c>
      <c r="F64" s="160"/>
      <c r="G64" s="160"/>
      <c r="H64" s="160">
        <f>'将来負担比率（分子）の構造'!K$43</f>
        <v>9452</v>
      </c>
      <c r="I64" s="160"/>
      <c r="J64" s="160"/>
      <c r="K64" s="160">
        <f>'将来負担比率（分子）の構造'!L$43</f>
        <v>9040</v>
      </c>
      <c r="L64" s="160"/>
      <c r="M64" s="160"/>
      <c r="N64" s="160">
        <f>'将来負担比率（分子）の構造'!M$43</f>
        <v>8821</v>
      </c>
      <c r="O64" s="160"/>
      <c r="P64" s="160"/>
    </row>
    <row r="65" spans="1:16" x14ac:dyDescent="0.15">
      <c r="A65" s="160" t="s">
        <v>26</v>
      </c>
      <c r="B65" s="160">
        <f>'将来負担比率（分子）の構造'!I$42</f>
        <v>4057</v>
      </c>
      <c r="C65" s="160"/>
      <c r="D65" s="160"/>
      <c r="E65" s="160">
        <f>'将来負担比率（分子）の構造'!J$42</f>
        <v>4060</v>
      </c>
      <c r="F65" s="160"/>
      <c r="G65" s="160"/>
      <c r="H65" s="160">
        <f>'将来負担比率（分子）の構造'!K$42</f>
        <v>4372</v>
      </c>
      <c r="I65" s="160"/>
      <c r="J65" s="160"/>
      <c r="K65" s="160">
        <f>'将来負担比率（分子）の構造'!L$42</f>
        <v>4351</v>
      </c>
      <c r="L65" s="160"/>
      <c r="M65" s="160"/>
      <c r="N65" s="160">
        <f>'将来負担比率（分子）の構造'!M$42</f>
        <v>3700</v>
      </c>
      <c r="O65" s="160"/>
      <c r="P65" s="160"/>
    </row>
    <row r="66" spans="1:16" x14ac:dyDescent="0.15">
      <c r="A66" s="160" t="s">
        <v>25</v>
      </c>
      <c r="B66" s="160">
        <f>'将来負担比率（分子）の構造'!I$41</f>
        <v>37939</v>
      </c>
      <c r="C66" s="160"/>
      <c r="D66" s="160"/>
      <c r="E66" s="160">
        <f>'将来負担比率（分子）の構造'!J$41</f>
        <v>38663</v>
      </c>
      <c r="F66" s="160"/>
      <c r="G66" s="160"/>
      <c r="H66" s="160">
        <f>'将来負担比率（分子）の構造'!K$41</f>
        <v>39082</v>
      </c>
      <c r="I66" s="160"/>
      <c r="J66" s="160"/>
      <c r="K66" s="160">
        <f>'将来負担比率（分子）の構造'!L$41</f>
        <v>38594</v>
      </c>
      <c r="L66" s="160"/>
      <c r="M66" s="160"/>
      <c r="N66" s="160">
        <f>'将来負担比率（分子）の構造'!M$41</f>
        <v>38833</v>
      </c>
      <c r="O66" s="160"/>
      <c r="P66" s="160"/>
    </row>
    <row r="67" spans="1:16" x14ac:dyDescent="0.15">
      <c r="A67" s="160" t="s">
        <v>69</v>
      </c>
      <c r="B67" s="160" t="e">
        <f>NA()</f>
        <v>#N/A</v>
      </c>
      <c r="C67" s="160">
        <f>IF(ISNUMBER('将来負担比率（分子）の構造'!I$53), IF('将来負担比率（分子）の構造'!I$53 &lt; 0, 0, '将来負担比率（分子）の構造'!I$53), NA())</f>
        <v>4041</v>
      </c>
      <c r="D67" s="160" t="e">
        <f>NA()</f>
        <v>#N/A</v>
      </c>
      <c r="E67" s="160" t="e">
        <f>NA()</f>
        <v>#N/A</v>
      </c>
      <c r="F67" s="160">
        <f>IF(ISNUMBER('将来負担比率（分子）の構造'!J$53), IF('将来負担比率（分子）の構造'!J$53 &lt; 0, 0, '将来負担比率（分子）の構造'!J$53), NA())</f>
        <v>2791</v>
      </c>
      <c r="G67" s="160" t="e">
        <f>NA()</f>
        <v>#N/A</v>
      </c>
      <c r="H67" s="160" t="e">
        <f>NA()</f>
        <v>#N/A</v>
      </c>
      <c r="I67" s="160">
        <f>IF(ISNUMBER('将来負担比率（分子）の構造'!K$53), IF('将来負担比率（分子）の構造'!K$53 &lt; 0, 0, '将来負担比率（分子）の構造'!K$53), NA())</f>
        <v>3734</v>
      </c>
      <c r="J67" s="160" t="e">
        <f>NA()</f>
        <v>#N/A</v>
      </c>
      <c r="K67" s="160" t="e">
        <f>NA()</f>
        <v>#N/A</v>
      </c>
      <c r="L67" s="160">
        <f>IF(ISNUMBER('将来負担比率（分子）の構造'!L$53), IF('将来負担比率（分子）の構造'!L$53 &lt; 0, 0, '将来負担比率（分子）の構造'!L$53), NA())</f>
        <v>2705</v>
      </c>
      <c r="M67" s="160" t="e">
        <f>NA()</f>
        <v>#N/A</v>
      </c>
      <c r="N67" s="160" t="e">
        <f>NA()</f>
        <v>#N/A</v>
      </c>
      <c r="O67" s="160">
        <f>IF(ISNUMBER('将来負担比率（分子）の構造'!M$53), IF('将来負担比率（分子）の構造'!M$53 &lt; 0, 0, '将来負担比率（分子）の構造'!M$53), NA())</f>
        <v>2774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1369</v>
      </c>
      <c r="C72" s="164">
        <f>基金残高に係る経年分析!G55</f>
        <v>1390</v>
      </c>
      <c r="D72" s="164">
        <f>基金残高に係る経年分析!H55</f>
        <v>1391</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1248</v>
      </c>
      <c r="C74" s="164">
        <f>基金残高に係る経年分析!G57</f>
        <v>1298</v>
      </c>
      <c r="D74" s="164">
        <f>基金残高に係る経年分析!H57</f>
        <v>1384</v>
      </c>
    </row>
  </sheetData>
  <sheetProtection algorithmName="SHA-512" hashValue="eH/vN6aYRaPrXI4EyPxsXYiLSqXtiG4b619FevZOp3MABpRObt+kABGv4slIqwbTyH44Kmm88acNsjjR0lX9hw==" saltValue="zI4Emju4h1gKnVgl6Sgg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17492143</v>
      </c>
      <c r="S5" s="707"/>
      <c r="T5" s="707"/>
      <c r="U5" s="707"/>
      <c r="V5" s="707"/>
      <c r="W5" s="707"/>
      <c r="X5" s="707"/>
      <c r="Y5" s="753"/>
      <c r="Z5" s="771">
        <v>48</v>
      </c>
      <c r="AA5" s="771"/>
      <c r="AB5" s="771"/>
      <c r="AC5" s="771"/>
      <c r="AD5" s="772">
        <v>16191727</v>
      </c>
      <c r="AE5" s="772"/>
      <c r="AF5" s="772"/>
      <c r="AG5" s="772"/>
      <c r="AH5" s="772"/>
      <c r="AI5" s="772"/>
      <c r="AJ5" s="772"/>
      <c r="AK5" s="772"/>
      <c r="AL5" s="754">
        <v>80.7</v>
      </c>
      <c r="AM5" s="723"/>
      <c r="AN5" s="723"/>
      <c r="AO5" s="755"/>
      <c r="AP5" s="740" t="s">
        <v>222</v>
      </c>
      <c r="AQ5" s="741"/>
      <c r="AR5" s="741"/>
      <c r="AS5" s="741"/>
      <c r="AT5" s="741"/>
      <c r="AU5" s="741"/>
      <c r="AV5" s="741"/>
      <c r="AW5" s="741"/>
      <c r="AX5" s="741"/>
      <c r="AY5" s="741"/>
      <c r="AZ5" s="741"/>
      <c r="BA5" s="741"/>
      <c r="BB5" s="741"/>
      <c r="BC5" s="741"/>
      <c r="BD5" s="741"/>
      <c r="BE5" s="741"/>
      <c r="BF5" s="742"/>
      <c r="BG5" s="641">
        <v>16191727</v>
      </c>
      <c r="BH5" s="644"/>
      <c r="BI5" s="644"/>
      <c r="BJ5" s="644"/>
      <c r="BK5" s="644"/>
      <c r="BL5" s="644"/>
      <c r="BM5" s="644"/>
      <c r="BN5" s="645"/>
      <c r="BO5" s="703">
        <v>92.6</v>
      </c>
      <c r="BP5" s="703"/>
      <c r="BQ5" s="703"/>
      <c r="BR5" s="703"/>
      <c r="BS5" s="704">
        <v>78752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244695</v>
      </c>
      <c r="S6" s="644"/>
      <c r="T6" s="644"/>
      <c r="U6" s="644"/>
      <c r="V6" s="644"/>
      <c r="W6" s="644"/>
      <c r="X6" s="644"/>
      <c r="Y6" s="645"/>
      <c r="Z6" s="703">
        <v>0.7</v>
      </c>
      <c r="AA6" s="703"/>
      <c r="AB6" s="703"/>
      <c r="AC6" s="703"/>
      <c r="AD6" s="704">
        <v>244695</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16191727</v>
      </c>
      <c r="BH6" s="644"/>
      <c r="BI6" s="644"/>
      <c r="BJ6" s="644"/>
      <c r="BK6" s="644"/>
      <c r="BL6" s="644"/>
      <c r="BM6" s="644"/>
      <c r="BN6" s="645"/>
      <c r="BO6" s="703">
        <v>92.6</v>
      </c>
      <c r="BP6" s="703"/>
      <c r="BQ6" s="703"/>
      <c r="BR6" s="703"/>
      <c r="BS6" s="704">
        <v>78752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263005</v>
      </c>
      <c r="CS6" s="644"/>
      <c r="CT6" s="644"/>
      <c r="CU6" s="644"/>
      <c r="CV6" s="644"/>
      <c r="CW6" s="644"/>
      <c r="CX6" s="644"/>
      <c r="CY6" s="645"/>
      <c r="CZ6" s="754">
        <v>0.7</v>
      </c>
      <c r="DA6" s="723"/>
      <c r="DB6" s="723"/>
      <c r="DC6" s="757"/>
      <c r="DD6" s="649" t="s">
        <v>130</v>
      </c>
      <c r="DE6" s="644"/>
      <c r="DF6" s="644"/>
      <c r="DG6" s="644"/>
      <c r="DH6" s="644"/>
      <c r="DI6" s="644"/>
      <c r="DJ6" s="644"/>
      <c r="DK6" s="644"/>
      <c r="DL6" s="644"/>
      <c r="DM6" s="644"/>
      <c r="DN6" s="644"/>
      <c r="DO6" s="644"/>
      <c r="DP6" s="645"/>
      <c r="DQ6" s="649">
        <v>263005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35482</v>
      </c>
      <c r="S7" s="644"/>
      <c r="T7" s="644"/>
      <c r="U7" s="644"/>
      <c r="V7" s="644"/>
      <c r="W7" s="644"/>
      <c r="X7" s="644"/>
      <c r="Y7" s="645"/>
      <c r="Z7" s="703">
        <v>0.1</v>
      </c>
      <c r="AA7" s="703"/>
      <c r="AB7" s="703"/>
      <c r="AC7" s="703"/>
      <c r="AD7" s="704">
        <v>35482</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8090405</v>
      </c>
      <c r="BH7" s="644"/>
      <c r="BI7" s="644"/>
      <c r="BJ7" s="644"/>
      <c r="BK7" s="644"/>
      <c r="BL7" s="644"/>
      <c r="BM7" s="644"/>
      <c r="BN7" s="645"/>
      <c r="BO7" s="703">
        <v>46.3</v>
      </c>
      <c r="BP7" s="703"/>
      <c r="BQ7" s="703"/>
      <c r="BR7" s="703"/>
      <c r="BS7" s="704">
        <v>78752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3809519</v>
      </c>
      <c r="CS7" s="644"/>
      <c r="CT7" s="644"/>
      <c r="CU7" s="644"/>
      <c r="CV7" s="644"/>
      <c r="CW7" s="644"/>
      <c r="CX7" s="644"/>
      <c r="CY7" s="645"/>
      <c r="CZ7" s="703">
        <v>10.7</v>
      </c>
      <c r="DA7" s="703"/>
      <c r="DB7" s="703"/>
      <c r="DC7" s="703"/>
      <c r="DD7" s="649">
        <v>305336</v>
      </c>
      <c r="DE7" s="644"/>
      <c r="DF7" s="644"/>
      <c r="DG7" s="644"/>
      <c r="DH7" s="644"/>
      <c r="DI7" s="644"/>
      <c r="DJ7" s="644"/>
      <c r="DK7" s="644"/>
      <c r="DL7" s="644"/>
      <c r="DM7" s="644"/>
      <c r="DN7" s="644"/>
      <c r="DO7" s="644"/>
      <c r="DP7" s="645"/>
      <c r="DQ7" s="649">
        <v>3135200</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88564</v>
      </c>
      <c r="S8" s="644"/>
      <c r="T8" s="644"/>
      <c r="U8" s="644"/>
      <c r="V8" s="644"/>
      <c r="W8" s="644"/>
      <c r="X8" s="644"/>
      <c r="Y8" s="645"/>
      <c r="Z8" s="703">
        <v>0.2</v>
      </c>
      <c r="AA8" s="703"/>
      <c r="AB8" s="703"/>
      <c r="AC8" s="703"/>
      <c r="AD8" s="704">
        <v>88564</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198822</v>
      </c>
      <c r="BH8" s="644"/>
      <c r="BI8" s="644"/>
      <c r="BJ8" s="644"/>
      <c r="BK8" s="644"/>
      <c r="BL8" s="644"/>
      <c r="BM8" s="644"/>
      <c r="BN8" s="645"/>
      <c r="BO8" s="703">
        <v>1.1000000000000001</v>
      </c>
      <c r="BP8" s="703"/>
      <c r="BQ8" s="703"/>
      <c r="BR8" s="703"/>
      <c r="BS8" s="649" t="s">
        <v>130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13634225</v>
      </c>
      <c r="CS8" s="644"/>
      <c r="CT8" s="644"/>
      <c r="CU8" s="644"/>
      <c r="CV8" s="644"/>
      <c r="CW8" s="644"/>
      <c r="CX8" s="644"/>
      <c r="CY8" s="645"/>
      <c r="CZ8" s="703">
        <v>38.200000000000003</v>
      </c>
      <c r="DA8" s="703"/>
      <c r="DB8" s="703"/>
      <c r="DC8" s="703"/>
      <c r="DD8" s="649">
        <v>206502</v>
      </c>
      <c r="DE8" s="644"/>
      <c r="DF8" s="644"/>
      <c r="DG8" s="644"/>
      <c r="DH8" s="644"/>
      <c r="DI8" s="644"/>
      <c r="DJ8" s="644"/>
      <c r="DK8" s="644"/>
      <c r="DL8" s="644"/>
      <c r="DM8" s="644"/>
      <c r="DN8" s="644"/>
      <c r="DO8" s="644"/>
      <c r="DP8" s="645"/>
      <c r="DQ8" s="649">
        <v>6612281</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103676</v>
      </c>
      <c r="S9" s="644"/>
      <c r="T9" s="644"/>
      <c r="U9" s="644"/>
      <c r="V9" s="644"/>
      <c r="W9" s="644"/>
      <c r="X9" s="644"/>
      <c r="Y9" s="645"/>
      <c r="Z9" s="703">
        <v>0.3</v>
      </c>
      <c r="AA9" s="703"/>
      <c r="AB9" s="703"/>
      <c r="AC9" s="703"/>
      <c r="AD9" s="704">
        <v>103676</v>
      </c>
      <c r="AE9" s="704"/>
      <c r="AF9" s="704"/>
      <c r="AG9" s="704"/>
      <c r="AH9" s="704"/>
      <c r="AI9" s="704"/>
      <c r="AJ9" s="704"/>
      <c r="AK9" s="704"/>
      <c r="AL9" s="646">
        <v>0.5</v>
      </c>
      <c r="AM9" s="647"/>
      <c r="AN9" s="647"/>
      <c r="AO9" s="705"/>
      <c r="AP9" s="638" t="s">
        <v>236</v>
      </c>
      <c r="AQ9" s="639"/>
      <c r="AR9" s="639"/>
      <c r="AS9" s="639"/>
      <c r="AT9" s="639"/>
      <c r="AU9" s="639"/>
      <c r="AV9" s="639"/>
      <c r="AW9" s="639"/>
      <c r="AX9" s="639"/>
      <c r="AY9" s="639"/>
      <c r="AZ9" s="639"/>
      <c r="BA9" s="639"/>
      <c r="BB9" s="639"/>
      <c r="BC9" s="639"/>
      <c r="BD9" s="639"/>
      <c r="BE9" s="639"/>
      <c r="BF9" s="640"/>
      <c r="BG9" s="641">
        <v>6802428</v>
      </c>
      <c r="BH9" s="644"/>
      <c r="BI9" s="644"/>
      <c r="BJ9" s="644"/>
      <c r="BK9" s="644"/>
      <c r="BL9" s="644"/>
      <c r="BM9" s="644"/>
      <c r="BN9" s="645"/>
      <c r="BO9" s="703">
        <v>38.9</v>
      </c>
      <c r="BP9" s="703"/>
      <c r="BQ9" s="703"/>
      <c r="BR9" s="703"/>
      <c r="BS9" s="649" t="s">
        <v>130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3182123</v>
      </c>
      <c r="CS9" s="644"/>
      <c r="CT9" s="644"/>
      <c r="CU9" s="644"/>
      <c r="CV9" s="644"/>
      <c r="CW9" s="644"/>
      <c r="CX9" s="644"/>
      <c r="CY9" s="645"/>
      <c r="CZ9" s="703">
        <v>8.9</v>
      </c>
      <c r="DA9" s="703"/>
      <c r="DB9" s="703"/>
      <c r="DC9" s="703"/>
      <c r="DD9" s="649">
        <v>64722</v>
      </c>
      <c r="DE9" s="644"/>
      <c r="DF9" s="644"/>
      <c r="DG9" s="644"/>
      <c r="DH9" s="644"/>
      <c r="DI9" s="644"/>
      <c r="DJ9" s="644"/>
      <c r="DK9" s="644"/>
      <c r="DL9" s="644"/>
      <c r="DM9" s="644"/>
      <c r="DN9" s="644"/>
      <c r="DO9" s="644"/>
      <c r="DP9" s="645"/>
      <c r="DQ9" s="649">
        <v>2818426</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239</v>
      </c>
      <c r="S10" s="644"/>
      <c r="T10" s="644"/>
      <c r="U10" s="644"/>
      <c r="V10" s="644"/>
      <c r="W10" s="644"/>
      <c r="X10" s="644"/>
      <c r="Y10" s="645"/>
      <c r="Z10" s="703" t="s">
        <v>239</v>
      </c>
      <c r="AA10" s="703"/>
      <c r="AB10" s="703"/>
      <c r="AC10" s="703"/>
      <c r="AD10" s="704" t="s">
        <v>130</v>
      </c>
      <c r="AE10" s="704"/>
      <c r="AF10" s="704"/>
      <c r="AG10" s="704"/>
      <c r="AH10" s="704"/>
      <c r="AI10" s="704"/>
      <c r="AJ10" s="704"/>
      <c r="AK10" s="704"/>
      <c r="AL10" s="646" t="s">
        <v>240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318532</v>
      </c>
      <c r="BH10" s="644"/>
      <c r="BI10" s="644"/>
      <c r="BJ10" s="644"/>
      <c r="BK10" s="644"/>
      <c r="BL10" s="644"/>
      <c r="BM10" s="644"/>
      <c r="BN10" s="645"/>
      <c r="BO10" s="703">
        <v>1.8</v>
      </c>
      <c r="BP10" s="703"/>
      <c r="BQ10" s="703"/>
      <c r="BR10" s="703"/>
      <c r="BS10" s="649" t="s">
        <v>130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263236</v>
      </c>
      <c r="CS10" s="644"/>
      <c r="CT10" s="644"/>
      <c r="CU10" s="644"/>
      <c r="CV10" s="644"/>
      <c r="CW10" s="644"/>
      <c r="CX10" s="644"/>
      <c r="CY10" s="645"/>
      <c r="CZ10" s="703">
        <v>0.7</v>
      </c>
      <c r="DA10" s="703"/>
      <c r="DB10" s="703"/>
      <c r="DC10" s="703"/>
      <c r="DD10" s="649" t="s">
        <v>243</v>
      </c>
      <c r="DE10" s="644"/>
      <c r="DF10" s="644"/>
      <c r="DG10" s="644"/>
      <c r="DH10" s="644"/>
      <c r="DI10" s="644"/>
      <c r="DJ10" s="644"/>
      <c r="DK10" s="644"/>
      <c r="DL10" s="644"/>
      <c r="DM10" s="644"/>
      <c r="DN10" s="644"/>
      <c r="DO10" s="644"/>
      <c r="DP10" s="645"/>
      <c r="DQ10" s="649">
        <v>263236</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240</v>
      </c>
      <c r="AA11" s="703"/>
      <c r="AB11" s="703"/>
      <c r="AC11" s="703"/>
      <c r="AD11" s="704" t="s">
        <v>239</v>
      </c>
      <c r="AE11" s="704"/>
      <c r="AF11" s="704"/>
      <c r="AG11" s="704"/>
      <c r="AH11" s="704"/>
      <c r="AI11" s="704"/>
      <c r="AJ11" s="704"/>
      <c r="AK11" s="704"/>
      <c r="AL11" s="646" t="s">
        <v>240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770623</v>
      </c>
      <c r="BH11" s="644"/>
      <c r="BI11" s="644"/>
      <c r="BJ11" s="644"/>
      <c r="BK11" s="644"/>
      <c r="BL11" s="644"/>
      <c r="BM11" s="644"/>
      <c r="BN11" s="645"/>
      <c r="BO11" s="703">
        <v>4.4000000000000004</v>
      </c>
      <c r="BP11" s="703"/>
      <c r="BQ11" s="703"/>
      <c r="BR11" s="703"/>
      <c r="BS11" s="649">
        <v>78752</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291506</v>
      </c>
      <c r="CS11" s="644"/>
      <c r="CT11" s="644"/>
      <c r="CU11" s="644"/>
      <c r="CV11" s="644"/>
      <c r="CW11" s="644"/>
      <c r="CX11" s="644"/>
      <c r="CY11" s="645"/>
      <c r="CZ11" s="703">
        <v>0.8</v>
      </c>
      <c r="DA11" s="703"/>
      <c r="DB11" s="703"/>
      <c r="DC11" s="703"/>
      <c r="DD11" s="649">
        <v>73409</v>
      </c>
      <c r="DE11" s="644"/>
      <c r="DF11" s="644"/>
      <c r="DG11" s="644"/>
      <c r="DH11" s="644"/>
      <c r="DI11" s="644"/>
      <c r="DJ11" s="644"/>
      <c r="DK11" s="644"/>
      <c r="DL11" s="644"/>
      <c r="DM11" s="644"/>
      <c r="DN11" s="644"/>
      <c r="DO11" s="644"/>
      <c r="DP11" s="645"/>
      <c r="DQ11" s="649">
        <v>218909</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2041064</v>
      </c>
      <c r="S12" s="644"/>
      <c r="T12" s="644"/>
      <c r="U12" s="644"/>
      <c r="V12" s="644"/>
      <c r="W12" s="644"/>
      <c r="X12" s="644"/>
      <c r="Y12" s="645"/>
      <c r="Z12" s="703">
        <v>5.6</v>
      </c>
      <c r="AA12" s="703"/>
      <c r="AB12" s="703"/>
      <c r="AC12" s="703"/>
      <c r="AD12" s="704">
        <v>2041064</v>
      </c>
      <c r="AE12" s="704"/>
      <c r="AF12" s="704"/>
      <c r="AG12" s="704"/>
      <c r="AH12" s="704"/>
      <c r="AI12" s="704"/>
      <c r="AJ12" s="704"/>
      <c r="AK12" s="704"/>
      <c r="AL12" s="646">
        <v>10.199999999999999</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7253029</v>
      </c>
      <c r="BH12" s="644"/>
      <c r="BI12" s="644"/>
      <c r="BJ12" s="644"/>
      <c r="BK12" s="644"/>
      <c r="BL12" s="644"/>
      <c r="BM12" s="644"/>
      <c r="BN12" s="645"/>
      <c r="BO12" s="703">
        <v>41.5</v>
      </c>
      <c r="BP12" s="703"/>
      <c r="BQ12" s="703"/>
      <c r="BR12" s="703"/>
      <c r="BS12" s="649" t="s">
        <v>240</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364138</v>
      </c>
      <c r="CS12" s="644"/>
      <c r="CT12" s="644"/>
      <c r="CU12" s="644"/>
      <c r="CV12" s="644"/>
      <c r="CW12" s="644"/>
      <c r="CX12" s="644"/>
      <c r="CY12" s="645"/>
      <c r="CZ12" s="703">
        <v>1</v>
      </c>
      <c r="DA12" s="703"/>
      <c r="DB12" s="703"/>
      <c r="DC12" s="703"/>
      <c r="DD12" s="649">
        <v>4984</v>
      </c>
      <c r="DE12" s="644"/>
      <c r="DF12" s="644"/>
      <c r="DG12" s="644"/>
      <c r="DH12" s="644"/>
      <c r="DI12" s="644"/>
      <c r="DJ12" s="644"/>
      <c r="DK12" s="644"/>
      <c r="DL12" s="644"/>
      <c r="DM12" s="644"/>
      <c r="DN12" s="644"/>
      <c r="DO12" s="644"/>
      <c r="DP12" s="645"/>
      <c r="DQ12" s="649">
        <v>340877</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45398</v>
      </c>
      <c r="S13" s="644"/>
      <c r="T13" s="644"/>
      <c r="U13" s="644"/>
      <c r="V13" s="644"/>
      <c r="W13" s="644"/>
      <c r="X13" s="644"/>
      <c r="Y13" s="645"/>
      <c r="Z13" s="703">
        <v>0.1</v>
      </c>
      <c r="AA13" s="703"/>
      <c r="AB13" s="703"/>
      <c r="AC13" s="703"/>
      <c r="AD13" s="704">
        <v>45398</v>
      </c>
      <c r="AE13" s="704"/>
      <c r="AF13" s="704"/>
      <c r="AG13" s="704"/>
      <c r="AH13" s="704"/>
      <c r="AI13" s="704"/>
      <c r="AJ13" s="704"/>
      <c r="AK13" s="704"/>
      <c r="AL13" s="646">
        <v>0.2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7220117</v>
      </c>
      <c r="BH13" s="644"/>
      <c r="BI13" s="644"/>
      <c r="BJ13" s="644"/>
      <c r="BK13" s="644"/>
      <c r="BL13" s="644"/>
      <c r="BM13" s="644"/>
      <c r="BN13" s="645"/>
      <c r="BO13" s="703">
        <v>41.3</v>
      </c>
      <c r="BP13" s="703"/>
      <c r="BQ13" s="703"/>
      <c r="BR13" s="703"/>
      <c r="BS13" s="649" t="s">
        <v>239</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4392945</v>
      </c>
      <c r="CS13" s="644"/>
      <c r="CT13" s="644"/>
      <c r="CU13" s="644"/>
      <c r="CV13" s="644"/>
      <c r="CW13" s="644"/>
      <c r="CX13" s="644"/>
      <c r="CY13" s="645"/>
      <c r="CZ13" s="703">
        <v>12.3</v>
      </c>
      <c r="DA13" s="703"/>
      <c r="DB13" s="703"/>
      <c r="DC13" s="703"/>
      <c r="DD13" s="649">
        <v>2563557</v>
      </c>
      <c r="DE13" s="644"/>
      <c r="DF13" s="644"/>
      <c r="DG13" s="644"/>
      <c r="DH13" s="644"/>
      <c r="DI13" s="644"/>
      <c r="DJ13" s="644"/>
      <c r="DK13" s="644"/>
      <c r="DL13" s="644"/>
      <c r="DM13" s="644"/>
      <c r="DN13" s="644"/>
      <c r="DO13" s="644"/>
      <c r="DP13" s="645"/>
      <c r="DQ13" s="649">
        <v>2320590</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243</v>
      </c>
      <c r="AA14" s="703"/>
      <c r="AB14" s="703"/>
      <c r="AC14" s="703"/>
      <c r="AD14" s="704" t="s">
        <v>130</v>
      </c>
      <c r="AE14" s="704"/>
      <c r="AF14" s="704"/>
      <c r="AG14" s="704"/>
      <c r="AH14" s="704"/>
      <c r="AI14" s="704"/>
      <c r="AJ14" s="704"/>
      <c r="AK14" s="704"/>
      <c r="AL14" s="646" t="s">
        <v>240</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229691</v>
      </c>
      <c r="BH14" s="644"/>
      <c r="BI14" s="644"/>
      <c r="BJ14" s="644"/>
      <c r="BK14" s="644"/>
      <c r="BL14" s="644"/>
      <c r="BM14" s="644"/>
      <c r="BN14" s="645"/>
      <c r="BO14" s="703">
        <v>1.3</v>
      </c>
      <c r="BP14" s="703"/>
      <c r="BQ14" s="703"/>
      <c r="BR14" s="703"/>
      <c r="BS14" s="649" t="s">
        <v>239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1437171</v>
      </c>
      <c r="CS14" s="644"/>
      <c r="CT14" s="644"/>
      <c r="CU14" s="644"/>
      <c r="CV14" s="644"/>
      <c r="CW14" s="644"/>
      <c r="CX14" s="644"/>
      <c r="CY14" s="645"/>
      <c r="CZ14" s="703">
        <v>4</v>
      </c>
      <c r="DA14" s="703"/>
      <c r="DB14" s="703"/>
      <c r="DC14" s="703"/>
      <c r="DD14" s="649">
        <v>118518</v>
      </c>
      <c r="DE14" s="644"/>
      <c r="DF14" s="644"/>
      <c r="DG14" s="644"/>
      <c r="DH14" s="644"/>
      <c r="DI14" s="644"/>
      <c r="DJ14" s="644"/>
      <c r="DK14" s="644"/>
      <c r="DL14" s="644"/>
      <c r="DM14" s="644"/>
      <c r="DN14" s="644"/>
      <c r="DO14" s="644"/>
      <c r="DP14" s="645"/>
      <c r="DQ14" s="649">
        <v>1311861</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90194</v>
      </c>
      <c r="S15" s="644"/>
      <c r="T15" s="644"/>
      <c r="U15" s="644"/>
      <c r="V15" s="644"/>
      <c r="W15" s="644"/>
      <c r="X15" s="644"/>
      <c r="Y15" s="645"/>
      <c r="Z15" s="703">
        <v>0.2</v>
      </c>
      <c r="AA15" s="703"/>
      <c r="AB15" s="703"/>
      <c r="AC15" s="703"/>
      <c r="AD15" s="704">
        <v>90194</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618602</v>
      </c>
      <c r="BH15" s="644"/>
      <c r="BI15" s="644"/>
      <c r="BJ15" s="644"/>
      <c r="BK15" s="644"/>
      <c r="BL15" s="644"/>
      <c r="BM15" s="644"/>
      <c r="BN15" s="645"/>
      <c r="BO15" s="703">
        <v>3.5</v>
      </c>
      <c r="BP15" s="703"/>
      <c r="BQ15" s="703"/>
      <c r="BR15" s="703"/>
      <c r="BS15" s="649" t="s">
        <v>239</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4600989</v>
      </c>
      <c r="CS15" s="644"/>
      <c r="CT15" s="644"/>
      <c r="CU15" s="644"/>
      <c r="CV15" s="644"/>
      <c r="CW15" s="644"/>
      <c r="CX15" s="644"/>
      <c r="CY15" s="645"/>
      <c r="CZ15" s="703">
        <v>12.9</v>
      </c>
      <c r="DA15" s="703"/>
      <c r="DB15" s="703"/>
      <c r="DC15" s="703"/>
      <c r="DD15" s="649">
        <v>1219603</v>
      </c>
      <c r="DE15" s="644"/>
      <c r="DF15" s="644"/>
      <c r="DG15" s="644"/>
      <c r="DH15" s="644"/>
      <c r="DI15" s="644"/>
      <c r="DJ15" s="644"/>
      <c r="DK15" s="644"/>
      <c r="DL15" s="644"/>
      <c r="DM15" s="644"/>
      <c r="DN15" s="644"/>
      <c r="DO15" s="644"/>
      <c r="DP15" s="645"/>
      <c r="DQ15" s="649">
        <v>3395849</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239</v>
      </c>
      <c r="AA16" s="703"/>
      <c r="AB16" s="703"/>
      <c r="AC16" s="703"/>
      <c r="AD16" s="704" t="s">
        <v>239</v>
      </c>
      <c r="AE16" s="704"/>
      <c r="AF16" s="704"/>
      <c r="AG16" s="704"/>
      <c r="AH16" s="704"/>
      <c r="AI16" s="704"/>
      <c r="AJ16" s="704"/>
      <c r="AK16" s="704"/>
      <c r="AL16" s="646" t="s">
        <v>130</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240</v>
      </c>
      <c r="BP16" s="703"/>
      <c r="BQ16" s="703"/>
      <c r="BR16" s="703"/>
      <c r="BS16" s="649" t="s">
        <v>240</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1349</v>
      </c>
      <c r="CS16" s="644"/>
      <c r="CT16" s="644"/>
      <c r="CU16" s="644"/>
      <c r="CV16" s="644"/>
      <c r="CW16" s="644"/>
      <c r="CX16" s="644"/>
      <c r="CY16" s="645"/>
      <c r="CZ16" s="703">
        <v>0</v>
      </c>
      <c r="DA16" s="703"/>
      <c r="DB16" s="703"/>
      <c r="DC16" s="703"/>
      <c r="DD16" s="649" t="s">
        <v>239</v>
      </c>
      <c r="DE16" s="644"/>
      <c r="DF16" s="644"/>
      <c r="DG16" s="644"/>
      <c r="DH16" s="644"/>
      <c r="DI16" s="644"/>
      <c r="DJ16" s="644"/>
      <c r="DK16" s="644"/>
      <c r="DL16" s="644"/>
      <c r="DM16" s="644"/>
      <c r="DN16" s="644"/>
      <c r="DO16" s="644"/>
      <c r="DP16" s="645"/>
      <c r="DQ16" s="649">
        <v>1349</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77673</v>
      </c>
      <c r="S17" s="644"/>
      <c r="T17" s="644"/>
      <c r="U17" s="644"/>
      <c r="V17" s="644"/>
      <c r="W17" s="644"/>
      <c r="X17" s="644"/>
      <c r="Y17" s="645"/>
      <c r="Z17" s="703">
        <v>0.2</v>
      </c>
      <c r="AA17" s="703"/>
      <c r="AB17" s="703"/>
      <c r="AC17" s="703"/>
      <c r="AD17" s="704">
        <v>77673</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240</v>
      </c>
      <c r="BP17" s="703"/>
      <c r="BQ17" s="703"/>
      <c r="BR17" s="703"/>
      <c r="BS17" s="649" t="s">
        <v>239</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3438675</v>
      </c>
      <c r="CS17" s="644"/>
      <c r="CT17" s="644"/>
      <c r="CU17" s="644"/>
      <c r="CV17" s="644"/>
      <c r="CW17" s="644"/>
      <c r="CX17" s="644"/>
      <c r="CY17" s="645"/>
      <c r="CZ17" s="703">
        <v>9.6</v>
      </c>
      <c r="DA17" s="703"/>
      <c r="DB17" s="703"/>
      <c r="DC17" s="703"/>
      <c r="DD17" s="649" t="s">
        <v>240</v>
      </c>
      <c r="DE17" s="644"/>
      <c r="DF17" s="644"/>
      <c r="DG17" s="644"/>
      <c r="DH17" s="644"/>
      <c r="DI17" s="644"/>
      <c r="DJ17" s="644"/>
      <c r="DK17" s="644"/>
      <c r="DL17" s="644"/>
      <c r="DM17" s="644"/>
      <c r="DN17" s="644"/>
      <c r="DO17" s="644"/>
      <c r="DP17" s="645"/>
      <c r="DQ17" s="649">
        <v>3323499</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1190063</v>
      </c>
      <c r="S18" s="644"/>
      <c r="T18" s="644"/>
      <c r="U18" s="644"/>
      <c r="V18" s="644"/>
      <c r="W18" s="644"/>
      <c r="X18" s="644"/>
      <c r="Y18" s="645"/>
      <c r="Z18" s="703">
        <v>3.3</v>
      </c>
      <c r="AA18" s="703"/>
      <c r="AB18" s="703"/>
      <c r="AC18" s="703"/>
      <c r="AD18" s="704">
        <v>997521</v>
      </c>
      <c r="AE18" s="704"/>
      <c r="AF18" s="704"/>
      <c r="AG18" s="704"/>
      <c r="AH18" s="704"/>
      <c r="AI18" s="704"/>
      <c r="AJ18" s="704"/>
      <c r="AK18" s="704"/>
      <c r="AL18" s="646">
        <v>5</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239</v>
      </c>
      <c r="BP18" s="703"/>
      <c r="BQ18" s="703"/>
      <c r="BR18" s="703"/>
      <c r="BS18" s="649" t="s">
        <v>239</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243</v>
      </c>
      <c r="DA18" s="703"/>
      <c r="DB18" s="703"/>
      <c r="DC18" s="703"/>
      <c r="DD18" s="649" t="s">
        <v>130</v>
      </c>
      <c r="DE18" s="644"/>
      <c r="DF18" s="644"/>
      <c r="DG18" s="644"/>
      <c r="DH18" s="644"/>
      <c r="DI18" s="644"/>
      <c r="DJ18" s="644"/>
      <c r="DK18" s="644"/>
      <c r="DL18" s="644"/>
      <c r="DM18" s="644"/>
      <c r="DN18" s="644"/>
      <c r="DO18" s="644"/>
      <c r="DP18" s="645"/>
      <c r="DQ18" s="649" t="s">
        <v>240</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997521</v>
      </c>
      <c r="S19" s="644"/>
      <c r="T19" s="644"/>
      <c r="U19" s="644"/>
      <c r="V19" s="644"/>
      <c r="W19" s="644"/>
      <c r="X19" s="644"/>
      <c r="Y19" s="645"/>
      <c r="Z19" s="703">
        <v>2.7</v>
      </c>
      <c r="AA19" s="703"/>
      <c r="AB19" s="703"/>
      <c r="AC19" s="703"/>
      <c r="AD19" s="704">
        <v>997521</v>
      </c>
      <c r="AE19" s="704"/>
      <c r="AF19" s="704"/>
      <c r="AG19" s="704"/>
      <c r="AH19" s="704"/>
      <c r="AI19" s="704"/>
      <c r="AJ19" s="704"/>
      <c r="AK19" s="704"/>
      <c r="AL19" s="646">
        <v>5</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1300416</v>
      </c>
      <c r="BH19" s="644"/>
      <c r="BI19" s="644"/>
      <c r="BJ19" s="644"/>
      <c r="BK19" s="644"/>
      <c r="BL19" s="644"/>
      <c r="BM19" s="644"/>
      <c r="BN19" s="645"/>
      <c r="BO19" s="703">
        <v>7.4</v>
      </c>
      <c r="BP19" s="703"/>
      <c r="BQ19" s="703"/>
      <c r="BR19" s="703"/>
      <c r="BS19" s="649" t="s">
        <v>130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240</v>
      </c>
      <c r="DA19" s="703"/>
      <c r="DB19" s="703"/>
      <c r="DC19" s="703"/>
      <c r="DD19" s="649" t="s">
        <v>240</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192542</v>
      </c>
      <c r="S20" s="644"/>
      <c r="T20" s="644"/>
      <c r="U20" s="644"/>
      <c r="V20" s="644"/>
      <c r="W20" s="644"/>
      <c r="X20" s="644"/>
      <c r="Y20" s="645"/>
      <c r="Z20" s="703">
        <v>0.5</v>
      </c>
      <c r="AA20" s="703"/>
      <c r="AB20" s="703"/>
      <c r="AC20" s="703"/>
      <c r="AD20" s="704" t="s">
        <v>240</v>
      </c>
      <c r="AE20" s="704"/>
      <c r="AF20" s="704"/>
      <c r="AG20" s="704"/>
      <c r="AH20" s="704"/>
      <c r="AI20" s="704"/>
      <c r="AJ20" s="704"/>
      <c r="AK20" s="704"/>
      <c r="AL20" s="646" t="s">
        <v>240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1300416</v>
      </c>
      <c r="BH20" s="644"/>
      <c r="BI20" s="644"/>
      <c r="BJ20" s="644"/>
      <c r="BK20" s="644"/>
      <c r="BL20" s="644"/>
      <c r="BM20" s="644"/>
      <c r="BN20" s="645"/>
      <c r="BO20" s="703">
        <v>7.4</v>
      </c>
      <c r="BP20" s="703"/>
      <c r="BQ20" s="703"/>
      <c r="BR20" s="703"/>
      <c r="BS20" s="649" t="s">
        <v>130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35678881</v>
      </c>
      <c r="CS20" s="644"/>
      <c r="CT20" s="644"/>
      <c r="CU20" s="644"/>
      <c r="CV20" s="644"/>
      <c r="CW20" s="644"/>
      <c r="CX20" s="644"/>
      <c r="CY20" s="645"/>
      <c r="CZ20" s="703">
        <v>100</v>
      </c>
      <c r="DA20" s="703"/>
      <c r="DB20" s="703"/>
      <c r="DC20" s="703"/>
      <c r="DD20" s="649">
        <v>4556631</v>
      </c>
      <c r="DE20" s="644"/>
      <c r="DF20" s="644"/>
      <c r="DG20" s="644"/>
      <c r="DH20" s="644"/>
      <c r="DI20" s="644"/>
      <c r="DJ20" s="644"/>
      <c r="DK20" s="644"/>
      <c r="DL20" s="644"/>
      <c r="DM20" s="644"/>
      <c r="DN20" s="644"/>
      <c r="DO20" s="644"/>
      <c r="DP20" s="645"/>
      <c r="DQ20" s="649">
        <v>24005082</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239</v>
      </c>
      <c r="AA21" s="703"/>
      <c r="AB21" s="703"/>
      <c r="AC21" s="703"/>
      <c r="AD21" s="704" t="s">
        <v>130</v>
      </c>
      <c r="AE21" s="704"/>
      <c r="AF21" s="704"/>
      <c r="AG21" s="704"/>
      <c r="AH21" s="704"/>
      <c r="AI21" s="704"/>
      <c r="AJ21" s="704"/>
      <c r="AK21" s="704"/>
      <c r="AL21" s="646" t="s">
        <v>130</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240</v>
      </c>
      <c r="BH21" s="644"/>
      <c r="BI21" s="644"/>
      <c r="BJ21" s="644"/>
      <c r="BK21" s="644"/>
      <c r="BL21" s="644"/>
      <c r="BM21" s="644"/>
      <c r="BN21" s="645"/>
      <c r="BO21" s="703" t="s">
        <v>240</v>
      </c>
      <c r="BP21" s="703"/>
      <c r="BQ21" s="703"/>
      <c r="BR21" s="703"/>
      <c r="BS21" s="649" t="s">
        <v>243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21408952</v>
      </c>
      <c r="S22" s="644"/>
      <c r="T22" s="644"/>
      <c r="U22" s="644"/>
      <c r="V22" s="644"/>
      <c r="W22" s="644"/>
      <c r="X22" s="644"/>
      <c r="Y22" s="645"/>
      <c r="Z22" s="703">
        <v>58.7</v>
      </c>
      <c r="AA22" s="703"/>
      <c r="AB22" s="703"/>
      <c r="AC22" s="703"/>
      <c r="AD22" s="704">
        <v>19915994</v>
      </c>
      <c r="AE22" s="704"/>
      <c r="AF22" s="704"/>
      <c r="AG22" s="704"/>
      <c r="AH22" s="704"/>
      <c r="AI22" s="704"/>
      <c r="AJ22" s="704"/>
      <c r="AK22" s="704"/>
      <c r="AL22" s="646">
        <v>99.3</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240</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22486</v>
      </c>
      <c r="S23" s="644"/>
      <c r="T23" s="644"/>
      <c r="U23" s="644"/>
      <c r="V23" s="644"/>
      <c r="W23" s="644"/>
      <c r="X23" s="644"/>
      <c r="Y23" s="645"/>
      <c r="Z23" s="703">
        <v>0.1</v>
      </c>
      <c r="AA23" s="703"/>
      <c r="AB23" s="703"/>
      <c r="AC23" s="703"/>
      <c r="AD23" s="704">
        <v>22486</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1300416</v>
      </c>
      <c r="BH23" s="644"/>
      <c r="BI23" s="644"/>
      <c r="BJ23" s="644"/>
      <c r="BK23" s="644"/>
      <c r="BL23" s="644"/>
      <c r="BM23" s="644"/>
      <c r="BN23" s="645"/>
      <c r="BO23" s="703">
        <v>7.4</v>
      </c>
      <c r="BP23" s="703"/>
      <c r="BQ23" s="703"/>
      <c r="BR23" s="703"/>
      <c r="BS23" s="649" t="s">
        <v>240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336624</v>
      </c>
      <c r="S24" s="644"/>
      <c r="T24" s="644"/>
      <c r="U24" s="644"/>
      <c r="V24" s="644"/>
      <c r="W24" s="644"/>
      <c r="X24" s="644"/>
      <c r="Y24" s="645"/>
      <c r="Z24" s="703">
        <v>0.9</v>
      </c>
      <c r="AA24" s="703"/>
      <c r="AB24" s="703"/>
      <c r="AC24" s="703"/>
      <c r="AD24" s="704" t="s">
        <v>239</v>
      </c>
      <c r="AE24" s="704"/>
      <c r="AF24" s="704"/>
      <c r="AG24" s="704"/>
      <c r="AH24" s="704"/>
      <c r="AI24" s="704"/>
      <c r="AJ24" s="704"/>
      <c r="AK24" s="704"/>
      <c r="AL24" s="646" t="s">
        <v>243</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240</v>
      </c>
      <c r="BH24" s="644"/>
      <c r="BI24" s="644"/>
      <c r="BJ24" s="644"/>
      <c r="BK24" s="644"/>
      <c r="BL24" s="644"/>
      <c r="BM24" s="644"/>
      <c r="BN24" s="645"/>
      <c r="BO24" s="703" t="s">
        <v>130</v>
      </c>
      <c r="BP24" s="703"/>
      <c r="BQ24" s="703"/>
      <c r="BR24" s="703"/>
      <c r="BS24" s="649" t="s">
        <v>243</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17318359</v>
      </c>
      <c r="CS24" s="707"/>
      <c r="CT24" s="707"/>
      <c r="CU24" s="707"/>
      <c r="CV24" s="707"/>
      <c r="CW24" s="707"/>
      <c r="CX24" s="707"/>
      <c r="CY24" s="753"/>
      <c r="CZ24" s="754">
        <v>48.5</v>
      </c>
      <c r="DA24" s="723"/>
      <c r="DB24" s="723"/>
      <c r="DC24" s="757"/>
      <c r="DD24" s="752">
        <v>10759711</v>
      </c>
      <c r="DE24" s="707"/>
      <c r="DF24" s="707"/>
      <c r="DG24" s="707"/>
      <c r="DH24" s="707"/>
      <c r="DI24" s="707"/>
      <c r="DJ24" s="707"/>
      <c r="DK24" s="753"/>
      <c r="DL24" s="752">
        <v>9924619</v>
      </c>
      <c r="DM24" s="707"/>
      <c r="DN24" s="707"/>
      <c r="DO24" s="707"/>
      <c r="DP24" s="707"/>
      <c r="DQ24" s="707"/>
      <c r="DR24" s="707"/>
      <c r="DS24" s="707"/>
      <c r="DT24" s="707"/>
      <c r="DU24" s="707"/>
      <c r="DV24" s="753"/>
      <c r="DW24" s="754">
        <v>46.7</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570493</v>
      </c>
      <c r="S25" s="644"/>
      <c r="T25" s="644"/>
      <c r="U25" s="644"/>
      <c r="V25" s="644"/>
      <c r="W25" s="644"/>
      <c r="X25" s="644"/>
      <c r="Y25" s="645"/>
      <c r="Z25" s="703">
        <v>1.6</v>
      </c>
      <c r="AA25" s="703"/>
      <c r="AB25" s="703"/>
      <c r="AC25" s="703"/>
      <c r="AD25" s="704">
        <v>62956</v>
      </c>
      <c r="AE25" s="704"/>
      <c r="AF25" s="704"/>
      <c r="AG25" s="704"/>
      <c r="AH25" s="704"/>
      <c r="AI25" s="704"/>
      <c r="AJ25" s="704"/>
      <c r="AK25" s="704"/>
      <c r="AL25" s="646">
        <v>0.3</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240</v>
      </c>
      <c r="BH25" s="644"/>
      <c r="BI25" s="644"/>
      <c r="BJ25" s="644"/>
      <c r="BK25" s="644"/>
      <c r="BL25" s="644"/>
      <c r="BM25" s="644"/>
      <c r="BN25" s="645"/>
      <c r="BO25" s="703" t="s">
        <v>240</v>
      </c>
      <c r="BP25" s="703"/>
      <c r="BQ25" s="703"/>
      <c r="BR25" s="703"/>
      <c r="BS25" s="649" t="s">
        <v>239</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5365685</v>
      </c>
      <c r="CS25" s="642"/>
      <c r="CT25" s="642"/>
      <c r="CU25" s="642"/>
      <c r="CV25" s="642"/>
      <c r="CW25" s="642"/>
      <c r="CX25" s="642"/>
      <c r="CY25" s="643"/>
      <c r="CZ25" s="646">
        <v>15</v>
      </c>
      <c r="DA25" s="675"/>
      <c r="DB25" s="675"/>
      <c r="DC25" s="676"/>
      <c r="DD25" s="649">
        <v>4755539</v>
      </c>
      <c r="DE25" s="642"/>
      <c r="DF25" s="642"/>
      <c r="DG25" s="642"/>
      <c r="DH25" s="642"/>
      <c r="DI25" s="642"/>
      <c r="DJ25" s="642"/>
      <c r="DK25" s="643"/>
      <c r="DL25" s="649">
        <v>4569773</v>
      </c>
      <c r="DM25" s="642"/>
      <c r="DN25" s="642"/>
      <c r="DO25" s="642"/>
      <c r="DP25" s="642"/>
      <c r="DQ25" s="642"/>
      <c r="DR25" s="642"/>
      <c r="DS25" s="642"/>
      <c r="DT25" s="642"/>
      <c r="DU25" s="642"/>
      <c r="DV25" s="643"/>
      <c r="DW25" s="646">
        <v>21.5</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194153</v>
      </c>
      <c r="S26" s="644"/>
      <c r="T26" s="644"/>
      <c r="U26" s="644"/>
      <c r="V26" s="644"/>
      <c r="W26" s="644"/>
      <c r="X26" s="644"/>
      <c r="Y26" s="645"/>
      <c r="Z26" s="703">
        <v>0.5</v>
      </c>
      <c r="AA26" s="703"/>
      <c r="AB26" s="703"/>
      <c r="AC26" s="703"/>
      <c r="AD26" s="704">
        <v>157</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240</v>
      </c>
      <c r="BH26" s="644"/>
      <c r="BI26" s="644"/>
      <c r="BJ26" s="644"/>
      <c r="BK26" s="644"/>
      <c r="BL26" s="644"/>
      <c r="BM26" s="644"/>
      <c r="BN26" s="645"/>
      <c r="BO26" s="703" t="s">
        <v>239</v>
      </c>
      <c r="BP26" s="703"/>
      <c r="BQ26" s="703"/>
      <c r="BR26" s="703"/>
      <c r="BS26" s="649" t="s">
        <v>239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3526362</v>
      </c>
      <c r="CS26" s="644"/>
      <c r="CT26" s="644"/>
      <c r="CU26" s="644"/>
      <c r="CV26" s="644"/>
      <c r="CW26" s="644"/>
      <c r="CX26" s="644"/>
      <c r="CY26" s="645"/>
      <c r="CZ26" s="646">
        <v>9.9</v>
      </c>
      <c r="DA26" s="675"/>
      <c r="DB26" s="675"/>
      <c r="DC26" s="676"/>
      <c r="DD26" s="649">
        <v>2974025</v>
      </c>
      <c r="DE26" s="644"/>
      <c r="DF26" s="644"/>
      <c r="DG26" s="644"/>
      <c r="DH26" s="644"/>
      <c r="DI26" s="644"/>
      <c r="DJ26" s="644"/>
      <c r="DK26" s="645"/>
      <c r="DL26" s="649" t="s">
        <v>239</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5809419</v>
      </c>
      <c r="S27" s="644"/>
      <c r="T27" s="644"/>
      <c r="U27" s="644"/>
      <c r="V27" s="644"/>
      <c r="W27" s="644"/>
      <c r="X27" s="644"/>
      <c r="Y27" s="645"/>
      <c r="Z27" s="703">
        <v>15.9</v>
      </c>
      <c r="AA27" s="703"/>
      <c r="AB27" s="703"/>
      <c r="AC27" s="703"/>
      <c r="AD27" s="704" t="s">
        <v>240</v>
      </c>
      <c r="AE27" s="704"/>
      <c r="AF27" s="704"/>
      <c r="AG27" s="704"/>
      <c r="AH27" s="704"/>
      <c r="AI27" s="704"/>
      <c r="AJ27" s="704"/>
      <c r="AK27" s="704"/>
      <c r="AL27" s="646" t="s">
        <v>239</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17492143</v>
      </c>
      <c r="BH27" s="644"/>
      <c r="BI27" s="644"/>
      <c r="BJ27" s="644"/>
      <c r="BK27" s="644"/>
      <c r="BL27" s="644"/>
      <c r="BM27" s="644"/>
      <c r="BN27" s="645"/>
      <c r="BO27" s="703">
        <v>100</v>
      </c>
      <c r="BP27" s="703"/>
      <c r="BQ27" s="703"/>
      <c r="BR27" s="703"/>
      <c r="BS27" s="649">
        <v>78752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8514034</v>
      </c>
      <c r="CS27" s="642"/>
      <c r="CT27" s="642"/>
      <c r="CU27" s="642"/>
      <c r="CV27" s="642"/>
      <c r="CW27" s="642"/>
      <c r="CX27" s="642"/>
      <c r="CY27" s="643"/>
      <c r="CZ27" s="646">
        <v>23.9</v>
      </c>
      <c r="DA27" s="675"/>
      <c r="DB27" s="675"/>
      <c r="DC27" s="676"/>
      <c r="DD27" s="649">
        <v>2680708</v>
      </c>
      <c r="DE27" s="642"/>
      <c r="DF27" s="642"/>
      <c r="DG27" s="642"/>
      <c r="DH27" s="642"/>
      <c r="DI27" s="642"/>
      <c r="DJ27" s="642"/>
      <c r="DK27" s="643"/>
      <c r="DL27" s="649">
        <v>2031382</v>
      </c>
      <c r="DM27" s="642"/>
      <c r="DN27" s="642"/>
      <c r="DO27" s="642"/>
      <c r="DP27" s="642"/>
      <c r="DQ27" s="642"/>
      <c r="DR27" s="642"/>
      <c r="DS27" s="642"/>
      <c r="DT27" s="642"/>
      <c r="DU27" s="642"/>
      <c r="DV27" s="643"/>
      <c r="DW27" s="646">
        <v>9.6</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299</v>
      </c>
      <c r="S28" s="644"/>
      <c r="T28" s="644"/>
      <c r="U28" s="644"/>
      <c r="V28" s="644"/>
      <c r="W28" s="644"/>
      <c r="X28" s="644"/>
      <c r="Y28" s="645"/>
      <c r="Z28" s="703" t="s">
        <v>130</v>
      </c>
      <c r="AA28" s="703"/>
      <c r="AB28" s="703"/>
      <c r="AC28" s="703"/>
      <c r="AD28" s="704" t="s">
        <v>130</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3438640</v>
      </c>
      <c r="CS28" s="644"/>
      <c r="CT28" s="644"/>
      <c r="CU28" s="644"/>
      <c r="CV28" s="644"/>
      <c r="CW28" s="644"/>
      <c r="CX28" s="644"/>
      <c r="CY28" s="645"/>
      <c r="CZ28" s="646">
        <v>9.6</v>
      </c>
      <c r="DA28" s="675"/>
      <c r="DB28" s="675"/>
      <c r="DC28" s="676"/>
      <c r="DD28" s="649">
        <v>3323464</v>
      </c>
      <c r="DE28" s="644"/>
      <c r="DF28" s="644"/>
      <c r="DG28" s="644"/>
      <c r="DH28" s="644"/>
      <c r="DI28" s="644"/>
      <c r="DJ28" s="644"/>
      <c r="DK28" s="645"/>
      <c r="DL28" s="649">
        <v>3323464</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2386173</v>
      </c>
      <c r="S29" s="644"/>
      <c r="T29" s="644"/>
      <c r="U29" s="644"/>
      <c r="V29" s="644"/>
      <c r="W29" s="644"/>
      <c r="X29" s="644"/>
      <c r="Y29" s="645"/>
      <c r="Z29" s="703">
        <v>6.5</v>
      </c>
      <c r="AA29" s="703"/>
      <c r="AB29" s="703"/>
      <c r="AC29" s="703"/>
      <c r="AD29" s="704" t="s">
        <v>239</v>
      </c>
      <c r="AE29" s="704"/>
      <c r="AF29" s="704"/>
      <c r="AG29" s="704"/>
      <c r="AH29" s="704"/>
      <c r="AI29" s="704"/>
      <c r="AJ29" s="704"/>
      <c r="AK29" s="704"/>
      <c r="AL29" s="646" t="s">
        <v>240</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3438596</v>
      </c>
      <c r="CS29" s="642"/>
      <c r="CT29" s="642"/>
      <c r="CU29" s="642"/>
      <c r="CV29" s="642"/>
      <c r="CW29" s="642"/>
      <c r="CX29" s="642"/>
      <c r="CY29" s="643"/>
      <c r="CZ29" s="646">
        <v>9.6</v>
      </c>
      <c r="DA29" s="675"/>
      <c r="DB29" s="675"/>
      <c r="DC29" s="676"/>
      <c r="DD29" s="649">
        <v>3323420</v>
      </c>
      <c r="DE29" s="642"/>
      <c r="DF29" s="642"/>
      <c r="DG29" s="642"/>
      <c r="DH29" s="642"/>
      <c r="DI29" s="642"/>
      <c r="DJ29" s="642"/>
      <c r="DK29" s="643"/>
      <c r="DL29" s="649">
        <v>3323420</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214637</v>
      </c>
      <c r="S30" s="644"/>
      <c r="T30" s="644"/>
      <c r="U30" s="644"/>
      <c r="V30" s="644"/>
      <c r="W30" s="644"/>
      <c r="X30" s="644"/>
      <c r="Y30" s="645"/>
      <c r="Z30" s="703">
        <v>0.6</v>
      </c>
      <c r="AA30" s="703"/>
      <c r="AB30" s="703"/>
      <c r="AC30" s="703"/>
      <c r="AD30" s="704">
        <v>19401</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181</v>
      </c>
      <c r="AY30" s="741"/>
      <c r="AZ30" s="741"/>
      <c r="BA30" s="741"/>
      <c r="BB30" s="741"/>
      <c r="BC30" s="741"/>
      <c r="BD30" s="741"/>
      <c r="BE30" s="741"/>
      <c r="BF30" s="742"/>
      <c r="BG30" s="721">
        <v>99.4</v>
      </c>
      <c r="BH30" s="722"/>
      <c r="BI30" s="722"/>
      <c r="BJ30" s="722"/>
      <c r="BK30" s="722"/>
      <c r="BL30" s="722"/>
      <c r="BM30" s="723">
        <v>97.3</v>
      </c>
      <c r="BN30" s="722"/>
      <c r="BO30" s="722"/>
      <c r="BP30" s="722"/>
      <c r="BQ30" s="724"/>
      <c r="BR30" s="721">
        <v>99.4</v>
      </c>
      <c r="BS30" s="722"/>
      <c r="BT30" s="722"/>
      <c r="BU30" s="722"/>
      <c r="BV30" s="722"/>
      <c r="BW30" s="722"/>
      <c r="BX30" s="723">
        <v>96.9</v>
      </c>
      <c r="BY30" s="722"/>
      <c r="BZ30" s="722"/>
      <c r="CA30" s="722"/>
      <c r="CB30" s="724"/>
      <c r="CD30" s="727"/>
      <c r="CE30" s="728"/>
      <c r="CF30" s="685" t="s">
        <v>309</v>
      </c>
      <c r="CG30" s="682"/>
      <c r="CH30" s="682"/>
      <c r="CI30" s="682"/>
      <c r="CJ30" s="682"/>
      <c r="CK30" s="682"/>
      <c r="CL30" s="682"/>
      <c r="CM30" s="682"/>
      <c r="CN30" s="682"/>
      <c r="CO30" s="682"/>
      <c r="CP30" s="682"/>
      <c r="CQ30" s="683"/>
      <c r="CR30" s="641">
        <v>3104129</v>
      </c>
      <c r="CS30" s="644"/>
      <c r="CT30" s="644"/>
      <c r="CU30" s="644"/>
      <c r="CV30" s="644"/>
      <c r="CW30" s="644"/>
      <c r="CX30" s="644"/>
      <c r="CY30" s="645"/>
      <c r="CZ30" s="646">
        <v>8.6999999999999993</v>
      </c>
      <c r="DA30" s="675"/>
      <c r="DB30" s="675"/>
      <c r="DC30" s="676"/>
      <c r="DD30" s="649">
        <v>3005828</v>
      </c>
      <c r="DE30" s="644"/>
      <c r="DF30" s="644"/>
      <c r="DG30" s="644"/>
      <c r="DH30" s="644"/>
      <c r="DI30" s="644"/>
      <c r="DJ30" s="644"/>
      <c r="DK30" s="645"/>
      <c r="DL30" s="649">
        <v>3005828</v>
      </c>
      <c r="DM30" s="644"/>
      <c r="DN30" s="644"/>
      <c r="DO30" s="644"/>
      <c r="DP30" s="644"/>
      <c r="DQ30" s="644"/>
      <c r="DR30" s="644"/>
      <c r="DS30" s="644"/>
      <c r="DT30" s="644"/>
      <c r="DU30" s="644"/>
      <c r="DV30" s="645"/>
      <c r="DW30" s="646">
        <v>14.1</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211981</v>
      </c>
      <c r="S31" s="644"/>
      <c r="T31" s="644"/>
      <c r="U31" s="644"/>
      <c r="V31" s="644"/>
      <c r="W31" s="644"/>
      <c r="X31" s="644"/>
      <c r="Y31" s="645"/>
      <c r="Z31" s="703">
        <v>0.6</v>
      </c>
      <c r="AA31" s="703"/>
      <c r="AB31" s="703"/>
      <c r="AC31" s="703"/>
      <c r="AD31" s="704" t="s">
        <v>130</v>
      </c>
      <c r="AE31" s="704"/>
      <c r="AF31" s="704"/>
      <c r="AG31" s="704"/>
      <c r="AH31" s="704"/>
      <c r="AI31" s="704"/>
      <c r="AJ31" s="704"/>
      <c r="AK31" s="704"/>
      <c r="AL31" s="646" t="s">
        <v>240</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96.8</v>
      </c>
      <c r="BN31" s="720"/>
      <c r="BO31" s="720"/>
      <c r="BP31" s="720"/>
      <c r="BQ31" s="681"/>
      <c r="BR31" s="719">
        <v>99.3</v>
      </c>
      <c r="BS31" s="642"/>
      <c r="BT31" s="642"/>
      <c r="BU31" s="642"/>
      <c r="BV31" s="642"/>
      <c r="BW31" s="642"/>
      <c r="BX31" s="647">
        <v>96.2</v>
      </c>
      <c r="BY31" s="720"/>
      <c r="BZ31" s="720"/>
      <c r="CA31" s="720"/>
      <c r="CB31" s="681"/>
      <c r="CD31" s="727"/>
      <c r="CE31" s="728"/>
      <c r="CF31" s="685" t="s">
        <v>313</v>
      </c>
      <c r="CG31" s="682"/>
      <c r="CH31" s="682"/>
      <c r="CI31" s="682"/>
      <c r="CJ31" s="682"/>
      <c r="CK31" s="682"/>
      <c r="CL31" s="682"/>
      <c r="CM31" s="682"/>
      <c r="CN31" s="682"/>
      <c r="CO31" s="682"/>
      <c r="CP31" s="682"/>
      <c r="CQ31" s="683"/>
      <c r="CR31" s="641">
        <v>334467</v>
      </c>
      <c r="CS31" s="642"/>
      <c r="CT31" s="642"/>
      <c r="CU31" s="642"/>
      <c r="CV31" s="642"/>
      <c r="CW31" s="642"/>
      <c r="CX31" s="642"/>
      <c r="CY31" s="643"/>
      <c r="CZ31" s="646">
        <v>0.9</v>
      </c>
      <c r="DA31" s="675"/>
      <c r="DB31" s="675"/>
      <c r="DC31" s="676"/>
      <c r="DD31" s="649">
        <v>317592</v>
      </c>
      <c r="DE31" s="642"/>
      <c r="DF31" s="642"/>
      <c r="DG31" s="642"/>
      <c r="DH31" s="642"/>
      <c r="DI31" s="642"/>
      <c r="DJ31" s="642"/>
      <c r="DK31" s="643"/>
      <c r="DL31" s="649">
        <v>317592</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603599</v>
      </c>
      <c r="S32" s="644"/>
      <c r="T32" s="644"/>
      <c r="U32" s="644"/>
      <c r="V32" s="644"/>
      <c r="W32" s="644"/>
      <c r="X32" s="644"/>
      <c r="Y32" s="645"/>
      <c r="Z32" s="703">
        <v>1.7</v>
      </c>
      <c r="AA32" s="703"/>
      <c r="AB32" s="703"/>
      <c r="AC32" s="703"/>
      <c r="AD32" s="704" t="s">
        <v>240</v>
      </c>
      <c r="AE32" s="704"/>
      <c r="AF32" s="704"/>
      <c r="AG32" s="704"/>
      <c r="AH32" s="704"/>
      <c r="AI32" s="704"/>
      <c r="AJ32" s="704"/>
      <c r="AK32" s="704"/>
      <c r="AL32" s="646" t="s">
        <v>243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99.4</v>
      </c>
      <c r="BH32" s="657"/>
      <c r="BI32" s="657"/>
      <c r="BJ32" s="657"/>
      <c r="BK32" s="657"/>
      <c r="BL32" s="657"/>
      <c r="BM32" s="701">
        <v>97.6</v>
      </c>
      <c r="BN32" s="657"/>
      <c r="BO32" s="657"/>
      <c r="BP32" s="657"/>
      <c r="BQ32" s="694"/>
      <c r="BR32" s="718">
        <v>99.4</v>
      </c>
      <c r="BS32" s="657"/>
      <c r="BT32" s="657"/>
      <c r="BU32" s="657"/>
      <c r="BV32" s="657"/>
      <c r="BW32" s="657"/>
      <c r="BX32" s="701">
        <v>97.4</v>
      </c>
      <c r="BY32" s="657"/>
      <c r="BZ32" s="657"/>
      <c r="CA32" s="657"/>
      <c r="CB32" s="694"/>
      <c r="CD32" s="729"/>
      <c r="CE32" s="730"/>
      <c r="CF32" s="685" t="s">
        <v>316</v>
      </c>
      <c r="CG32" s="682"/>
      <c r="CH32" s="682"/>
      <c r="CI32" s="682"/>
      <c r="CJ32" s="682"/>
      <c r="CK32" s="682"/>
      <c r="CL32" s="682"/>
      <c r="CM32" s="682"/>
      <c r="CN32" s="682"/>
      <c r="CO32" s="682"/>
      <c r="CP32" s="682"/>
      <c r="CQ32" s="683"/>
      <c r="CR32" s="641">
        <v>44</v>
      </c>
      <c r="CS32" s="644"/>
      <c r="CT32" s="644"/>
      <c r="CU32" s="644"/>
      <c r="CV32" s="644"/>
      <c r="CW32" s="644"/>
      <c r="CX32" s="644"/>
      <c r="CY32" s="645"/>
      <c r="CZ32" s="646">
        <v>0</v>
      </c>
      <c r="DA32" s="675"/>
      <c r="DB32" s="675"/>
      <c r="DC32" s="676"/>
      <c r="DD32" s="649">
        <v>44</v>
      </c>
      <c r="DE32" s="644"/>
      <c r="DF32" s="644"/>
      <c r="DG32" s="644"/>
      <c r="DH32" s="644"/>
      <c r="DI32" s="644"/>
      <c r="DJ32" s="644"/>
      <c r="DK32" s="645"/>
      <c r="DL32" s="649">
        <v>44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680804</v>
      </c>
      <c r="S33" s="644"/>
      <c r="T33" s="644"/>
      <c r="U33" s="644"/>
      <c r="V33" s="644"/>
      <c r="W33" s="644"/>
      <c r="X33" s="644"/>
      <c r="Y33" s="645"/>
      <c r="Z33" s="703">
        <v>1.9</v>
      </c>
      <c r="AA33" s="703"/>
      <c r="AB33" s="703"/>
      <c r="AC33" s="703"/>
      <c r="AD33" s="704" t="s">
        <v>239</v>
      </c>
      <c r="AE33" s="704"/>
      <c r="AF33" s="704"/>
      <c r="AG33" s="704"/>
      <c r="AH33" s="704"/>
      <c r="AI33" s="704"/>
      <c r="AJ33" s="704"/>
      <c r="AK33" s="704"/>
      <c r="AL33" s="646" t="s">
        <v>243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13802542</v>
      </c>
      <c r="CS33" s="642"/>
      <c r="CT33" s="642"/>
      <c r="CU33" s="642"/>
      <c r="CV33" s="642"/>
      <c r="CW33" s="642"/>
      <c r="CX33" s="642"/>
      <c r="CY33" s="643"/>
      <c r="CZ33" s="646">
        <v>38.700000000000003</v>
      </c>
      <c r="DA33" s="675"/>
      <c r="DB33" s="675"/>
      <c r="DC33" s="676"/>
      <c r="DD33" s="649">
        <v>12333971</v>
      </c>
      <c r="DE33" s="642"/>
      <c r="DF33" s="642"/>
      <c r="DG33" s="642"/>
      <c r="DH33" s="642"/>
      <c r="DI33" s="642"/>
      <c r="DJ33" s="642"/>
      <c r="DK33" s="643"/>
      <c r="DL33" s="649">
        <v>7485805</v>
      </c>
      <c r="DM33" s="642"/>
      <c r="DN33" s="642"/>
      <c r="DO33" s="642"/>
      <c r="DP33" s="642"/>
      <c r="DQ33" s="642"/>
      <c r="DR33" s="642"/>
      <c r="DS33" s="642"/>
      <c r="DT33" s="642"/>
      <c r="DU33" s="642"/>
      <c r="DV33" s="643"/>
      <c r="DW33" s="646">
        <v>35.200000000000003</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696402</v>
      </c>
      <c r="S34" s="644"/>
      <c r="T34" s="644"/>
      <c r="U34" s="644"/>
      <c r="V34" s="644"/>
      <c r="W34" s="644"/>
      <c r="X34" s="644"/>
      <c r="Y34" s="645"/>
      <c r="Z34" s="703">
        <v>1.9</v>
      </c>
      <c r="AA34" s="703"/>
      <c r="AB34" s="703"/>
      <c r="AC34" s="703"/>
      <c r="AD34" s="704">
        <v>38006</v>
      </c>
      <c r="AE34" s="704"/>
      <c r="AF34" s="704"/>
      <c r="AG34" s="704"/>
      <c r="AH34" s="704"/>
      <c r="AI34" s="704"/>
      <c r="AJ34" s="704"/>
      <c r="AK34" s="704"/>
      <c r="AL34" s="646">
        <v>0.2</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5997402</v>
      </c>
      <c r="CS34" s="644"/>
      <c r="CT34" s="644"/>
      <c r="CU34" s="644"/>
      <c r="CV34" s="644"/>
      <c r="CW34" s="644"/>
      <c r="CX34" s="644"/>
      <c r="CY34" s="645"/>
      <c r="CZ34" s="646">
        <v>16.8</v>
      </c>
      <c r="DA34" s="675"/>
      <c r="DB34" s="675"/>
      <c r="DC34" s="676"/>
      <c r="DD34" s="649">
        <v>5227037</v>
      </c>
      <c r="DE34" s="644"/>
      <c r="DF34" s="644"/>
      <c r="DG34" s="644"/>
      <c r="DH34" s="644"/>
      <c r="DI34" s="644"/>
      <c r="DJ34" s="644"/>
      <c r="DK34" s="645"/>
      <c r="DL34" s="649">
        <v>2912206</v>
      </c>
      <c r="DM34" s="644"/>
      <c r="DN34" s="644"/>
      <c r="DO34" s="644"/>
      <c r="DP34" s="644"/>
      <c r="DQ34" s="644"/>
      <c r="DR34" s="644"/>
      <c r="DS34" s="644"/>
      <c r="DT34" s="644"/>
      <c r="DU34" s="644"/>
      <c r="DV34" s="645"/>
      <c r="DW34" s="646">
        <v>13.7</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3342700</v>
      </c>
      <c r="S35" s="644"/>
      <c r="T35" s="644"/>
      <c r="U35" s="644"/>
      <c r="V35" s="644"/>
      <c r="W35" s="644"/>
      <c r="X35" s="644"/>
      <c r="Y35" s="645"/>
      <c r="Z35" s="703">
        <v>9.1999999999999993</v>
      </c>
      <c r="AA35" s="703"/>
      <c r="AB35" s="703"/>
      <c r="AC35" s="703"/>
      <c r="AD35" s="704" t="s">
        <v>243</v>
      </c>
      <c r="AE35" s="704"/>
      <c r="AF35" s="704"/>
      <c r="AG35" s="704"/>
      <c r="AH35" s="704"/>
      <c r="AI35" s="704"/>
      <c r="AJ35" s="704"/>
      <c r="AK35" s="704"/>
      <c r="AL35" s="646" t="s">
        <v>243</v>
      </c>
      <c r="AM35" s="647"/>
      <c r="AN35" s="647"/>
      <c r="AO35" s="705"/>
      <c r="AP35" s="214"/>
      <c r="AQ35" s="709" t="s">
        <v>324</v>
      </c>
      <c r="AR35" s="710"/>
      <c r="AS35" s="710"/>
      <c r="AT35" s="710"/>
      <c r="AU35" s="710"/>
      <c r="AV35" s="710"/>
      <c r="AW35" s="710"/>
      <c r="AX35" s="710"/>
      <c r="AY35" s="711"/>
      <c r="AZ35" s="706">
        <v>3861411</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385246</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200738</v>
      </c>
      <c r="CS35" s="642"/>
      <c r="CT35" s="642"/>
      <c r="CU35" s="642"/>
      <c r="CV35" s="642"/>
      <c r="CW35" s="642"/>
      <c r="CX35" s="642"/>
      <c r="CY35" s="643"/>
      <c r="CZ35" s="646">
        <v>0.6</v>
      </c>
      <c r="DA35" s="675"/>
      <c r="DB35" s="675"/>
      <c r="DC35" s="676"/>
      <c r="DD35" s="649">
        <v>190678</v>
      </c>
      <c r="DE35" s="642"/>
      <c r="DF35" s="642"/>
      <c r="DG35" s="642"/>
      <c r="DH35" s="642"/>
      <c r="DI35" s="642"/>
      <c r="DJ35" s="642"/>
      <c r="DK35" s="643"/>
      <c r="DL35" s="649">
        <v>190678</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240</v>
      </c>
      <c r="AA36" s="703"/>
      <c r="AB36" s="703"/>
      <c r="AC36" s="703"/>
      <c r="AD36" s="704" t="s">
        <v>240</v>
      </c>
      <c r="AE36" s="704"/>
      <c r="AF36" s="704"/>
      <c r="AG36" s="704"/>
      <c r="AH36" s="704"/>
      <c r="AI36" s="704"/>
      <c r="AJ36" s="704"/>
      <c r="AK36" s="704"/>
      <c r="AL36" s="646" t="s">
        <v>240</v>
      </c>
      <c r="AM36" s="647"/>
      <c r="AN36" s="647"/>
      <c r="AO36" s="705"/>
      <c r="AQ36" s="678" t="s">
        <v>328</v>
      </c>
      <c r="AR36" s="679"/>
      <c r="AS36" s="679"/>
      <c r="AT36" s="679"/>
      <c r="AU36" s="679"/>
      <c r="AV36" s="679"/>
      <c r="AW36" s="679"/>
      <c r="AX36" s="679"/>
      <c r="AY36" s="680"/>
      <c r="AZ36" s="641">
        <v>824837</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176229</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2859875</v>
      </c>
      <c r="CS36" s="644"/>
      <c r="CT36" s="644"/>
      <c r="CU36" s="644"/>
      <c r="CV36" s="644"/>
      <c r="CW36" s="644"/>
      <c r="CX36" s="644"/>
      <c r="CY36" s="645"/>
      <c r="CZ36" s="646">
        <v>8</v>
      </c>
      <c r="DA36" s="675"/>
      <c r="DB36" s="675"/>
      <c r="DC36" s="676"/>
      <c r="DD36" s="649">
        <v>2721829</v>
      </c>
      <c r="DE36" s="644"/>
      <c r="DF36" s="644"/>
      <c r="DG36" s="644"/>
      <c r="DH36" s="644"/>
      <c r="DI36" s="644"/>
      <c r="DJ36" s="644"/>
      <c r="DK36" s="645"/>
      <c r="DL36" s="649">
        <v>1710821</v>
      </c>
      <c r="DM36" s="644"/>
      <c r="DN36" s="644"/>
      <c r="DO36" s="644"/>
      <c r="DP36" s="644"/>
      <c r="DQ36" s="644"/>
      <c r="DR36" s="644"/>
      <c r="DS36" s="644"/>
      <c r="DT36" s="644"/>
      <c r="DU36" s="644"/>
      <c r="DV36" s="645"/>
      <c r="DW36" s="646">
        <v>8</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1200600</v>
      </c>
      <c r="S37" s="644"/>
      <c r="T37" s="644"/>
      <c r="U37" s="644"/>
      <c r="V37" s="644"/>
      <c r="W37" s="644"/>
      <c r="X37" s="644"/>
      <c r="Y37" s="645"/>
      <c r="Z37" s="703">
        <v>3.3</v>
      </c>
      <c r="AA37" s="703"/>
      <c r="AB37" s="703"/>
      <c r="AC37" s="703"/>
      <c r="AD37" s="704" t="s">
        <v>240</v>
      </c>
      <c r="AE37" s="704"/>
      <c r="AF37" s="704"/>
      <c r="AG37" s="704"/>
      <c r="AH37" s="704"/>
      <c r="AI37" s="704"/>
      <c r="AJ37" s="704"/>
      <c r="AK37" s="704"/>
      <c r="AL37" s="646" t="s">
        <v>130</v>
      </c>
      <c r="AM37" s="647"/>
      <c r="AN37" s="647"/>
      <c r="AO37" s="705"/>
      <c r="AQ37" s="678" t="s">
        <v>332</v>
      </c>
      <c r="AR37" s="679"/>
      <c r="AS37" s="679"/>
      <c r="AT37" s="679"/>
      <c r="AU37" s="679"/>
      <c r="AV37" s="679"/>
      <c r="AW37" s="679"/>
      <c r="AX37" s="679"/>
      <c r="AY37" s="680"/>
      <c r="AZ37" s="641">
        <v>9304</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15860</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1317365</v>
      </c>
      <c r="CS37" s="642"/>
      <c r="CT37" s="642"/>
      <c r="CU37" s="642"/>
      <c r="CV37" s="642"/>
      <c r="CW37" s="642"/>
      <c r="CX37" s="642"/>
      <c r="CY37" s="643"/>
      <c r="CZ37" s="646">
        <v>3.7</v>
      </c>
      <c r="DA37" s="675"/>
      <c r="DB37" s="675"/>
      <c r="DC37" s="676"/>
      <c r="DD37" s="649">
        <v>1317274</v>
      </c>
      <c r="DE37" s="642"/>
      <c r="DF37" s="642"/>
      <c r="DG37" s="642"/>
      <c r="DH37" s="642"/>
      <c r="DI37" s="642"/>
      <c r="DJ37" s="642"/>
      <c r="DK37" s="643"/>
      <c r="DL37" s="649">
        <v>1085371</v>
      </c>
      <c r="DM37" s="642"/>
      <c r="DN37" s="642"/>
      <c r="DO37" s="642"/>
      <c r="DP37" s="642"/>
      <c r="DQ37" s="642"/>
      <c r="DR37" s="642"/>
      <c r="DS37" s="642"/>
      <c r="DT37" s="642"/>
      <c r="DU37" s="642"/>
      <c r="DV37" s="643"/>
      <c r="DW37" s="646">
        <v>5.0999999999999996</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36478423</v>
      </c>
      <c r="S38" s="693"/>
      <c r="T38" s="693"/>
      <c r="U38" s="693"/>
      <c r="V38" s="693"/>
      <c r="W38" s="693"/>
      <c r="X38" s="693"/>
      <c r="Y38" s="698"/>
      <c r="Z38" s="699">
        <v>100</v>
      </c>
      <c r="AA38" s="699"/>
      <c r="AB38" s="699"/>
      <c r="AC38" s="699"/>
      <c r="AD38" s="700">
        <v>20059000</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130</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25122</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3852107</v>
      </c>
      <c r="CS38" s="644"/>
      <c r="CT38" s="644"/>
      <c r="CU38" s="644"/>
      <c r="CV38" s="644"/>
      <c r="CW38" s="644"/>
      <c r="CX38" s="644"/>
      <c r="CY38" s="645"/>
      <c r="CZ38" s="646">
        <v>10.8</v>
      </c>
      <c r="DA38" s="675"/>
      <c r="DB38" s="675"/>
      <c r="DC38" s="676"/>
      <c r="DD38" s="649">
        <v>3309916</v>
      </c>
      <c r="DE38" s="644"/>
      <c r="DF38" s="644"/>
      <c r="DG38" s="644"/>
      <c r="DH38" s="644"/>
      <c r="DI38" s="644"/>
      <c r="DJ38" s="644"/>
      <c r="DK38" s="645"/>
      <c r="DL38" s="649">
        <v>2672100</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240</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105</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633306</v>
      </c>
      <c r="CS39" s="642"/>
      <c r="CT39" s="642"/>
      <c r="CU39" s="642"/>
      <c r="CV39" s="642"/>
      <c r="CW39" s="642"/>
      <c r="CX39" s="642"/>
      <c r="CY39" s="643"/>
      <c r="CZ39" s="646">
        <v>1.8</v>
      </c>
      <c r="DA39" s="675"/>
      <c r="DB39" s="675"/>
      <c r="DC39" s="676"/>
      <c r="DD39" s="649">
        <v>626000</v>
      </c>
      <c r="DE39" s="642"/>
      <c r="DF39" s="642"/>
      <c r="DG39" s="642"/>
      <c r="DH39" s="642"/>
      <c r="DI39" s="642"/>
      <c r="DJ39" s="642"/>
      <c r="DK39" s="643"/>
      <c r="DL39" s="649" t="s">
        <v>239</v>
      </c>
      <c r="DM39" s="642"/>
      <c r="DN39" s="642"/>
      <c r="DO39" s="642"/>
      <c r="DP39" s="642"/>
      <c r="DQ39" s="642"/>
      <c r="DR39" s="642"/>
      <c r="DS39" s="642"/>
      <c r="DT39" s="642"/>
      <c r="DU39" s="642"/>
      <c r="DV39" s="643"/>
      <c r="DW39" s="646" t="s">
        <v>243</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827890</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94</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259114</v>
      </c>
      <c r="CS40" s="644"/>
      <c r="CT40" s="644"/>
      <c r="CU40" s="644"/>
      <c r="CV40" s="644"/>
      <c r="CW40" s="644"/>
      <c r="CX40" s="644"/>
      <c r="CY40" s="645"/>
      <c r="CZ40" s="646">
        <v>0.7</v>
      </c>
      <c r="DA40" s="675"/>
      <c r="DB40" s="675"/>
      <c r="DC40" s="676"/>
      <c r="DD40" s="649">
        <v>258511</v>
      </c>
      <c r="DE40" s="644"/>
      <c r="DF40" s="644"/>
      <c r="DG40" s="644"/>
      <c r="DH40" s="644"/>
      <c r="DI40" s="644"/>
      <c r="DJ40" s="644"/>
      <c r="DK40" s="645"/>
      <c r="DL40" s="649" t="s">
        <v>239</v>
      </c>
      <c r="DM40" s="644"/>
      <c r="DN40" s="644"/>
      <c r="DO40" s="644"/>
      <c r="DP40" s="644"/>
      <c r="DQ40" s="644"/>
      <c r="DR40" s="644"/>
      <c r="DS40" s="644"/>
      <c r="DT40" s="644"/>
      <c r="DU40" s="644"/>
      <c r="DV40" s="645"/>
      <c r="DW40" s="646" t="s">
        <v>239</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2199380</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313</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299</v>
      </c>
      <c r="CS41" s="642"/>
      <c r="CT41" s="642"/>
      <c r="CU41" s="642"/>
      <c r="CV41" s="642"/>
      <c r="CW41" s="642"/>
      <c r="CX41" s="642"/>
      <c r="CY41" s="643"/>
      <c r="CZ41" s="646" t="s">
        <v>299</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4557980</v>
      </c>
      <c r="CS42" s="644"/>
      <c r="CT42" s="644"/>
      <c r="CU42" s="644"/>
      <c r="CV42" s="644"/>
      <c r="CW42" s="644"/>
      <c r="CX42" s="644"/>
      <c r="CY42" s="645"/>
      <c r="CZ42" s="646">
        <v>12.8</v>
      </c>
      <c r="DA42" s="647"/>
      <c r="DB42" s="647"/>
      <c r="DC42" s="648"/>
      <c r="DD42" s="649">
        <v>911400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138101</v>
      </c>
      <c r="CS43" s="642"/>
      <c r="CT43" s="642"/>
      <c r="CU43" s="642"/>
      <c r="CV43" s="642"/>
      <c r="CW43" s="642"/>
      <c r="CX43" s="642"/>
      <c r="CY43" s="643"/>
      <c r="CZ43" s="646">
        <v>0.4</v>
      </c>
      <c r="DA43" s="675"/>
      <c r="DB43" s="675"/>
      <c r="DC43" s="676"/>
      <c r="DD43" s="649">
        <v>131746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4556631</v>
      </c>
      <c r="CS44" s="644"/>
      <c r="CT44" s="644"/>
      <c r="CU44" s="644"/>
      <c r="CV44" s="644"/>
      <c r="CW44" s="644"/>
      <c r="CX44" s="644"/>
      <c r="CY44" s="645"/>
      <c r="CZ44" s="646">
        <v>12.8</v>
      </c>
      <c r="DA44" s="647"/>
      <c r="DB44" s="647"/>
      <c r="DC44" s="648"/>
      <c r="DD44" s="649">
        <v>910051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2102901</v>
      </c>
      <c r="CS45" s="642"/>
      <c r="CT45" s="642"/>
      <c r="CU45" s="642"/>
      <c r="CV45" s="642"/>
      <c r="CW45" s="642"/>
      <c r="CX45" s="642"/>
      <c r="CY45" s="643"/>
      <c r="CZ45" s="646">
        <v>5.9</v>
      </c>
      <c r="DA45" s="675"/>
      <c r="DB45" s="675"/>
      <c r="DC45" s="676"/>
      <c r="DD45" s="649">
        <v>206497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2330211</v>
      </c>
      <c r="CS46" s="644"/>
      <c r="CT46" s="644"/>
      <c r="CU46" s="644"/>
      <c r="CV46" s="644"/>
      <c r="CW46" s="644"/>
      <c r="CX46" s="644"/>
      <c r="CY46" s="645"/>
      <c r="CZ46" s="646">
        <v>6.5</v>
      </c>
      <c r="DA46" s="647"/>
      <c r="DB46" s="647"/>
      <c r="DC46" s="648"/>
      <c r="DD46" s="649">
        <v>685735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1349</v>
      </c>
      <c r="CS47" s="642"/>
      <c r="CT47" s="642"/>
      <c r="CU47" s="642"/>
      <c r="CV47" s="642"/>
      <c r="CW47" s="642"/>
      <c r="CX47" s="642"/>
      <c r="CY47" s="643"/>
      <c r="CZ47" s="646">
        <v>0</v>
      </c>
      <c r="DA47" s="675"/>
      <c r="DB47" s="675"/>
      <c r="DC47" s="676"/>
      <c r="DD47" s="649">
        <v>1349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240</v>
      </c>
      <c r="CS48" s="644"/>
      <c r="CT48" s="644"/>
      <c r="CU48" s="644"/>
      <c r="CV48" s="644"/>
      <c r="CW48" s="644"/>
      <c r="CX48" s="644"/>
      <c r="CY48" s="645"/>
      <c r="CZ48" s="646" t="s">
        <v>239</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35678881</v>
      </c>
      <c r="CS49" s="657"/>
      <c r="CT49" s="657"/>
      <c r="CU49" s="657"/>
      <c r="CV49" s="657"/>
      <c r="CW49" s="657"/>
      <c r="CX49" s="657"/>
      <c r="CY49" s="658"/>
      <c r="CZ49" s="659">
        <v>100</v>
      </c>
      <c r="DA49" s="660"/>
      <c r="DB49" s="660"/>
      <c r="DC49" s="661"/>
      <c r="DD49" s="662">
        <v>24005082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Uicuqj7vD+YDi7AhlXbNMOrL5U6Hkj26E20FL8AMND6algVOIPEGN/wlSKotNuoXK0jEjswXJrLfdcsoiOEUw==" saltValue="VrL2eG8qEi4FiYYj0/s3s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361</v>
      </c>
      <c r="DK2" s="1183"/>
      <c r="DL2" s="1183"/>
      <c r="DM2" s="1183"/>
      <c r="DN2" s="1183"/>
      <c r="DO2" s="1184"/>
      <c r="DP2" s="229"/>
      <c r="DQ2" s="1182" t="s">
        <v>362</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363</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365</v>
      </c>
      <c r="B5" s="1068"/>
      <c r="C5" s="1068"/>
      <c r="D5" s="1068"/>
      <c r="E5" s="1068"/>
      <c r="F5" s="1068"/>
      <c r="G5" s="1068"/>
      <c r="H5" s="1068"/>
      <c r="I5" s="1068"/>
      <c r="J5" s="1068"/>
      <c r="K5" s="1068"/>
      <c r="L5" s="1068"/>
      <c r="M5" s="1068"/>
      <c r="N5" s="1068"/>
      <c r="O5" s="1068"/>
      <c r="P5" s="1069"/>
      <c r="Q5" s="1073" t="s">
        <v>366</v>
      </c>
      <c r="R5" s="1074"/>
      <c r="S5" s="1074"/>
      <c r="T5" s="1074"/>
      <c r="U5" s="1075"/>
      <c r="V5" s="1073" t="s">
        <v>367</v>
      </c>
      <c r="W5" s="1074"/>
      <c r="X5" s="1074"/>
      <c r="Y5" s="1074"/>
      <c r="Z5" s="1075"/>
      <c r="AA5" s="1073" t="s">
        <v>368</v>
      </c>
      <c r="AB5" s="1074"/>
      <c r="AC5" s="1074"/>
      <c r="AD5" s="1074"/>
      <c r="AE5" s="1074"/>
      <c r="AF5" s="1185" t="s">
        <v>369</v>
      </c>
      <c r="AG5" s="1074"/>
      <c r="AH5" s="1074"/>
      <c r="AI5" s="1074"/>
      <c r="AJ5" s="1089"/>
      <c r="AK5" s="1074" t="s">
        <v>370</v>
      </c>
      <c r="AL5" s="1074"/>
      <c r="AM5" s="1074"/>
      <c r="AN5" s="1074"/>
      <c r="AO5" s="1075"/>
      <c r="AP5" s="1073" t="s">
        <v>371</v>
      </c>
      <c r="AQ5" s="1074"/>
      <c r="AR5" s="1074"/>
      <c r="AS5" s="1074"/>
      <c r="AT5" s="1075"/>
      <c r="AU5" s="1073" t="s">
        <v>372</v>
      </c>
      <c r="AV5" s="1074"/>
      <c r="AW5" s="1074"/>
      <c r="AX5" s="1074"/>
      <c r="AY5" s="1089"/>
      <c r="AZ5" s="236"/>
      <c r="BA5" s="236"/>
      <c r="BB5" s="236"/>
      <c r="BC5" s="236"/>
      <c r="BD5" s="236"/>
      <c r="BE5" s="237"/>
      <c r="BF5" s="237"/>
      <c r="BG5" s="237"/>
      <c r="BH5" s="237"/>
      <c r="BI5" s="237"/>
      <c r="BJ5" s="237"/>
      <c r="BK5" s="237"/>
      <c r="BL5" s="237"/>
      <c r="BM5" s="237"/>
      <c r="BN5" s="237"/>
      <c r="BO5" s="237"/>
      <c r="BP5" s="237"/>
      <c r="BQ5" s="1067" t="s">
        <v>373</v>
      </c>
      <c r="BR5" s="1068"/>
      <c r="BS5" s="1068"/>
      <c r="BT5" s="1068"/>
      <c r="BU5" s="1068"/>
      <c r="BV5" s="1068"/>
      <c r="BW5" s="1068"/>
      <c r="BX5" s="1068"/>
      <c r="BY5" s="1068"/>
      <c r="BZ5" s="1068"/>
      <c r="CA5" s="1068"/>
      <c r="CB5" s="1068"/>
      <c r="CC5" s="1068"/>
      <c r="CD5" s="1068"/>
      <c r="CE5" s="1068"/>
      <c r="CF5" s="1068"/>
      <c r="CG5" s="1069"/>
      <c r="CH5" s="1073" t="s">
        <v>374</v>
      </c>
      <c r="CI5" s="1074"/>
      <c r="CJ5" s="1074"/>
      <c r="CK5" s="1074"/>
      <c r="CL5" s="1075"/>
      <c r="CM5" s="1073" t="s">
        <v>375</v>
      </c>
      <c r="CN5" s="1074"/>
      <c r="CO5" s="1074"/>
      <c r="CP5" s="1074"/>
      <c r="CQ5" s="1075"/>
      <c r="CR5" s="1073" t="s">
        <v>376</v>
      </c>
      <c r="CS5" s="1074"/>
      <c r="CT5" s="1074"/>
      <c r="CU5" s="1074"/>
      <c r="CV5" s="1075"/>
      <c r="CW5" s="1073" t="s">
        <v>377</v>
      </c>
      <c r="CX5" s="1074"/>
      <c r="CY5" s="1074"/>
      <c r="CZ5" s="1074"/>
      <c r="DA5" s="1075"/>
      <c r="DB5" s="1073" t="s">
        <v>378</v>
      </c>
      <c r="DC5" s="1074"/>
      <c r="DD5" s="1074"/>
      <c r="DE5" s="1074"/>
      <c r="DF5" s="1075"/>
      <c r="DG5" s="1170" t="s">
        <v>379</v>
      </c>
      <c r="DH5" s="1171"/>
      <c r="DI5" s="1171"/>
      <c r="DJ5" s="1171"/>
      <c r="DK5" s="1172"/>
      <c r="DL5" s="1170" t="s">
        <v>380</v>
      </c>
      <c r="DM5" s="1171"/>
      <c r="DN5" s="1171"/>
      <c r="DO5" s="1171"/>
      <c r="DP5" s="1172"/>
      <c r="DQ5" s="1073" t="s">
        <v>381</v>
      </c>
      <c r="DR5" s="1074"/>
      <c r="DS5" s="1074"/>
      <c r="DT5" s="1074"/>
      <c r="DU5" s="1075"/>
      <c r="DV5" s="1073" t="s">
        <v>372</v>
      </c>
      <c r="DW5" s="1074"/>
      <c r="DX5" s="1074"/>
      <c r="DY5" s="1074"/>
      <c r="DZ5" s="1089"/>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x14ac:dyDescent="0.15">
      <c r="A7" s="238">
        <v>1</v>
      </c>
      <c r="B7" s="1122" t="s">
        <v>382</v>
      </c>
      <c r="C7" s="1123"/>
      <c r="D7" s="1123"/>
      <c r="E7" s="1123"/>
      <c r="F7" s="1123"/>
      <c r="G7" s="1123"/>
      <c r="H7" s="1123"/>
      <c r="I7" s="1123"/>
      <c r="J7" s="1123"/>
      <c r="K7" s="1123"/>
      <c r="L7" s="1123"/>
      <c r="M7" s="1123"/>
      <c r="N7" s="1123"/>
      <c r="O7" s="1123"/>
      <c r="P7" s="1124"/>
      <c r="Q7" s="1176">
        <v>36522</v>
      </c>
      <c r="R7" s="1177"/>
      <c r="S7" s="1177"/>
      <c r="T7" s="1177"/>
      <c r="U7" s="1177"/>
      <c r="V7" s="1177">
        <v>35731</v>
      </c>
      <c r="W7" s="1177"/>
      <c r="X7" s="1177"/>
      <c r="Y7" s="1177"/>
      <c r="Z7" s="1177"/>
      <c r="AA7" s="1177">
        <v>791</v>
      </c>
      <c r="AB7" s="1177"/>
      <c r="AC7" s="1177"/>
      <c r="AD7" s="1177"/>
      <c r="AE7" s="1178"/>
      <c r="AF7" s="1179">
        <v>770</v>
      </c>
      <c r="AG7" s="1180"/>
      <c r="AH7" s="1180"/>
      <c r="AI7" s="1180"/>
      <c r="AJ7" s="1181"/>
      <c r="AK7" s="1163">
        <v>604</v>
      </c>
      <c r="AL7" s="1164"/>
      <c r="AM7" s="1164"/>
      <c r="AN7" s="1164"/>
      <c r="AO7" s="1164"/>
      <c r="AP7" s="1164">
        <v>38833</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570</v>
      </c>
      <c r="BT7" s="1168"/>
      <c r="BU7" s="1168"/>
      <c r="BV7" s="1168"/>
      <c r="BW7" s="1168"/>
      <c r="BX7" s="1168"/>
      <c r="BY7" s="1168"/>
      <c r="BZ7" s="1168"/>
      <c r="CA7" s="1168"/>
      <c r="CB7" s="1168"/>
      <c r="CC7" s="1168"/>
      <c r="CD7" s="1168"/>
      <c r="CE7" s="1168"/>
      <c r="CF7" s="1168"/>
      <c r="CG7" s="1169"/>
      <c r="CH7" s="1160">
        <v>-1</v>
      </c>
      <c r="CI7" s="1161"/>
      <c r="CJ7" s="1161"/>
      <c r="CK7" s="1161"/>
      <c r="CL7" s="1162"/>
      <c r="CM7" s="1160">
        <v>165</v>
      </c>
      <c r="CN7" s="1161"/>
      <c r="CO7" s="1161"/>
      <c r="CP7" s="1161"/>
      <c r="CQ7" s="1162"/>
      <c r="CR7" s="1160">
        <v>100</v>
      </c>
      <c r="CS7" s="1161"/>
      <c r="CT7" s="1161"/>
      <c r="CU7" s="1161"/>
      <c r="CV7" s="1162"/>
      <c r="CW7" s="1160" t="s">
        <v>560</v>
      </c>
      <c r="CX7" s="1161"/>
      <c r="CY7" s="1161"/>
      <c r="CZ7" s="1161"/>
      <c r="DA7" s="1162"/>
      <c r="DB7" s="1160" t="s">
        <v>573</v>
      </c>
      <c r="DC7" s="1161"/>
      <c r="DD7" s="1161"/>
      <c r="DE7" s="1161"/>
      <c r="DF7" s="1162"/>
      <c r="DG7" s="1160" t="s">
        <v>560</v>
      </c>
      <c r="DH7" s="1161"/>
      <c r="DI7" s="1161"/>
      <c r="DJ7" s="1161"/>
      <c r="DK7" s="1162"/>
      <c r="DL7" s="1160" t="s">
        <v>560</v>
      </c>
      <c r="DM7" s="1161"/>
      <c r="DN7" s="1161"/>
      <c r="DO7" s="1161"/>
      <c r="DP7" s="1162"/>
      <c r="DQ7" s="1160" t="s">
        <v>575</v>
      </c>
      <c r="DR7" s="1161"/>
      <c r="DS7" s="1161"/>
      <c r="DT7" s="1161"/>
      <c r="DU7" s="1162"/>
      <c r="DV7" s="1187"/>
      <c r="DW7" s="1188"/>
      <c r="DX7" s="1188"/>
      <c r="DY7" s="1188"/>
      <c r="DZ7" s="1189"/>
      <c r="EA7" s="234"/>
    </row>
    <row r="8" spans="1:131" s="235" customFormat="1" ht="26.25" customHeight="1" x14ac:dyDescent="0.15">
      <c r="A8" s="241">
        <v>2</v>
      </c>
      <c r="B8" s="1109" t="s">
        <v>383</v>
      </c>
      <c r="C8" s="1110"/>
      <c r="D8" s="1110"/>
      <c r="E8" s="1110"/>
      <c r="F8" s="1110"/>
      <c r="G8" s="1110"/>
      <c r="H8" s="1110"/>
      <c r="I8" s="1110"/>
      <c r="J8" s="1110"/>
      <c r="K8" s="1110"/>
      <c r="L8" s="1110"/>
      <c r="M8" s="1110"/>
      <c r="N8" s="1110"/>
      <c r="O8" s="1110"/>
      <c r="P8" s="1111"/>
      <c r="Q8" s="1115">
        <v>14</v>
      </c>
      <c r="R8" s="1116"/>
      <c r="S8" s="1116"/>
      <c r="T8" s="1116"/>
      <c r="U8" s="1116"/>
      <c r="V8" s="1116">
        <v>5</v>
      </c>
      <c r="W8" s="1116"/>
      <c r="X8" s="1116"/>
      <c r="Y8" s="1116"/>
      <c r="Z8" s="1116"/>
      <c r="AA8" s="1116">
        <v>8</v>
      </c>
      <c r="AB8" s="1116"/>
      <c r="AC8" s="1116"/>
      <c r="AD8" s="1116"/>
      <c r="AE8" s="1117"/>
      <c r="AF8" s="1091">
        <v>8</v>
      </c>
      <c r="AG8" s="1092"/>
      <c r="AH8" s="1092"/>
      <c r="AI8" s="1092"/>
      <c r="AJ8" s="1093"/>
      <c r="AK8" s="1158" t="s">
        <v>560</v>
      </c>
      <c r="AL8" s="1159"/>
      <c r="AM8" s="1159"/>
      <c r="AN8" s="1159"/>
      <c r="AO8" s="1159"/>
      <c r="AP8" s="1159" t="s">
        <v>560</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t="s">
        <v>572</v>
      </c>
      <c r="BS8" s="1086" t="s">
        <v>571</v>
      </c>
      <c r="BT8" s="1087"/>
      <c r="BU8" s="1087"/>
      <c r="BV8" s="1087"/>
      <c r="BW8" s="1087"/>
      <c r="BX8" s="1087"/>
      <c r="BY8" s="1087"/>
      <c r="BZ8" s="1087"/>
      <c r="CA8" s="1087"/>
      <c r="CB8" s="1087"/>
      <c r="CC8" s="1087"/>
      <c r="CD8" s="1087"/>
      <c r="CE8" s="1087"/>
      <c r="CF8" s="1087"/>
      <c r="CG8" s="1088"/>
      <c r="CH8" s="1061">
        <v>14</v>
      </c>
      <c r="CI8" s="1062"/>
      <c r="CJ8" s="1062"/>
      <c r="CK8" s="1062"/>
      <c r="CL8" s="1063"/>
      <c r="CM8" s="1061">
        <v>2653</v>
      </c>
      <c r="CN8" s="1062"/>
      <c r="CO8" s="1062"/>
      <c r="CP8" s="1062"/>
      <c r="CQ8" s="1063"/>
      <c r="CR8" s="1061">
        <v>7</v>
      </c>
      <c r="CS8" s="1062"/>
      <c r="CT8" s="1062"/>
      <c r="CU8" s="1062"/>
      <c r="CV8" s="1063"/>
      <c r="CW8" s="1061">
        <v>9</v>
      </c>
      <c r="CX8" s="1062"/>
      <c r="CY8" s="1062"/>
      <c r="CZ8" s="1062"/>
      <c r="DA8" s="1063"/>
      <c r="DB8" s="1061">
        <v>235</v>
      </c>
      <c r="DC8" s="1062"/>
      <c r="DD8" s="1062"/>
      <c r="DE8" s="1062"/>
      <c r="DF8" s="1063"/>
      <c r="DG8" s="1061">
        <v>1877</v>
      </c>
      <c r="DH8" s="1062"/>
      <c r="DI8" s="1062"/>
      <c r="DJ8" s="1062"/>
      <c r="DK8" s="1063"/>
      <c r="DL8" s="1061" t="s">
        <v>574</v>
      </c>
      <c r="DM8" s="1062"/>
      <c r="DN8" s="1062"/>
      <c r="DO8" s="1062"/>
      <c r="DP8" s="1063"/>
      <c r="DQ8" s="1061" t="s">
        <v>574</v>
      </c>
      <c r="DR8" s="1062"/>
      <c r="DS8" s="1062"/>
      <c r="DT8" s="1062"/>
      <c r="DU8" s="1063"/>
      <c r="DV8" s="1064"/>
      <c r="DW8" s="1065"/>
      <c r="DX8" s="1065"/>
      <c r="DY8" s="1065"/>
      <c r="DZ8" s="1066"/>
      <c r="EA8" s="234"/>
    </row>
    <row r="9" spans="1:131" s="235" customFormat="1" ht="26.25" customHeight="1" x14ac:dyDescent="0.15">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x14ac:dyDescent="0.15">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384</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40">
        <v>36478</v>
      </c>
      <c r="R23" s="1141"/>
      <c r="S23" s="1141"/>
      <c r="T23" s="1141"/>
      <c r="U23" s="1141"/>
      <c r="V23" s="1141">
        <v>35679</v>
      </c>
      <c r="W23" s="1141"/>
      <c r="X23" s="1141"/>
      <c r="Y23" s="1141"/>
      <c r="Z23" s="1141"/>
      <c r="AA23" s="1141">
        <v>800</v>
      </c>
      <c r="AB23" s="1141"/>
      <c r="AC23" s="1141"/>
      <c r="AD23" s="1141"/>
      <c r="AE23" s="1142"/>
      <c r="AF23" s="1143">
        <v>778</v>
      </c>
      <c r="AG23" s="1141"/>
      <c r="AH23" s="1141"/>
      <c r="AI23" s="1141"/>
      <c r="AJ23" s="1144"/>
      <c r="AK23" s="1145"/>
      <c r="AL23" s="1146"/>
      <c r="AM23" s="1146"/>
      <c r="AN23" s="1146"/>
      <c r="AO23" s="1146"/>
      <c r="AP23" s="1141">
        <v>38833</v>
      </c>
      <c r="AQ23" s="1141"/>
      <c r="AR23" s="1141"/>
      <c r="AS23" s="1141"/>
      <c r="AT23" s="1141"/>
      <c r="AU23" s="1147"/>
      <c r="AV23" s="1147"/>
      <c r="AW23" s="1147"/>
      <c r="AX23" s="1147"/>
      <c r="AY23" s="1148"/>
      <c r="AZ23" s="1137" t="s">
        <v>240</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6" t="s">
        <v>387</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5" t="s">
        <v>388</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365</v>
      </c>
      <c r="B26" s="1068"/>
      <c r="C26" s="1068"/>
      <c r="D26" s="1068"/>
      <c r="E26" s="1068"/>
      <c r="F26" s="1068"/>
      <c r="G26" s="1068"/>
      <c r="H26" s="1068"/>
      <c r="I26" s="1068"/>
      <c r="J26" s="1068"/>
      <c r="K26" s="1068"/>
      <c r="L26" s="1068"/>
      <c r="M26" s="1068"/>
      <c r="N26" s="1068"/>
      <c r="O26" s="1068"/>
      <c r="P26" s="1069"/>
      <c r="Q26" s="1073" t="s">
        <v>389</v>
      </c>
      <c r="R26" s="1074"/>
      <c r="S26" s="1074"/>
      <c r="T26" s="1074"/>
      <c r="U26" s="1075"/>
      <c r="V26" s="1073" t="s">
        <v>390</v>
      </c>
      <c r="W26" s="1074"/>
      <c r="X26" s="1074"/>
      <c r="Y26" s="1074"/>
      <c r="Z26" s="1075"/>
      <c r="AA26" s="1073" t="s">
        <v>391</v>
      </c>
      <c r="AB26" s="1074"/>
      <c r="AC26" s="1074"/>
      <c r="AD26" s="1074"/>
      <c r="AE26" s="1074"/>
      <c r="AF26" s="1131" t="s">
        <v>392</v>
      </c>
      <c r="AG26" s="1080"/>
      <c r="AH26" s="1080"/>
      <c r="AI26" s="1080"/>
      <c r="AJ26" s="1132"/>
      <c r="AK26" s="1074" t="s">
        <v>393</v>
      </c>
      <c r="AL26" s="1074"/>
      <c r="AM26" s="1074"/>
      <c r="AN26" s="1074"/>
      <c r="AO26" s="1075"/>
      <c r="AP26" s="1073" t="s">
        <v>394</v>
      </c>
      <c r="AQ26" s="1074"/>
      <c r="AR26" s="1074"/>
      <c r="AS26" s="1074"/>
      <c r="AT26" s="1075"/>
      <c r="AU26" s="1073" t="s">
        <v>395</v>
      </c>
      <c r="AV26" s="1074"/>
      <c r="AW26" s="1074"/>
      <c r="AX26" s="1074"/>
      <c r="AY26" s="1075"/>
      <c r="AZ26" s="1073" t="s">
        <v>396</v>
      </c>
      <c r="BA26" s="1074"/>
      <c r="BB26" s="1074"/>
      <c r="BC26" s="1074"/>
      <c r="BD26" s="1075"/>
      <c r="BE26" s="1073" t="s">
        <v>372</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22" t="s">
        <v>397</v>
      </c>
      <c r="C28" s="1123"/>
      <c r="D28" s="1123"/>
      <c r="E28" s="1123"/>
      <c r="F28" s="1123"/>
      <c r="G28" s="1123"/>
      <c r="H28" s="1123"/>
      <c r="I28" s="1123"/>
      <c r="J28" s="1123"/>
      <c r="K28" s="1123"/>
      <c r="L28" s="1123"/>
      <c r="M28" s="1123"/>
      <c r="N28" s="1123"/>
      <c r="O28" s="1123"/>
      <c r="P28" s="1124"/>
      <c r="Q28" s="1125">
        <v>13608</v>
      </c>
      <c r="R28" s="1126"/>
      <c r="S28" s="1126"/>
      <c r="T28" s="1126"/>
      <c r="U28" s="1126"/>
      <c r="V28" s="1126">
        <v>13223</v>
      </c>
      <c r="W28" s="1126"/>
      <c r="X28" s="1126"/>
      <c r="Y28" s="1126"/>
      <c r="Z28" s="1126"/>
      <c r="AA28" s="1126">
        <v>385</v>
      </c>
      <c r="AB28" s="1126"/>
      <c r="AC28" s="1126"/>
      <c r="AD28" s="1126"/>
      <c r="AE28" s="1127"/>
      <c r="AF28" s="1128">
        <v>385</v>
      </c>
      <c r="AG28" s="1126"/>
      <c r="AH28" s="1126"/>
      <c r="AI28" s="1126"/>
      <c r="AJ28" s="1129"/>
      <c r="AK28" s="1130">
        <v>1017</v>
      </c>
      <c r="AL28" s="1118"/>
      <c r="AM28" s="1118"/>
      <c r="AN28" s="1118"/>
      <c r="AO28" s="1118"/>
      <c r="AP28" s="1118" t="s">
        <v>560</v>
      </c>
      <c r="AQ28" s="1118"/>
      <c r="AR28" s="1118"/>
      <c r="AS28" s="1118"/>
      <c r="AT28" s="1118"/>
      <c r="AU28" s="1118" t="s">
        <v>560</v>
      </c>
      <c r="AV28" s="1118"/>
      <c r="AW28" s="1118"/>
      <c r="AX28" s="1118"/>
      <c r="AY28" s="1118"/>
      <c r="AZ28" s="1119"/>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9" t="s">
        <v>398</v>
      </c>
      <c r="C29" s="1110"/>
      <c r="D29" s="1110"/>
      <c r="E29" s="1110"/>
      <c r="F29" s="1110"/>
      <c r="G29" s="1110"/>
      <c r="H29" s="1110"/>
      <c r="I29" s="1110"/>
      <c r="J29" s="1110"/>
      <c r="K29" s="1110"/>
      <c r="L29" s="1110"/>
      <c r="M29" s="1110"/>
      <c r="N29" s="1110"/>
      <c r="O29" s="1110"/>
      <c r="P29" s="1111"/>
      <c r="Q29" s="1115">
        <v>7468</v>
      </c>
      <c r="R29" s="1116"/>
      <c r="S29" s="1116"/>
      <c r="T29" s="1116"/>
      <c r="U29" s="1116"/>
      <c r="V29" s="1116">
        <v>7214</v>
      </c>
      <c r="W29" s="1116"/>
      <c r="X29" s="1116"/>
      <c r="Y29" s="1116"/>
      <c r="Z29" s="1116"/>
      <c r="AA29" s="1116">
        <v>254</v>
      </c>
      <c r="AB29" s="1116"/>
      <c r="AC29" s="1116"/>
      <c r="AD29" s="1116"/>
      <c r="AE29" s="1117"/>
      <c r="AF29" s="1091">
        <v>254</v>
      </c>
      <c r="AG29" s="1092"/>
      <c r="AH29" s="1092"/>
      <c r="AI29" s="1092"/>
      <c r="AJ29" s="1093"/>
      <c r="AK29" s="1049">
        <v>1228</v>
      </c>
      <c r="AL29" s="1040"/>
      <c r="AM29" s="1040"/>
      <c r="AN29" s="1040"/>
      <c r="AO29" s="1040"/>
      <c r="AP29" s="1040" t="s">
        <v>560</v>
      </c>
      <c r="AQ29" s="1040"/>
      <c r="AR29" s="1040"/>
      <c r="AS29" s="1040"/>
      <c r="AT29" s="1040"/>
      <c r="AU29" s="1040" t="s">
        <v>560</v>
      </c>
      <c r="AV29" s="1040"/>
      <c r="AW29" s="1040"/>
      <c r="AX29" s="1040"/>
      <c r="AY29" s="1040"/>
      <c r="AZ29" s="1114"/>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9" t="s">
        <v>399</v>
      </c>
      <c r="C30" s="1110"/>
      <c r="D30" s="1110"/>
      <c r="E30" s="1110"/>
      <c r="F30" s="1110"/>
      <c r="G30" s="1110"/>
      <c r="H30" s="1110"/>
      <c r="I30" s="1110"/>
      <c r="J30" s="1110"/>
      <c r="K30" s="1110"/>
      <c r="L30" s="1110"/>
      <c r="M30" s="1110"/>
      <c r="N30" s="1110"/>
      <c r="O30" s="1110"/>
      <c r="P30" s="1111"/>
      <c r="Q30" s="1115">
        <v>1265</v>
      </c>
      <c r="R30" s="1116"/>
      <c r="S30" s="1116"/>
      <c r="T30" s="1116"/>
      <c r="U30" s="1116"/>
      <c r="V30" s="1116">
        <v>1248</v>
      </c>
      <c r="W30" s="1116"/>
      <c r="X30" s="1116"/>
      <c r="Y30" s="1116"/>
      <c r="Z30" s="1116"/>
      <c r="AA30" s="1116">
        <v>17</v>
      </c>
      <c r="AB30" s="1116"/>
      <c r="AC30" s="1116"/>
      <c r="AD30" s="1116"/>
      <c r="AE30" s="1117"/>
      <c r="AF30" s="1091">
        <v>17</v>
      </c>
      <c r="AG30" s="1092"/>
      <c r="AH30" s="1092"/>
      <c r="AI30" s="1092"/>
      <c r="AJ30" s="1093"/>
      <c r="AK30" s="1049">
        <v>186</v>
      </c>
      <c r="AL30" s="1040"/>
      <c r="AM30" s="1040"/>
      <c r="AN30" s="1040"/>
      <c r="AO30" s="1040"/>
      <c r="AP30" s="1040" t="s">
        <v>560</v>
      </c>
      <c r="AQ30" s="1040"/>
      <c r="AR30" s="1040"/>
      <c r="AS30" s="1040"/>
      <c r="AT30" s="1040"/>
      <c r="AU30" s="1040" t="s">
        <v>560</v>
      </c>
      <c r="AV30" s="1040"/>
      <c r="AW30" s="1040"/>
      <c r="AX30" s="1040"/>
      <c r="AY30" s="1040"/>
      <c r="AZ30" s="1114"/>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9" t="s">
        <v>400</v>
      </c>
      <c r="C31" s="1110"/>
      <c r="D31" s="1110"/>
      <c r="E31" s="1110"/>
      <c r="F31" s="1110"/>
      <c r="G31" s="1110"/>
      <c r="H31" s="1110"/>
      <c r="I31" s="1110"/>
      <c r="J31" s="1110"/>
      <c r="K31" s="1110"/>
      <c r="L31" s="1110"/>
      <c r="M31" s="1110"/>
      <c r="N31" s="1110"/>
      <c r="O31" s="1110"/>
      <c r="P31" s="1111"/>
      <c r="Q31" s="1115">
        <v>70</v>
      </c>
      <c r="R31" s="1116"/>
      <c r="S31" s="1116"/>
      <c r="T31" s="1116"/>
      <c r="U31" s="1116"/>
      <c r="V31" s="1116">
        <v>60</v>
      </c>
      <c r="W31" s="1116"/>
      <c r="X31" s="1116"/>
      <c r="Y31" s="1116"/>
      <c r="Z31" s="1116"/>
      <c r="AA31" s="1116">
        <v>10</v>
      </c>
      <c r="AB31" s="1116"/>
      <c r="AC31" s="1116"/>
      <c r="AD31" s="1116"/>
      <c r="AE31" s="1117"/>
      <c r="AF31" s="1091">
        <v>10</v>
      </c>
      <c r="AG31" s="1092"/>
      <c r="AH31" s="1092"/>
      <c r="AI31" s="1092"/>
      <c r="AJ31" s="1093"/>
      <c r="AK31" s="1049" t="s">
        <v>560</v>
      </c>
      <c r="AL31" s="1040"/>
      <c r="AM31" s="1040"/>
      <c r="AN31" s="1040"/>
      <c r="AO31" s="1040"/>
      <c r="AP31" s="1040" t="s">
        <v>561</v>
      </c>
      <c r="AQ31" s="1040"/>
      <c r="AR31" s="1040"/>
      <c r="AS31" s="1040"/>
      <c r="AT31" s="1040"/>
      <c r="AU31" s="1040" t="s">
        <v>560</v>
      </c>
      <c r="AV31" s="1040"/>
      <c r="AW31" s="1040"/>
      <c r="AX31" s="1040"/>
      <c r="AY31" s="1040"/>
      <c r="AZ31" s="1114"/>
      <c r="BA31" s="1114"/>
      <c r="BB31" s="1114"/>
      <c r="BC31" s="1114"/>
      <c r="BD31" s="1114"/>
      <c r="BE31" s="1104"/>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9" t="s">
        <v>401</v>
      </c>
      <c r="C32" s="1110"/>
      <c r="D32" s="1110"/>
      <c r="E32" s="1110"/>
      <c r="F32" s="1110"/>
      <c r="G32" s="1110"/>
      <c r="H32" s="1110"/>
      <c r="I32" s="1110"/>
      <c r="J32" s="1110"/>
      <c r="K32" s="1110"/>
      <c r="L32" s="1110"/>
      <c r="M32" s="1110"/>
      <c r="N32" s="1110"/>
      <c r="O32" s="1110"/>
      <c r="P32" s="1111"/>
      <c r="Q32" s="1115">
        <v>1370</v>
      </c>
      <c r="R32" s="1116"/>
      <c r="S32" s="1116"/>
      <c r="T32" s="1116"/>
      <c r="U32" s="1116"/>
      <c r="V32" s="1116">
        <v>1267</v>
      </c>
      <c r="W32" s="1116"/>
      <c r="X32" s="1116"/>
      <c r="Y32" s="1116"/>
      <c r="Z32" s="1116"/>
      <c r="AA32" s="1116">
        <v>104</v>
      </c>
      <c r="AB32" s="1116"/>
      <c r="AC32" s="1116"/>
      <c r="AD32" s="1116"/>
      <c r="AE32" s="1117"/>
      <c r="AF32" s="1091">
        <v>1082</v>
      </c>
      <c r="AG32" s="1092"/>
      <c r="AH32" s="1092"/>
      <c r="AI32" s="1092"/>
      <c r="AJ32" s="1093"/>
      <c r="AK32" s="1049">
        <v>9</v>
      </c>
      <c r="AL32" s="1040"/>
      <c r="AM32" s="1040"/>
      <c r="AN32" s="1040"/>
      <c r="AO32" s="1040"/>
      <c r="AP32" s="1040">
        <v>3648</v>
      </c>
      <c r="AQ32" s="1040"/>
      <c r="AR32" s="1040"/>
      <c r="AS32" s="1040"/>
      <c r="AT32" s="1040"/>
      <c r="AU32" s="1040">
        <v>7</v>
      </c>
      <c r="AV32" s="1040"/>
      <c r="AW32" s="1040"/>
      <c r="AX32" s="1040"/>
      <c r="AY32" s="1040"/>
      <c r="AZ32" s="1114" t="s">
        <v>560</v>
      </c>
      <c r="BA32" s="1114"/>
      <c r="BB32" s="1114"/>
      <c r="BC32" s="1114"/>
      <c r="BD32" s="1114"/>
      <c r="BE32" s="1104" t="s">
        <v>402</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9" t="s">
        <v>403</v>
      </c>
      <c r="C33" s="1110"/>
      <c r="D33" s="1110"/>
      <c r="E33" s="1110"/>
      <c r="F33" s="1110"/>
      <c r="G33" s="1110"/>
      <c r="H33" s="1110"/>
      <c r="I33" s="1110"/>
      <c r="J33" s="1110"/>
      <c r="K33" s="1110"/>
      <c r="L33" s="1110"/>
      <c r="M33" s="1110"/>
      <c r="N33" s="1110"/>
      <c r="O33" s="1110"/>
      <c r="P33" s="1111"/>
      <c r="Q33" s="1115">
        <v>3280</v>
      </c>
      <c r="R33" s="1116"/>
      <c r="S33" s="1116"/>
      <c r="T33" s="1116"/>
      <c r="U33" s="1116"/>
      <c r="V33" s="1116">
        <v>3088</v>
      </c>
      <c r="W33" s="1116"/>
      <c r="X33" s="1116"/>
      <c r="Y33" s="1116"/>
      <c r="Z33" s="1116"/>
      <c r="AA33" s="1116">
        <v>192</v>
      </c>
      <c r="AB33" s="1116"/>
      <c r="AC33" s="1116"/>
      <c r="AD33" s="1116"/>
      <c r="AE33" s="1117"/>
      <c r="AF33" s="1091">
        <v>192</v>
      </c>
      <c r="AG33" s="1092"/>
      <c r="AH33" s="1092"/>
      <c r="AI33" s="1092"/>
      <c r="AJ33" s="1093"/>
      <c r="AK33" s="1049">
        <v>825</v>
      </c>
      <c r="AL33" s="1040"/>
      <c r="AM33" s="1040"/>
      <c r="AN33" s="1040"/>
      <c r="AO33" s="1040"/>
      <c r="AP33" s="1040">
        <v>18499</v>
      </c>
      <c r="AQ33" s="1040"/>
      <c r="AR33" s="1040"/>
      <c r="AS33" s="1040"/>
      <c r="AT33" s="1040"/>
      <c r="AU33" s="1040">
        <v>8814</v>
      </c>
      <c r="AV33" s="1040"/>
      <c r="AW33" s="1040"/>
      <c r="AX33" s="1040"/>
      <c r="AY33" s="1040"/>
      <c r="AZ33" s="1114" t="s">
        <v>560</v>
      </c>
      <c r="BA33" s="1114"/>
      <c r="BB33" s="1114"/>
      <c r="BC33" s="1114"/>
      <c r="BD33" s="1114"/>
      <c r="BE33" s="1104" t="s">
        <v>404</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49"/>
      <c r="AL34" s="1040"/>
      <c r="AM34" s="1040"/>
      <c r="AN34" s="1040"/>
      <c r="AO34" s="1040"/>
      <c r="AP34" s="1040"/>
      <c r="AQ34" s="1040"/>
      <c r="AR34" s="1040"/>
      <c r="AS34" s="1040"/>
      <c r="AT34" s="1040"/>
      <c r="AU34" s="1040"/>
      <c r="AV34" s="1040"/>
      <c r="AW34" s="1040"/>
      <c r="AX34" s="1040"/>
      <c r="AY34" s="1040"/>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49"/>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405</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1941</v>
      </c>
      <c r="AG63" s="1028"/>
      <c r="AH63" s="1028"/>
      <c r="AI63" s="1028"/>
      <c r="AJ63" s="1102"/>
      <c r="AK63" s="1103"/>
      <c r="AL63" s="1032"/>
      <c r="AM63" s="1032"/>
      <c r="AN63" s="1032"/>
      <c r="AO63" s="1032"/>
      <c r="AP63" s="1028">
        <v>22147</v>
      </c>
      <c r="AQ63" s="1028"/>
      <c r="AR63" s="1028"/>
      <c r="AS63" s="1028"/>
      <c r="AT63" s="1028"/>
      <c r="AU63" s="1028">
        <v>8821</v>
      </c>
      <c r="AV63" s="1028"/>
      <c r="AW63" s="1028"/>
      <c r="AX63" s="1028"/>
      <c r="AY63" s="1028"/>
      <c r="AZ63" s="1097"/>
      <c r="BA63" s="1097"/>
      <c r="BB63" s="1097"/>
      <c r="BC63" s="1097"/>
      <c r="BD63" s="1097"/>
      <c r="BE63" s="1029"/>
      <c r="BF63" s="1029"/>
      <c r="BG63" s="1029"/>
      <c r="BH63" s="1029"/>
      <c r="BI63" s="1030"/>
      <c r="BJ63" s="1098" t="s">
        <v>240</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408</v>
      </c>
      <c r="B66" s="1068"/>
      <c r="C66" s="1068"/>
      <c r="D66" s="1068"/>
      <c r="E66" s="1068"/>
      <c r="F66" s="1068"/>
      <c r="G66" s="1068"/>
      <c r="H66" s="1068"/>
      <c r="I66" s="1068"/>
      <c r="J66" s="1068"/>
      <c r="K66" s="1068"/>
      <c r="L66" s="1068"/>
      <c r="M66" s="1068"/>
      <c r="N66" s="1068"/>
      <c r="O66" s="1068"/>
      <c r="P66" s="1069"/>
      <c r="Q66" s="1073" t="s">
        <v>389</v>
      </c>
      <c r="R66" s="1074"/>
      <c r="S66" s="1074"/>
      <c r="T66" s="1074"/>
      <c r="U66" s="1075"/>
      <c r="V66" s="1073" t="s">
        <v>390</v>
      </c>
      <c r="W66" s="1074"/>
      <c r="X66" s="1074"/>
      <c r="Y66" s="1074"/>
      <c r="Z66" s="1075"/>
      <c r="AA66" s="1073" t="s">
        <v>391</v>
      </c>
      <c r="AB66" s="1074"/>
      <c r="AC66" s="1074"/>
      <c r="AD66" s="1074"/>
      <c r="AE66" s="1075"/>
      <c r="AF66" s="1079" t="s">
        <v>409</v>
      </c>
      <c r="AG66" s="1080"/>
      <c r="AH66" s="1080"/>
      <c r="AI66" s="1080"/>
      <c r="AJ66" s="1081"/>
      <c r="AK66" s="1073" t="s">
        <v>393</v>
      </c>
      <c r="AL66" s="1068"/>
      <c r="AM66" s="1068"/>
      <c r="AN66" s="1068"/>
      <c r="AO66" s="1069"/>
      <c r="AP66" s="1073" t="s">
        <v>410</v>
      </c>
      <c r="AQ66" s="1074"/>
      <c r="AR66" s="1074"/>
      <c r="AS66" s="1074"/>
      <c r="AT66" s="1075"/>
      <c r="AU66" s="1073" t="s">
        <v>411</v>
      </c>
      <c r="AV66" s="1074"/>
      <c r="AW66" s="1074"/>
      <c r="AX66" s="1074"/>
      <c r="AY66" s="1075"/>
      <c r="AZ66" s="1073" t="s">
        <v>372</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451</v>
      </c>
      <c r="R68" s="1051"/>
      <c r="S68" s="1051"/>
      <c r="T68" s="1051"/>
      <c r="U68" s="1051"/>
      <c r="V68" s="1058">
        <v>432</v>
      </c>
      <c r="W68" s="1059"/>
      <c r="X68" s="1059"/>
      <c r="Y68" s="1059"/>
      <c r="Z68" s="1060"/>
      <c r="AA68" s="1051">
        <v>19</v>
      </c>
      <c r="AB68" s="1051"/>
      <c r="AC68" s="1051"/>
      <c r="AD68" s="1051"/>
      <c r="AE68" s="1051"/>
      <c r="AF68" s="1051">
        <v>19</v>
      </c>
      <c r="AG68" s="1051"/>
      <c r="AH68" s="1051"/>
      <c r="AI68" s="1051"/>
      <c r="AJ68" s="1051"/>
      <c r="AK68" s="1051">
        <v>107</v>
      </c>
      <c r="AL68" s="1051"/>
      <c r="AM68" s="1051"/>
      <c r="AN68" s="1051"/>
      <c r="AO68" s="1051"/>
      <c r="AP68" s="1051" t="s">
        <v>563</v>
      </c>
      <c r="AQ68" s="1051"/>
      <c r="AR68" s="1051"/>
      <c r="AS68" s="1051"/>
      <c r="AT68" s="1051"/>
      <c r="AU68" s="1051" t="s">
        <v>563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2781</v>
      </c>
      <c r="R69" s="1040"/>
      <c r="S69" s="1040"/>
      <c r="T69" s="1040"/>
      <c r="U69" s="1040"/>
      <c r="V69" s="1040">
        <v>2709</v>
      </c>
      <c r="W69" s="1040"/>
      <c r="X69" s="1040"/>
      <c r="Y69" s="1040"/>
      <c r="Z69" s="1040"/>
      <c r="AA69" s="1040">
        <v>72</v>
      </c>
      <c r="AB69" s="1040"/>
      <c r="AC69" s="1040"/>
      <c r="AD69" s="1040"/>
      <c r="AE69" s="1040"/>
      <c r="AF69" s="1040">
        <v>72</v>
      </c>
      <c r="AG69" s="1040"/>
      <c r="AH69" s="1040"/>
      <c r="AI69" s="1040"/>
      <c r="AJ69" s="1040"/>
      <c r="AK69" s="1040" t="s">
        <v>563</v>
      </c>
      <c r="AL69" s="1040"/>
      <c r="AM69" s="1040"/>
      <c r="AN69" s="1040"/>
      <c r="AO69" s="1040"/>
      <c r="AP69" s="1040">
        <v>298</v>
      </c>
      <c r="AQ69" s="1040"/>
      <c r="AR69" s="1040"/>
      <c r="AS69" s="1040"/>
      <c r="AT69" s="1040"/>
      <c r="AU69" s="1040">
        <v>142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66</v>
      </c>
      <c r="R70" s="1040"/>
      <c r="S70" s="1040"/>
      <c r="T70" s="1040"/>
      <c r="U70" s="1040"/>
      <c r="V70" s="1040">
        <v>47</v>
      </c>
      <c r="W70" s="1040"/>
      <c r="X70" s="1040"/>
      <c r="Y70" s="1040"/>
      <c r="Z70" s="1040"/>
      <c r="AA70" s="1040">
        <v>19</v>
      </c>
      <c r="AB70" s="1040"/>
      <c r="AC70" s="1040"/>
      <c r="AD70" s="1040"/>
      <c r="AE70" s="1040"/>
      <c r="AF70" s="1040">
        <v>19</v>
      </c>
      <c r="AG70" s="1040"/>
      <c r="AH70" s="1040"/>
      <c r="AI70" s="1040"/>
      <c r="AJ70" s="1040"/>
      <c r="AK70" s="1040">
        <v>5</v>
      </c>
      <c r="AL70" s="1040"/>
      <c r="AM70" s="1040"/>
      <c r="AN70" s="1040"/>
      <c r="AO70" s="1040"/>
      <c r="AP70" s="1050" t="s">
        <v>563</v>
      </c>
      <c r="AQ70" s="1048"/>
      <c r="AR70" s="1048"/>
      <c r="AS70" s="1048"/>
      <c r="AT70" s="1049"/>
      <c r="AU70" s="1050" t="s">
        <v>563</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73</v>
      </c>
      <c r="R71" s="1040"/>
      <c r="S71" s="1040"/>
      <c r="T71" s="1040"/>
      <c r="U71" s="1040"/>
      <c r="V71" s="1040">
        <v>64</v>
      </c>
      <c r="W71" s="1040"/>
      <c r="X71" s="1040"/>
      <c r="Y71" s="1040"/>
      <c r="Z71" s="1040"/>
      <c r="AA71" s="1040">
        <v>9</v>
      </c>
      <c r="AB71" s="1040"/>
      <c r="AC71" s="1040"/>
      <c r="AD71" s="1040"/>
      <c r="AE71" s="1040"/>
      <c r="AF71" s="1040">
        <v>9</v>
      </c>
      <c r="AG71" s="1040"/>
      <c r="AH71" s="1040"/>
      <c r="AI71" s="1040"/>
      <c r="AJ71" s="1040"/>
      <c r="AK71" s="1040" t="s">
        <v>560</v>
      </c>
      <c r="AL71" s="1040"/>
      <c r="AM71" s="1040"/>
      <c r="AN71" s="1040"/>
      <c r="AO71" s="1040"/>
      <c r="AP71" s="1050" t="s">
        <v>563</v>
      </c>
      <c r="AQ71" s="1048"/>
      <c r="AR71" s="1048"/>
      <c r="AS71" s="1048"/>
      <c r="AT71" s="1049"/>
      <c r="AU71" s="1050" t="s">
        <v>563</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19</v>
      </c>
      <c r="R72" s="1040"/>
      <c r="S72" s="1040"/>
      <c r="T72" s="1040"/>
      <c r="U72" s="1040"/>
      <c r="V72" s="1040">
        <v>16</v>
      </c>
      <c r="W72" s="1040"/>
      <c r="X72" s="1040"/>
      <c r="Y72" s="1040"/>
      <c r="Z72" s="1040"/>
      <c r="AA72" s="1040">
        <v>4</v>
      </c>
      <c r="AB72" s="1040"/>
      <c r="AC72" s="1040"/>
      <c r="AD72" s="1040"/>
      <c r="AE72" s="1040"/>
      <c r="AF72" s="1040">
        <v>4</v>
      </c>
      <c r="AG72" s="1040"/>
      <c r="AH72" s="1040"/>
      <c r="AI72" s="1040"/>
      <c r="AJ72" s="1040"/>
      <c r="AK72" s="1040" t="s">
        <v>560</v>
      </c>
      <c r="AL72" s="1040"/>
      <c r="AM72" s="1040"/>
      <c r="AN72" s="1040"/>
      <c r="AO72" s="1040"/>
      <c r="AP72" s="1050" t="s">
        <v>563</v>
      </c>
      <c r="AQ72" s="1048"/>
      <c r="AR72" s="1048"/>
      <c r="AS72" s="1048"/>
      <c r="AT72" s="1049"/>
      <c r="AU72" s="1050" t="s">
        <v>563</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568</v>
      </c>
      <c r="C73" s="1044"/>
      <c r="D73" s="1044"/>
      <c r="E73" s="1044"/>
      <c r="F73" s="1044"/>
      <c r="G73" s="1044"/>
      <c r="H73" s="1044"/>
      <c r="I73" s="1044"/>
      <c r="J73" s="1044"/>
      <c r="K73" s="1044"/>
      <c r="L73" s="1044"/>
      <c r="M73" s="1044"/>
      <c r="N73" s="1044"/>
      <c r="O73" s="1044"/>
      <c r="P73" s="1045"/>
      <c r="Q73" s="1046">
        <v>12</v>
      </c>
      <c r="R73" s="1040"/>
      <c r="S73" s="1040"/>
      <c r="T73" s="1040"/>
      <c r="U73" s="1040"/>
      <c r="V73" s="1040">
        <v>10</v>
      </c>
      <c r="W73" s="1040"/>
      <c r="X73" s="1040"/>
      <c r="Y73" s="1040"/>
      <c r="Z73" s="1040"/>
      <c r="AA73" s="1040">
        <v>2</v>
      </c>
      <c r="AB73" s="1040"/>
      <c r="AC73" s="1040"/>
      <c r="AD73" s="1040"/>
      <c r="AE73" s="1040"/>
      <c r="AF73" s="1040">
        <v>2</v>
      </c>
      <c r="AG73" s="1040"/>
      <c r="AH73" s="1040"/>
      <c r="AI73" s="1040"/>
      <c r="AJ73" s="1040"/>
      <c r="AK73" s="1040">
        <v>3</v>
      </c>
      <c r="AL73" s="1040"/>
      <c r="AM73" s="1040"/>
      <c r="AN73" s="1040"/>
      <c r="AO73" s="1040"/>
      <c r="AP73" s="1050" t="s">
        <v>563</v>
      </c>
      <c r="AQ73" s="1048"/>
      <c r="AR73" s="1048"/>
      <c r="AS73" s="1048"/>
      <c r="AT73" s="1049"/>
      <c r="AU73" s="1050" t="s">
        <v>563</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569</v>
      </c>
      <c r="C74" s="1044"/>
      <c r="D74" s="1044"/>
      <c r="E74" s="1044"/>
      <c r="F74" s="1044"/>
      <c r="G74" s="1044"/>
      <c r="H74" s="1044"/>
      <c r="I74" s="1044"/>
      <c r="J74" s="1044"/>
      <c r="K74" s="1044"/>
      <c r="L74" s="1044"/>
      <c r="M74" s="1044"/>
      <c r="N74" s="1044"/>
      <c r="O74" s="1044"/>
      <c r="P74" s="1045"/>
      <c r="Q74" s="1046">
        <v>1</v>
      </c>
      <c r="R74" s="1040"/>
      <c r="S74" s="1040"/>
      <c r="T74" s="1040"/>
      <c r="U74" s="1040"/>
      <c r="V74" s="1040">
        <v>0</v>
      </c>
      <c r="W74" s="1040"/>
      <c r="X74" s="1040"/>
      <c r="Y74" s="1040"/>
      <c r="Z74" s="1040"/>
      <c r="AA74" s="1040">
        <v>0</v>
      </c>
      <c r="AB74" s="1040"/>
      <c r="AC74" s="1040"/>
      <c r="AD74" s="1040"/>
      <c r="AE74" s="1040"/>
      <c r="AF74" s="1040">
        <v>0</v>
      </c>
      <c r="AG74" s="1040"/>
      <c r="AH74" s="1040"/>
      <c r="AI74" s="1040"/>
      <c r="AJ74" s="1040"/>
      <c r="AK74" s="1040" t="s">
        <v>560</v>
      </c>
      <c r="AL74" s="1040"/>
      <c r="AM74" s="1040"/>
      <c r="AN74" s="1040"/>
      <c r="AO74" s="1040"/>
      <c r="AP74" s="1050" t="s">
        <v>563</v>
      </c>
      <c r="AQ74" s="1048"/>
      <c r="AR74" s="1048"/>
      <c r="AS74" s="1048"/>
      <c r="AT74" s="1049"/>
      <c r="AU74" s="1050" t="s">
        <v>563</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578</v>
      </c>
      <c r="C75" s="1044"/>
      <c r="D75" s="1044"/>
      <c r="E75" s="1044"/>
      <c r="F75" s="1044"/>
      <c r="G75" s="1044"/>
      <c r="H75" s="1044"/>
      <c r="I75" s="1044"/>
      <c r="J75" s="1044"/>
      <c r="K75" s="1044"/>
      <c r="L75" s="1044"/>
      <c r="M75" s="1044"/>
      <c r="N75" s="1044"/>
      <c r="O75" s="1044"/>
      <c r="P75" s="1045"/>
      <c r="Q75" s="1047">
        <v>411661</v>
      </c>
      <c r="R75" s="1048"/>
      <c r="S75" s="1048"/>
      <c r="T75" s="1048"/>
      <c r="U75" s="1049"/>
      <c r="V75" s="1050">
        <v>403389</v>
      </c>
      <c r="W75" s="1048"/>
      <c r="X75" s="1048"/>
      <c r="Y75" s="1048"/>
      <c r="Z75" s="1049"/>
      <c r="AA75" s="1050">
        <v>8272</v>
      </c>
      <c r="AB75" s="1048"/>
      <c r="AC75" s="1048"/>
      <c r="AD75" s="1048"/>
      <c r="AE75" s="1049"/>
      <c r="AF75" s="1050">
        <v>8272</v>
      </c>
      <c r="AG75" s="1048"/>
      <c r="AH75" s="1048"/>
      <c r="AI75" s="1048"/>
      <c r="AJ75" s="1049"/>
      <c r="AK75" s="1050">
        <v>1844</v>
      </c>
      <c r="AL75" s="1048"/>
      <c r="AM75" s="1048"/>
      <c r="AN75" s="1048"/>
      <c r="AO75" s="1049"/>
      <c r="AP75" s="1050" t="s">
        <v>579</v>
      </c>
      <c r="AQ75" s="1048"/>
      <c r="AR75" s="1048"/>
      <c r="AS75" s="1048"/>
      <c r="AT75" s="1049"/>
      <c r="AU75" s="1050" t="s">
        <v>579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47">
        <v>1968</v>
      </c>
      <c r="R76" s="1048"/>
      <c r="S76" s="1048"/>
      <c r="T76" s="1048"/>
      <c r="U76" s="1049"/>
      <c r="V76" s="1050">
        <v>1958</v>
      </c>
      <c r="W76" s="1048"/>
      <c r="X76" s="1048"/>
      <c r="Y76" s="1048"/>
      <c r="Z76" s="1049"/>
      <c r="AA76" s="1050">
        <v>10</v>
      </c>
      <c r="AB76" s="1048"/>
      <c r="AC76" s="1048"/>
      <c r="AD76" s="1048"/>
      <c r="AE76" s="1049"/>
      <c r="AF76" s="1050">
        <v>10</v>
      </c>
      <c r="AG76" s="1048"/>
      <c r="AH76" s="1048"/>
      <c r="AI76" s="1048"/>
      <c r="AJ76" s="1049"/>
      <c r="AK76" s="1050" t="s">
        <v>586</v>
      </c>
      <c r="AL76" s="1048"/>
      <c r="AM76" s="1048"/>
      <c r="AN76" s="1048"/>
      <c r="AO76" s="1049"/>
      <c r="AP76" s="1050" t="s">
        <v>560</v>
      </c>
      <c r="AQ76" s="1048"/>
      <c r="AR76" s="1048"/>
      <c r="AS76" s="1048"/>
      <c r="AT76" s="1049"/>
      <c r="AU76" s="1050" t="s">
        <v>560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8407</v>
      </c>
      <c r="AG88" s="1028"/>
      <c r="AH88" s="1028"/>
      <c r="AI88" s="1028"/>
      <c r="AJ88" s="1028"/>
      <c r="AK88" s="1032"/>
      <c r="AL88" s="1032"/>
      <c r="AM88" s="1032"/>
      <c r="AN88" s="1032"/>
      <c r="AO88" s="1032"/>
      <c r="AP88" s="1028">
        <v>298</v>
      </c>
      <c r="AQ88" s="1028"/>
      <c r="AR88" s="1028"/>
      <c r="AS88" s="1028"/>
      <c r="AT88" s="1028"/>
      <c r="AU88" s="1028">
        <v>142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107</v>
      </c>
      <c r="CS102" s="1020"/>
      <c r="CT102" s="1020"/>
      <c r="CU102" s="1020"/>
      <c r="CV102" s="1021"/>
      <c r="CW102" s="1019">
        <v>9</v>
      </c>
      <c r="CX102" s="1020"/>
      <c r="CY102" s="1020"/>
      <c r="CZ102" s="1020"/>
      <c r="DA102" s="1021"/>
      <c r="DB102" s="1019">
        <v>235</v>
      </c>
      <c r="DC102" s="1020"/>
      <c r="DD102" s="1020"/>
      <c r="DE102" s="1020"/>
      <c r="DF102" s="1021"/>
      <c r="DG102" s="1019">
        <v>1877</v>
      </c>
      <c r="DH102" s="1020"/>
      <c r="DI102" s="1020"/>
      <c r="DJ102" s="1020"/>
      <c r="DK102" s="1021"/>
      <c r="DL102" s="1019" t="s">
        <v>576</v>
      </c>
      <c r="DM102" s="1020"/>
      <c r="DN102" s="1020"/>
      <c r="DO102" s="1020"/>
      <c r="DP102" s="1021"/>
      <c r="DQ102" s="1019" t="s">
        <v>577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303</v>
      </c>
      <c r="AG109" s="963"/>
      <c r="AH109" s="963"/>
      <c r="AI109" s="963"/>
      <c r="AJ109" s="964"/>
      <c r="AK109" s="965" t="s">
        <v>302</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303</v>
      </c>
      <c r="BW109" s="963"/>
      <c r="BX109" s="963"/>
      <c r="BY109" s="963"/>
      <c r="BZ109" s="964"/>
      <c r="CA109" s="965" t="s">
        <v>302</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303</v>
      </c>
      <c r="DM109" s="963"/>
      <c r="DN109" s="963"/>
      <c r="DO109" s="963"/>
      <c r="DP109" s="964"/>
      <c r="DQ109" s="965" t="s">
        <v>302</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3684718</v>
      </c>
      <c r="AB110" s="956"/>
      <c r="AC110" s="956"/>
      <c r="AD110" s="956"/>
      <c r="AE110" s="957"/>
      <c r="AF110" s="958">
        <v>3636397</v>
      </c>
      <c r="AG110" s="956"/>
      <c r="AH110" s="956"/>
      <c r="AI110" s="956"/>
      <c r="AJ110" s="957"/>
      <c r="AK110" s="958">
        <v>3438596</v>
      </c>
      <c r="AL110" s="956"/>
      <c r="AM110" s="956"/>
      <c r="AN110" s="956"/>
      <c r="AO110" s="957"/>
      <c r="AP110" s="959">
        <v>18.5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39082002</v>
      </c>
      <c r="BR110" s="903"/>
      <c r="BS110" s="903"/>
      <c r="BT110" s="903"/>
      <c r="BU110" s="903"/>
      <c r="BV110" s="903">
        <v>38594343</v>
      </c>
      <c r="BW110" s="903"/>
      <c r="BX110" s="903"/>
      <c r="BY110" s="903"/>
      <c r="BZ110" s="903"/>
      <c r="CA110" s="903">
        <v>38832914</v>
      </c>
      <c r="CB110" s="903"/>
      <c r="CC110" s="903"/>
      <c r="CD110" s="903"/>
      <c r="CE110" s="903"/>
      <c r="CF110" s="927">
        <v>209.3</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4371963</v>
      </c>
      <c r="BR111" s="875"/>
      <c r="BS111" s="875"/>
      <c r="BT111" s="875"/>
      <c r="BU111" s="875"/>
      <c r="BV111" s="875">
        <v>4350524</v>
      </c>
      <c r="BW111" s="875"/>
      <c r="BX111" s="875"/>
      <c r="BY111" s="875"/>
      <c r="BZ111" s="875"/>
      <c r="CA111" s="875">
        <v>3700342</v>
      </c>
      <c r="CB111" s="875"/>
      <c r="CC111" s="875"/>
      <c r="CD111" s="875"/>
      <c r="CE111" s="875"/>
      <c r="CF111" s="936">
        <v>19.899999999999999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240</v>
      </c>
      <c r="DH111" s="875"/>
      <c r="DI111" s="875"/>
      <c r="DJ111" s="875"/>
      <c r="DK111" s="875"/>
      <c r="DL111" s="875" t="s">
        <v>240</v>
      </c>
      <c r="DM111" s="875"/>
      <c r="DN111" s="875"/>
      <c r="DO111" s="875"/>
      <c r="DP111" s="875"/>
      <c r="DQ111" s="875" t="s">
        <v>240</v>
      </c>
      <c r="DR111" s="875"/>
      <c r="DS111" s="875"/>
      <c r="DT111" s="875"/>
      <c r="DU111" s="875"/>
      <c r="DV111" s="852" t="s">
        <v>240</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240</v>
      </c>
      <c r="AB112" s="838"/>
      <c r="AC112" s="838"/>
      <c r="AD112" s="838"/>
      <c r="AE112" s="839"/>
      <c r="AF112" s="840" t="s">
        <v>240</v>
      </c>
      <c r="AG112" s="838"/>
      <c r="AH112" s="838"/>
      <c r="AI112" s="838"/>
      <c r="AJ112" s="839"/>
      <c r="AK112" s="840" t="s">
        <v>240</v>
      </c>
      <c r="AL112" s="838"/>
      <c r="AM112" s="838"/>
      <c r="AN112" s="838"/>
      <c r="AO112" s="839"/>
      <c r="AP112" s="885" t="s">
        <v>240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9452218</v>
      </c>
      <c r="BR112" s="875"/>
      <c r="BS112" s="875"/>
      <c r="BT112" s="875"/>
      <c r="BU112" s="875"/>
      <c r="BV112" s="875">
        <v>9039520</v>
      </c>
      <c r="BW112" s="875"/>
      <c r="BX112" s="875"/>
      <c r="BY112" s="875"/>
      <c r="BZ112" s="875"/>
      <c r="CA112" s="875">
        <v>8820906</v>
      </c>
      <c r="CB112" s="875"/>
      <c r="CC112" s="875"/>
      <c r="CD112" s="875"/>
      <c r="CE112" s="875"/>
      <c r="CF112" s="936">
        <v>47.5</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240</v>
      </c>
      <c r="DH112" s="875"/>
      <c r="DI112" s="875"/>
      <c r="DJ112" s="875"/>
      <c r="DK112" s="875"/>
      <c r="DL112" s="875" t="s">
        <v>240</v>
      </c>
      <c r="DM112" s="875"/>
      <c r="DN112" s="875"/>
      <c r="DO112" s="875"/>
      <c r="DP112" s="875"/>
      <c r="DQ112" s="875" t="s">
        <v>240</v>
      </c>
      <c r="DR112" s="875"/>
      <c r="DS112" s="875"/>
      <c r="DT112" s="875"/>
      <c r="DU112" s="875"/>
      <c r="DV112" s="852" t="s">
        <v>240</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785017</v>
      </c>
      <c r="AB113" s="984"/>
      <c r="AC113" s="984"/>
      <c r="AD113" s="984"/>
      <c r="AE113" s="985"/>
      <c r="AF113" s="986">
        <v>712543</v>
      </c>
      <c r="AG113" s="984"/>
      <c r="AH113" s="984"/>
      <c r="AI113" s="984"/>
      <c r="AJ113" s="985"/>
      <c r="AK113" s="986">
        <v>703104</v>
      </c>
      <c r="AL113" s="984"/>
      <c r="AM113" s="984"/>
      <c r="AN113" s="984"/>
      <c r="AO113" s="985"/>
      <c r="AP113" s="987">
        <v>3.8</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t="s">
        <v>240</v>
      </c>
      <c r="BR113" s="875"/>
      <c r="BS113" s="875"/>
      <c r="BT113" s="875"/>
      <c r="BU113" s="875"/>
      <c r="BV113" s="875">
        <v>38900</v>
      </c>
      <c r="BW113" s="875"/>
      <c r="BX113" s="875"/>
      <c r="BY113" s="875"/>
      <c r="BZ113" s="875"/>
      <c r="CA113" s="875">
        <v>141500</v>
      </c>
      <c r="CB113" s="875"/>
      <c r="CC113" s="875"/>
      <c r="CD113" s="875"/>
      <c r="CE113" s="875"/>
      <c r="CF113" s="936">
        <v>0.8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240</v>
      </c>
      <c r="DH113" s="838"/>
      <c r="DI113" s="838"/>
      <c r="DJ113" s="838"/>
      <c r="DK113" s="839"/>
      <c r="DL113" s="840" t="s">
        <v>240</v>
      </c>
      <c r="DM113" s="838"/>
      <c r="DN113" s="838"/>
      <c r="DO113" s="838"/>
      <c r="DP113" s="839"/>
      <c r="DQ113" s="840" t="s">
        <v>240</v>
      </c>
      <c r="DR113" s="838"/>
      <c r="DS113" s="838"/>
      <c r="DT113" s="838"/>
      <c r="DU113" s="839"/>
      <c r="DV113" s="885" t="s">
        <v>240</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240</v>
      </c>
      <c r="AB114" s="838"/>
      <c r="AC114" s="838"/>
      <c r="AD114" s="838"/>
      <c r="AE114" s="839"/>
      <c r="AF114" s="840" t="s">
        <v>240</v>
      </c>
      <c r="AG114" s="838"/>
      <c r="AH114" s="838"/>
      <c r="AI114" s="838"/>
      <c r="AJ114" s="839"/>
      <c r="AK114" s="840" t="s">
        <v>240</v>
      </c>
      <c r="AL114" s="838"/>
      <c r="AM114" s="838"/>
      <c r="AN114" s="838"/>
      <c r="AO114" s="839"/>
      <c r="AP114" s="885" t="s">
        <v>240</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5300956</v>
      </c>
      <c r="BR114" s="875"/>
      <c r="BS114" s="875"/>
      <c r="BT114" s="875"/>
      <c r="BU114" s="875"/>
      <c r="BV114" s="875">
        <v>4524342</v>
      </c>
      <c r="BW114" s="875"/>
      <c r="BX114" s="875"/>
      <c r="BY114" s="875"/>
      <c r="BZ114" s="875"/>
      <c r="CA114" s="875">
        <v>4428283</v>
      </c>
      <c r="CB114" s="875"/>
      <c r="CC114" s="875"/>
      <c r="CD114" s="875"/>
      <c r="CE114" s="875"/>
      <c r="CF114" s="936">
        <v>23.9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240</v>
      </c>
      <c r="DH114" s="838"/>
      <c r="DI114" s="838"/>
      <c r="DJ114" s="838"/>
      <c r="DK114" s="839"/>
      <c r="DL114" s="840" t="s">
        <v>240</v>
      </c>
      <c r="DM114" s="838"/>
      <c r="DN114" s="838"/>
      <c r="DO114" s="838"/>
      <c r="DP114" s="839"/>
      <c r="DQ114" s="840" t="s">
        <v>240</v>
      </c>
      <c r="DR114" s="838"/>
      <c r="DS114" s="838"/>
      <c r="DT114" s="838"/>
      <c r="DU114" s="839"/>
      <c r="DV114" s="885" t="s">
        <v>240</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18095</v>
      </c>
      <c r="AB115" s="984"/>
      <c r="AC115" s="984"/>
      <c r="AD115" s="984"/>
      <c r="AE115" s="985"/>
      <c r="AF115" s="986">
        <v>19846</v>
      </c>
      <c r="AG115" s="984"/>
      <c r="AH115" s="984"/>
      <c r="AI115" s="984"/>
      <c r="AJ115" s="985"/>
      <c r="AK115" s="986">
        <v>23610</v>
      </c>
      <c r="AL115" s="984"/>
      <c r="AM115" s="984"/>
      <c r="AN115" s="984"/>
      <c r="AO115" s="985"/>
      <c r="AP115" s="987">
        <v>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240</v>
      </c>
      <c r="BR115" s="875"/>
      <c r="BS115" s="875"/>
      <c r="BT115" s="875"/>
      <c r="BU115" s="875"/>
      <c r="BV115" s="875" t="s">
        <v>240</v>
      </c>
      <c r="BW115" s="875"/>
      <c r="BX115" s="875"/>
      <c r="BY115" s="875"/>
      <c r="BZ115" s="875"/>
      <c r="CA115" s="875" t="s">
        <v>240</v>
      </c>
      <c r="CB115" s="875"/>
      <c r="CC115" s="875"/>
      <c r="CD115" s="875"/>
      <c r="CE115" s="875"/>
      <c r="CF115" s="936" t="s">
        <v>240</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4371963</v>
      </c>
      <c r="DH115" s="838"/>
      <c r="DI115" s="838"/>
      <c r="DJ115" s="838"/>
      <c r="DK115" s="839"/>
      <c r="DL115" s="840">
        <v>4350524</v>
      </c>
      <c r="DM115" s="838"/>
      <c r="DN115" s="838"/>
      <c r="DO115" s="838"/>
      <c r="DP115" s="839"/>
      <c r="DQ115" s="840">
        <v>3700342</v>
      </c>
      <c r="DR115" s="838"/>
      <c r="DS115" s="838"/>
      <c r="DT115" s="838"/>
      <c r="DU115" s="839"/>
      <c r="DV115" s="885">
        <v>19.899999999999999</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32</v>
      </c>
      <c r="AB116" s="838"/>
      <c r="AC116" s="838"/>
      <c r="AD116" s="838"/>
      <c r="AE116" s="839"/>
      <c r="AF116" s="840">
        <v>2</v>
      </c>
      <c r="AG116" s="838"/>
      <c r="AH116" s="838"/>
      <c r="AI116" s="838"/>
      <c r="AJ116" s="839"/>
      <c r="AK116" s="840">
        <v>31</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240</v>
      </c>
      <c r="BR116" s="875"/>
      <c r="BS116" s="875"/>
      <c r="BT116" s="875"/>
      <c r="BU116" s="875"/>
      <c r="BV116" s="875" t="s">
        <v>240</v>
      </c>
      <c r="BW116" s="875"/>
      <c r="BX116" s="875"/>
      <c r="BY116" s="875"/>
      <c r="BZ116" s="875"/>
      <c r="CA116" s="875" t="s">
        <v>240</v>
      </c>
      <c r="CB116" s="875"/>
      <c r="CC116" s="875"/>
      <c r="CD116" s="875"/>
      <c r="CE116" s="875"/>
      <c r="CF116" s="936" t="s">
        <v>240</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240</v>
      </c>
      <c r="DH116" s="838"/>
      <c r="DI116" s="838"/>
      <c r="DJ116" s="838"/>
      <c r="DK116" s="839"/>
      <c r="DL116" s="840" t="s">
        <v>240</v>
      </c>
      <c r="DM116" s="838"/>
      <c r="DN116" s="838"/>
      <c r="DO116" s="838"/>
      <c r="DP116" s="839"/>
      <c r="DQ116" s="840" t="s">
        <v>240</v>
      </c>
      <c r="DR116" s="838"/>
      <c r="DS116" s="838"/>
      <c r="DT116" s="838"/>
      <c r="DU116" s="839"/>
      <c r="DV116" s="885" t="s">
        <v>240</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4487862</v>
      </c>
      <c r="AB117" s="970"/>
      <c r="AC117" s="970"/>
      <c r="AD117" s="970"/>
      <c r="AE117" s="971"/>
      <c r="AF117" s="972">
        <v>4368788</v>
      </c>
      <c r="AG117" s="970"/>
      <c r="AH117" s="970"/>
      <c r="AI117" s="970"/>
      <c r="AJ117" s="971"/>
      <c r="AK117" s="972">
        <v>4165341</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240</v>
      </c>
      <c r="BR117" s="875"/>
      <c r="BS117" s="875"/>
      <c r="BT117" s="875"/>
      <c r="BU117" s="875"/>
      <c r="BV117" s="875" t="s">
        <v>240</v>
      </c>
      <c r="BW117" s="875"/>
      <c r="BX117" s="875"/>
      <c r="BY117" s="875"/>
      <c r="BZ117" s="875"/>
      <c r="CA117" s="875" t="s">
        <v>240</v>
      </c>
      <c r="CB117" s="875"/>
      <c r="CC117" s="875"/>
      <c r="CD117" s="875"/>
      <c r="CE117" s="875"/>
      <c r="CF117" s="936" t="s">
        <v>240</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240</v>
      </c>
      <c r="DH117" s="838"/>
      <c r="DI117" s="838"/>
      <c r="DJ117" s="838"/>
      <c r="DK117" s="839"/>
      <c r="DL117" s="840" t="s">
        <v>240</v>
      </c>
      <c r="DM117" s="838"/>
      <c r="DN117" s="838"/>
      <c r="DO117" s="838"/>
      <c r="DP117" s="839"/>
      <c r="DQ117" s="840" t="s">
        <v>240</v>
      </c>
      <c r="DR117" s="838"/>
      <c r="DS117" s="838"/>
      <c r="DT117" s="838"/>
      <c r="DU117" s="839"/>
      <c r="DV117" s="885" t="s">
        <v>240</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303</v>
      </c>
      <c r="AG118" s="963"/>
      <c r="AH118" s="963"/>
      <c r="AI118" s="963"/>
      <c r="AJ118" s="964"/>
      <c r="AK118" s="965" t="s">
        <v>302</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240</v>
      </c>
      <c r="BR118" s="906"/>
      <c r="BS118" s="906"/>
      <c r="BT118" s="906"/>
      <c r="BU118" s="906"/>
      <c r="BV118" s="906" t="s">
        <v>240</v>
      </c>
      <c r="BW118" s="906"/>
      <c r="BX118" s="906"/>
      <c r="BY118" s="906"/>
      <c r="BZ118" s="906"/>
      <c r="CA118" s="906" t="s">
        <v>240</v>
      </c>
      <c r="CB118" s="906"/>
      <c r="CC118" s="906"/>
      <c r="CD118" s="906"/>
      <c r="CE118" s="906"/>
      <c r="CF118" s="936" t="s">
        <v>240</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240</v>
      </c>
      <c r="DH118" s="838"/>
      <c r="DI118" s="838"/>
      <c r="DJ118" s="838"/>
      <c r="DK118" s="839"/>
      <c r="DL118" s="840" t="s">
        <v>240</v>
      </c>
      <c r="DM118" s="838"/>
      <c r="DN118" s="838"/>
      <c r="DO118" s="838"/>
      <c r="DP118" s="839"/>
      <c r="DQ118" s="840" t="s">
        <v>240</v>
      </c>
      <c r="DR118" s="838"/>
      <c r="DS118" s="838"/>
      <c r="DT118" s="838"/>
      <c r="DU118" s="839"/>
      <c r="DV118" s="885" t="s">
        <v>240</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240</v>
      </c>
      <c r="AB119" s="956"/>
      <c r="AC119" s="956"/>
      <c r="AD119" s="956"/>
      <c r="AE119" s="957"/>
      <c r="AF119" s="958" t="s">
        <v>240</v>
      </c>
      <c r="AG119" s="956"/>
      <c r="AH119" s="956"/>
      <c r="AI119" s="956"/>
      <c r="AJ119" s="957"/>
      <c r="AK119" s="958" t="s">
        <v>240</v>
      </c>
      <c r="AL119" s="956"/>
      <c r="AM119" s="956"/>
      <c r="AN119" s="956"/>
      <c r="AO119" s="957"/>
      <c r="AP119" s="959" t="s">
        <v>240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454</v>
      </c>
      <c r="BP119" s="939"/>
      <c r="BQ119" s="943">
        <v>58207139</v>
      </c>
      <c r="BR119" s="906"/>
      <c r="BS119" s="906"/>
      <c r="BT119" s="906"/>
      <c r="BU119" s="906"/>
      <c r="BV119" s="906">
        <v>56547629</v>
      </c>
      <c r="BW119" s="906"/>
      <c r="BX119" s="906"/>
      <c r="BY119" s="906"/>
      <c r="BZ119" s="906"/>
      <c r="CA119" s="906">
        <v>55923945</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240</v>
      </c>
      <c r="DH119" s="821"/>
      <c r="DI119" s="821"/>
      <c r="DJ119" s="821"/>
      <c r="DK119" s="822"/>
      <c r="DL119" s="823" t="s">
        <v>240</v>
      </c>
      <c r="DM119" s="821"/>
      <c r="DN119" s="821"/>
      <c r="DO119" s="821"/>
      <c r="DP119" s="822"/>
      <c r="DQ119" s="823" t="s">
        <v>240</v>
      </c>
      <c r="DR119" s="821"/>
      <c r="DS119" s="821"/>
      <c r="DT119" s="821"/>
      <c r="DU119" s="822"/>
      <c r="DV119" s="909" t="s">
        <v>240</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240</v>
      </c>
      <c r="AB120" s="838"/>
      <c r="AC120" s="838"/>
      <c r="AD120" s="838"/>
      <c r="AE120" s="839"/>
      <c r="AF120" s="840" t="s">
        <v>240</v>
      </c>
      <c r="AG120" s="838"/>
      <c r="AH120" s="838"/>
      <c r="AI120" s="838"/>
      <c r="AJ120" s="839"/>
      <c r="AK120" s="840" t="s">
        <v>240</v>
      </c>
      <c r="AL120" s="838"/>
      <c r="AM120" s="838"/>
      <c r="AN120" s="838"/>
      <c r="AO120" s="839"/>
      <c r="AP120" s="885" t="s">
        <v>240</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2996387</v>
      </c>
      <c r="BR120" s="903"/>
      <c r="BS120" s="903"/>
      <c r="BT120" s="903"/>
      <c r="BU120" s="903"/>
      <c r="BV120" s="903">
        <v>3206552</v>
      </c>
      <c r="BW120" s="903"/>
      <c r="BX120" s="903"/>
      <c r="BY120" s="903"/>
      <c r="BZ120" s="903"/>
      <c r="CA120" s="903">
        <v>3191378</v>
      </c>
      <c r="CB120" s="903"/>
      <c r="CC120" s="903"/>
      <c r="CD120" s="903"/>
      <c r="CE120" s="903"/>
      <c r="CF120" s="927">
        <v>17.2</v>
      </c>
      <c r="CG120" s="928"/>
      <c r="CH120" s="928"/>
      <c r="CI120" s="928"/>
      <c r="CJ120" s="928"/>
      <c r="CK120" s="929" t="s">
        <v>458</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9445642</v>
      </c>
      <c r="DH120" s="903"/>
      <c r="DI120" s="903"/>
      <c r="DJ120" s="903"/>
      <c r="DK120" s="903"/>
      <c r="DL120" s="903">
        <v>9032985</v>
      </c>
      <c r="DM120" s="903"/>
      <c r="DN120" s="903"/>
      <c r="DO120" s="903"/>
      <c r="DP120" s="903"/>
      <c r="DQ120" s="903">
        <v>8813611</v>
      </c>
      <c r="DR120" s="903"/>
      <c r="DS120" s="903"/>
      <c r="DT120" s="903"/>
      <c r="DU120" s="903"/>
      <c r="DV120" s="904">
        <v>47.5</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240</v>
      </c>
      <c r="AB121" s="838"/>
      <c r="AC121" s="838"/>
      <c r="AD121" s="838"/>
      <c r="AE121" s="839"/>
      <c r="AF121" s="840" t="s">
        <v>240</v>
      </c>
      <c r="AG121" s="838"/>
      <c r="AH121" s="838"/>
      <c r="AI121" s="838"/>
      <c r="AJ121" s="839"/>
      <c r="AK121" s="840" t="s">
        <v>240</v>
      </c>
      <c r="AL121" s="838"/>
      <c r="AM121" s="838"/>
      <c r="AN121" s="838"/>
      <c r="AO121" s="839"/>
      <c r="AP121" s="885" t="s">
        <v>240</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21501471</v>
      </c>
      <c r="BR121" s="875"/>
      <c r="BS121" s="875"/>
      <c r="BT121" s="875"/>
      <c r="BU121" s="875"/>
      <c r="BV121" s="875">
        <v>20984348</v>
      </c>
      <c r="BW121" s="875"/>
      <c r="BX121" s="875"/>
      <c r="BY121" s="875"/>
      <c r="BZ121" s="875"/>
      <c r="CA121" s="875">
        <v>20624994</v>
      </c>
      <c r="CB121" s="875"/>
      <c r="CC121" s="875"/>
      <c r="CD121" s="875"/>
      <c r="CE121" s="875"/>
      <c r="CF121" s="936">
        <v>111.1</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6576</v>
      </c>
      <c r="DH121" s="875"/>
      <c r="DI121" s="875"/>
      <c r="DJ121" s="875"/>
      <c r="DK121" s="875"/>
      <c r="DL121" s="875">
        <v>6535</v>
      </c>
      <c r="DM121" s="875"/>
      <c r="DN121" s="875"/>
      <c r="DO121" s="875"/>
      <c r="DP121" s="875"/>
      <c r="DQ121" s="875">
        <v>7295</v>
      </c>
      <c r="DR121" s="875"/>
      <c r="DS121" s="875"/>
      <c r="DT121" s="875"/>
      <c r="DU121" s="875"/>
      <c r="DV121" s="852">
        <v>0</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240</v>
      </c>
      <c r="AB122" s="838"/>
      <c r="AC122" s="838"/>
      <c r="AD122" s="838"/>
      <c r="AE122" s="839"/>
      <c r="AF122" s="840" t="s">
        <v>240</v>
      </c>
      <c r="AG122" s="838"/>
      <c r="AH122" s="838"/>
      <c r="AI122" s="838"/>
      <c r="AJ122" s="839"/>
      <c r="AK122" s="840" t="s">
        <v>240</v>
      </c>
      <c r="AL122" s="838"/>
      <c r="AM122" s="838"/>
      <c r="AN122" s="838"/>
      <c r="AO122" s="839"/>
      <c r="AP122" s="885" t="s">
        <v>240</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29975045</v>
      </c>
      <c r="BR122" s="906"/>
      <c r="BS122" s="906"/>
      <c r="BT122" s="906"/>
      <c r="BU122" s="906"/>
      <c r="BV122" s="906">
        <v>29651969</v>
      </c>
      <c r="BW122" s="906"/>
      <c r="BX122" s="906"/>
      <c r="BY122" s="906"/>
      <c r="BZ122" s="906"/>
      <c r="CA122" s="906">
        <v>29333280</v>
      </c>
      <c r="CB122" s="906"/>
      <c r="CC122" s="906"/>
      <c r="CD122" s="906"/>
      <c r="CE122" s="906"/>
      <c r="CF122" s="907">
        <v>158.1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240</v>
      </c>
      <c r="AB123" s="838"/>
      <c r="AC123" s="838"/>
      <c r="AD123" s="838"/>
      <c r="AE123" s="839"/>
      <c r="AF123" s="840" t="s">
        <v>240</v>
      </c>
      <c r="AG123" s="838"/>
      <c r="AH123" s="838"/>
      <c r="AI123" s="838"/>
      <c r="AJ123" s="839"/>
      <c r="AK123" s="840" t="s">
        <v>240</v>
      </c>
      <c r="AL123" s="838"/>
      <c r="AM123" s="838"/>
      <c r="AN123" s="838"/>
      <c r="AO123" s="839"/>
      <c r="AP123" s="885" t="s">
        <v>240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54472903</v>
      </c>
      <c r="BR123" s="894"/>
      <c r="BS123" s="894"/>
      <c r="BT123" s="894"/>
      <c r="BU123" s="894"/>
      <c r="BV123" s="894">
        <v>53842869</v>
      </c>
      <c r="BW123" s="894"/>
      <c r="BX123" s="894"/>
      <c r="BY123" s="894"/>
      <c r="BZ123" s="894"/>
      <c r="CA123" s="894">
        <v>53149652</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240</v>
      </c>
      <c r="AB124" s="838"/>
      <c r="AC124" s="838"/>
      <c r="AD124" s="838"/>
      <c r="AE124" s="839"/>
      <c r="AF124" s="840" t="s">
        <v>240</v>
      </c>
      <c r="AG124" s="838"/>
      <c r="AH124" s="838"/>
      <c r="AI124" s="838"/>
      <c r="AJ124" s="839"/>
      <c r="AK124" s="840" t="s">
        <v>240</v>
      </c>
      <c r="AL124" s="838"/>
      <c r="AM124" s="838"/>
      <c r="AN124" s="838"/>
      <c r="AO124" s="839"/>
      <c r="AP124" s="885" t="s">
        <v>240</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19.899999999999999</v>
      </c>
      <c r="BR124" s="892"/>
      <c r="BS124" s="892"/>
      <c r="BT124" s="892"/>
      <c r="BU124" s="892"/>
      <c r="BV124" s="892">
        <v>14.5</v>
      </c>
      <c r="BW124" s="892"/>
      <c r="BX124" s="892"/>
      <c r="BY124" s="892"/>
      <c r="BZ124" s="892"/>
      <c r="CA124" s="892">
        <v>14.9</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240</v>
      </c>
      <c r="DH124" s="821"/>
      <c r="DI124" s="821"/>
      <c r="DJ124" s="821"/>
      <c r="DK124" s="822"/>
      <c r="DL124" s="823" t="s">
        <v>240</v>
      </c>
      <c r="DM124" s="821"/>
      <c r="DN124" s="821"/>
      <c r="DO124" s="821"/>
      <c r="DP124" s="822"/>
      <c r="DQ124" s="823" t="s">
        <v>240</v>
      </c>
      <c r="DR124" s="821"/>
      <c r="DS124" s="821"/>
      <c r="DT124" s="821"/>
      <c r="DU124" s="822"/>
      <c r="DV124" s="909" t="s">
        <v>240</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240</v>
      </c>
      <c r="AB125" s="838"/>
      <c r="AC125" s="838"/>
      <c r="AD125" s="838"/>
      <c r="AE125" s="839"/>
      <c r="AF125" s="840" t="s">
        <v>240</v>
      </c>
      <c r="AG125" s="838"/>
      <c r="AH125" s="838"/>
      <c r="AI125" s="838"/>
      <c r="AJ125" s="839"/>
      <c r="AK125" s="840" t="s">
        <v>240</v>
      </c>
      <c r="AL125" s="838"/>
      <c r="AM125" s="838"/>
      <c r="AN125" s="838"/>
      <c r="AO125" s="839"/>
      <c r="AP125" s="885" t="s">
        <v>240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240</v>
      </c>
      <c r="DH125" s="903"/>
      <c r="DI125" s="903"/>
      <c r="DJ125" s="903"/>
      <c r="DK125" s="903"/>
      <c r="DL125" s="903" t="s">
        <v>240</v>
      </c>
      <c r="DM125" s="903"/>
      <c r="DN125" s="903"/>
      <c r="DO125" s="903"/>
      <c r="DP125" s="903"/>
      <c r="DQ125" s="903" t="s">
        <v>240</v>
      </c>
      <c r="DR125" s="903"/>
      <c r="DS125" s="903"/>
      <c r="DT125" s="903"/>
      <c r="DU125" s="903"/>
      <c r="DV125" s="904" t="s">
        <v>240</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240</v>
      </c>
      <c r="AB126" s="838"/>
      <c r="AC126" s="838"/>
      <c r="AD126" s="838"/>
      <c r="AE126" s="839"/>
      <c r="AF126" s="840" t="s">
        <v>240</v>
      </c>
      <c r="AG126" s="838"/>
      <c r="AH126" s="838"/>
      <c r="AI126" s="838"/>
      <c r="AJ126" s="839"/>
      <c r="AK126" s="840" t="s">
        <v>240</v>
      </c>
      <c r="AL126" s="838"/>
      <c r="AM126" s="838"/>
      <c r="AN126" s="838"/>
      <c r="AO126" s="839"/>
      <c r="AP126" s="885" t="s">
        <v>240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240</v>
      </c>
      <c r="DH126" s="875"/>
      <c r="DI126" s="875"/>
      <c r="DJ126" s="875"/>
      <c r="DK126" s="875"/>
      <c r="DL126" s="875" t="s">
        <v>240</v>
      </c>
      <c r="DM126" s="875"/>
      <c r="DN126" s="875"/>
      <c r="DO126" s="875"/>
      <c r="DP126" s="875"/>
      <c r="DQ126" s="875" t="s">
        <v>240</v>
      </c>
      <c r="DR126" s="875"/>
      <c r="DS126" s="875"/>
      <c r="DT126" s="875"/>
      <c r="DU126" s="875"/>
      <c r="DV126" s="852" t="s">
        <v>240</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18095</v>
      </c>
      <c r="AB127" s="838"/>
      <c r="AC127" s="838"/>
      <c r="AD127" s="838"/>
      <c r="AE127" s="839"/>
      <c r="AF127" s="840">
        <v>19846</v>
      </c>
      <c r="AG127" s="838"/>
      <c r="AH127" s="838"/>
      <c r="AI127" s="838"/>
      <c r="AJ127" s="839"/>
      <c r="AK127" s="840">
        <v>23610</v>
      </c>
      <c r="AL127" s="838"/>
      <c r="AM127" s="838"/>
      <c r="AN127" s="838"/>
      <c r="AO127" s="839"/>
      <c r="AP127" s="885">
        <v>0.1</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240</v>
      </c>
      <c r="DH127" s="875"/>
      <c r="DI127" s="875"/>
      <c r="DJ127" s="875"/>
      <c r="DK127" s="875"/>
      <c r="DL127" s="875" t="s">
        <v>240</v>
      </c>
      <c r="DM127" s="875"/>
      <c r="DN127" s="875"/>
      <c r="DO127" s="875"/>
      <c r="DP127" s="875"/>
      <c r="DQ127" s="875" t="s">
        <v>240</v>
      </c>
      <c r="DR127" s="875"/>
      <c r="DS127" s="875"/>
      <c r="DT127" s="875"/>
      <c r="DU127" s="875"/>
      <c r="DV127" s="852" t="s">
        <v>240</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1085635</v>
      </c>
      <c r="AB128" s="859"/>
      <c r="AC128" s="859"/>
      <c r="AD128" s="859"/>
      <c r="AE128" s="860"/>
      <c r="AF128" s="861">
        <v>931443</v>
      </c>
      <c r="AG128" s="859"/>
      <c r="AH128" s="859"/>
      <c r="AI128" s="859"/>
      <c r="AJ128" s="860"/>
      <c r="AK128" s="861">
        <v>950351</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240</v>
      </c>
      <c r="BG128" s="845"/>
      <c r="BH128" s="845"/>
      <c r="BI128" s="845"/>
      <c r="BJ128" s="845"/>
      <c r="BK128" s="845"/>
      <c r="BL128" s="868"/>
      <c r="BM128" s="844">
        <v>12.42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240</v>
      </c>
      <c r="DH128" s="849"/>
      <c r="DI128" s="849"/>
      <c r="DJ128" s="849"/>
      <c r="DK128" s="849"/>
      <c r="DL128" s="849" t="s">
        <v>240</v>
      </c>
      <c r="DM128" s="849"/>
      <c r="DN128" s="849"/>
      <c r="DO128" s="849"/>
      <c r="DP128" s="849"/>
      <c r="DQ128" s="849" t="s">
        <v>240</v>
      </c>
      <c r="DR128" s="849"/>
      <c r="DS128" s="849"/>
      <c r="DT128" s="849"/>
      <c r="DU128" s="849"/>
      <c r="DV128" s="850" t="s">
        <v>240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20921178</v>
      </c>
      <c r="AB129" s="838"/>
      <c r="AC129" s="838"/>
      <c r="AD129" s="838"/>
      <c r="AE129" s="839"/>
      <c r="AF129" s="840">
        <v>20738427</v>
      </c>
      <c r="AG129" s="838"/>
      <c r="AH129" s="838"/>
      <c r="AI129" s="838"/>
      <c r="AJ129" s="839"/>
      <c r="AK129" s="840">
        <v>20771927</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240</v>
      </c>
      <c r="BG129" s="828"/>
      <c r="BH129" s="828"/>
      <c r="BI129" s="828"/>
      <c r="BJ129" s="828"/>
      <c r="BK129" s="828"/>
      <c r="BL129" s="829"/>
      <c r="BM129" s="827">
        <v>17.420000000000002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2183571</v>
      </c>
      <c r="AB130" s="838"/>
      <c r="AC130" s="838"/>
      <c r="AD130" s="838"/>
      <c r="AE130" s="839"/>
      <c r="AF130" s="840">
        <v>2167655</v>
      </c>
      <c r="AG130" s="838"/>
      <c r="AH130" s="838"/>
      <c r="AI130" s="838"/>
      <c r="AJ130" s="839"/>
      <c r="AK130" s="840">
        <v>2215422</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6.2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18737607</v>
      </c>
      <c r="AB131" s="821"/>
      <c r="AC131" s="821"/>
      <c r="AD131" s="821"/>
      <c r="AE131" s="822"/>
      <c r="AF131" s="823">
        <v>18570772</v>
      </c>
      <c r="AG131" s="821"/>
      <c r="AH131" s="821"/>
      <c r="AI131" s="821"/>
      <c r="AJ131" s="822"/>
      <c r="AK131" s="823">
        <v>18556505</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14.9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6.5037974170000004</v>
      </c>
      <c r="AB132" s="801"/>
      <c r="AC132" s="801"/>
      <c r="AD132" s="801"/>
      <c r="AE132" s="802"/>
      <c r="AF132" s="803">
        <v>6.8370340230000002</v>
      </c>
      <c r="AG132" s="801"/>
      <c r="AH132" s="801"/>
      <c r="AI132" s="801"/>
      <c r="AJ132" s="802"/>
      <c r="AK132" s="803">
        <v>5.3866177930000001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6.4</v>
      </c>
      <c r="AB133" s="780"/>
      <c r="AC133" s="780"/>
      <c r="AD133" s="780"/>
      <c r="AE133" s="781"/>
      <c r="AF133" s="779">
        <v>6.4</v>
      </c>
      <c r="AG133" s="780"/>
      <c r="AH133" s="780"/>
      <c r="AI133" s="780"/>
      <c r="AJ133" s="781"/>
      <c r="AK133" s="779">
        <v>6.2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433R+GG8y1AF1oEd+r/xT24XOq2xxqUcV4IxH17CXU0GMQfz9HJB+RYYWUl+UOstJm2uhgHF5arAHu36TX1/w==" saltValue="XsBrflYAbcGYngaNrx8a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q0pkA6d04twWw0dQZOkivxLlmdL828ZZeLGcnSbO1eiU8Yi5Z8AoBcmSjslBKbawkM2+ohao/jAaIjNQK3yDA==" saltValue="cj3jIUIaLSZpCaipAlDhVg=="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5g2QHTxuDjg07vbTShNS7VMoTOyeb45yht+I/1792VPqCkXRQjHfcFMZK8v48Em0sJ8HHEo9Lc8EP7dZG7E0Q==" saltValue="XnoNHwpoZUd1ijFbVCsG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496</v>
      </c>
      <c r="AL9" s="1210"/>
      <c r="AM9" s="1210"/>
      <c r="AN9" s="1211"/>
      <c r="AO9" s="292">
        <v>5365685</v>
      </c>
      <c r="AP9" s="292">
        <v>48350</v>
      </c>
      <c r="AQ9" s="293">
        <v>56348</v>
      </c>
      <c r="AR9" s="294">
        <v>-14.2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497</v>
      </c>
      <c r="AL10" s="1210"/>
      <c r="AM10" s="1210"/>
      <c r="AN10" s="1211"/>
      <c r="AO10" s="295">
        <v>1184733</v>
      </c>
      <c r="AP10" s="295">
        <v>10675</v>
      </c>
      <c r="AQ10" s="296">
        <v>3645</v>
      </c>
      <c r="AR10" s="297">
        <v>192.9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498</v>
      </c>
      <c r="AL11" s="1210"/>
      <c r="AM11" s="1210"/>
      <c r="AN11" s="1211"/>
      <c r="AO11" s="295">
        <v>995974</v>
      </c>
      <c r="AP11" s="295">
        <v>8975</v>
      </c>
      <c r="AQ11" s="296">
        <v>3500</v>
      </c>
      <c r="AR11" s="297">
        <v>156.4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499</v>
      </c>
      <c r="AL12" s="1210"/>
      <c r="AM12" s="1210"/>
      <c r="AN12" s="1211"/>
      <c r="AO12" s="295" t="s">
        <v>500</v>
      </c>
      <c r="AP12" s="295" t="s">
        <v>500</v>
      </c>
      <c r="AQ12" s="296">
        <v>434</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501</v>
      </c>
      <c r="AL13" s="1210"/>
      <c r="AM13" s="1210"/>
      <c r="AN13" s="1211"/>
      <c r="AO13" s="295" t="s">
        <v>500</v>
      </c>
      <c r="AP13" s="295" t="s">
        <v>500</v>
      </c>
      <c r="AQ13" s="296">
        <v>13</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502</v>
      </c>
      <c r="AL14" s="1210"/>
      <c r="AM14" s="1210"/>
      <c r="AN14" s="1211"/>
      <c r="AO14" s="295">
        <v>412971</v>
      </c>
      <c r="AP14" s="295">
        <v>3721</v>
      </c>
      <c r="AQ14" s="296">
        <v>2442</v>
      </c>
      <c r="AR14" s="297">
        <v>52.4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503</v>
      </c>
      <c r="AL15" s="1210"/>
      <c r="AM15" s="1210"/>
      <c r="AN15" s="1211"/>
      <c r="AO15" s="295">
        <v>138101</v>
      </c>
      <c r="AP15" s="295">
        <v>1244</v>
      </c>
      <c r="AQ15" s="296">
        <v>1100</v>
      </c>
      <c r="AR15" s="297">
        <v>13.1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504</v>
      </c>
      <c r="AL16" s="1213"/>
      <c r="AM16" s="1213"/>
      <c r="AN16" s="1214"/>
      <c r="AO16" s="295">
        <v>-557528</v>
      </c>
      <c r="AP16" s="295">
        <v>-5024</v>
      </c>
      <c r="AQ16" s="296">
        <v>-4518</v>
      </c>
      <c r="AR16" s="297">
        <v>11.2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181</v>
      </c>
      <c r="AL17" s="1213"/>
      <c r="AM17" s="1213"/>
      <c r="AN17" s="1214"/>
      <c r="AO17" s="295">
        <v>7539936</v>
      </c>
      <c r="AP17" s="295">
        <v>67941</v>
      </c>
      <c r="AQ17" s="296">
        <v>62964</v>
      </c>
      <c r="AR17" s="297">
        <v>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509</v>
      </c>
      <c r="AL21" s="1207"/>
      <c r="AM21" s="1207"/>
      <c r="AN21" s="1208"/>
      <c r="AO21" s="307">
        <v>5.74</v>
      </c>
      <c r="AP21" s="308">
        <v>5.98</v>
      </c>
      <c r="AQ21" s="309">
        <v>-0.24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510</v>
      </c>
      <c r="AL22" s="1207"/>
      <c r="AM22" s="1207"/>
      <c r="AN22" s="1208"/>
      <c r="AO22" s="312">
        <v>102.5</v>
      </c>
      <c r="AP22" s="313">
        <v>99.8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515</v>
      </c>
      <c r="AL32" s="1198"/>
      <c r="AM32" s="1198"/>
      <c r="AN32" s="1199"/>
      <c r="AO32" s="322">
        <v>3438596</v>
      </c>
      <c r="AP32" s="322">
        <v>30985</v>
      </c>
      <c r="AQ32" s="323">
        <v>32962</v>
      </c>
      <c r="AR32" s="324">
        <v>-6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516</v>
      </c>
      <c r="AL33" s="1198"/>
      <c r="AM33" s="1198"/>
      <c r="AN33" s="1199"/>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517</v>
      </c>
      <c r="AL34" s="1198"/>
      <c r="AM34" s="1198"/>
      <c r="AN34" s="1199"/>
      <c r="AO34" s="322" t="s">
        <v>500</v>
      </c>
      <c r="AP34" s="322" t="s">
        <v>500</v>
      </c>
      <c r="AQ34" s="323">
        <v>46</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518</v>
      </c>
      <c r="AL35" s="1198"/>
      <c r="AM35" s="1198"/>
      <c r="AN35" s="1199"/>
      <c r="AO35" s="322">
        <v>703104</v>
      </c>
      <c r="AP35" s="322">
        <v>6336</v>
      </c>
      <c r="AQ35" s="323">
        <v>6858</v>
      </c>
      <c r="AR35" s="324">
        <v>-7.6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519</v>
      </c>
      <c r="AL36" s="1198"/>
      <c r="AM36" s="1198"/>
      <c r="AN36" s="1199"/>
      <c r="AO36" s="322" t="s">
        <v>500</v>
      </c>
      <c r="AP36" s="322" t="s">
        <v>500</v>
      </c>
      <c r="AQ36" s="323">
        <v>1328</v>
      </c>
      <c r="AR36" s="324" t="s">
        <v>500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520</v>
      </c>
      <c r="AL37" s="1198"/>
      <c r="AM37" s="1198"/>
      <c r="AN37" s="1199"/>
      <c r="AO37" s="322">
        <v>23610</v>
      </c>
      <c r="AP37" s="322">
        <v>213</v>
      </c>
      <c r="AQ37" s="323">
        <v>918</v>
      </c>
      <c r="AR37" s="324">
        <v>-76.8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521</v>
      </c>
      <c r="AL38" s="1201"/>
      <c r="AM38" s="1201"/>
      <c r="AN38" s="1202"/>
      <c r="AO38" s="325">
        <v>31</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522</v>
      </c>
      <c r="AL39" s="1201"/>
      <c r="AM39" s="1201"/>
      <c r="AN39" s="1202"/>
      <c r="AO39" s="322">
        <v>-950351</v>
      </c>
      <c r="AP39" s="322">
        <v>-8563</v>
      </c>
      <c r="AQ39" s="323">
        <v>-7068</v>
      </c>
      <c r="AR39" s="324">
        <v>21.2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523</v>
      </c>
      <c r="AL40" s="1198"/>
      <c r="AM40" s="1198"/>
      <c r="AN40" s="1199"/>
      <c r="AO40" s="322">
        <v>-2215422</v>
      </c>
      <c r="AP40" s="322">
        <v>-19963</v>
      </c>
      <c r="AQ40" s="323">
        <v>-26735</v>
      </c>
      <c r="AR40" s="324">
        <v>-25.3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296</v>
      </c>
      <c r="AL41" s="1204"/>
      <c r="AM41" s="1204"/>
      <c r="AN41" s="1205"/>
      <c r="AO41" s="322">
        <v>999568</v>
      </c>
      <c r="AP41" s="322">
        <v>9007</v>
      </c>
      <c r="AQ41" s="323">
        <v>8310</v>
      </c>
      <c r="AR41" s="324">
        <v>8.4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491</v>
      </c>
      <c r="AN49" s="1192" t="s">
        <v>527</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3392732</v>
      </c>
      <c r="AN51" s="344">
        <v>30144</v>
      </c>
      <c r="AO51" s="345">
        <v>7.5</v>
      </c>
      <c r="AP51" s="346">
        <v>40632</v>
      </c>
      <c r="AQ51" s="347">
        <v>-0.5</v>
      </c>
      <c r="AR51" s="348">
        <v>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1949779</v>
      </c>
      <c r="AN52" s="352">
        <v>17323</v>
      </c>
      <c r="AO52" s="353">
        <v>2.2000000000000002</v>
      </c>
      <c r="AP52" s="354">
        <v>21402</v>
      </c>
      <c r="AQ52" s="355">
        <v>-5</v>
      </c>
      <c r="AR52" s="356">
        <v>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5211275</v>
      </c>
      <c r="AN53" s="344">
        <v>46566</v>
      </c>
      <c r="AO53" s="345">
        <v>54.5</v>
      </c>
      <c r="AP53" s="346">
        <v>45375</v>
      </c>
      <c r="AQ53" s="347">
        <v>11.7</v>
      </c>
      <c r="AR53" s="348">
        <v>42.8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1944740</v>
      </c>
      <c r="AN54" s="352">
        <v>17377</v>
      </c>
      <c r="AO54" s="353">
        <v>0.3</v>
      </c>
      <c r="AP54" s="354">
        <v>26025</v>
      </c>
      <c r="AQ54" s="355">
        <v>21.6</v>
      </c>
      <c r="AR54" s="356">
        <v>-21.3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4576015</v>
      </c>
      <c r="AN55" s="344">
        <v>41003</v>
      </c>
      <c r="AO55" s="345">
        <v>-11.9</v>
      </c>
      <c r="AP55" s="346">
        <v>44267</v>
      </c>
      <c r="AQ55" s="347">
        <v>-2.4</v>
      </c>
      <c r="AR55" s="348">
        <v>-9.5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2483755</v>
      </c>
      <c r="AN56" s="352">
        <v>22256</v>
      </c>
      <c r="AO56" s="353">
        <v>28.1</v>
      </c>
      <c r="AP56" s="354">
        <v>26161</v>
      </c>
      <c r="AQ56" s="355">
        <v>0.5</v>
      </c>
      <c r="AR56" s="356">
        <v>27.6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3774561</v>
      </c>
      <c r="AN57" s="344">
        <v>33880</v>
      </c>
      <c r="AO57" s="345">
        <v>-17.399999999999999</v>
      </c>
      <c r="AP57" s="346">
        <v>40879</v>
      </c>
      <c r="AQ57" s="347">
        <v>-7.7</v>
      </c>
      <c r="AR57" s="348">
        <v>-9.6999999999999993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2028859</v>
      </c>
      <c r="AN58" s="352">
        <v>18211</v>
      </c>
      <c r="AO58" s="353">
        <v>-18.2</v>
      </c>
      <c r="AP58" s="354">
        <v>24087</v>
      </c>
      <c r="AQ58" s="355">
        <v>-7.9</v>
      </c>
      <c r="AR58" s="356">
        <v>-10.3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4556631</v>
      </c>
      <c r="AN59" s="344">
        <v>41059</v>
      </c>
      <c r="AO59" s="345">
        <v>21.2</v>
      </c>
      <c r="AP59" s="346">
        <v>42651</v>
      </c>
      <c r="AQ59" s="347">
        <v>4.3</v>
      </c>
      <c r="AR59" s="348">
        <v>16.899999999999999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2330211</v>
      </c>
      <c r="AN60" s="352">
        <v>20997</v>
      </c>
      <c r="AO60" s="353">
        <v>15.3</v>
      </c>
      <c r="AP60" s="354">
        <v>22675</v>
      </c>
      <c r="AQ60" s="355">
        <v>-5.9</v>
      </c>
      <c r="AR60" s="356">
        <v>21.2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4302243</v>
      </c>
      <c r="AN61" s="359">
        <v>38530</v>
      </c>
      <c r="AO61" s="360">
        <v>10.8</v>
      </c>
      <c r="AP61" s="361">
        <v>42761</v>
      </c>
      <c r="AQ61" s="362">
        <v>1.1000000000000001</v>
      </c>
      <c r="AR61" s="348">
        <v>9.6999999999999993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2147469</v>
      </c>
      <c r="AN62" s="352">
        <v>19233</v>
      </c>
      <c r="AO62" s="353">
        <v>5.5</v>
      </c>
      <c r="AP62" s="354">
        <v>24070</v>
      </c>
      <c r="AQ62" s="355">
        <v>0.7</v>
      </c>
      <c r="AR62" s="356">
        <v>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i4xDMVh2DWuXtL/atHNNToo0VfRUPCz0EuG46yKLX96HFqFVYr6JUb0tCvmiRK76bBMmHT2jAJGoBWqlmIeQ==" saltValue="fZzH17HWZ5cf0Lgltc44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tE4iNkGXZCNlGXWd3LW9VLqJ1g0vA2+PtPdjBjs44h6j3Eoe/zgst21+jXnq5nMi3mXiS3h8w6Yp0cLb1+NQ==" saltValue="R10f00Ta4CvUBsiUJxFF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FfkY5VDli+J6Rg6ERZXAOgxzx3wjXUAoan58T89KCp+sU/Nsw+lGng0PxBTDvRnT0K2JYj/sVCQcnnEve54Vg==" saltValue="xYBKdPPAtal3F2Wj1EcJ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5" t="s">
        <v>3</v>
      </c>
      <c r="D47" s="1215"/>
      <c r="E47" s="1216"/>
      <c r="F47" s="11">
        <v>6.39</v>
      </c>
      <c r="G47" s="12">
        <v>6.61</v>
      </c>
      <c r="H47" s="12">
        <v>6.54</v>
      </c>
      <c r="I47" s="12">
        <v>6.7</v>
      </c>
      <c r="J47" s="13">
        <v>6.7</v>
      </c>
    </row>
    <row r="48" spans="2:10" ht="57.75" customHeight="1" x14ac:dyDescent="0.15">
      <c r="B48" s="14"/>
      <c r="C48" s="1217" t="s">
        <v>4</v>
      </c>
      <c r="D48" s="1217"/>
      <c r="E48" s="1218"/>
      <c r="F48" s="15">
        <v>3.7</v>
      </c>
      <c r="G48" s="16">
        <v>2.37</v>
      </c>
      <c r="H48" s="16">
        <v>5.0599999999999996</v>
      </c>
      <c r="I48" s="16">
        <v>3.14</v>
      </c>
      <c r="J48" s="17">
        <v>3.75</v>
      </c>
    </row>
    <row r="49" spans="2:10" ht="57.75" customHeight="1" thickBot="1" x14ac:dyDescent="0.2">
      <c r="B49" s="18"/>
      <c r="C49" s="1219" t="s">
        <v>5</v>
      </c>
      <c r="D49" s="1219"/>
      <c r="E49" s="1220"/>
      <c r="F49" s="19">
        <v>1.74</v>
      </c>
      <c r="G49" s="20" t="s">
        <v>548</v>
      </c>
      <c r="H49" s="20">
        <v>2.72</v>
      </c>
      <c r="I49" s="20" t="s">
        <v>549</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uSCyvNi/yqZ3/Nt+AMnlOy89HWYZRk54oBEIE9QgQmL5L3d0/VqBE4RdpC/FitB9zrKq0VdLsU40ByKUR6/ng==" saltValue="VclrO91NtX1wrAw4PVB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2019-03-13T04:16:16Z</cp:lastPrinted>
  <dcterms:created xsi:type="dcterms:W3CDTF">2019-02-14T03:11:09Z</dcterms:created>
  <dcterms:modified xsi:type="dcterms:W3CDTF">2019-10-29T09:25:37Z</dcterms:modified>
  <cp:category/>
</cp:coreProperties>
</file>