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Z:\共有\補佐用\☆05財政状況資料集\平成29年度決算\20191016県照会\"/>
    </mc:Choice>
  </mc:AlternateContent>
  <xr:revisionPtr revIDLastSave="0" documentId="13_ncr:1_{6D0FF8FA-029E-4A37-B5C7-00D0A6729949}" xr6:coauthVersionLast="45" xr6:coauthVersionMax="45" xr10:uidLastSave="{00000000-0000-0000-0000-000000000000}"/>
  <bookViews>
    <workbookView xWindow="-120" yWindow="-120" windowWidth="20730" windowHeight="11160" tabRatio="80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U38" i="10" s="1"/>
  <c r="AM34" i="10" l="1"/>
  <c r="AM35" i="10" s="1"/>
  <c r="BE34" i="10" s="1"/>
  <c r="BW34" i="10" l="1"/>
  <c r="BW35" i="10" s="1"/>
  <c r="BW36" i="10" s="1"/>
  <c r="BW37" i="10" s="1"/>
  <c r="CO34" i="10" l="1"/>
  <c r="CO35" i="10" s="1"/>
  <c r="CO36" i="10" s="1"/>
</calcChain>
</file>

<file path=xl/sharedStrings.xml><?xml version="1.0" encoding="utf-8"?>
<sst xmlns="http://schemas.openxmlformats.org/spreadsheetml/2006/main" count="1108" uniqueCount="598">
  <si>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</si>
  <si>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</si>
  <si>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</si>
  <si>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</si>
  <si>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</si>
  <si>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</si>
  <si>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</si>
  <si>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</si>
  <si>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</si>
  <si>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</si>
  <si>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</si>
  <si>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</si>
  <si>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</si>
  <si>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</si>
  <si>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</si>
  <si>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</si>
  <si>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</si>
  <si>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</si>
  <si>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</si>
  <si>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</si>
  <si>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</si>
  <si>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</si>
  <si>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</si>
  <si>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</si>
  <si>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</si>
  <si>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</si>
  <si>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</si>
  <si>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</si>
  <si>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</si>
  <si>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</si>
  <si>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</si>
  <si>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</si>
  <si>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</si>
  <si>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</si>
  <si>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</si>
  <si>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</si>
  <si>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</si>
  <si>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</si>
  <si>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</si>
  <si>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</si>
  <si>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</si>
  <si>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</si>
  <si>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</si>
  <si>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</si>
  <si>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</si>
  <si>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</si>
  <si>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</si>
  <si>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</si>
  <si>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</si>
  <si>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</si>
  <si>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</si>
  <si>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</si>
  <si>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</si>
  <si>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</si>
  <si>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</si>
  <si>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</si>
  <si>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</si>
  <si>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</si>
  <si>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</si>
  <si>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</si>
  <si>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</si>
  <si>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</si>
  <si>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</si>
  <si>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</si>
  <si>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</si>
  <si>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</si>
  <si>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</si>
  <si>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</si>
  <si>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</si>
  <si>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</si>
  <si>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</si>
  <si>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</si>
  <si>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</si>
  <si>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</si>
  <si>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</si>
  <si>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</si>
  <si>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</si>
  <si>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静岡県</t>
    <phoneticPr fontId="6"/>
  </si>
  <si>
    <t>市町村類型</t>
    <phoneticPr fontId="6"/>
  </si>
  <si>
    <t>Ⅱ－３</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</si>
  <si>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</si>
  <si>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</si>
  <si>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</si>
  <si>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</si>
  <si>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</si>
  <si>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</si>
  <si>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</si>
  <si>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</si>
  <si>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</si>
  <si>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</si>
  <si>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</si>
  <si>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</si>
  <si>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伊東市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</si>
  <si>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</si>
  <si>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</si>
  <si>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</si>
  <si>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t>
    <phoneticPr fontId="6"/>
  </si>
  <si>
    <t>歳入歳出差引</t>
    <phoneticPr fontId="21"/>
  </si>
  <si>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</si>
  <si>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</si>
  <si>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</si>
  <si>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</si>
  <si>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</si>
  <si>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</si>
  <si>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</si>
  <si>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</si>
  <si>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</si>
  <si>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</si>
  <si>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</si>
  <si>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</si>
  <si>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</si>
  <si>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</si>
  <si>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</si>
  <si>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</si>
  <si>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</si>
  <si>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</si>
  <si>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</si>
  <si>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</si>
  <si>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</si>
  <si>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</si>
  <si>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-4.3</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</si>
  <si>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</si>
  <si>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</si>
  <si>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</si>
  <si>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</si>
  <si>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</si>
  <si>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</si>
  <si>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</si>
  <si>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</si>
  <si>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</si>
  <si>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</si>
  <si>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</si>
  <si>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</si>
  <si>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</si>
  <si>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</si>
  <si>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</si>
  <si>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</si>
  <si>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</si>
  <si>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</si>
  <si>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</si>
  <si>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</si>
  <si>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</si>
  <si>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</si>
  <si>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</si>
  <si>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</si>
  <si>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-1.0</t>
    <phoneticPr fontId="6"/>
  </si>
  <si>
    <t>基準財政需要額</t>
    <phoneticPr fontId="21"/>
  </si>
  <si>
    <t>うち日本人(％)</t>
    <phoneticPr fontId="6"/>
  </si>
  <si>
    <t>-1.0</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</si>
  <si>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</si>
  <si>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</si>
  <si>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</si>
  <si>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</si>
  <si>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</si>
  <si>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</si>
  <si>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</si>
  <si>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</si>
  <si>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</si>
  <si>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</si>
  <si>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</si>
  <si>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</si>
  <si>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</si>
  <si>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</si>
  <si>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</si>
  <si>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</si>
  <si>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</si>
  <si>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</si>
  <si>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</si>
  <si>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</si>
  <si>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</si>
  <si>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</si>
  <si>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</si>
  <si>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</si>
  <si>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</si>
  <si>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</si>
  <si>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</si>
  <si>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</si>
  <si>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</si>
  <si>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</si>
  <si>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</si>
  <si>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</si>
  <si>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</si>
  <si>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</si>
  <si>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</si>
  <si>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</si>
  <si>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</si>
  <si>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</si>
  <si>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</si>
  <si>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</si>
  <si>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</si>
  <si>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</si>
  <si>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</si>
  <si>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</si>
  <si>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</si>
  <si>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</si>
  <si>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</si>
  <si>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</si>
  <si>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</si>
  <si>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</si>
  <si>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</si>
  <si>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</si>
  <si>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</si>
  <si>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</si>
  <si>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</si>
  <si>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</si>
  <si>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</si>
  <si>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</si>
  <si>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静岡県伊東市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</si>
  <si>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</si>
  <si>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</si>
  <si>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</si>
  <si>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</si>
  <si>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</si>
  <si>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</si>
  <si>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</si>
  <si>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</si>
  <si>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</si>
  <si>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</si>
  <si>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</si>
  <si>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</si>
  <si>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</si>
  <si>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t>
    <phoneticPr fontId="6"/>
  </si>
  <si>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</si>
  <si>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</si>
  <si>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</si>
  <si>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</si>
  <si>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</si>
  <si>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</si>
  <si>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</si>
  <si>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</si>
  <si>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</si>
  <si>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</si>
  <si>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</si>
  <si>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</si>
  <si>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</si>
  <si>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</si>
  <si>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</si>
  <si>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</si>
  <si>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</si>
  <si>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</si>
  <si>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</si>
  <si>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</si>
  <si>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</si>
  <si>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</si>
  <si>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</si>
  <si>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</si>
  <si>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</si>
  <si>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</si>
  <si>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</si>
  <si>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</si>
  <si>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</si>
  <si>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</si>
  <si>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</si>
  <si>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</si>
  <si>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</si>
  <si>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</si>
  <si>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</si>
  <si>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</si>
  <si>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</si>
  <si>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</si>
  <si>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</si>
  <si>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</si>
  <si>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</si>
  <si>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</si>
  <si>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</si>
  <si>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</si>
  <si>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</si>
  <si>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</si>
  <si>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</si>
  <si>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</si>
  <si>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</si>
  <si>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</si>
  <si>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</si>
  <si>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</si>
  <si>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</si>
  <si>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</si>
  <si>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</si>
  <si>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</si>
  <si>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</si>
  <si>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</si>
  <si>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</si>
  <si>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</si>
  <si>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</si>
  <si>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</si>
  <si>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</si>
  <si>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</si>
  <si>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</si>
  <si>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</si>
  <si>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</si>
  <si>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</si>
  <si>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</si>
  <si>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</si>
  <si>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</si>
  <si>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</si>
  <si>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</si>
  <si>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</si>
  <si>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</si>
  <si>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</si>
  <si>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</si>
  <si>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</si>
  <si>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</si>
  <si>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</si>
  <si>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</si>
  <si>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</si>
  <si>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</si>
  <si>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</si>
  <si>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</si>
  <si>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</si>
  <si>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</si>
  <si>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</si>
  <si>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</si>
  <si>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</si>
  <si>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</si>
  <si>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</si>
  <si>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</si>
  <si>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</si>
  <si>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</si>
  <si>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</si>
  <si>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</si>
  <si>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</si>
  <si>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</si>
  <si>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</si>
  <si>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</si>
  <si>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</si>
  <si>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</si>
  <si>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</si>
  <si>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病院</t>
    <phoneticPr fontId="6"/>
  </si>
  <si>
    <t>加入世帯数(世帯)</t>
  </si>
  <si>
    <t>　　うち一部事務組合負担金</t>
    <phoneticPr fontId="6"/>
  </si>
  <si>
    <t>歳入合計</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</si>
  <si>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</si>
  <si>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</si>
  <si>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</si>
  <si>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</si>
  <si>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</si>
  <si>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</si>
  <si>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</si>
  <si>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</si>
  <si>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</si>
  <si>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</si>
  <si>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</si>
  <si>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</si>
  <si>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</si>
  <si>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</si>
  <si>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</si>
  <si>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</si>
  <si>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</si>
  <si>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</si>
  <si>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</si>
  <si>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</si>
  <si>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</si>
  <si>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</si>
  <si>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</si>
  <si>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</si>
  <si>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</si>
  <si>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</si>
  <si>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</si>
  <si>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静岡県伊東市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</si>
  <si>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</si>
  <si>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</si>
  <si>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</si>
  <si>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</si>
  <si>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</si>
  <si>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</si>
  <si>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</si>
  <si>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</si>
  <si>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</si>
  <si>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</si>
  <si>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</si>
  <si>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</si>
  <si>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</si>
  <si>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</si>
  <si>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</si>
  <si>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</si>
  <si>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</si>
  <si>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</si>
  <si>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</si>
  <si>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</si>
  <si>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土地取得特別会計</t>
    <phoneticPr fontId="6"/>
  </si>
  <si>
    <t>霊園事業特別会計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</si>
  <si>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</si>
  <si>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</si>
  <si>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</si>
  <si>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</si>
  <si>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</si>
  <si>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</si>
  <si>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</si>
  <si>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</si>
  <si>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</si>
  <si>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</si>
  <si>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</si>
  <si>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</si>
  <si>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</si>
  <si>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</si>
  <si>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競輪事業特別会計</t>
    <phoneticPr fontId="6"/>
  </si>
  <si>
    <t>国民健康保険事業特別会計</t>
    <phoneticPr fontId="6"/>
  </si>
  <si>
    <t>介護保険事業特別会計</t>
    <phoneticPr fontId="6"/>
  </si>
  <si>
    <t>介護老人保健施設特別会計</t>
    <phoneticPr fontId="6"/>
  </si>
  <si>
    <t>後期高齢者医療特別会計</t>
    <phoneticPr fontId="6"/>
  </si>
  <si>
    <t>病院事業会計</t>
    <phoneticPr fontId="6"/>
  </si>
  <si>
    <t>法適用企業</t>
    <phoneticPr fontId="6"/>
  </si>
  <si>
    <t>水道事業会計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</si>
  <si>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</si>
  <si>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</si>
  <si>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</si>
  <si>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</si>
  <si>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</si>
  <si>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</si>
  <si>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</si>
  <si>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総費用
（歳出）</t>
    <phoneticPr fontId="6"/>
  </si>
  <si>
    <t>資金剰余額
/不足額
（実質収支）</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</si>
  <si>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</si>
  <si>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</si>
  <si>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</si>
  <si>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</si>
  <si>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</si>
  <si>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</si>
  <si>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</si>
  <si>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</si>
  <si>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</si>
  <si>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</si>
  <si>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</si>
  <si>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</si>
  <si>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</si>
  <si>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</si>
  <si>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</si>
  <si>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</si>
  <si>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</si>
  <si>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</si>
  <si>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</si>
  <si>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</si>
  <si>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</si>
  <si>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</si>
  <si>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</si>
  <si>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</si>
  <si>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</si>
  <si>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</si>
  <si>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phoneticPr fontId="6"/>
  </si>
  <si>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</si>
  <si>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</si>
  <si>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</si>
  <si>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</si>
  <si>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</si>
  <si>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</si>
  <si>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</si>
  <si>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</si>
  <si>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</si>
  <si>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</si>
  <si>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</si>
  <si>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</si>
  <si>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</si>
  <si>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</si>
  <si>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</si>
  <si>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</si>
  <si>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</si>
  <si>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</si>
  <si>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</si>
  <si>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6"/>
  </si>
  <si>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</si>
  <si>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</si>
  <si>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</si>
  <si>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</si>
  <si>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</si>
  <si>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</si>
  <si>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</si>
  <si>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</si>
  <si>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</si>
  <si>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</si>
  <si>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</si>
  <si>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介護老人保健施設特別会計</t>
    <phoneticPr fontId="6"/>
  </si>
  <si>
    <t>(Ｆ)</t>
    <phoneticPr fontId="6"/>
  </si>
  <si>
    <t>介護保険事業特別会計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</si>
  <si>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</si>
  <si>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</si>
  <si>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</si>
  <si>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</si>
  <si>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</si>
  <si>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</si>
  <si>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</si>
  <si>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</si>
  <si>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</si>
  <si>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</si>
  <si>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</si>
  <si>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</si>
  <si>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</si>
  <si>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</si>
  <si>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</si>
  <si>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</si>
  <si>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</si>
  <si>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</si>
  <si>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</si>
  <si>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</si>
  <si>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</si>
  <si>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</si>
  <si>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</si>
  <si>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</si>
  <si>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</si>
  <si>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</si>
  <si>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</si>
  <si>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</si>
  <si>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</si>
  <si>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</si>
  <si>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</si>
  <si>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</si>
  <si>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</si>
  <si>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</si>
  <si>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</si>
  <si>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</si>
  <si>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</si>
  <si>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</si>
  <si>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</si>
  <si>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</si>
  <si>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</si>
  <si>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</si>
  <si>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</si>
  <si>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</si>
  <si>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</si>
  <si>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</si>
  <si>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</si>
  <si>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</si>
  <si>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</si>
  <si>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</si>
  <si>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</si>
  <si>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</si>
  <si>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</si>
  <si>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</si>
  <si>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</si>
  <si>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</si>
  <si>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</si>
  <si>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</si>
  <si>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</si>
  <si>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</si>
  <si>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</si>
  <si>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</si>
  <si>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</si>
  <si>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</si>
  <si>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</si>
  <si>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</si>
  <si>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</si>
  <si>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</si>
  <si>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</si>
  <si>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</si>
  <si>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</si>
  <si>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</si>
  <si>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</si>
  <si>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</si>
  <si>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</si>
  <si>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</si>
  <si>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</si>
  <si>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</si>
  <si>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</si>
  <si>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</si>
  <si>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</si>
  <si>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</si>
  <si>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</si>
  <si>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</si>
  <si>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</si>
  <si>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0.89</t>
  </si>
  <si>
    <t>水道事業会計</t>
  </si>
  <si>
    <t>病院事業会計</t>
  </si>
  <si>
    <t>一般会計</t>
  </si>
  <si>
    <t>競輪事業特別会計</t>
  </si>
  <si>
    <t>▲ 0.58</t>
  </si>
  <si>
    <t>国民健康保険事業特別会計</t>
  </si>
  <si>
    <t>介護保険事業特別会計</t>
  </si>
  <si>
    <t>後期高齢者医療特別会計</t>
  </si>
  <si>
    <t>下水道事業特別会計</t>
  </si>
  <si>
    <t>その他会計（赤字）</t>
  </si>
  <si>
    <t>その他会計（黒字）</t>
  </si>
  <si>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</si>
  <si>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</si>
  <si>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</si>
  <si>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</si>
  <si>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伊東マリンタウン株式会社</t>
    <rPh sb="0" eb="2">
      <t>イトウ</t>
    </rPh>
    <rPh sb="8" eb="12">
      <t>カブシキガイシャ</t>
    </rPh>
    <phoneticPr fontId="12"/>
  </si>
  <si>
    <t>公益財団法人伊東市振興公社</t>
    <rPh sb="0" eb="2">
      <t>コウエキ</t>
    </rPh>
    <rPh sb="2" eb="4">
      <t>ザイダン</t>
    </rPh>
    <rPh sb="4" eb="6">
      <t>ホウジン</t>
    </rPh>
    <rPh sb="6" eb="9">
      <t>イトウシ</t>
    </rPh>
    <rPh sb="9" eb="11">
      <t>シンコウ</t>
    </rPh>
    <rPh sb="11" eb="13">
      <t>コウシャ</t>
    </rPh>
    <phoneticPr fontId="12"/>
  </si>
  <si>
    <t>伊豆東海岸鉄道整備株式会社</t>
    <rPh sb="0" eb="2">
      <t>イズ</t>
    </rPh>
    <rPh sb="2" eb="3">
      <t>ヒガシ</t>
    </rPh>
    <rPh sb="3" eb="5">
      <t>カイガン</t>
    </rPh>
    <rPh sb="5" eb="7">
      <t>テツドウ</t>
    </rPh>
    <rPh sb="7" eb="9">
      <t>セイビ</t>
    </rPh>
    <rPh sb="9" eb="13">
      <t>カブシキガイシャ</t>
    </rPh>
    <phoneticPr fontId="12"/>
  </si>
  <si>
    <t>-</t>
    <phoneticPr fontId="3"/>
  </si>
  <si>
    <t>医療施設設置基金</t>
    <phoneticPr fontId="12"/>
  </si>
  <si>
    <t>ふるさと伊東応援基金</t>
    <phoneticPr fontId="12"/>
  </si>
  <si>
    <t>文化施設整備基金</t>
    <phoneticPr fontId="12"/>
  </si>
  <si>
    <t>体育施設整備基金</t>
    <phoneticPr fontId="12"/>
  </si>
  <si>
    <t>福祉基金</t>
    <phoneticPr fontId="12"/>
  </si>
  <si>
    <t>-</t>
    <phoneticPr fontId="3"/>
  </si>
  <si>
    <t>-</t>
    <phoneticPr fontId="3"/>
  </si>
  <si>
    <t>-</t>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</si>
  <si>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</si>
  <si>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</si>
  <si>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</si>
  <si>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</si>
  <si>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将来負担比率、有形固定資産減価償却率についてはともに類似団体平均よりも低くなっており、今後、将来負担比率を抑えつつ、施設の効率的な更新を図っていく。</t>
    <rPh sb="0" eb="2">
      <t>ショウライ</t>
    </rPh>
    <rPh sb="2" eb="4">
      <t>フタン</t>
    </rPh>
    <rPh sb="4" eb="6">
      <t>ヒリツ</t>
    </rPh>
    <rPh sb="26" eb="28">
      <t>ルイジ</t>
    </rPh>
    <rPh sb="28" eb="30">
      <t>ダンタイ</t>
    </rPh>
    <rPh sb="30" eb="32">
      <t>ヘイキン</t>
    </rPh>
    <rPh sb="35" eb="36">
      <t>ヒク</t>
    </rPh>
    <rPh sb="43" eb="45">
      <t>コンゴ</t>
    </rPh>
    <rPh sb="46" eb="48">
      <t>ショウライ</t>
    </rPh>
    <rPh sb="48" eb="50">
      <t>フタン</t>
    </rPh>
    <rPh sb="50" eb="52">
      <t>ヒリツ</t>
    </rPh>
    <rPh sb="53" eb="54">
      <t>オサ</t>
    </rPh>
    <rPh sb="58" eb="60">
      <t>シセツ</t>
    </rPh>
    <rPh sb="61" eb="64">
      <t>コウリツテキ</t>
    </rPh>
    <rPh sb="65" eb="67">
      <t>コウシン</t>
    </rPh>
    <rPh sb="68" eb="69">
      <t>ハカ</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</si>
  <si>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</si>
  <si>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</si>
  <si>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</si>
  <si>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</si>
  <si>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</si>
  <si>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</si>
  <si>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将来負担比率、実質公債費比率についてはともに、類似団体と比較して、低い数値となっている。実質公債費比率については、年度によりバラツキはあるものの、類似団体の平均的な数値となっている。過去、数年続いた大規模建設事業の地方債の償還が本格的に始まっており、数値の悪化が懸念されることから、地方債の発行を抑制していく。</t>
    <rPh sb="7" eb="9">
      <t>ジッシツ</t>
    </rPh>
    <rPh sb="9" eb="12">
      <t>コウサイヒ</t>
    </rPh>
    <rPh sb="12" eb="14">
      <t>ヒリツ</t>
    </rPh>
    <rPh sb="91" eb="93">
      <t>カコ</t>
    </rPh>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</si>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</sst>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6" fillId="0" borderId="0" xfId="43" applyFont="1">
      <alignment vertical="center"/>
    </xf>
    <xf numFmtId="180" fontId="2" fillId="0" borderId="0" xfId="16" applyNumberFormat="1" applyFont="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Protection="1">
      <alignment vertical="center"/>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87" fontId="2" fillId="6" borderId="34" xfId="17" applyNumberFormat="1" applyFont="1" applyFill="1" applyBorder="1" applyAlignment="1">
      <alignment horizontal="center" vertical="center"/>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79" fontId="2" fillId="0" borderId="0" xfId="17" applyNumberFormat="1" applyFont="1" applyAlignment="1">
      <alignment horizontal="center" vertical="center" wrapText="1"/>
    </xf>
    <xf numFmtId="178" fontId="13" fillId="0" borderId="0" xfId="16" applyNumberFormat="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44">
    <cellStyle name="パーセント 2" xfId="22" xr:uid="{F071BCFB-0D51-4F24-834F-631D4B5E0A73}"/>
    <cellStyle name="桁区切り 2" xfId="23" xr:uid="{3655E767-2B0A-49D2-AE22-7FCA534692FC}"/>
    <cellStyle name="桁区切り 2 2" xfId="24" xr:uid="{58C17B00-F52D-4BE2-8EC2-6C09C7CFB485}"/>
    <cellStyle name="桁区切り 2 3" xfId="25" xr:uid="{E58D6AC6-AD7F-4B85-813E-D4D9B12C2C67}"/>
    <cellStyle name="桁区切り 3" xfId="26" xr:uid="{2736109C-6A3D-432F-89BE-B694A9B150E6}"/>
    <cellStyle name="桁区切り 4" xfId="27" xr:uid="{ED349C88-0DB8-48E9-8314-3C016F71FE54}"/>
    <cellStyle name="桁区切り 5" xfId="28" xr:uid="{18ED8CF4-17F5-485E-B21D-F7772E5A99EB}"/>
    <cellStyle name="通貨 2" xfId="29" xr:uid="{119DC165-08BD-42AD-9354-ED40EA830B48}"/>
    <cellStyle name="通貨 3" xfId="30" xr:uid="{37010B76-6865-42E0-A784-4216D820DDA9}"/>
    <cellStyle name="標準" xfId="0" builtinId="0"/>
    <cellStyle name="標準 2" xfId="6" xr:uid="{00000000-0005-0000-0000-000001000000}"/>
    <cellStyle name="標準 2 2" xfId="7" xr:uid="{00000000-0005-0000-0000-000002000000}"/>
    <cellStyle name="標準 2 3" xfId="10" xr:uid="{00000000-0005-0000-0000-000003000000}"/>
    <cellStyle name="標準 2 3 2" xfId="31" xr:uid="{9A47D814-D1BB-4B98-A8C0-70CCDFE088DF}"/>
    <cellStyle name="標準 2 4" xfId="41" xr:uid="{C9CF7784-C6D9-47DA-85CB-F203C2ABAB35}"/>
    <cellStyle name="標準 2_2007AJAHO401600" xfId="32" xr:uid="{D8C2BD7B-AF61-41F2-9EC9-4DCF7E413CE5}"/>
    <cellStyle name="標準 3" xfId="11" xr:uid="{00000000-0005-0000-0000-000004000000}"/>
    <cellStyle name="標準 3 2" xfId="34" xr:uid="{5D5BBA8F-B614-4A23-89D7-CD3FEF30A27D}"/>
    <cellStyle name="標準 3 3" xfId="42" xr:uid="{9B7D5DD4-8067-4CC6-BE9C-87B75E65FFD4}"/>
    <cellStyle name="標準 3 4" xfId="33" xr:uid="{26F73E18-8853-4966-87B0-05CBB271F26E}"/>
    <cellStyle name="標準 3_APAHO401000" xfId="35" xr:uid="{F08713F5-0400-40EB-8233-9BDB75E70711}"/>
    <cellStyle name="標準 4" xfId="5" xr:uid="{00000000-0005-0000-0000-000005000000}"/>
    <cellStyle name="標準 4 2" xfId="36" xr:uid="{BA4B2532-1764-400A-BE0F-F0CE228230C3}"/>
    <cellStyle name="標準 4_APAHO401000" xfId="37" xr:uid="{210653C2-49D4-42EF-B32C-63E3F9A67AEA}"/>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8" xr:uid="{2449BCED-4383-4766-8605-BEBEA2B7A663}"/>
    <cellStyle name="標準 6" xfId="8" xr:uid="{00000000-0005-0000-0000-000009000000}"/>
    <cellStyle name="標準 6 2" xfId="40" xr:uid="{347F4D43-86F9-4F0D-9009-116D063B357B}"/>
    <cellStyle name="標準 6 3" xfId="39" xr:uid="{615779B3-09BC-435D-B3EE-F853869B2F21}"/>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3" xr:uid="{B6E4EC03-8BEA-4635-B29D-A1AF4FC537FB}"/>
    <cellStyle name="標準 8" xfId="20" xr:uid="{77EB555B-1747-4E6B-945E-B89270C5D3B8}"/>
    <cellStyle name="標準 9" xfId="21" xr:uid="{A0A52819-1C25-4DBC-B1D8-1533C2D4D25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5717-4B8A-B47C-1AEA62E383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44230</c:v>
                </c:pt>
                <c:pt idx="1">
                  <c:v>49479</c:v>
                </c:pt>
                <c:pt idx="2">
                  <c:v>37859</c:v>
                </c:pt>
                <c:pt idx="3">
                  <c:v>55196</c:v>
                </c:pt>
                <c:pt idx="4">
                  <c:v>29505</c:v>
                </c:pt>
              </c:numCache>
            </c:numRef>
          </c:val>
          <c:smooth val="0"/>
          <c:extLst>
            <c:ext xmlns:c16="http://schemas.microsoft.com/office/drawing/2014/chart" uri="{C3380CC4-5D6E-409C-BE32-E72D297353CC}">
              <c16:uniqueId val="{00000001-5717-4B8A-B47C-1AEA62E383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4.59</c:v>
                </c:pt>
                <c:pt idx="1">
                  <c:v>3.76</c:v>
                </c:pt>
                <c:pt idx="2">
                  <c:v>3.87</c:v>
                </c:pt>
                <c:pt idx="3">
                  <c:v>3.67</c:v>
                </c:pt>
                <c:pt idx="4">
                  <c:v>5.12</c:v>
                </c:pt>
              </c:numCache>
            </c:numRef>
          </c:val>
          <c:extLst>
            <c:ext xmlns:c16="http://schemas.microsoft.com/office/drawing/2014/chart" uri="{C3380CC4-5D6E-409C-BE32-E72D297353CC}">
              <c16:uniqueId val="{00000000-3AF6-4954-8FAB-EF2A271394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17.350000000000001</c:v>
                </c:pt>
                <c:pt idx="1">
                  <c:v>19.88</c:v>
                </c:pt>
                <c:pt idx="2">
                  <c:v>21.35</c:v>
                </c:pt>
                <c:pt idx="3">
                  <c:v>20.93</c:v>
                </c:pt>
                <c:pt idx="4">
                  <c:v>20.67</c:v>
                </c:pt>
              </c:numCache>
            </c:numRef>
          </c:val>
          <c:extLst>
            <c:ext xmlns:c16="http://schemas.microsoft.com/office/drawing/2014/chart" uri="{C3380CC4-5D6E-409C-BE32-E72D297353CC}">
              <c16:uniqueId val="{00000001-3AF6-4954-8FAB-EF2A271394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3.55</c:v>
                </c:pt>
                <c:pt idx="1">
                  <c:v>1.47</c:v>
                </c:pt>
                <c:pt idx="2">
                  <c:v>2.17</c:v>
                </c:pt>
                <c:pt idx="3">
                  <c:v>-0.89</c:v>
                </c:pt>
                <c:pt idx="4">
                  <c:v>1.51</c:v>
                </c:pt>
              </c:numCache>
            </c:numRef>
          </c:val>
          <c:smooth val="0"/>
          <c:extLst>
            <c:ext xmlns:c16="http://schemas.microsoft.com/office/drawing/2014/chart" uri="{C3380CC4-5D6E-409C-BE32-E72D297353CC}">
              <c16:uniqueId val="{00000002-3AF6-4954-8FAB-EF2A271394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D13-4DF5-9B57-2846AB7323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13-4DF5-9B57-2846AB7323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0.12</c:v>
                </c:pt>
                <c:pt idx="4">
                  <c:v>#N/A</c:v>
                </c:pt>
                <c:pt idx="5">
                  <c:v>0.1</c:v>
                </c:pt>
                <c:pt idx="6">
                  <c:v>#N/A</c:v>
                </c:pt>
                <c:pt idx="7">
                  <c:v>0.05</c:v>
                </c:pt>
                <c:pt idx="8">
                  <c:v>#N/A</c:v>
                </c:pt>
                <c:pt idx="9">
                  <c:v>0.05</c:v>
                </c:pt>
              </c:numCache>
            </c:numRef>
          </c:val>
          <c:extLst>
            <c:ext xmlns:c16="http://schemas.microsoft.com/office/drawing/2014/chart" uri="{C3380CC4-5D6E-409C-BE32-E72D297353CC}">
              <c16:uniqueId val="{00000002-9D13-4DF5-9B57-2846AB7323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0.11</c:v>
                </c:pt>
                <c:pt idx="4">
                  <c:v>#N/A</c:v>
                </c:pt>
                <c:pt idx="5">
                  <c:v>0.11</c:v>
                </c:pt>
                <c:pt idx="6">
                  <c:v>#N/A</c:v>
                </c:pt>
                <c:pt idx="7">
                  <c:v>0.13</c:v>
                </c:pt>
                <c:pt idx="8">
                  <c:v>#N/A</c:v>
                </c:pt>
                <c:pt idx="9">
                  <c:v>0.08</c:v>
                </c:pt>
              </c:numCache>
            </c:numRef>
          </c:val>
          <c:extLst>
            <c:ext xmlns:c16="http://schemas.microsoft.com/office/drawing/2014/chart" uri="{C3380CC4-5D6E-409C-BE32-E72D297353CC}">
              <c16:uniqueId val="{00000003-9D13-4DF5-9B57-2846AB7323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0.62</c:v>
                </c:pt>
                <c:pt idx="4">
                  <c:v>#N/A</c:v>
                </c:pt>
                <c:pt idx="5">
                  <c:v>0.2</c:v>
                </c:pt>
                <c:pt idx="6">
                  <c:v>#N/A</c:v>
                </c:pt>
                <c:pt idx="7">
                  <c:v>0.43</c:v>
                </c:pt>
                <c:pt idx="8">
                  <c:v>#N/A</c:v>
                </c:pt>
                <c:pt idx="9">
                  <c:v>1</c:v>
                </c:pt>
              </c:numCache>
            </c:numRef>
          </c:val>
          <c:extLst>
            <c:ext xmlns:c16="http://schemas.microsoft.com/office/drawing/2014/chart" uri="{C3380CC4-5D6E-409C-BE32-E72D297353CC}">
              <c16:uniqueId val="{00000004-9D13-4DF5-9B57-2846AB7323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2.93</c:v>
                </c:pt>
                <c:pt idx="2">
                  <c:v>#N/A</c:v>
                </c:pt>
                <c:pt idx="3">
                  <c:v>3.99</c:v>
                </c:pt>
                <c:pt idx="4">
                  <c:v>#N/A</c:v>
                </c:pt>
                <c:pt idx="5">
                  <c:v>3.48</c:v>
                </c:pt>
                <c:pt idx="6">
                  <c:v>#N/A</c:v>
                </c:pt>
                <c:pt idx="7">
                  <c:v>3.99</c:v>
                </c:pt>
                <c:pt idx="8">
                  <c:v>#N/A</c:v>
                </c:pt>
                <c:pt idx="9">
                  <c:v>4.07</c:v>
                </c:pt>
              </c:numCache>
            </c:numRef>
          </c:val>
          <c:extLst>
            <c:ext xmlns:c16="http://schemas.microsoft.com/office/drawing/2014/chart" uri="{C3380CC4-5D6E-409C-BE32-E72D297353CC}">
              <c16:uniqueId val="{00000005-9D13-4DF5-9B57-2846AB7323DC}"/>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0.57999999999999996</c:v>
                </c:pt>
                <c:pt idx="1">
                  <c:v>#N/A</c:v>
                </c:pt>
                <c:pt idx="2">
                  <c:v>#N/A</c:v>
                </c:pt>
                <c:pt idx="3">
                  <c:v>0.87</c:v>
                </c:pt>
                <c:pt idx="4">
                  <c:v>#N/A</c:v>
                </c:pt>
                <c:pt idx="5">
                  <c:v>1.79</c:v>
                </c:pt>
                <c:pt idx="6">
                  <c:v>#N/A</c:v>
                </c:pt>
                <c:pt idx="7">
                  <c:v>3.49</c:v>
                </c:pt>
                <c:pt idx="8">
                  <c:v>#N/A</c:v>
                </c:pt>
                <c:pt idx="9">
                  <c:v>4.1900000000000004</c:v>
                </c:pt>
              </c:numCache>
            </c:numRef>
          </c:val>
          <c:extLst>
            <c:ext xmlns:c16="http://schemas.microsoft.com/office/drawing/2014/chart" uri="{C3380CC4-5D6E-409C-BE32-E72D297353CC}">
              <c16:uniqueId val="{00000006-9D13-4DF5-9B57-2846AB7323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4.59</c:v>
                </c:pt>
                <c:pt idx="2">
                  <c:v>#N/A</c:v>
                </c:pt>
                <c:pt idx="3">
                  <c:v>3.76</c:v>
                </c:pt>
                <c:pt idx="4">
                  <c:v>#N/A</c:v>
                </c:pt>
                <c:pt idx="5">
                  <c:v>3.87</c:v>
                </c:pt>
                <c:pt idx="6">
                  <c:v>#N/A</c:v>
                </c:pt>
                <c:pt idx="7">
                  <c:v>3.66</c:v>
                </c:pt>
                <c:pt idx="8">
                  <c:v>#N/A</c:v>
                </c:pt>
                <c:pt idx="9">
                  <c:v>5.12</c:v>
                </c:pt>
              </c:numCache>
            </c:numRef>
          </c:val>
          <c:extLst>
            <c:ext xmlns:c16="http://schemas.microsoft.com/office/drawing/2014/chart" uri="{C3380CC4-5D6E-409C-BE32-E72D297353CC}">
              <c16:uniqueId val="{00000007-9D13-4DF5-9B57-2846AB7323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6.26</c:v>
                </c:pt>
                <c:pt idx="2">
                  <c:v>#N/A</c:v>
                </c:pt>
                <c:pt idx="3">
                  <c:v>7.4</c:v>
                </c:pt>
                <c:pt idx="4">
                  <c:v>#N/A</c:v>
                </c:pt>
                <c:pt idx="5">
                  <c:v>7.55</c:v>
                </c:pt>
                <c:pt idx="6">
                  <c:v>#N/A</c:v>
                </c:pt>
                <c:pt idx="7">
                  <c:v>6.34</c:v>
                </c:pt>
                <c:pt idx="8">
                  <c:v>#N/A</c:v>
                </c:pt>
                <c:pt idx="9">
                  <c:v>7.26</c:v>
                </c:pt>
              </c:numCache>
            </c:numRef>
          </c:val>
          <c:extLst>
            <c:ext xmlns:c16="http://schemas.microsoft.com/office/drawing/2014/chart" uri="{C3380CC4-5D6E-409C-BE32-E72D297353CC}">
              <c16:uniqueId val="{00000008-9D13-4DF5-9B57-2846AB7323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9.9499999999999993</c:v>
                </c:pt>
                <c:pt idx="2">
                  <c:v>#N/A</c:v>
                </c:pt>
                <c:pt idx="3">
                  <c:v>10.26</c:v>
                </c:pt>
                <c:pt idx="4">
                  <c:v>#N/A</c:v>
                </c:pt>
                <c:pt idx="5">
                  <c:v>10.64</c:v>
                </c:pt>
                <c:pt idx="6">
                  <c:v>#N/A</c:v>
                </c:pt>
                <c:pt idx="7">
                  <c:v>11.51</c:v>
                </c:pt>
                <c:pt idx="8">
                  <c:v>#N/A</c:v>
                </c:pt>
                <c:pt idx="9">
                  <c:v>10.82</c:v>
                </c:pt>
              </c:numCache>
            </c:numRef>
          </c:val>
          <c:extLst>
            <c:ext xmlns:c16="http://schemas.microsoft.com/office/drawing/2014/chart" uri="{C3380CC4-5D6E-409C-BE32-E72D297353CC}">
              <c16:uniqueId val="{00000009-9D13-4DF5-9B57-2846AB7323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2201</c:v>
                </c:pt>
                <c:pt idx="5">
                  <c:v>2261</c:v>
                </c:pt>
                <c:pt idx="8">
                  <c:v>2138</c:v>
                </c:pt>
                <c:pt idx="11">
                  <c:v>2227</c:v>
                </c:pt>
                <c:pt idx="14">
                  <c:v>2379</c:v>
                </c:pt>
              </c:numCache>
            </c:numRef>
          </c:val>
          <c:extLst>
            <c:ext xmlns:c16="http://schemas.microsoft.com/office/drawing/2014/chart" uri="{C3380CC4-5D6E-409C-BE32-E72D297353CC}">
              <c16:uniqueId val="{00000000-7873-45B8-A918-6A852EFAA9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73-45B8-A918-6A852EFAA9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16</c:v>
                </c:pt>
                <c:pt idx="6">
                  <c:v>5</c:v>
                </c:pt>
                <c:pt idx="9">
                  <c:v>11</c:v>
                </c:pt>
                <c:pt idx="12">
                  <c:v>10</c:v>
                </c:pt>
              </c:numCache>
            </c:numRef>
          </c:val>
          <c:extLst>
            <c:ext xmlns:c16="http://schemas.microsoft.com/office/drawing/2014/chart" uri="{C3380CC4-5D6E-409C-BE32-E72D297353CC}">
              <c16:uniqueId val="{00000002-7873-45B8-A918-6A852EFAA9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73-45B8-A918-6A852EFAA9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585</c:v>
                </c:pt>
                <c:pt idx="3">
                  <c:v>572</c:v>
                </c:pt>
                <c:pt idx="6">
                  <c:v>675</c:v>
                </c:pt>
                <c:pt idx="9">
                  <c:v>649</c:v>
                </c:pt>
                <c:pt idx="12">
                  <c:v>604</c:v>
                </c:pt>
              </c:numCache>
            </c:numRef>
          </c:val>
          <c:extLst>
            <c:ext xmlns:c16="http://schemas.microsoft.com/office/drawing/2014/chart" uri="{C3380CC4-5D6E-409C-BE32-E72D297353CC}">
              <c16:uniqueId val="{00000004-7873-45B8-A918-6A852EFAA9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73-45B8-A918-6A852EFAA9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73-45B8-A918-6A852EFAA9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2796</c:v>
                </c:pt>
                <c:pt idx="3">
                  <c:v>2705</c:v>
                </c:pt>
                <c:pt idx="6">
                  <c:v>2486</c:v>
                </c:pt>
                <c:pt idx="9">
                  <c:v>2388</c:v>
                </c:pt>
                <c:pt idx="12">
                  <c:v>2587</c:v>
                </c:pt>
              </c:numCache>
            </c:numRef>
          </c:val>
          <c:extLst>
            <c:ext xmlns:c16="http://schemas.microsoft.com/office/drawing/2014/chart" uri="{C3380CC4-5D6E-409C-BE32-E72D297353CC}">
              <c16:uniqueId val="{00000007-7873-45B8-A918-6A852EFAA9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1214</c:v>
                </c:pt>
                <c:pt idx="2">
                  <c:v>#N/A</c:v>
                </c:pt>
                <c:pt idx="3">
                  <c:v>#N/A</c:v>
                </c:pt>
                <c:pt idx="4">
                  <c:v>1032</c:v>
                </c:pt>
                <c:pt idx="5">
                  <c:v>#N/A</c:v>
                </c:pt>
                <c:pt idx="6">
                  <c:v>#N/A</c:v>
                </c:pt>
                <c:pt idx="7">
                  <c:v>1028</c:v>
                </c:pt>
                <c:pt idx="8">
                  <c:v>#N/A</c:v>
                </c:pt>
                <c:pt idx="9">
                  <c:v>#N/A</c:v>
                </c:pt>
                <c:pt idx="10">
                  <c:v>821</c:v>
                </c:pt>
                <c:pt idx="11">
                  <c:v>#N/A</c:v>
                </c:pt>
                <c:pt idx="12">
                  <c:v>#N/A</c:v>
                </c:pt>
                <c:pt idx="13">
                  <c:v>822</c:v>
                </c:pt>
                <c:pt idx="14">
                  <c:v>#N/A</c:v>
                </c:pt>
              </c:numCache>
            </c:numRef>
          </c:val>
          <c:smooth val="0"/>
          <c:extLst>
            <c:ext xmlns:c16="http://schemas.microsoft.com/office/drawing/2014/chart" uri="{C3380CC4-5D6E-409C-BE32-E72D297353CC}">
              <c16:uniqueId val="{00000008-7873-45B8-A918-6A852EFAA9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23058</c:v>
                </c:pt>
                <c:pt idx="5">
                  <c:v>22961</c:v>
                </c:pt>
                <c:pt idx="8">
                  <c:v>24068</c:v>
                </c:pt>
                <c:pt idx="11">
                  <c:v>24089</c:v>
                </c:pt>
                <c:pt idx="14">
                  <c:v>24082</c:v>
                </c:pt>
              </c:numCache>
            </c:numRef>
          </c:val>
          <c:extLst>
            <c:ext xmlns:c16="http://schemas.microsoft.com/office/drawing/2014/chart" uri="{C3380CC4-5D6E-409C-BE32-E72D297353CC}">
              <c16:uniqueId val="{00000000-0136-4688-9687-EA804D66E0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9404</c:v>
                </c:pt>
                <c:pt idx="5">
                  <c:v>9874</c:v>
                </c:pt>
                <c:pt idx="8">
                  <c:v>9544</c:v>
                </c:pt>
                <c:pt idx="11">
                  <c:v>9277</c:v>
                </c:pt>
                <c:pt idx="14">
                  <c:v>8370</c:v>
                </c:pt>
              </c:numCache>
            </c:numRef>
          </c:val>
          <c:extLst>
            <c:ext xmlns:c16="http://schemas.microsoft.com/office/drawing/2014/chart" uri="{C3380CC4-5D6E-409C-BE32-E72D297353CC}">
              <c16:uniqueId val="{00000001-0136-4688-9687-EA804D66E0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5530</c:v>
                </c:pt>
                <c:pt idx="5">
                  <c:v>5835</c:v>
                </c:pt>
                <c:pt idx="8">
                  <c:v>6508</c:v>
                </c:pt>
                <c:pt idx="11">
                  <c:v>6999</c:v>
                </c:pt>
                <c:pt idx="14">
                  <c:v>7912</c:v>
                </c:pt>
              </c:numCache>
            </c:numRef>
          </c:val>
          <c:extLst>
            <c:ext xmlns:c16="http://schemas.microsoft.com/office/drawing/2014/chart" uri="{C3380CC4-5D6E-409C-BE32-E72D297353CC}">
              <c16:uniqueId val="{00000002-0136-4688-9687-EA804D66E0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36-4688-9687-EA804D66E0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36-4688-9687-EA804D66E0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36-4688-9687-EA804D66E0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5865</c:v>
                </c:pt>
                <c:pt idx="3">
                  <c:v>5651</c:v>
                </c:pt>
                <c:pt idx="6">
                  <c:v>5434</c:v>
                </c:pt>
                <c:pt idx="9">
                  <c:v>5509</c:v>
                </c:pt>
                <c:pt idx="12">
                  <c:v>5423</c:v>
                </c:pt>
              </c:numCache>
            </c:numRef>
          </c:val>
          <c:extLst>
            <c:ext xmlns:c16="http://schemas.microsoft.com/office/drawing/2014/chart" uri="{C3380CC4-5D6E-409C-BE32-E72D297353CC}">
              <c16:uniqueId val="{00000006-0136-4688-9687-EA804D66E0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24</c:v>
                </c:pt>
                <c:pt idx="12">
                  <c:v>52</c:v>
                </c:pt>
              </c:numCache>
            </c:numRef>
          </c:val>
          <c:extLst>
            <c:ext xmlns:c16="http://schemas.microsoft.com/office/drawing/2014/chart" uri="{C3380CC4-5D6E-409C-BE32-E72D297353CC}">
              <c16:uniqueId val="{00000007-0136-4688-9687-EA804D66E0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11371</c:v>
                </c:pt>
                <c:pt idx="3">
                  <c:v>11428</c:v>
                </c:pt>
                <c:pt idx="6">
                  <c:v>11180</c:v>
                </c:pt>
                <c:pt idx="9">
                  <c:v>10906</c:v>
                </c:pt>
                <c:pt idx="12">
                  <c:v>10844</c:v>
                </c:pt>
              </c:numCache>
            </c:numRef>
          </c:val>
          <c:extLst>
            <c:ext xmlns:c16="http://schemas.microsoft.com/office/drawing/2014/chart" uri="{C3380CC4-5D6E-409C-BE32-E72D297353CC}">
              <c16:uniqueId val="{00000008-0136-4688-9687-EA804D66E0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36-4688-9687-EA804D66E0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23881</c:v>
                </c:pt>
                <c:pt idx="3">
                  <c:v>24713</c:v>
                </c:pt>
                <c:pt idx="6">
                  <c:v>25254</c:v>
                </c:pt>
                <c:pt idx="9">
                  <c:v>26069</c:v>
                </c:pt>
                <c:pt idx="12">
                  <c:v>25618</c:v>
                </c:pt>
              </c:numCache>
            </c:numRef>
          </c:val>
          <c:extLst>
            <c:ext xmlns:c16="http://schemas.microsoft.com/office/drawing/2014/chart" uri="{C3380CC4-5D6E-409C-BE32-E72D297353CC}">
              <c16:uniqueId val="{0000000A-0136-4688-9687-EA804D66E0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3126</c:v>
                </c:pt>
                <c:pt idx="2">
                  <c:v>#N/A</c:v>
                </c:pt>
                <c:pt idx="3">
                  <c:v>#N/A</c:v>
                </c:pt>
                <c:pt idx="4">
                  <c:v>3123</c:v>
                </c:pt>
                <c:pt idx="5">
                  <c:v>#N/A</c:v>
                </c:pt>
                <c:pt idx="6">
                  <c:v>#N/A</c:v>
                </c:pt>
                <c:pt idx="7">
                  <c:v>1748</c:v>
                </c:pt>
                <c:pt idx="8">
                  <c:v>#N/A</c:v>
                </c:pt>
                <c:pt idx="9">
                  <c:v>#N/A</c:v>
                </c:pt>
                <c:pt idx="10">
                  <c:v>2144</c:v>
                </c:pt>
                <c:pt idx="11">
                  <c:v>#N/A</c:v>
                </c:pt>
                <c:pt idx="12">
                  <c:v>#N/A</c:v>
                </c:pt>
                <c:pt idx="13">
                  <c:v>1572</c:v>
                </c:pt>
                <c:pt idx="14">
                  <c:v>#N/A</c:v>
                </c:pt>
              </c:numCache>
            </c:numRef>
          </c:val>
          <c:smooth val="0"/>
          <c:extLst>
            <c:ext xmlns:c16="http://schemas.microsoft.com/office/drawing/2014/chart" uri="{C3380CC4-5D6E-409C-BE32-E72D297353CC}">
              <c16:uniqueId val="{0000000B-0136-4688-9687-EA804D66E0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3286</c:v>
                </c:pt>
                <c:pt idx="1">
                  <c:v>3187</c:v>
                </c:pt>
                <c:pt idx="2">
                  <c:v>3189</c:v>
                </c:pt>
              </c:numCache>
            </c:numRef>
          </c:val>
          <c:extLst>
            <c:ext xmlns:c16="http://schemas.microsoft.com/office/drawing/2014/chart" uri="{C3380CC4-5D6E-409C-BE32-E72D297353CC}">
              <c16:uniqueId val="{00000000-7B88-43E0-B30A-82F0E92D29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1011</c:v>
                </c:pt>
                <c:pt idx="1">
                  <c:v>1212</c:v>
                </c:pt>
                <c:pt idx="2">
                  <c:v>1112</c:v>
                </c:pt>
              </c:numCache>
            </c:numRef>
          </c:val>
          <c:extLst>
            <c:ext xmlns:c16="http://schemas.microsoft.com/office/drawing/2014/chart" uri="{C3380CC4-5D6E-409C-BE32-E72D297353CC}">
              <c16:uniqueId val="{00000001-7B88-43E0-B30A-82F0E92D29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1026</c:v>
                </c:pt>
                <c:pt idx="1">
                  <c:v>941</c:v>
                </c:pt>
                <c:pt idx="2">
                  <c:v>1217</c:v>
                </c:pt>
              </c:numCache>
            </c:numRef>
          </c:val>
          <c:extLst>
            <c:ext xmlns:c16="http://schemas.microsoft.com/office/drawing/2014/chart" uri="{C3380CC4-5D6E-409C-BE32-E72D297353CC}">
              <c16:uniqueId val="{00000002-7B88-43E0-B30A-82F0E92D29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{CEC24B57-A2AD-4375-8435-660E26198BF6}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364-4A46-ADB2-967167FB60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{91A2F972-3332-41C7-AEA7-B4D9F7EF1611}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64-4A46-ADB2-967167FB60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{9FC308EC-02AF-4EE0-97A3-EE5C8270DB31}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64-4A46-ADB2-967167FB60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{3BDEF35C-08FC-4206-A924-46686817B1CF}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64-4A46-ADB2-967167FB60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{480B76C7-8E17-4B2E-8CBF-B0FC8AE865BB}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64-4A46-ADB2-967167FB60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{0AED9D3B-1120-4C17-90C2-F3FFBCCF3208}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364-4A46-ADB2-967167FB60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{314C0310-547D-45C4-BD64-C4A1BFF8F8B2}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364-4A46-ADB2-967167FB60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{BB4D55CF-70C5-42DC-9B32-5CC48FF99649}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364-4A46-ADB2-967167FB60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{C689C9C2-4651-447D-9732-F9DACCBE8C94}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364-4A46-ADB2-967167FB60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57.3</c:v>
                </c:pt>
                <c:pt idx="32">
                  <c:v>58.6</c:v>
                </c:pt>
              </c:numCache>
            </c:numRef>
          </c:xVal>
          <c:yVal>
            <c:numRef>
              <c:f>公会計指標分析・財政指標組合せ分析表!$BP$51:$DC$51</c:f>
              <c:numCache>
                <c:formatCode>#,##0.0;"▲ "#,##0.0</c:formatCode>
                <c:ptCount val="40"/>
                <c:pt idx="16">
                  <c:v>12.6</c:v>
                </c:pt>
                <c:pt idx="24">
                  <c:v>15.7</c:v>
                </c:pt>
                <c:pt idx="32">
                  <c:v>11.4</c:v>
                </c:pt>
              </c:numCache>
            </c:numRef>
          </c:yVal>
          <c:smooth val="0"/>
          <c:extLst>
            <c:ext xmlns:c16="http://schemas.microsoft.com/office/drawing/2014/chart" uri="{C3380CC4-5D6E-409C-BE32-E72D297353CC}">
              <c16:uniqueId val="{00000009-7364-4A46-ADB2-967167FB60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{C9D333F2-4B2B-4520-8CB6-1318ACB2BCDC}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364-4A46-ADB2-967167FB60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{9D6D3C7F-4162-40FC-A296-A871C7614D89}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64-4A46-ADB2-967167FB60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{BABEC791-789D-4A05-9618-7DD7FBE97793}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64-4A46-ADB2-967167FB60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{1C84474B-FF6A-4329-8522-1FD74A4330C1}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64-4A46-ADB2-967167FB60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{E7552479-8D77-42B0-AA26-F586958B6C35}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64-4A46-ADB2-967167FB60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{A3718D73-7ABD-401F-94BD-4CBE9703E8D6}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364-4A46-ADB2-967167FB60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{2CD56FFC-BD18-470C-A4D9-6399A561CD53}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364-4A46-ADB2-967167FB60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{0CE96699-3A65-40A1-8E59-E5CEC437CFDC}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364-4A46-ADB2-967167FB60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{8FCB6035-30CB-47F2-A12D-415EDF7650FE}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364-4A46-ADB2-967167FB60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7364-4A46-ADB2-967167FB602B}"/>
            </c:ext>
          </c:extLst>
        </c:ser>
        <c:dLbls>
          <c:showLegendKey val="0"/>
          <c:showVal val="1"/>
          <c:showCatName val="0"/>
          <c:showSerName val="0"/>
          <c:showPercent val="0"/>
          <c:showBubbleSize val="0"/>
        </c:dLbls>
        <c:axId val="46179840"/>
        <c:axId val="46181760"/>
      </c:scatterChart>
      <c:valAx>
        <c:axId val="46179840"/>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{ED123D7E-92EB-429E-A882-19717B73255C}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417-48E0-A4A2-550C289B90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{4F5BE6D0-D5AC-4033-92FC-DED51F1BD16B}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17-48E0-A4A2-550C289B90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{F1D48DCA-BD2B-4346-9751-601AA6AABFCF}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17-48E0-A4A2-550C289B90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{B6F64036-C5C1-4F18-889A-419968D2BF4E}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17-48E0-A4A2-550C289B90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{C846EB24-DBD4-4A38-8D65-86A11A15999A}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17-48E0-A4A2-550C289B909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{9CFF73E3-A482-4D7D-8FAC-C0A85606629E}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417-48E0-A4A2-550C289B909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{DF7DD90C-4D40-43FA-BEC5-08EC972177B0}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417-48E0-A4A2-550C289B909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{231F5AAB-FA0E-4A72-B54E-EDDD52146167}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417-48E0-A4A2-550C289B909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{F2550405-31FC-45EF-8DF6-F6D95AC322A4}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417-48E0-A4A2-550C289B90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8.6999999999999993</c:v>
                </c:pt>
                <c:pt idx="16">
                  <c:v>8</c:v>
                </c:pt>
                <c:pt idx="24">
                  <c:v>7</c:v>
                </c:pt>
                <c:pt idx="32">
                  <c:v>6.4</c:v>
                </c:pt>
              </c:numCache>
            </c:numRef>
          </c:xVal>
          <c:yVal>
            <c:numRef>
              <c:f>公会計指標分析・財政指標組合せ分析表!$BP$73:$DC$73</c:f>
              <c:numCache>
                <c:formatCode>#,##0.0;"▲ "#,##0.0</c:formatCode>
                <c:ptCount val="40"/>
                <c:pt idx="0">
                  <c:v>23</c:v>
                </c:pt>
                <c:pt idx="8">
                  <c:v>23.3</c:v>
                </c:pt>
                <c:pt idx="16">
                  <c:v>12.6</c:v>
                </c:pt>
                <c:pt idx="24">
                  <c:v>15.7</c:v>
                </c:pt>
                <c:pt idx="32">
                  <c:v>11.4</c:v>
                </c:pt>
              </c:numCache>
            </c:numRef>
          </c:yVal>
          <c:smooth val="0"/>
          <c:extLst>
            <c:ext xmlns:c16="http://schemas.microsoft.com/office/drawing/2014/chart" uri="{C3380CC4-5D6E-409C-BE32-E72D297353CC}">
              <c16:uniqueId val="{00000009-E417-48E0-A4A2-550C289B90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{23235AB8-055E-4FC3-ABD9-C672107C6E0B}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417-48E0-A4A2-550C289B90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{828F84C4-C7C3-4BDE-9710-6458E4762076}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17-48E0-A4A2-550C289B90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{687E2257-9F83-435C-AEC4-AA9A101BA3A3}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17-48E0-A4A2-550C289B90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{ECED6E9B-3D05-479F-978D-7C862ED9EF0F}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17-48E0-A4A2-550C289B90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{6ACAC401-6676-4BC1-882F-312B3D492035}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17-48E0-A4A2-550C289B909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{7A9472AA-CFB9-4EB1-97BF-4EC140FD595E}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417-48E0-A4A2-550C289B9096}"/>
                </c:ext>
              </c:extLst>
            </c:dLbl>
            <c:dLbl>
              <c:idx val="16"/>
              <c:layout>
                <c:manualLayout>
                  <c:x val="-2.968877792481095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{47AFF261-599C-4408-8651-A6C1BF77BBDD}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417-48E0-A4A2-550C289B9096}"/>
                </c:ext>
              </c:extLst>
            </c:dLbl>
            <c:dLbl>
              <c:idx val="24"/>
              <c:layout>
                <c:manualLayout>
                  <c:x val="-3.370720531341034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{A12F0C4D-A032-4AE6-B1A0-E7E4039030B5}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417-48E0-A4A2-550C289B909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{DFBB58F5-CCB5-48AD-8787-2A8DCE5F3F1F}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417-48E0-A4A2-550C289B90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E417-48E0-A4A2-550C289B9096}"/>
            </c:ext>
          </c:extLst>
        </c:ser>
        <c:dLbls>
          <c:showLegendKey val="0"/>
          <c:showVal val="1"/>
          <c:showCatName val="0"/>
          <c:showSerName val="0"/>
          <c:showPercent val="0"/>
          <c:showBubbleSize val="0"/>
        </c:dLbls>
        <c:axId val="84219776"/>
        <c:axId val="84234240"/>
      </c:scatterChart>
      <c:valAx>
        <c:axId val="84219776"/>
        <c:scaling>
          <c:orientation val="minMax"/>
          <c:max val="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環境美化センター更新改良事業等の元金償還が始まり元利償還金の額が増加しているものの、下水道建設事業に係る起債の償還が進んだことなどから、公営企業債の元利償還金に対する繰入金が減少し、分子の数値は、前年度とほぼ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学校給食センターや健康福祉センター建設事業等ここ数年の大規模事業に係る地方債の元利償還金や新病院建設に係る病院事業会計の元利償還金に対する繰出金の増加が見込まれることから、地方債発行額の抑制と財政の弾力性確保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健康福祉センター建設事業などの大型事業が完了し、一般会計等に係る地方債現在高が減少し、下水道建設事業に係る起債の償還が進んだことなどから公営企業債等繰入見込額が減少、更に定員適正化計画に基づく職員数の減（△</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人）などにより退職手当負担見込が減少したことなどから、分子の数値は減少している。</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近年実施した学校給食センター建設や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ここ数年間で実施した学校給食センター建設事業等の大型事業に係る起債の償還のため、減債基金が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ものの、ふるさと納税に係るふるさと伊東応援寄附金が大幅に増加したことに伴うふるさと伊東応援基金や老朽化が進む図書館の建て替えやサッカー場建設に向けた基金を増額し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減債基金については、学校給食センター等のこれまでの大型事業の起債の償還に充てるため取崩しをしながら、今後の大型事業を見据え、財政状況を勘案しながら積み立てを実施していく。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・医療施設設置基金：市医療施設の設置資金及び安定的な医療提供体制整備資金に充当する。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・ふるさと伊東応援基金：伊東市を愛し、応援しようとする個人又は団体から寄せられた寄附金を適正に管理し、寄附者の意向を反映した事業に効果的に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・体育施設整備基金：体育施設（サッカー場・総合運動公園）の整備に充当する。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老朽化が進む図書館の建て替えやサッカー場の建設に向け基金を増額したほか、ふるさと納税に係るふるさと伊東応援寄附金が大幅に増加したことに伴い、ふるさと伊東応援基金が大幅に増額（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図書館・文化ホール、サッカー場の建設に向け、文化施設整備基金と体育施設整備基金については、財政状況を見ながら積立てを実施していく。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億円の積立てを実施したが、同額を取り崩したため、基金運用利子分のみの微増となった。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災害時対応等のため標準財政規模の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将来の公債費の増額を見据え、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億円積み立てたものの、環境美化センターの本格的な償還が始り、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減債基金については、これまでの大型事業（学校給食センターなど）の起債の償還に充てるため取崩しをしながら、今後の大型事業を見据え、積み立てを実施していく。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225A6B-1FE2-47E0-96F2-BE29AEE9A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108701-797A-4E21-84DB-5AE23E847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3A32732-2FEC-4130-A60D-EE31189371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F4B9D7B-E276-4581-959A-D59C9B5EC25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2BC47C3-4101-42AE-B9F7-BD38D57C337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19D66B3-9770-437B-B6F9-2DAB7906D7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1F52170-F10C-4633-81AB-334E5B5DC97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7110481-E2B9-4289-B656-84DD0183D6C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EB92CB2-84D1-4656-9570-87E5F8E578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075153A-F1CE-4CF0-8AD6-39AFEC2E6B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2F7B5E7-00CE-4EC4-AB35-720C6ECC59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7A9859F-D01B-4A96-8CA4-DE175095C27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69,990
69,487
124.10
27,000,028
26,013,887
790,076
15,425,167
25,617,940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E577AE8-5E20-4826-8E9B-7B12C3C4F42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966405-3E24-4F91-A761-8E418155C7F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6866EC3-7F0F-4323-B971-3A0F5D034D0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CAAB48F-4972-4B26-8638-9BF79E7D9ED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C931867-2DF3-42D9-B7B8-33DC4E85576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803DE2C-EDD7-4F21-9C10-3C9056F23B8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3B63ACB-3156-4DBE-81B2-76662A0B81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E53FCE-2A57-442F-A54D-B248362A00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98ECFCC-AE69-4A04-9880-1524C60291C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AB75374-59B1-48A9-AC5C-C4E46BED58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786BCF3-7659-4A90-BAE6-07EF32FAB8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1766747-0783-4A7F-A2C7-FF2002FB51E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735D048-3E8B-4AC4-85D5-91D5EDFA463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B65C0D1-1850-4FE8-A66F-AFFBF2F33F3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9069ED-A16A-4743-9D52-C5A5B72593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A57E21A-2B10-4B7C-A3E9-F298166E0E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EA03B40-BFEC-4B67-B32A-618E1B24B7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FD02218-5846-4092-8E74-17B7FAA72A3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85E62666-F77F-4A73-809A-90DE294D32C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45A389B-5DFF-41DA-89D2-89A1DEC71C0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43052183-49B7-4D82-9B9B-63F271E1AAF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52AA801-215F-4BB0-A05C-CE2D61ECE8C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3118184-29DD-48AB-A8CB-9D1DB7E8A2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EC30D77-6ACE-4B00-8A6F-2D2FDA73812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3E896D2-47C8-4557-AE55-00FFAE743B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9118C24-664E-43F5-B500-E5C2FA3EF9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AB17350-3DE0-4A96-8622-0223F861C03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EF08AC2-E428-486E-9468-92CC589EC24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66129D3-47FB-44D4-97F4-DEB351E729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01D2ABA-303C-4C6C-B637-C142B15F29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498B8D1-B789-4802-A28D-277BC5EACAC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6ED844C-5B04-41B4-8D32-31E7FAE0FC4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8318DE0-73EA-4AF1-AB69-3FE92FF125D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5D37B7A-A994-489D-858D-ED6C36F6473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全国平均、県平均と比較して、ほぼ同水準である。前年度と比べ</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ポイント上昇しており、施設の長寿命化や施設を更新する際の施設規模の見直しなどの検討が必要である。今後、公共施設等総合管理計画の個別計画を策定する中で、対策を検討していく。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DDFABA5-FEF3-4095-8E43-AF97FFA7C5B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7490A79-65F2-4F9F-B0B0-B10FF6AF64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E5303F3-EDC6-47E5-8F56-109926D1285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CDB280BD-8ECE-4B5A-B409-2F92FC7A351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754ADFF1-9DCB-4FB3-BF58-49FDCCDE403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2D9C331A-B012-4A8F-9F54-5B6580E3C93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624531D-CFA3-4B55-B5C9-646FE3D4BF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25F9C57-3DF6-4D56-9229-2E7743961B7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77E2195A-CCA3-4662-9F19-B3649339D30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606AA0F-D72D-47DC-9251-89E58E953A8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3FB09FAC-9FDB-4339-8AF4-1D37B740908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211169DA-B1D3-44E7-A155-4405E403BE4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36BC271C-A03D-4FB7-A057-0DB9F4F6806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4EBBA6A-912A-4464-8D3A-238D31AD44F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3F84CFA5-8A18-4A45-9F34-AB72005E078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82A8156E-FFC1-42C3-BE57-FD7823B3D22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6A83AB9-3475-403F-8341-B5FB403D109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67F69B66-6C7D-41DA-B834-59F20B64C16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a:extLst>
            <a:ext uri="{FF2B5EF4-FFF2-40B4-BE49-F238E27FC236}">
              <a16:creationId xmlns:a16="http://schemas.microsoft.com/office/drawing/2014/main" id="{DF8F7689-3679-4448-99C5-A30D72CA8106}"/>
            </a:ext>
          </a:extLst>
        </xdr:cNvPr>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a:extLst>
            <a:ext uri="{FF2B5EF4-FFF2-40B4-BE49-F238E27FC236}">
              <a16:creationId xmlns:a16="http://schemas.microsoft.com/office/drawing/2014/main" id="{3624F19B-C4C4-44DF-BD58-6943F53AF3E0}"/>
            </a:ext>
          </a:extLst>
        </xdr:cNvPr>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a:extLst>
            <a:ext uri="{FF2B5EF4-FFF2-40B4-BE49-F238E27FC236}">
              <a16:creationId xmlns:a16="http://schemas.microsoft.com/office/drawing/2014/main" id="{80445B48-4A8B-45E4-801D-0BA361220DDA}"/>
            </a:ext>
          </a:extLst>
        </xdr:cNvPr>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a:extLst>
            <a:ext uri="{FF2B5EF4-FFF2-40B4-BE49-F238E27FC236}">
              <a16:creationId xmlns:a16="http://schemas.microsoft.com/office/drawing/2014/main" id="{7C2C6BBF-6517-4832-BD12-5C1E18D49816}"/>
            </a:ext>
          </a:extLst>
        </xdr:cNvPr>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a:extLst>
            <a:ext uri="{FF2B5EF4-FFF2-40B4-BE49-F238E27FC236}">
              <a16:creationId xmlns:a16="http://schemas.microsoft.com/office/drawing/2014/main" id="{6B35D6C0-11AA-46BE-8892-8D0BB098F98F}"/>
            </a:ext>
          </a:extLst>
        </xdr:cNvPr>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a:extLst>
            <a:ext uri="{FF2B5EF4-FFF2-40B4-BE49-F238E27FC236}">
              <a16:creationId xmlns:a16="http://schemas.microsoft.com/office/drawing/2014/main" id="{924D451D-81D9-4F6B-B801-66DB3ABAA0BE}"/>
            </a:ext>
          </a:extLst>
        </xdr:cNvPr>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a:extLst>
            <a:ext uri="{FF2B5EF4-FFF2-40B4-BE49-F238E27FC236}">
              <a16:creationId xmlns:a16="http://schemas.microsoft.com/office/drawing/2014/main" id="{A1FA3CD6-51BB-4192-98C6-6AA5ADB54331}"/>
            </a:ext>
          </a:extLst>
        </xdr:cNvPr>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a:extLst>
            <a:ext uri="{FF2B5EF4-FFF2-40B4-BE49-F238E27FC236}">
              <a16:creationId xmlns:a16="http://schemas.microsoft.com/office/drawing/2014/main" id="{164F75A1-A261-4D02-BF45-D030FA40BBE0}"/>
            </a:ext>
          </a:extLst>
        </xdr:cNvPr>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a:extLst>
            <a:ext uri="{FF2B5EF4-FFF2-40B4-BE49-F238E27FC236}">
              <a16:creationId xmlns:a16="http://schemas.microsoft.com/office/drawing/2014/main" id="{BBC0EEA7-FCD3-493D-A24C-834D9921FA99}"/>
            </a:ext>
          </a:extLst>
        </xdr:cNvPr>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E5A767B-1BAD-4F0E-A8C1-4CCE7881E6C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29136B1-389F-4E40-87F4-29CC4E52846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875B4E4-C1AF-4E22-B94C-87B2FC60F58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843D3C1-AD45-4D13-9EC0-9DF9620B78D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2495C44-5548-4868-A1AD-0ECD46DE29E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0" name="楕円 79">
          <a:extLst>
            <a:ext uri="{FF2B5EF4-FFF2-40B4-BE49-F238E27FC236}">
              <a16:creationId xmlns:a16="http://schemas.microsoft.com/office/drawing/2014/main" id="{F3E12233-E863-489E-9963-1DD8EF4DFF78}"/>
            </a:ext>
          </a:extLst>
        </xdr:cNvPr>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81" name="有形固定資産減価償却率該当値テキスト">
          <a:extLst>
            <a:ext uri="{FF2B5EF4-FFF2-40B4-BE49-F238E27FC236}">
              <a16:creationId xmlns:a16="http://schemas.microsoft.com/office/drawing/2014/main" id="{EEC36E4F-853E-43D4-A4D5-98A297EFA79D}"/>
            </a:ext>
          </a:extLst>
        </xdr:cNvPr>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82" name="楕円 81">
          <a:extLst>
            <a:ext uri="{FF2B5EF4-FFF2-40B4-BE49-F238E27FC236}">
              <a16:creationId xmlns:a16="http://schemas.microsoft.com/office/drawing/2014/main" id="{6E607CA1-72DB-4EDE-8402-29009A88322C}"/>
            </a:ext>
          </a:extLst>
        </xdr:cNvPr>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46536</xdr:rowOff>
    </xdr:to>
    <xdr:cxnSp macro="">
      <xdr:nvCxnSpPr>
        <xdr:cNvPr id="83" name="直線コネクタ 82">
          <a:extLst>
            <a:ext uri="{FF2B5EF4-FFF2-40B4-BE49-F238E27FC236}">
              <a16:creationId xmlns:a16="http://schemas.microsoft.com/office/drawing/2014/main" id="{F6C09030-1A9C-4DAD-97DC-EFB41E845B3D}"/>
            </a:ext>
          </a:extLst>
        </xdr:cNvPr>
        <xdr:cNvCxnSpPr/>
      </xdr:nvCxnSpPr>
      <xdr:spPr>
        <a:xfrm flipV="1">
          <a:off x="4051300" y="5921466"/>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4" name="楕円 83">
          <a:extLst>
            <a:ext uri="{FF2B5EF4-FFF2-40B4-BE49-F238E27FC236}">
              <a16:creationId xmlns:a16="http://schemas.microsoft.com/office/drawing/2014/main" id="{211DA59B-E52B-4CDE-BE14-7FC10EB370EF}"/>
            </a:ext>
          </a:extLst>
        </xdr:cNvPr>
        <xdr:cNvSpPr/>
      </xdr:nvSpPr>
      <xdr:spPr>
        <a:xfrm>
          <a:off x="323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49621</xdr:rowOff>
    </xdr:to>
    <xdr:cxnSp macro="">
      <xdr:nvCxnSpPr>
        <xdr:cNvPr id="85" name="直線コネクタ 84">
          <a:extLst>
            <a:ext uri="{FF2B5EF4-FFF2-40B4-BE49-F238E27FC236}">
              <a16:creationId xmlns:a16="http://schemas.microsoft.com/office/drawing/2014/main" id="{7517AE8F-03AB-4139-8CCD-D31C00D08739}"/>
            </a:ext>
          </a:extLst>
        </xdr:cNvPr>
        <xdr:cNvCxnSpPr/>
      </xdr:nvCxnSpPr>
      <xdr:spPr>
        <a:xfrm flipV="1">
          <a:off x="3289300" y="596156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6" name="n_1aveValue有形固定資産減価償却率">
          <a:extLst>
            <a:ext uri="{FF2B5EF4-FFF2-40B4-BE49-F238E27FC236}">
              <a16:creationId xmlns:a16="http://schemas.microsoft.com/office/drawing/2014/main" id="{89CE65AE-7854-4EA8-808C-B35DB4C634A0}"/>
            </a:ext>
          </a:extLst>
        </xdr:cNvPr>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a:extLst>
            <a:ext uri="{FF2B5EF4-FFF2-40B4-BE49-F238E27FC236}">
              <a16:creationId xmlns:a16="http://schemas.microsoft.com/office/drawing/2014/main" id="{BAD9F47C-F9D3-426C-A958-C24AF90B8E5E}"/>
            </a:ext>
          </a:extLst>
        </xdr:cNvPr>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88463</xdr:rowOff>
    </xdr:from>
    <xdr:ext cx="405111" cy="259045"/>
    <xdr:sp macro="" textlink="">
      <xdr:nvSpPr>
        <xdr:cNvPr id="88" name="n_1mainValue有形固定資産減価償却率">
          <a:extLst>
            <a:ext uri="{FF2B5EF4-FFF2-40B4-BE49-F238E27FC236}">
              <a16:creationId xmlns:a16="http://schemas.microsoft.com/office/drawing/2014/main" id="{7F57C12B-A0A8-4CE2-9617-2F89F20281B0}"/>
            </a:ext>
          </a:extLst>
        </xdr:cNvPr>
        <xdr:cNvSpPr txBox="1"/>
      </xdr:nvSpPr>
      <xdr:spPr>
        <a:xfrm>
          <a:off x="3836044"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9" name="n_2mainValue有形固定資産減価償却率">
          <a:extLst>
            <a:ext uri="{FF2B5EF4-FFF2-40B4-BE49-F238E27FC236}">
              <a16:creationId xmlns:a16="http://schemas.microsoft.com/office/drawing/2014/main" id="{F2ED654C-87D5-484C-B44C-B945EB16C01F}"/>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DF7F5EE9-CBF5-4A18-9613-E7137BF34B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F31A3C98-92AD-429D-B3BC-0F3B3638BFA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D10DB72F-CD93-455F-B60F-2ADF5D752166}"/>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634EE44-3083-4A93-9350-68BFF63FDB0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8CD781E1-F43C-4EF4-96D4-E751E3BDA0D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F5985C79-5135-4C90-A74D-33217D3F5E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9C4B5FE3-1DE1-4C43-AC03-DA89216A54C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433F6B1C-2D86-411F-8E04-7832F3CE510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87A9E0F3-BE0A-4B67-947B-2C87887DA0A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17D38066-5777-4349-B384-E77D42109C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B107FDCC-72FC-4B45-9550-AAA523E90F8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39B30C0C-693A-45D5-82DA-A4B2EBD693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7994956B-B75B-4104-A3C0-29EF0D97C48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全国平均、県平均を下回っており、今後も同水準程度を維持するために、地方債等の債務の抑制に努めていく必要がある。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BD0AE0F5-3681-457F-8FF3-7FA8A46E2B8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4C18D1E2-2F37-4364-B9C3-B96C0304CA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9E72D1A2-79F9-40DC-B53B-950ED707A60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DCEBA2C2-725E-471A-9128-9CEB49CFBB35}"/>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54F8664C-AD8D-4AB8-9580-0BCF7007635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3C663464-3A97-4807-9A70-C63C09B081AF}"/>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459CE304-A2D9-4267-B780-1951C29E6AC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41DFA1CD-94F1-473C-8BED-537FEF8FC96A}"/>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1DB7645F-148D-420F-A302-6E5AE315AA5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A22FF321-4784-412F-A1CE-A2974155F6C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AD323B2B-46DF-4011-A834-CF05224795E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a:extLst>
            <a:ext uri="{FF2B5EF4-FFF2-40B4-BE49-F238E27FC236}">
              <a16:creationId xmlns:a16="http://schemas.microsoft.com/office/drawing/2014/main" id="{FE047BB6-0D3C-478F-83CF-9F73708F36D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225462EF-C09C-48FF-A939-92654F2E1BD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66AAAB70-7037-449D-8F1A-4C37D1CCDEF8}"/>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40591BFA-78A5-4224-92E6-D84A37767E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343C2725-B9DC-42A8-9B15-2874D2941BA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AE547EF2-6287-47F8-A9AC-9A13EEB7AB8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7018AA59-FA5C-4F62-BD4C-7ADD0EBE6151}"/>
            </a:ext>
          </a:extLst>
        </xdr:cNvPr>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id="{15274E37-2DBC-4ADD-BBCB-DD88C8817FC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C1D4A71A-7A4E-48C5-A0F8-C9A45F78356F}"/>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a:extLst>
            <a:ext uri="{FF2B5EF4-FFF2-40B4-BE49-F238E27FC236}">
              <a16:creationId xmlns:a16="http://schemas.microsoft.com/office/drawing/2014/main" id="{47A573E3-FE91-41DB-88B8-B3FFD0D19CD7}"/>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a:extLst>
            <a:ext uri="{FF2B5EF4-FFF2-40B4-BE49-F238E27FC236}">
              <a16:creationId xmlns:a16="http://schemas.microsoft.com/office/drawing/2014/main" id="{6F5512B8-BA2A-47C9-9904-476AA0334E8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a:extLst>
            <a:ext uri="{FF2B5EF4-FFF2-40B4-BE49-F238E27FC236}">
              <a16:creationId xmlns:a16="http://schemas.microsoft.com/office/drawing/2014/main" id="{64E84590-DB4A-472F-91DD-EC829C8386AF}"/>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a:extLst>
            <a:ext uri="{FF2B5EF4-FFF2-40B4-BE49-F238E27FC236}">
              <a16:creationId xmlns:a16="http://schemas.microsoft.com/office/drawing/2014/main" id="{D30A59DF-0103-4B59-88AA-9E37FB123E52}"/>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DD8FC90C-2FAE-49E2-BA9D-B70278FD2DA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727ABD9D-9870-42A6-A80D-1E8B06A341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5BB3397-BCC7-4ECC-A88D-FC7BF1BA4E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DA67FBD-F0B5-41EC-A4A6-7950249F795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9DA7C44-0363-49A0-A5B5-0C0B5800C9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132" name="楕円 131">
          <a:extLst>
            <a:ext uri="{FF2B5EF4-FFF2-40B4-BE49-F238E27FC236}">
              <a16:creationId xmlns:a16="http://schemas.microsoft.com/office/drawing/2014/main" id="{733A97BC-163B-4803-A127-44685B4E68C9}"/>
            </a:ext>
          </a:extLst>
        </xdr:cNvPr>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10630</xdr:rowOff>
    </xdr:from>
    <xdr:ext cx="340478" cy="259045"/>
    <xdr:sp macro="" textlink="">
      <xdr:nvSpPr>
        <xdr:cNvPr id="133" name="債務償還可能年数該当値テキスト">
          <a:extLst>
            <a:ext uri="{FF2B5EF4-FFF2-40B4-BE49-F238E27FC236}">
              <a16:creationId xmlns:a16="http://schemas.microsoft.com/office/drawing/2014/main" id="{113B0BEE-4D3F-4625-B238-5EC1D58510EB}"/>
            </a:ext>
          </a:extLst>
        </xdr:cNvPr>
        <xdr:cNvSpPr txBox="1"/>
      </xdr:nvSpPr>
      <xdr:spPr>
        <a:xfrm>
          <a:off x="14846300" y="6268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7854B82B-1C9D-46D7-8577-DDB17924DB3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D0A6F478-77C3-454F-BDEC-2CC2E620ED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7125D6B0-B691-4D3F-9A23-E958FEEF019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91E3F413-642D-40B7-B123-ED04884CF3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75F3526C-4702-4C73-B75B-C9DA8621EC8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A9459500-B7C7-42BC-8377-9C61D518DCC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AD2FD8-5FD1-4E6C-AB09-A83618FA3D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071EB6-963B-4C83-9811-CB5877EC3A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39BC76-7740-4F25-92A6-128CEC0043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CF4438-3DCE-4274-B881-5FA05253EB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D0381C-5034-4FC3-9CD8-EEB2BAA543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14496E-3001-4613-AF13-6CCA431051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113F15-2EC1-4709-9E08-3E42D17B74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9A7ED1-F278-44BC-A449-983CE03C61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6B4576-B89B-43A4-AEEA-53E7525B51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14EA39-E988-4FD7-9E93-D079E3999C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69,990
69,487
124.10
27,000,028
26,013,887
790,076
15,425,167
25,617,940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FAD5D5-51BD-4E01-8828-D4E7D35A7D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47A78E-DE1E-4C3B-994E-0D16A17BD7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977AFF-4135-4BDC-B681-B04988E071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A98ED0-6DE5-4EF5-AA1C-087CD59F9A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B48B3F-F33C-479D-BF6B-049E8CC8FC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F519BD-69A9-4AA8-A59D-112346B0B87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112B88-218B-4CFF-85F1-DE305C6B86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CDF009-E080-4247-8795-A74E1D7912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3AD284-77B3-45C2-9891-D96197BDE9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A1D62B-8495-4872-82D6-BB2F352E1F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C21D02-0EFC-4B41-97F8-D929EFE6F8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8B89C3-2D7E-4547-B5F3-8B8D0B59BA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708C81-4E58-4F37-8490-961C6D01C7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6AD4F1-BD06-4368-BA7A-3B2CA56649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FDF204-284F-4337-8BE1-66730390A8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25CBE4-0405-475E-85F1-CB2558B31B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0E4DBA-A5FA-4064-B706-D5EB8A5018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0E1B99-0FD2-4B95-9FF0-86CB965FC1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D0B01D5-4220-48AF-93C9-ED037511792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AD09B14-AE55-49B2-A3A5-7B29CBB3DA6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3DC2FA2-8E4D-4FDE-AED9-68D37C562D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AA59E57-92C0-40C3-A5F1-1C4098FA4A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45ABB79-2B9E-4566-B18B-0F162619FF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91F97D3-C692-4398-B5E5-FF78E62881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FB7B76D-4807-4452-A34C-BE8180435B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591C0B5-79DC-432C-B782-E65407D231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4B90709-45F0-48B6-8D3F-ED849FD4D4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3B856B-E53A-49FA-9D02-190217111BD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39507BB-A894-41C6-A3B1-D36ADD1300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01E214E-0934-4415-BC9D-64D5BB6EAD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2EF223E-7D7B-4E9C-B757-68E427AE7A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CF5D457-99C3-414D-BF45-1B38DC81384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59E94E3-0D22-4955-A5D8-E063EE91977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8C95CDA-8E8E-4CC5-B7CD-0DA8F59353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E82154B-38CE-4C22-B9DC-6EE2F2A690D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C89929D-AC6A-4D27-9B4F-4E78637C7D3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065F757-C3B9-4985-8F44-3C2E69AC56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9BA5B37-B7AD-4669-87AD-085F77C670F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77CFA39-8736-4BD2-9D0C-045EDFB29F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5C067CF-AFDF-41D1-BCC2-41A59A20736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B083B4A-ECD9-48F4-90A1-CD355A5C7E2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BBED1FE8-D734-4278-969D-8967156849D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FB415B-B29B-4BDD-AD89-E1A59902B7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F9CD9BD-7FB5-4045-A75E-8AF958021FC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8C4E4C6-3760-4C4F-872F-1113BC9DBDE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a:extLst>
            <a:ext uri="{FF2B5EF4-FFF2-40B4-BE49-F238E27FC236}">
              <a16:creationId xmlns:a16="http://schemas.microsoft.com/office/drawing/2014/main" id="{92EADFDA-B8AB-4133-88F2-8B579F240B8B}"/>
            </a:ext>
          </a:extLst>
        </xdr:cNvPr>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a:extLst>
            <a:ext uri="{FF2B5EF4-FFF2-40B4-BE49-F238E27FC236}">
              <a16:creationId xmlns:a16="http://schemas.microsoft.com/office/drawing/2014/main" id="{3756C6ED-4387-4B82-81F5-34C098C04B22}"/>
            </a:ext>
          </a:extLst>
        </xdr:cNvPr>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a:extLst>
            <a:ext uri="{FF2B5EF4-FFF2-40B4-BE49-F238E27FC236}">
              <a16:creationId xmlns:a16="http://schemas.microsoft.com/office/drawing/2014/main" id="{B6BA1C4E-C9D2-49FF-B2B0-C323A60A8706}"/>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a:extLst>
            <a:ext uri="{FF2B5EF4-FFF2-40B4-BE49-F238E27FC236}">
              <a16:creationId xmlns:a16="http://schemas.microsoft.com/office/drawing/2014/main" id="{5944D94E-9A9E-4F14-BB5A-94C5192E68C1}"/>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B04F10F0-C1DC-4EA7-B57B-7A42A5EBBD8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a:extLst>
            <a:ext uri="{FF2B5EF4-FFF2-40B4-BE49-F238E27FC236}">
              <a16:creationId xmlns:a16="http://schemas.microsoft.com/office/drawing/2014/main" id="{9256654D-2A9A-47B1-8944-05064A7A8B16}"/>
            </a:ext>
          </a:extLst>
        </xdr:cNvPr>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a:extLst>
            <a:ext uri="{FF2B5EF4-FFF2-40B4-BE49-F238E27FC236}">
              <a16:creationId xmlns:a16="http://schemas.microsoft.com/office/drawing/2014/main" id="{F11FC443-C4BA-4498-9E08-C69A046479E2}"/>
            </a:ext>
          </a:extLst>
        </xdr:cNvPr>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a:extLst>
            <a:ext uri="{FF2B5EF4-FFF2-40B4-BE49-F238E27FC236}">
              <a16:creationId xmlns:a16="http://schemas.microsoft.com/office/drawing/2014/main" id="{FA467406-9C07-4257-B0C4-9CD9485BAD30}"/>
            </a:ext>
          </a:extLst>
        </xdr:cNvPr>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1463ECA5-803E-4EA4-98C3-8384905DF956}"/>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22CEF60-250E-48A9-BD83-D7801D8590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7FE6CD1-2066-4B68-AAE5-3F190C18C6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DA896C-5FB8-4ACA-84D6-9FEDF77226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F66E5C-172D-4C30-AD5A-8B18B10B886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A06D5A-1FD2-4246-9358-949F66B15C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1" name="楕円 70">
          <a:extLst>
            <a:ext uri="{FF2B5EF4-FFF2-40B4-BE49-F238E27FC236}">
              <a16:creationId xmlns:a16="http://schemas.microsoft.com/office/drawing/2014/main" id="{6A79CAD8-CA12-456C-BE22-861B19D1B021}"/>
            </a:ext>
          </a:extLst>
        </xdr:cNvPr>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31585</xdr:rowOff>
    </xdr:from>
    <xdr:ext cx="405111" cy="259045"/>
    <xdr:sp macro="" textlink="">
      <xdr:nvSpPr>
        <xdr:cNvPr id="72" name="【道路】&#10;有形固定資産減価償却率該当値テキスト">
          <a:extLst>
            <a:ext uri="{FF2B5EF4-FFF2-40B4-BE49-F238E27FC236}">
              <a16:creationId xmlns:a16="http://schemas.microsoft.com/office/drawing/2014/main" id="{A2AB2F35-27D7-4D02-9DB7-FBE543B47604}"/>
            </a:ext>
          </a:extLst>
        </xdr:cNvPr>
        <xdr:cNvSpPr txBox="1"/>
      </xdr:nvSpPr>
      <xdr:spPr>
        <a:xfrm>
          <a:off x="4673600"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3" name="楕円 72">
          <a:extLst>
            <a:ext uri="{FF2B5EF4-FFF2-40B4-BE49-F238E27FC236}">
              <a16:creationId xmlns:a16="http://schemas.microsoft.com/office/drawing/2014/main" id="{8CF849D6-B438-4421-9387-03EEBC0E5DB8}"/>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126819</xdr:rowOff>
    </xdr:to>
    <xdr:cxnSp macro="">
      <xdr:nvCxnSpPr>
        <xdr:cNvPr id="74" name="直線コネクタ 73">
          <a:extLst>
            <a:ext uri="{FF2B5EF4-FFF2-40B4-BE49-F238E27FC236}">
              <a16:creationId xmlns:a16="http://schemas.microsoft.com/office/drawing/2014/main" id="{620DE6B7-B3CE-4011-8FD2-9E8EAEB4942F}"/>
            </a:ext>
          </a:extLst>
        </xdr:cNvPr>
        <xdr:cNvCxnSpPr/>
      </xdr:nvCxnSpPr>
      <xdr:spPr>
        <a:xfrm flipV="1">
          <a:off x="3797300" y="64476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5" name="楕円 74">
          <a:extLst>
            <a:ext uri="{FF2B5EF4-FFF2-40B4-BE49-F238E27FC236}">
              <a16:creationId xmlns:a16="http://schemas.microsoft.com/office/drawing/2014/main" id="{396F84F3-F251-4C26-8759-213223EF28B8}"/>
            </a:ext>
          </a:extLst>
        </xdr:cNvPr>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159476</xdr:rowOff>
    </xdr:to>
    <xdr:cxnSp macro="">
      <xdr:nvCxnSpPr>
        <xdr:cNvPr id="76" name="直線コネクタ 75">
          <a:extLst>
            <a:ext uri="{FF2B5EF4-FFF2-40B4-BE49-F238E27FC236}">
              <a16:creationId xmlns:a16="http://schemas.microsoft.com/office/drawing/2014/main" id="{C25A2348-5955-4884-8186-F3A57431CB67}"/>
            </a:ext>
          </a:extLst>
        </xdr:cNvPr>
        <xdr:cNvCxnSpPr/>
      </xdr:nvCxnSpPr>
      <xdr:spPr>
        <a:xfrm flipV="1">
          <a:off x="2908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a:extLst>
            <a:ext uri="{FF2B5EF4-FFF2-40B4-BE49-F238E27FC236}">
              <a16:creationId xmlns:a16="http://schemas.microsoft.com/office/drawing/2014/main" id="{E66347EB-0093-4E92-AB27-4ED1772D153D}"/>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a:extLst>
            <a:ext uri="{FF2B5EF4-FFF2-40B4-BE49-F238E27FC236}">
              <a16:creationId xmlns:a16="http://schemas.microsoft.com/office/drawing/2014/main" id="{F5B86338-AF13-41F8-A53A-558B6AB1B20B}"/>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79" name="n_1mainValue【道路】&#10;有形固定資産減価償却率">
          <a:extLst>
            <a:ext uri="{FF2B5EF4-FFF2-40B4-BE49-F238E27FC236}">
              <a16:creationId xmlns:a16="http://schemas.microsoft.com/office/drawing/2014/main" id="{12EE041A-8251-4337-BC6B-338755C26BFB}"/>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0" name="n_2mainValue【道路】&#10;有形固定資産減価償却率">
          <a:extLst>
            <a:ext uri="{FF2B5EF4-FFF2-40B4-BE49-F238E27FC236}">
              <a16:creationId xmlns:a16="http://schemas.microsoft.com/office/drawing/2014/main" id="{D4B6B833-74F5-4B3F-8444-1B256CDD67AB}"/>
            </a:ext>
          </a:extLst>
        </xdr:cNvPr>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71F25F7B-D3C6-427D-90A5-17237834DB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DEA970C7-3086-4D44-8747-D2983F96A8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76E0E099-53C2-4B8C-B061-009B0646AD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16B85290-4530-407D-AFDC-13D74C37E3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81228207-7AE3-4090-AD72-6B9EFBE1B1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A2A28787-C12F-4F4B-B37A-0EEBA0EE1B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D2E7FCF2-9480-42F0-8975-63CF795155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90BC3113-8040-47EF-AC83-9CAC5D2AEA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3D3B3339-8B3E-4D7C-8591-8530B76C04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EFD208EB-41E4-4F22-9870-4420C09205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69FA3A7-7D93-485B-BEB7-9AC208BFAB3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1DEB92AF-E8AC-4295-8B35-C39F4F79CBB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854D4D38-1363-4F90-9A58-383A2E0075A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id="{6291A8FA-CC9A-4AF3-AF06-70519BDE777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4BCC1A18-5688-476D-92D3-F22DF1A8CA3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id="{35BA2CA2-7B7D-49EE-95BD-8BBC921A72E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E311EA6D-06D7-4668-855B-2240C99E91F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id="{14864FE2-FD70-4699-8CC4-682A2F0ED09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E548F833-B512-4024-9181-4CB28F25024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id="{C80D0792-4F4D-44B2-AAD2-7DC6C916F60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A56FD789-E954-4758-9A33-2028C43C7B5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a:extLst>
            <a:ext uri="{FF2B5EF4-FFF2-40B4-BE49-F238E27FC236}">
              <a16:creationId xmlns:a16="http://schemas.microsoft.com/office/drawing/2014/main" id="{2B0722CC-4865-4EE2-948F-F023E7DD8757}"/>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EB90DA5-9E83-4222-B962-49C24A34CF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1931800-5979-44AD-8E00-39F3E8199DA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2621C3E8-FA45-490D-AEB7-D7B3FAE321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a:extLst>
            <a:ext uri="{FF2B5EF4-FFF2-40B4-BE49-F238E27FC236}">
              <a16:creationId xmlns:a16="http://schemas.microsoft.com/office/drawing/2014/main" id="{C87A34C5-8303-42E5-934B-2650754FC071}"/>
            </a:ext>
          </a:extLst>
        </xdr:cNvPr>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a:extLst>
            <a:ext uri="{FF2B5EF4-FFF2-40B4-BE49-F238E27FC236}">
              <a16:creationId xmlns:a16="http://schemas.microsoft.com/office/drawing/2014/main" id="{EB53D89A-D620-4FD2-BBF2-8703CD4D20D3}"/>
            </a:ext>
          </a:extLst>
        </xdr:cNvPr>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a:extLst>
            <a:ext uri="{FF2B5EF4-FFF2-40B4-BE49-F238E27FC236}">
              <a16:creationId xmlns:a16="http://schemas.microsoft.com/office/drawing/2014/main" id="{80EABCFD-AA80-4CC0-A9E3-23A4468ABEE2}"/>
            </a:ext>
          </a:extLst>
        </xdr:cNvPr>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a:extLst>
            <a:ext uri="{FF2B5EF4-FFF2-40B4-BE49-F238E27FC236}">
              <a16:creationId xmlns:a16="http://schemas.microsoft.com/office/drawing/2014/main" id="{06829D3A-3CCA-4E17-BFD2-B8781208368E}"/>
            </a:ext>
          </a:extLst>
        </xdr:cNvPr>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a:extLst>
            <a:ext uri="{FF2B5EF4-FFF2-40B4-BE49-F238E27FC236}">
              <a16:creationId xmlns:a16="http://schemas.microsoft.com/office/drawing/2014/main" id="{BA70CCE3-C5DF-4A0B-9D96-929760CF080D}"/>
            </a:ext>
          </a:extLst>
        </xdr:cNvPr>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a:extLst>
            <a:ext uri="{FF2B5EF4-FFF2-40B4-BE49-F238E27FC236}">
              <a16:creationId xmlns:a16="http://schemas.microsoft.com/office/drawing/2014/main" id="{9ACF0EDA-F107-407E-A831-80CDDF93A384}"/>
            </a:ext>
          </a:extLst>
        </xdr:cNvPr>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a:extLst>
            <a:ext uri="{FF2B5EF4-FFF2-40B4-BE49-F238E27FC236}">
              <a16:creationId xmlns:a16="http://schemas.microsoft.com/office/drawing/2014/main" id="{451104F6-E31D-44DD-A685-29E1BAF93411}"/>
            </a:ext>
          </a:extLst>
        </xdr:cNvPr>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a:extLst>
            <a:ext uri="{FF2B5EF4-FFF2-40B4-BE49-F238E27FC236}">
              <a16:creationId xmlns:a16="http://schemas.microsoft.com/office/drawing/2014/main" id="{640BE890-97BF-4E80-9540-9EDA413F62CA}"/>
            </a:ext>
          </a:extLst>
        </xdr:cNvPr>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a:extLst>
            <a:ext uri="{FF2B5EF4-FFF2-40B4-BE49-F238E27FC236}">
              <a16:creationId xmlns:a16="http://schemas.microsoft.com/office/drawing/2014/main" id="{E814512E-C1FD-4817-8989-1FCD05910FCB}"/>
            </a:ext>
          </a:extLst>
        </xdr:cNvPr>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F909C96-2D75-4D04-8E98-DA625850B7B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812A582-B9DD-4663-B7F0-3086B1856B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75B4214-9E3B-458B-A1E8-C501B85BFC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0982B6C-FD1F-45CA-BAFC-9B94D0C319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C2483D8-9300-46C8-83FD-8537252B18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120448</xdr:rowOff>
    </xdr:from>
    <xdr:to>
      <xdr:col>55</xdr:col>
      <xdr:colOff>50800</xdr:colOff>
      <xdr:row>42</xdr:row>
      <xdr:rowOff>50598</xdr:rowOff>
    </xdr:to>
    <xdr:sp macro="" textlink="">
      <xdr:nvSpPr>
        <xdr:cNvPr id="120" name="楕円 119">
          <a:extLst>
            <a:ext uri="{FF2B5EF4-FFF2-40B4-BE49-F238E27FC236}">
              <a16:creationId xmlns:a16="http://schemas.microsoft.com/office/drawing/2014/main" id="{C293F445-DE58-485B-8F2C-D681B8A39871}"/>
            </a:ext>
          </a:extLst>
        </xdr:cNvPr>
        <xdr:cNvSpPr/>
      </xdr:nvSpPr>
      <xdr:spPr>
        <a:xfrm>
          <a:off x="10426700" y="71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a:extLst>
            <a:ext uri="{FF2B5EF4-FFF2-40B4-BE49-F238E27FC236}">
              <a16:creationId xmlns:a16="http://schemas.microsoft.com/office/drawing/2014/main" id="{1952B5F2-B0BB-4178-BE90-B2192F39E8B8}"/>
            </a:ext>
          </a:extLst>
        </xdr:cNvPr>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121412</xdr:rowOff>
    </xdr:from>
    <xdr:to>
      <xdr:col>50</xdr:col>
      <xdr:colOff>165100</xdr:colOff>
      <xdr:row>42</xdr:row>
      <xdr:rowOff>51562</xdr:rowOff>
    </xdr:to>
    <xdr:sp macro="" textlink="">
      <xdr:nvSpPr>
        <xdr:cNvPr id="122" name="楕円 121">
          <a:extLst>
            <a:ext uri="{FF2B5EF4-FFF2-40B4-BE49-F238E27FC236}">
              <a16:creationId xmlns:a16="http://schemas.microsoft.com/office/drawing/2014/main" id="{85F8F85F-454F-4EB1-922C-0CD0D74B4BC4}"/>
            </a:ext>
          </a:extLst>
        </xdr:cNvPr>
        <xdr:cNvSpPr/>
      </xdr:nvSpPr>
      <xdr:spPr>
        <a:xfrm>
          <a:off x="95885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171248</xdr:rowOff>
    </xdr:from>
    <xdr:to>
      <xdr:col>55</xdr:col>
      <xdr:colOff>0</xdr:colOff>
      <xdr:row>42</xdr:row>
      <xdr:rowOff>762</xdr:rowOff>
    </xdr:to>
    <xdr:cxnSp macro="">
      <xdr:nvCxnSpPr>
        <xdr:cNvPr id="123" name="直線コネクタ 122">
          <a:extLst>
            <a:ext uri="{FF2B5EF4-FFF2-40B4-BE49-F238E27FC236}">
              <a16:creationId xmlns:a16="http://schemas.microsoft.com/office/drawing/2014/main" id="{B81707EA-1CBD-4561-BFC4-3F12C03DFA67}"/>
            </a:ext>
          </a:extLst>
        </xdr:cNvPr>
        <xdr:cNvCxnSpPr/>
      </xdr:nvCxnSpPr>
      <xdr:spPr>
        <a:xfrm flipV="1">
          <a:off x="9639300" y="7200698"/>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122522</xdr:rowOff>
    </xdr:from>
    <xdr:to>
      <xdr:col>46</xdr:col>
      <xdr:colOff>38100</xdr:colOff>
      <xdr:row>42</xdr:row>
      <xdr:rowOff>52672</xdr:rowOff>
    </xdr:to>
    <xdr:sp macro="" textlink="">
      <xdr:nvSpPr>
        <xdr:cNvPr id="124" name="楕円 123">
          <a:extLst>
            <a:ext uri="{FF2B5EF4-FFF2-40B4-BE49-F238E27FC236}">
              <a16:creationId xmlns:a16="http://schemas.microsoft.com/office/drawing/2014/main" id="{52111263-E96D-40B8-866A-360FDC66B5CD}"/>
            </a:ext>
          </a:extLst>
        </xdr:cNvPr>
        <xdr:cNvSpPr/>
      </xdr:nvSpPr>
      <xdr:spPr>
        <a:xfrm>
          <a:off x="8699500" y="71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xdr:rowOff>
    </xdr:from>
    <xdr:to>
      <xdr:col>50</xdr:col>
      <xdr:colOff>114300</xdr:colOff>
      <xdr:row>42</xdr:row>
      <xdr:rowOff>1872</xdr:rowOff>
    </xdr:to>
    <xdr:cxnSp macro="">
      <xdr:nvCxnSpPr>
        <xdr:cNvPr id="125" name="直線コネクタ 124">
          <a:extLst>
            <a:ext uri="{FF2B5EF4-FFF2-40B4-BE49-F238E27FC236}">
              <a16:creationId xmlns:a16="http://schemas.microsoft.com/office/drawing/2014/main" id="{42FDB6AB-56AF-4D8E-BE68-C6CC4655B1DD}"/>
            </a:ext>
          </a:extLst>
        </xdr:cNvPr>
        <xdr:cNvCxnSpPr/>
      </xdr:nvCxnSpPr>
      <xdr:spPr>
        <a:xfrm flipV="1">
          <a:off x="8750300" y="7201662"/>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a:extLst>
            <a:ext uri="{FF2B5EF4-FFF2-40B4-BE49-F238E27FC236}">
              <a16:creationId xmlns:a16="http://schemas.microsoft.com/office/drawing/2014/main" id="{4FD72103-8746-47FF-9451-E29FC6E5A7E2}"/>
            </a:ext>
          </a:extLst>
        </xdr:cNvPr>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a:extLst>
            <a:ext uri="{FF2B5EF4-FFF2-40B4-BE49-F238E27FC236}">
              <a16:creationId xmlns:a16="http://schemas.microsoft.com/office/drawing/2014/main" id="{BDA7BD79-EB37-4DEF-9537-6178ABDAE607}"/>
            </a:ext>
          </a:extLst>
        </xdr:cNvPr>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42689</xdr:rowOff>
    </xdr:from>
    <xdr:ext cx="469744" cy="259045"/>
    <xdr:sp macro="" textlink="">
      <xdr:nvSpPr>
        <xdr:cNvPr id="128" name="n_1mainValue【道路】&#10;一人当たり延長">
          <a:extLst>
            <a:ext uri="{FF2B5EF4-FFF2-40B4-BE49-F238E27FC236}">
              <a16:creationId xmlns:a16="http://schemas.microsoft.com/office/drawing/2014/main" id="{D80571A5-36DD-437B-91A9-99049B4A67FE}"/>
            </a:ext>
          </a:extLst>
        </xdr:cNvPr>
        <xdr:cNvSpPr txBox="1"/>
      </xdr:nvSpPr>
      <xdr:spPr>
        <a:xfrm>
          <a:off x="9391727" y="724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43799</xdr:rowOff>
    </xdr:from>
    <xdr:ext cx="469744" cy="259045"/>
    <xdr:sp macro="" textlink="">
      <xdr:nvSpPr>
        <xdr:cNvPr id="129" name="n_2mainValue【道路】&#10;一人当たり延長">
          <a:extLst>
            <a:ext uri="{FF2B5EF4-FFF2-40B4-BE49-F238E27FC236}">
              <a16:creationId xmlns:a16="http://schemas.microsoft.com/office/drawing/2014/main" id="{AFC1AFB0-DAF1-4EA4-A34C-5322F0BD35DE}"/>
            </a:ext>
          </a:extLst>
        </xdr:cNvPr>
        <xdr:cNvSpPr txBox="1"/>
      </xdr:nvSpPr>
      <xdr:spPr>
        <a:xfrm>
          <a:off x="8515427" y="72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9ADC165A-6E9A-4885-8DE1-AD72F443B6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EF0A05B3-D5CD-4384-96DD-E1E7800242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9AD114B9-D4E9-4663-8E8E-110ADACCD0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130F085C-8C65-4503-91DE-F578FA71B3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2FF4223D-B128-4C03-80A0-E4A3EC3CDA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D0016A86-BFD1-4D97-AA80-B4F87B86BF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A5784609-3686-4751-BD1A-2C851ED32E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28712CA3-3BF6-471E-9DAF-BE310E5336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3F030397-07D6-451D-9A48-7C937DF7FD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81C1F100-5FD6-48D4-B8CC-DD68CB8B10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9DF66F50-3C7A-4ABE-AC05-E4503FC76D8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5D862D66-375A-40BB-BA97-718E2AB27C9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ABCA451C-C9FA-4D98-B5DF-5956967730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CC28889D-EF0D-47DC-8399-D8D8632CA95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F8081DF5-4CB1-4D0E-9723-C1EC982ED6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75CA170B-D452-46B2-88FF-635676C2513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A0CC5149-8CFC-47F5-B03C-1F03B292AD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343F4B20-CDD1-40C5-9B21-133C5CA2F0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FF230977-EF49-4E3D-9F76-E9661D56978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2C992646-ED52-48B7-B7DE-FB7E8B9421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BE5469AF-BBC9-4AD0-807B-35D9E418EDE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A2951A0D-216A-46E9-B241-AF43B40DE19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E8A4BFEA-6C1E-4306-9FF9-86F80CAC5B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E9E06BD0-2183-4200-8AA6-C51F09A1D68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E5B91D3E-BCAD-4CFC-9070-FD6AA9893D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a:extLst>
            <a:ext uri="{FF2B5EF4-FFF2-40B4-BE49-F238E27FC236}">
              <a16:creationId xmlns:a16="http://schemas.microsoft.com/office/drawing/2014/main" id="{53C71A8C-82B5-4BF0-9E3A-4C14689B0545}"/>
            </a:ext>
          </a:extLst>
        </xdr:cNvPr>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a:extLst>
            <a:ext uri="{FF2B5EF4-FFF2-40B4-BE49-F238E27FC236}">
              <a16:creationId xmlns:a16="http://schemas.microsoft.com/office/drawing/2014/main" id="{4F3A6295-3596-4D92-B7D4-B9355B6F0FF5}"/>
            </a:ext>
          </a:extLst>
        </xdr:cNvPr>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a:extLst>
            <a:ext uri="{FF2B5EF4-FFF2-40B4-BE49-F238E27FC236}">
              <a16:creationId xmlns:a16="http://schemas.microsoft.com/office/drawing/2014/main" id="{8DA78D99-DDDC-498E-9EC5-6729CDD880E0}"/>
            </a:ext>
          </a:extLst>
        </xdr:cNvPr>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1F8E49D-7924-4050-89C1-037C52A9AF88}"/>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a:extLst>
            <a:ext uri="{FF2B5EF4-FFF2-40B4-BE49-F238E27FC236}">
              <a16:creationId xmlns:a16="http://schemas.microsoft.com/office/drawing/2014/main" id="{AF3D3EF6-61F5-482D-A762-D548503C3C30}"/>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59556B99-2DED-4153-AF7A-8B871DBC8369}"/>
            </a:ext>
          </a:extLst>
        </xdr:cNvPr>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a:extLst>
            <a:ext uri="{FF2B5EF4-FFF2-40B4-BE49-F238E27FC236}">
              <a16:creationId xmlns:a16="http://schemas.microsoft.com/office/drawing/2014/main" id="{FA6E0912-54A9-4BAE-A36C-7B3E42812CC8}"/>
            </a:ext>
          </a:extLst>
        </xdr:cNvPr>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a:extLst>
            <a:ext uri="{FF2B5EF4-FFF2-40B4-BE49-F238E27FC236}">
              <a16:creationId xmlns:a16="http://schemas.microsoft.com/office/drawing/2014/main" id="{61C9F7A1-F13C-4182-91E0-7FC33DEFB86C}"/>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a:extLst>
            <a:ext uri="{FF2B5EF4-FFF2-40B4-BE49-F238E27FC236}">
              <a16:creationId xmlns:a16="http://schemas.microsoft.com/office/drawing/2014/main" id="{C3030F99-3D92-46BA-A1AF-E7C54B488921}"/>
            </a:ext>
          </a:extLst>
        </xdr:cNvPr>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C3B5905-DC4A-4B54-9568-3E3E1FD0DF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7243636-E60E-4190-8D8D-F94B09A781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9451292D-D8C4-4B78-A19E-87C3D4607D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984948B-0C7C-4743-A889-397EB8A044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EB092B7-AB7C-4D51-BF7F-8A31FD44F5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69" name="楕円 168">
          <a:extLst>
            <a:ext uri="{FF2B5EF4-FFF2-40B4-BE49-F238E27FC236}">
              <a16:creationId xmlns:a16="http://schemas.microsoft.com/office/drawing/2014/main" id="{D373EC06-C434-4624-B5DC-A34AEA1B38A1}"/>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9B8AD275-02E4-4042-80ED-2C222DBA75E3}"/>
            </a:ext>
          </a:extLst>
        </xdr:cNvPr>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71" name="楕円 170">
          <a:extLst>
            <a:ext uri="{FF2B5EF4-FFF2-40B4-BE49-F238E27FC236}">
              <a16:creationId xmlns:a16="http://schemas.microsoft.com/office/drawing/2014/main" id="{C9E6AF94-3BB7-45A9-935A-61E5BE935429}"/>
            </a:ext>
          </a:extLst>
        </xdr:cNvPr>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97972</xdr:rowOff>
    </xdr:to>
    <xdr:cxnSp macro="">
      <xdr:nvCxnSpPr>
        <xdr:cNvPr id="172" name="直線コネクタ 171">
          <a:extLst>
            <a:ext uri="{FF2B5EF4-FFF2-40B4-BE49-F238E27FC236}">
              <a16:creationId xmlns:a16="http://schemas.microsoft.com/office/drawing/2014/main" id="{C40D89AD-57AF-4C07-8A88-4BE24222F3F9}"/>
            </a:ext>
          </a:extLst>
        </xdr:cNvPr>
        <xdr:cNvCxnSpPr/>
      </xdr:nvCxnSpPr>
      <xdr:spPr>
        <a:xfrm flipV="1">
          <a:off x="3797300" y="103555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73" name="楕円 172">
          <a:extLst>
            <a:ext uri="{FF2B5EF4-FFF2-40B4-BE49-F238E27FC236}">
              <a16:creationId xmlns:a16="http://schemas.microsoft.com/office/drawing/2014/main" id="{9BC9EE96-3434-429D-A9DD-5F704BB0744D}"/>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145324</xdr:rowOff>
    </xdr:to>
    <xdr:cxnSp macro="">
      <xdr:nvCxnSpPr>
        <xdr:cNvPr id="174" name="直線コネクタ 173">
          <a:extLst>
            <a:ext uri="{FF2B5EF4-FFF2-40B4-BE49-F238E27FC236}">
              <a16:creationId xmlns:a16="http://schemas.microsoft.com/office/drawing/2014/main" id="{3B61AA68-8355-4EB2-AED6-20FEAFE913DF}"/>
            </a:ext>
          </a:extLst>
        </xdr:cNvPr>
        <xdr:cNvCxnSpPr/>
      </xdr:nvCxnSpPr>
      <xdr:spPr>
        <a:xfrm flipV="1">
          <a:off x="2908300" y="103849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7DA9BCA5-73D7-446F-9506-AC98DB6C5934}"/>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B3F36FE9-F718-48D5-B32A-740F07DB144E}"/>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139899</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9915E2BB-64CD-40B0-99BE-39443E83F08E}"/>
            </a:ext>
          </a:extLst>
        </xdr:cNvPr>
        <xdr:cNvSpPr txBox="1"/>
      </xdr:nvSpPr>
      <xdr:spPr>
        <a:xfrm>
          <a:off x="3582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F0B334A2-E005-4F25-B7D7-2097C4FAED4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7F4409E2-B0F2-485C-B11C-E410FCE587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4097A1E7-56B1-44BA-B226-8B30E26D20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E0EFA9-B49C-4AC9-9EFA-D7CFBDC2ED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26CDD2C-7680-4948-ADC5-0FF97E3F01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C807D0D5-24C7-4C71-9BC0-DFA5B8D216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D460D332-5710-40B9-B5FB-58B231A78C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BE5A7B47-1743-4AEF-9A0D-0AB21729A2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4C47DEF7-FEA5-46D8-B899-1413B59F9F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8241D47C-CA65-49D9-87C5-71E854DB5A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C8F894E5-EB41-4EF5-8D7B-BCEED636A1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E78E3B63-29E4-4C18-BA8C-AC21521AE0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9FAAD8C6-0351-4771-A1E1-366643604B0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79E41C1B-811A-4674-BFD9-E387FB2413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8F5CDDEC-DCBF-40EC-A5C3-67B1243BF8B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6E3516A-F130-4CB2-8E5C-ED56040EB3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B5835E17-7FB3-42A7-80FA-AF5601FD78D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8FD9A8D1-927F-4B68-8D15-0518394F863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D0A26943-990D-4404-81CD-55CA69EE8FB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CA91F516-69C5-454A-8489-B73A1EC2C6B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5F95D9AB-782B-4BC0-BE4D-37D0A34F0CA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F1CD534-44EE-4FBE-B45F-A726ACA551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AB26B008-ED2D-458A-B028-C3D3288CB81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112E0651-D9C2-40E7-B037-C437BFBFC2E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a:extLst>
            <a:ext uri="{FF2B5EF4-FFF2-40B4-BE49-F238E27FC236}">
              <a16:creationId xmlns:a16="http://schemas.microsoft.com/office/drawing/2014/main" id="{3693112E-1BD0-4C87-BACA-CC9C08139B8A}"/>
            </a:ext>
          </a:extLst>
        </xdr:cNvPr>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67AFB81E-9E38-4B84-A783-DA48D5CD0668}"/>
            </a:ext>
          </a:extLst>
        </xdr:cNvPr>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a:extLst>
            <a:ext uri="{FF2B5EF4-FFF2-40B4-BE49-F238E27FC236}">
              <a16:creationId xmlns:a16="http://schemas.microsoft.com/office/drawing/2014/main" id="{FEABCA6F-A34A-4F99-B6B3-C0D48B8C90BD}"/>
            </a:ext>
          </a:extLst>
        </xdr:cNvPr>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EDB5C51E-92CE-43FA-AF91-E5AF4AE930FD}"/>
            </a:ext>
          </a:extLst>
        </xdr:cNvPr>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a:extLst>
            <a:ext uri="{FF2B5EF4-FFF2-40B4-BE49-F238E27FC236}">
              <a16:creationId xmlns:a16="http://schemas.microsoft.com/office/drawing/2014/main" id="{2409F1C3-40FB-48FC-BD8C-2D2FB0883AAA}"/>
            </a:ext>
          </a:extLst>
        </xdr:cNvPr>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7866CF8F-03E3-445E-9239-B674F1EA135F}"/>
            </a:ext>
          </a:extLst>
        </xdr:cNvPr>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a:extLst>
            <a:ext uri="{FF2B5EF4-FFF2-40B4-BE49-F238E27FC236}">
              <a16:creationId xmlns:a16="http://schemas.microsoft.com/office/drawing/2014/main" id="{7B3C989D-BCB3-4518-9562-836A97804146}"/>
            </a:ext>
          </a:extLst>
        </xdr:cNvPr>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a:extLst>
            <a:ext uri="{FF2B5EF4-FFF2-40B4-BE49-F238E27FC236}">
              <a16:creationId xmlns:a16="http://schemas.microsoft.com/office/drawing/2014/main" id="{545B8438-CCAC-4594-8388-8A496A6A8CCD}"/>
            </a:ext>
          </a:extLst>
        </xdr:cNvPr>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a:extLst>
            <a:ext uri="{FF2B5EF4-FFF2-40B4-BE49-F238E27FC236}">
              <a16:creationId xmlns:a16="http://schemas.microsoft.com/office/drawing/2014/main" id="{C44BA97D-259F-4A84-A199-C1B63F2D6491}"/>
            </a:ext>
          </a:extLst>
        </xdr:cNvPr>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F5AB3422-DF8E-4098-BF14-A31DB8C0E2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41FFF68D-90FB-4666-A9F5-F6F328A10E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D0239B0-BF99-4E6C-AF08-BCF3B7ADA7C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D7C6DBD6-59B4-40E1-9008-A272C27848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A3CA70E-7DDE-4AAC-8D22-0CB980CEAA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3484</xdr:rowOff>
    </xdr:from>
    <xdr:to>
      <xdr:col>55</xdr:col>
      <xdr:colOff>50800</xdr:colOff>
      <xdr:row>63</xdr:row>
      <xdr:rowOff>105084</xdr:rowOff>
    </xdr:to>
    <xdr:sp macro="" textlink="">
      <xdr:nvSpPr>
        <xdr:cNvPr id="216" name="楕円 215">
          <a:extLst>
            <a:ext uri="{FF2B5EF4-FFF2-40B4-BE49-F238E27FC236}">
              <a16:creationId xmlns:a16="http://schemas.microsoft.com/office/drawing/2014/main" id="{C58B8720-E6EE-488C-93E2-CED84AF0C791}"/>
            </a:ext>
          </a:extLst>
        </xdr:cNvPr>
        <xdr:cNvSpPr/>
      </xdr:nvSpPr>
      <xdr:spPr>
        <a:xfrm>
          <a:off x="10426700" y="108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26361</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34989A2C-6319-4818-8889-EE45E576A268}"/>
            </a:ext>
          </a:extLst>
        </xdr:cNvPr>
        <xdr:cNvSpPr txBox="1"/>
      </xdr:nvSpPr>
      <xdr:spPr>
        <a:xfrm>
          <a:off x="10515600" y="1065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7869</xdr:rowOff>
    </xdr:from>
    <xdr:to>
      <xdr:col>50</xdr:col>
      <xdr:colOff>165100</xdr:colOff>
      <xdr:row>63</xdr:row>
      <xdr:rowOff>109469</xdr:rowOff>
    </xdr:to>
    <xdr:sp macro="" textlink="">
      <xdr:nvSpPr>
        <xdr:cNvPr id="218" name="楕円 217">
          <a:extLst>
            <a:ext uri="{FF2B5EF4-FFF2-40B4-BE49-F238E27FC236}">
              <a16:creationId xmlns:a16="http://schemas.microsoft.com/office/drawing/2014/main" id="{29BD6369-F50E-468F-A072-02AEDEC8115D}"/>
            </a:ext>
          </a:extLst>
        </xdr:cNvPr>
        <xdr:cNvSpPr/>
      </xdr:nvSpPr>
      <xdr:spPr>
        <a:xfrm>
          <a:off x="9588500" y="108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54284</xdr:rowOff>
    </xdr:from>
    <xdr:to>
      <xdr:col>55</xdr:col>
      <xdr:colOff>0</xdr:colOff>
      <xdr:row>63</xdr:row>
      <xdr:rowOff>58669</xdr:rowOff>
    </xdr:to>
    <xdr:cxnSp macro="">
      <xdr:nvCxnSpPr>
        <xdr:cNvPr id="219" name="直線コネクタ 218">
          <a:extLst>
            <a:ext uri="{FF2B5EF4-FFF2-40B4-BE49-F238E27FC236}">
              <a16:creationId xmlns:a16="http://schemas.microsoft.com/office/drawing/2014/main" id="{82522F11-9569-48DA-8012-C6C76F859074}"/>
            </a:ext>
          </a:extLst>
        </xdr:cNvPr>
        <xdr:cNvCxnSpPr/>
      </xdr:nvCxnSpPr>
      <xdr:spPr>
        <a:xfrm flipV="1">
          <a:off x="9639300" y="10855634"/>
          <a:ext cx="8382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11019</xdr:rowOff>
    </xdr:from>
    <xdr:to>
      <xdr:col>46</xdr:col>
      <xdr:colOff>38100</xdr:colOff>
      <xdr:row>63</xdr:row>
      <xdr:rowOff>112619</xdr:rowOff>
    </xdr:to>
    <xdr:sp macro="" textlink="">
      <xdr:nvSpPr>
        <xdr:cNvPr id="220" name="楕円 219">
          <a:extLst>
            <a:ext uri="{FF2B5EF4-FFF2-40B4-BE49-F238E27FC236}">
              <a16:creationId xmlns:a16="http://schemas.microsoft.com/office/drawing/2014/main" id="{B2991A80-E68F-4F10-B816-3AAFF00B3E6D}"/>
            </a:ext>
          </a:extLst>
        </xdr:cNvPr>
        <xdr:cNvSpPr/>
      </xdr:nvSpPr>
      <xdr:spPr>
        <a:xfrm>
          <a:off x="8699500" y="108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58669</xdr:rowOff>
    </xdr:from>
    <xdr:to>
      <xdr:col>50</xdr:col>
      <xdr:colOff>114300</xdr:colOff>
      <xdr:row>63</xdr:row>
      <xdr:rowOff>61819</xdr:rowOff>
    </xdr:to>
    <xdr:cxnSp macro="">
      <xdr:nvCxnSpPr>
        <xdr:cNvPr id="221" name="直線コネクタ 220">
          <a:extLst>
            <a:ext uri="{FF2B5EF4-FFF2-40B4-BE49-F238E27FC236}">
              <a16:creationId xmlns:a16="http://schemas.microsoft.com/office/drawing/2014/main" id="{F83E241C-7339-4AEC-B600-39766044841A}"/>
            </a:ext>
          </a:extLst>
        </xdr:cNvPr>
        <xdr:cNvCxnSpPr/>
      </xdr:nvCxnSpPr>
      <xdr:spPr>
        <a:xfrm flipV="1">
          <a:off x="8750300" y="10860019"/>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FB2BE0F7-8A9E-4AC0-99F7-36411170BF38}"/>
            </a:ext>
          </a:extLst>
        </xdr:cNvPr>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276C3CA2-832F-45FB-8A2E-55F498E56317}"/>
            </a:ext>
          </a:extLst>
        </xdr:cNvPr>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125996</xdr:rowOff>
    </xdr:from>
    <xdr:ext cx="599010" cy="259045"/>
    <xdr:sp macro="" textlink="">
      <xdr:nvSpPr>
        <xdr:cNvPr id="224" name="n_1mainValue【橋りょう・トンネル】&#10;一人当たり有形固定資産（償却資産）額">
          <a:extLst>
            <a:ext uri="{FF2B5EF4-FFF2-40B4-BE49-F238E27FC236}">
              <a16:creationId xmlns:a16="http://schemas.microsoft.com/office/drawing/2014/main" id="{31A322FA-F5E7-435E-B67E-423B3D8F0B6B}"/>
            </a:ext>
          </a:extLst>
        </xdr:cNvPr>
        <xdr:cNvSpPr txBox="1"/>
      </xdr:nvSpPr>
      <xdr:spPr>
        <a:xfrm>
          <a:off x="9327095" y="105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129146</xdr:rowOff>
    </xdr:from>
    <xdr:ext cx="599010" cy="259045"/>
    <xdr:sp macro="" textlink="">
      <xdr:nvSpPr>
        <xdr:cNvPr id="225" name="n_2mainValue【橋りょう・トンネル】&#10;一人当たり有形固定資産（償却資産）額">
          <a:extLst>
            <a:ext uri="{FF2B5EF4-FFF2-40B4-BE49-F238E27FC236}">
              <a16:creationId xmlns:a16="http://schemas.microsoft.com/office/drawing/2014/main" id="{96690854-6548-458B-8B69-D195E5272295}"/>
            </a:ext>
          </a:extLst>
        </xdr:cNvPr>
        <xdr:cNvSpPr txBox="1"/>
      </xdr:nvSpPr>
      <xdr:spPr>
        <a:xfrm>
          <a:off x="8450795" y="105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99932435-073E-4390-A882-7F7EB11AEF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A73765BB-8643-4106-9805-80C7F0337F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45A22F65-909A-4903-9F1F-9B3966C089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845280F3-E00E-4235-A50B-50BB60C1CE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58D8DD2B-3B1C-4DBE-8047-534E00E7C6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CD859F14-CF92-4A3F-9E9A-A9477ADE50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5C585A91-0CDF-4022-9E10-518999886D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FCD13B6C-C86D-42B0-9311-D8B2610073D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1CB5F826-F7EA-426C-9F92-67A5E16E48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4B09B550-DF49-42A8-958A-7680C80B0F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a:extLst>
            <a:ext uri="{FF2B5EF4-FFF2-40B4-BE49-F238E27FC236}">
              <a16:creationId xmlns:a16="http://schemas.microsoft.com/office/drawing/2014/main" id="{CBBB8284-07EA-4FCC-A131-3A160C56E8F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893A6A4D-7BC8-4A07-BA3E-242946A14C2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a:extLst>
            <a:ext uri="{FF2B5EF4-FFF2-40B4-BE49-F238E27FC236}">
              <a16:creationId xmlns:a16="http://schemas.microsoft.com/office/drawing/2014/main" id="{91C84B7E-F057-444D-BBE6-A47D6215D5D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083B632F-7CE8-4109-BF84-BB86FE8434C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BD5BD4A8-AACE-40C8-B76F-6BD56200B76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D5321EB5-099B-4E71-A1FB-371AD0FB31A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DD1D5BEB-0A70-4A32-A234-00B51205C2F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CB727988-D657-40A2-ABD2-3FBF34EB4E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399E3BE2-6C28-49E4-B9C8-9517A31BEC4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1909A708-500A-442B-8750-BE33DFF70BC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a:extLst>
            <a:ext uri="{FF2B5EF4-FFF2-40B4-BE49-F238E27FC236}">
              <a16:creationId xmlns:a16="http://schemas.microsoft.com/office/drawing/2014/main" id="{4B48D9F9-68DB-43AB-B492-F03BDB59600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21408F69-A302-4AA5-8FE8-EFCA304270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A6BB97AA-5DB0-4439-AC37-32154FEE923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3866F130-3532-4ABB-9D56-DE34A810CF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a:extLst>
            <a:ext uri="{FF2B5EF4-FFF2-40B4-BE49-F238E27FC236}">
              <a16:creationId xmlns:a16="http://schemas.microsoft.com/office/drawing/2014/main" id="{9BB4261C-B188-40F7-AD6D-2FD53CD88F66}"/>
            </a:ext>
          </a:extLst>
        </xdr:cNvPr>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a:extLst>
            <a:ext uri="{FF2B5EF4-FFF2-40B4-BE49-F238E27FC236}">
              <a16:creationId xmlns:a16="http://schemas.microsoft.com/office/drawing/2014/main" id="{E28BD715-CF3A-41AB-87F6-79593DFAB2F5}"/>
            </a:ext>
          </a:extLst>
        </xdr:cNvPr>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a:extLst>
            <a:ext uri="{FF2B5EF4-FFF2-40B4-BE49-F238E27FC236}">
              <a16:creationId xmlns:a16="http://schemas.microsoft.com/office/drawing/2014/main" id="{3025E17E-54F7-41AD-BE66-CB85B49793AE}"/>
            </a:ext>
          </a:extLst>
        </xdr:cNvPr>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a:extLst>
            <a:ext uri="{FF2B5EF4-FFF2-40B4-BE49-F238E27FC236}">
              <a16:creationId xmlns:a16="http://schemas.microsoft.com/office/drawing/2014/main" id="{7F688672-3D6F-44EE-8E5A-98DEF49F1ED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a:extLst>
            <a:ext uri="{FF2B5EF4-FFF2-40B4-BE49-F238E27FC236}">
              <a16:creationId xmlns:a16="http://schemas.microsoft.com/office/drawing/2014/main" id="{C5D72D34-28B6-48FE-BC00-D948613A72B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896521E9-EE7F-476B-B373-7F87B40FB1C8}"/>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a:extLst>
            <a:ext uri="{FF2B5EF4-FFF2-40B4-BE49-F238E27FC236}">
              <a16:creationId xmlns:a16="http://schemas.microsoft.com/office/drawing/2014/main" id="{6C75E1E2-0F8B-4622-94E8-DE489B70ED1E}"/>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a:extLst>
            <a:ext uri="{FF2B5EF4-FFF2-40B4-BE49-F238E27FC236}">
              <a16:creationId xmlns:a16="http://schemas.microsoft.com/office/drawing/2014/main" id="{A4F9B761-E8F2-4F26-BFC2-E3DCA82F620C}"/>
            </a:ext>
          </a:extLst>
        </xdr:cNvPr>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a:extLst>
            <a:ext uri="{FF2B5EF4-FFF2-40B4-BE49-F238E27FC236}">
              <a16:creationId xmlns:a16="http://schemas.microsoft.com/office/drawing/2014/main" id="{C2C2A9CD-B489-4667-8779-CD206ECBB8C2}"/>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6069C88-C103-46B2-9B43-9468D34050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7069FE7-D64C-4FBD-A163-A5BD0BBD41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3C7B763B-638C-4114-9948-C3167143D3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68D5F89-BF05-43DE-B08E-91F864F9C1B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8A85BE7-CF8A-4336-9ABE-2438BEC42D3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64" name="楕円 263">
          <a:extLst>
            <a:ext uri="{FF2B5EF4-FFF2-40B4-BE49-F238E27FC236}">
              <a16:creationId xmlns:a16="http://schemas.microsoft.com/office/drawing/2014/main" id="{02120495-9D7F-44F6-BAB9-42DDD5F4DE21}"/>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92180E92-B8BB-4BC9-B0CF-CD3D75110D8F}"/>
            </a:ext>
          </a:extLst>
        </xdr:cNvPr>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66" name="楕円 265">
          <a:extLst>
            <a:ext uri="{FF2B5EF4-FFF2-40B4-BE49-F238E27FC236}">
              <a16:creationId xmlns:a16="http://schemas.microsoft.com/office/drawing/2014/main" id="{A875AB15-FBD7-46BA-9983-B1F81E512CC3}"/>
            </a:ext>
          </a:extLst>
        </xdr:cNvPr>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80011</xdr:rowOff>
    </xdr:to>
    <xdr:cxnSp macro="">
      <xdr:nvCxnSpPr>
        <xdr:cNvPr id="267" name="直線コネクタ 266">
          <a:extLst>
            <a:ext uri="{FF2B5EF4-FFF2-40B4-BE49-F238E27FC236}">
              <a16:creationId xmlns:a16="http://schemas.microsoft.com/office/drawing/2014/main" id="{E49A842A-F690-4D07-B1E1-AEF63F02257D}"/>
            </a:ext>
          </a:extLst>
        </xdr:cNvPr>
        <xdr:cNvCxnSpPr/>
      </xdr:nvCxnSpPr>
      <xdr:spPr>
        <a:xfrm flipV="1">
          <a:off x="3797300" y="141084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68" name="楕円 267">
          <a:extLst>
            <a:ext uri="{FF2B5EF4-FFF2-40B4-BE49-F238E27FC236}">
              <a16:creationId xmlns:a16="http://schemas.microsoft.com/office/drawing/2014/main" id="{181593B8-D15A-42A7-AD5E-B1D85C6F5B31}"/>
            </a:ext>
          </a:extLst>
        </xdr:cNvPr>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146686</xdr:rowOff>
    </xdr:to>
    <xdr:cxnSp macro="">
      <xdr:nvCxnSpPr>
        <xdr:cNvPr id="269" name="直線コネクタ 268">
          <a:extLst>
            <a:ext uri="{FF2B5EF4-FFF2-40B4-BE49-F238E27FC236}">
              <a16:creationId xmlns:a16="http://schemas.microsoft.com/office/drawing/2014/main" id="{E178B3B6-D41D-4095-8A3E-E4A0F90F8C85}"/>
            </a:ext>
          </a:extLst>
        </xdr:cNvPr>
        <xdr:cNvCxnSpPr/>
      </xdr:nvCxnSpPr>
      <xdr:spPr>
        <a:xfrm flipV="1">
          <a:off x="2908300" y="14138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a:extLst>
            <a:ext uri="{FF2B5EF4-FFF2-40B4-BE49-F238E27FC236}">
              <a16:creationId xmlns:a16="http://schemas.microsoft.com/office/drawing/2014/main" id="{E46CE108-E322-4037-B4DC-013FD61B45C0}"/>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a:extLst>
            <a:ext uri="{FF2B5EF4-FFF2-40B4-BE49-F238E27FC236}">
              <a16:creationId xmlns:a16="http://schemas.microsoft.com/office/drawing/2014/main" id="{271C35CE-E001-422E-AAFA-DA1546B85AC6}"/>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72" name="n_1mainValue【公営住宅】&#10;有形固定資産減価償却率">
          <a:extLst>
            <a:ext uri="{FF2B5EF4-FFF2-40B4-BE49-F238E27FC236}">
              <a16:creationId xmlns:a16="http://schemas.microsoft.com/office/drawing/2014/main" id="{2335CE97-B3DF-4ADC-8855-98A3378C9004}"/>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73" name="n_2mainValue【公営住宅】&#10;有形固定資産減価償却率">
          <a:extLst>
            <a:ext uri="{FF2B5EF4-FFF2-40B4-BE49-F238E27FC236}">
              <a16:creationId xmlns:a16="http://schemas.microsoft.com/office/drawing/2014/main" id="{E4EDF565-C556-4C5D-B698-BDD036E90DED}"/>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8626B0D7-15BA-42AB-8A8B-1AED304C46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8296A841-B3E0-4A86-B2BD-9056CC8688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D8DEC7A1-8CA0-445B-8752-7613DFE25C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F301444B-A0B5-4246-843A-9E854249A2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3A87A163-C671-4D30-85CB-5A02302BB1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2379719D-AB69-42FF-8ED9-4730241954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5FAE1420-DB42-4FE0-B756-A5CDD24CE4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7BA33D48-3606-47AC-AABA-63B4BD606C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156729E3-0B59-4166-8E61-498CBB9CE2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EAF92404-06EB-47C1-8BD6-52C9CCBC06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a:extLst>
            <a:ext uri="{FF2B5EF4-FFF2-40B4-BE49-F238E27FC236}">
              <a16:creationId xmlns:a16="http://schemas.microsoft.com/office/drawing/2014/main" id="{7BEFE615-29A3-45F2-BFEE-E83BC24E294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a:extLst>
            <a:ext uri="{FF2B5EF4-FFF2-40B4-BE49-F238E27FC236}">
              <a16:creationId xmlns:a16="http://schemas.microsoft.com/office/drawing/2014/main" id="{55FE9D99-5831-41FB-9EFF-770238AE19F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a:extLst>
            <a:ext uri="{FF2B5EF4-FFF2-40B4-BE49-F238E27FC236}">
              <a16:creationId xmlns:a16="http://schemas.microsoft.com/office/drawing/2014/main" id="{D354FC97-6C67-4C12-9D41-C12B1226F3F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a:extLst>
            <a:ext uri="{FF2B5EF4-FFF2-40B4-BE49-F238E27FC236}">
              <a16:creationId xmlns:a16="http://schemas.microsoft.com/office/drawing/2014/main" id="{F5D8D03E-BEFF-49BE-84BE-4B1ADB854D4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a:extLst>
            <a:ext uri="{FF2B5EF4-FFF2-40B4-BE49-F238E27FC236}">
              <a16:creationId xmlns:a16="http://schemas.microsoft.com/office/drawing/2014/main" id="{CE8ECB1D-0069-4542-9E97-17E2F156B61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a:extLst>
            <a:ext uri="{FF2B5EF4-FFF2-40B4-BE49-F238E27FC236}">
              <a16:creationId xmlns:a16="http://schemas.microsoft.com/office/drawing/2014/main" id="{EB3FE9D0-1420-4831-BCB5-6CE8D7A8452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a:extLst>
            <a:ext uri="{FF2B5EF4-FFF2-40B4-BE49-F238E27FC236}">
              <a16:creationId xmlns:a16="http://schemas.microsoft.com/office/drawing/2014/main" id="{844D332A-5C47-4B79-8794-16B0A93D6D2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a:extLst>
            <a:ext uri="{FF2B5EF4-FFF2-40B4-BE49-F238E27FC236}">
              <a16:creationId xmlns:a16="http://schemas.microsoft.com/office/drawing/2014/main" id="{1D34E311-51B0-44D3-984A-6DCF9BD8C0E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F67EDEB6-C6DB-4056-8335-1DC08CD060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C3DA12D1-0F8E-4275-A68C-8337AB5F8CA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BC5CD083-AD65-478D-9B88-4BF691D6CA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a:extLst>
            <a:ext uri="{FF2B5EF4-FFF2-40B4-BE49-F238E27FC236}">
              <a16:creationId xmlns:a16="http://schemas.microsoft.com/office/drawing/2014/main" id="{DF31BED5-93C3-48DD-A4D2-F93D5B5D96A9}"/>
            </a:ext>
          </a:extLst>
        </xdr:cNvPr>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a:extLst>
            <a:ext uri="{FF2B5EF4-FFF2-40B4-BE49-F238E27FC236}">
              <a16:creationId xmlns:a16="http://schemas.microsoft.com/office/drawing/2014/main" id="{8F226BBD-8E61-4E46-8555-AA1F8DF1C1C5}"/>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a:extLst>
            <a:ext uri="{FF2B5EF4-FFF2-40B4-BE49-F238E27FC236}">
              <a16:creationId xmlns:a16="http://schemas.microsoft.com/office/drawing/2014/main" id="{A749AE3D-BBD9-4838-8946-697391141815}"/>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a:extLst>
            <a:ext uri="{FF2B5EF4-FFF2-40B4-BE49-F238E27FC236}">
              <a16:creationId xmlns:a16="http://schemas.microsoft.com/office/drawing/2014/main" id="{E9AE6BC2-F858-4BF5-A111-1C1D8B846CBF}"/>
            </a:ext>
          </a:extLst>
        </xdr:cNvPr>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a:extLst>
            <a:ext uri="{FF2B5EF4-FFF2-40B4-BE49-F238E27FC236}">
              <a16:creationId xmlns:a16="http://schemas.microsoft.com/office/drawing/2014/main" id="{E3BA3181-2119-46B8-B8AD-2CFCAEF551EF}"/>
            </a:ext>
          </a:extLst>
        </xdr:cNvPr>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a:extLst>
            <a:ext uri="{FF2B5EF4-FFF2-40B4-BE49-F238E27FC236}">
              <a16:creationId xmlns:a16="http://schemas.microsoft.com/office/drawing/2014/main" id="{C0E6538E-6E93-46C1-A6AC-DF668AFC6640}"/>
            </a:ext>
          </a:extLst>
        </xdr:cNvPr>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a:extLst>
            <a:ext uri="{FF2B5EF4-FFF2-40B4-BE49-F238E27FC236}">
              <a16:creationId xmlns:a16="http://schemas.microsoft.com/office/drawing/2014/main" id="{0B975C23-E436-4546-98EB-F2A4A4190D8A}"/>
            </a:ext>
          </a:extLst>
        </xdr:cNvPr>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a:extLst>
            <a:ext uri="{FF2B5EF4-FFF2-40B4-BE49-F238E27FC236}">
              <a16:creationId xmlns:a16="http://schemas.microsoft.com/office/drawing/2014/main" id="{2B9AD7A3-7354-4231-A12D-613B3A3735EF}"/>
            </a:ext>
          </a:extLst>
        </xdr:cNvPr>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a:extLst>
            <a:ext uri="{FF2B5EF4-FFF2-40B4-BE49-F238E27FC236}">
              <a16:creationId xmlns:a16="http://schemas.microsoft.com/office/drawing/2014/main" id="{4536F4C0-87EF-4CDB-A8CB-AF3EF87DA536}"/>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613A163-C5C3-443C-BCF3-C31D6AA2B4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EE1D380-BB0A-46A8-B996-68A2A0F8DE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09B4494-5D9C-450D-A5F6-C5CB8D9C7E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35D9470-6499-40F1-8DF2-73D93148FA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846F0CE-E94B-47EC-A721-AB4BB4E31B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85598</xdr:rowOff>
    </xdr:from>
    <xdr:to>
      <xdr:col>55</xdr:col>
      <xdr:colOff>50800</xdr:colOff>
      <xdr:row>84</xdr:row>
      <xdr:rowOff>15748</xdr:rowOff>
    </xdr:to>
    <xdr:sp macro="" textlink="">
      <xdr:nvSpPr>
        <xdr:cNvPr id="309" name="楕円 308">
          <a:extLst>
            <a:ext uri="{FF2B5EF4-FFF2-40B4-BE49-F238E27FC236}">
              <a16:creationId xmlns:a16="http://schemas.microsoft.com/office/drawing/2014/main" id="{7D1D4853-67CB-4170-B17B-DC89C05207AE}"/>
            </a:ext>
          </a:extLst>
        </xdr:cNvPr>
        <xdr:cNvSpPr/>
      </xdr:nvSpPr>
      <xdr:spPr>
        <a:xfrm>
          <a:off x="10426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108475</xdr:rowOff>
    </xdr:from>
    <xdr:ext cx="469744" cy="259045"/>
    <xdr:sp macro="" textlink="">
      <xdr:nvSpPr>
        <xdr:cNvPr id="310" name="【公営住宅】&#10;一人当たり面積該当値テキスト">
          <a:extLst>
            <a:ext uri="{FF2B5EF4-FFF2-40B4-BE49-F238E27FC236}">
              <a16:creationId xmlns:a16="http://schemas.microsoft.com/office/drawing/2014/main" id="{580106B3-4C11-4AA5-8B48-268412CA6251}"/>
            </a:ext>
          </a:extLst>
        </xdr:cNvPr>
        <xdr:cNvSpPr txBox="1"/>
      </xdr:nvSpPr>
      <xdr:spPr>
        <a:xfrm>
          <a:off x="105156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87427</xdr:rowOff>
    </xdr:from>
    <xdr:to>
      <xdr:col>50</xdr:col>
      <xdr:colOff>165100</xdr:colOff>
      <xdr:row>84</xdr:row>
      <xdr:rowOff>17577</xdr:rowOff>
    </xdr:to>
    <xdr:sp macro="" textlink="">
      <xdr:nvSpPr>
        <xdr:cNvPr id="311" name="楕円 310">
          <a:extLst>
            <a:ext uri="{FF2B5EF4-FFF2-40B4-BE49-F238E27FC236}">
              <a16:creationId xmlns:a16="http://schemas.microsoft.com/office/drawing/2014/main" id="{2D181D23-F49E-4B76-BA37-77862562968C}"/>
            </a:ext>
          </a:extLst>
        </xdr:cNvPr>
        <xdr:cNvSpPr/>
      </xdr:nvSpPr>
      <xdr:spPr>
        <a:xfrm>
          <a:off x="9588500" y="143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136398</xdr:rowOff>
    </xdr:from>
    <xdr:to>
      <xdr:col>55</xdr:col>
      <xdr:colOff>0</xdr:colOff>
      <xdr:row>83</xdr:row>
      <xdr:rowOff>138227</xdr:rowOff>
    </xdr:to>
    <xdr:cxnSp macro="">
      <xdr:nvCxnSpPr>
        <xdr:cNvPr id="312" name="直線コネクタ 311">
          <a:extLst>
            <a:ext uri="{FF2B5EF4-FFF2-40B4-BE49-F238E27FC236}">
              <a16:creationId xmlns:a16="http://schemas.microsoft.com/office/drawing/2014/main" id="{0A194DAB-0F26-4066-B3C4-76B19EF5D5E8}"/>
            </a:ext>
          </a:extLst>
        </xdr:cNvPr>
        <xdr:cNvCxnSpPr/>
      </xdr:nvCxnSpPr>
      <xdr:spPr>
        <a:xfrm flipV="1">
          <a:off x="9639300" y="1436674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13" name="楕円 312">
          <a:extLst>
            <a:ext uri="{FF2B5EF4-FFF2-40B4-BE49-F238E27FC236}">
              <a16:creationId xmlns:a16="http://schemas.microsoft.com/office/drawing/2014/main" id="{1791D3E0-2B8E-4904-9CCC-B7567244AD8C}"/>
            </a:ext>
          </a:extLst>
        </xdr:cNvPr>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138227</xdr:rowOff>
    </xdr:from>
    <xdr:to>
      <xdr:col>50</xdr:col>
      <xdr:colOff>114300</xdr:colOff>
      <xdr:row>86</xdr:row>
      <xdr:rowOff>31242</xdr:rowOff>
    </xdr:to>
    <xdr:cxnSp macro="">
      <xdr:nvCxnSpPr>
        <xdr:cNvPr id="314" name="直線コネクタ 313">
          <a:extLst>
            <a:ext uri="{FF2B5EF4-FFF2-40B4-BE49-F238E27FC236}">
              <a16:creationId xmlns:a16="http://schemas.microsoft.com/office/drawing/2014/main" id="{8DD0914E-EF2A-4E0F-A40F-269D038AA650}"/>
            </a:ext>
          </a:extLst>
        </xdr:cNvPr>
        <xdr:cNvCxnSpPr/>
      </xdr:nvCxnSpPr>
      <xdr:spPr>
        <a:xfrm flipV="1">
          <a:off x="8750300" y="14368577"/>
          <a:ext cx="889000" cy="4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a:extLst>
            <a:ext uri="{FF2B5EF4-FFF2-40B4-BE49-F238E27FC236}">
              <a16:creationId xmlns:a16="http://schemas.microsoft.com/office/drawing/2014/main" id="{8824AEA7-E4A7-4C93-9983-14B8EFFB306A}"/>
            </a:ext>
          </a:extLst>
        </xdr:cNvPr>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a:extLst>
            <a:ext uri="{FF2B5EF4-FFF2-40B4-BE49-F238E27FC236}">
              <a16:creationId xmlns:a16="http://schemas.microsoft.com/office/drawing/2014/main" id="{45B70D43-1C50-47E5-A1DF-FE5F806C14C8}"/>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34104</xdr:rowOff>
    </xdr:from>
    <xdr:ext cx="469744" cy="259045"/>
    <xdr:sp macro="" textlink="">
      <xdr:nvSpPr>
        <xdr:cNvPr id="317" name="n_1mainValue【公営住宅】&#10;一人当たり面積">
          <a:extLst>
            <a:ext uri="{FF2B5EF4-FFF2-40B4-BE49-F238E27FC236}">
              <a16:creationId xmlns:a16="http://schemas.microsoft.com/office/drawing/2014/main" id="{313AD004-6833-42DC-A298-9CBB781A03F8}"/>
            </a:ext>
          </a:extLst>
        </xdr:cNvPr>
        <xdr:cNvSpPr txBox="1"/>
      </xdr:nvSpPr>
      <xdr:spPr>
        <a:xfrm>
          <a:off x="9391727" y="140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18" name="n_2mainValue【公営住宅】&#10;一人当たり面積">
          <a:extLst>
            <a:ext uri="{FF2B5EF4-FFF2-40B4-BE49-F238E27FC236}">
              <a16:creationId xmlns:a16="http://schemas.microsoft.com/office/drawing/2014/main" id="{B8AF503F-D004-4152-835D-D85CF77C9273}"/>
            </a:ext>
          </a:extLst>
        </xdr:cNvPr>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C0AC6F99-C03D-4DF5-9516-DFEEBAAB79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6AFE5ABD-7460-477D-B458-1E7AE84639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166257AE-9C40-452F-A554-8DF01B1935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3DFE3A0B-8F74-4795-A694-C292E00CAC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3870ADA-4189-402A-BA34-8A0E6C3A2E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1EBEC9E1-6632-456D-A955-13E95AA7EF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52405CC2-ED0C-4FB3-997D-1730E9479D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822BEED2-B4DC-4B5F-864A-08170D1D2BE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D73F1175-F521-4F23-9925-3079649D321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AE43ABEA-A74C-4547-9C2A-9CF0970115E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a:extLst>
            <a:ext uri="{FF2B5EF4-FFF2-40B4-BE49-F238E27FC236}">
              <a16:creationId xmlns:a16="http://schemas.microsoft.com/office/drawing/2014/main" id="{AE8B0411-583D-41B0-B9B8-DB61E3B01474}"/>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a:extLst>
            <a:ext uri="{FF2B5EF4-FFF2-40B4-BE49-F238E27FC236}">
              <a16:creationId xmlns:a16="http://schemas.microsoft.com/office/drawing/2014/main" id="{22EE1DFC-B066-4ECD-85E3-5E1331F2F42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a:extLst>
            <a:ext uri="{FF2B5EF4-FFF2-40B4-BE49-F238E27FC236}">
              <a16:creationId xmlns:a16="http://schemas.microsoft.com/office/drawing/2014/main" id="{DCD10CC2-8876-4CBE-8181-A35F6186AE3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a:extLst>
            <a:ext uri="{FF2B5EF4-FFF2-40B4-BE49-F238E27FC236}">
              <a16:creationId xmlns:a16="http://schemas.microsoft.com/office/drawing/2014/main" id="{CE36811C-5316-4B15-B106-C16EE02E4D9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a:extLst>
            <a:ext uri="{FF2B5EF4-FFF2-40B4-BE49-F238E27FC236}">
              <a16:creationId xmlns:a16="http://schemas.microsoft.com/office/drawing/2014/main" id="{D99E3502-CBFE-46EC-90BD-AF838B1EA49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a:extLst>
            <a:ext uri="{FF2B5EF4-FFF2-40B4-BE49-F238E27FC236}">
              <a16:creationId xmlns:a16="http://schemas.microsoft.com/office/drawing/2014/main" id="{597148FA-8920-4C61-ABE0-5C929B81855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a:extLst>
            <a:ext uri="{FF2B5EF4-FFF2-40B4-BE49-F238E27FC236}">
              <a16:creationId xmlns:a16="http://schemas.microsoft.com/office/drawing/2014/main" id="{469A48DD-21B6-43E9-AEF2-9740EE39CAF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a:extLst>
            <a:ext uri="{FF2B5EF4-FFF2-40B4-BE49-F238E27FC236}">
              <a16:creationId xmlns:a16="http://schemas.microsoft.com/office/drawing/2014/main" id="{E6B3E726-3E23-4AD1-B03D-29BEFDE2F8C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a:extLst>
            <a:ext uri="{FF2B5EF4-FFF2-40B4-BE49-F238E27FC236}">
              <a16:creationId xmlns:a16="http://schemas.microsoft.com/office/drawing/2014/main" id="{C9C9D5A5-C627-4140-972F-D01835742B4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a:extLst>
            <a:ext uri="{FF2B5EF4-FFF2-40B4-BE49-F238E27FC236}">
              <a16:creationId xmlns:a16="http://schemas.microsoft.com/office/drawing/2014/main" id="{5A0194E7-F17C-4DDA-AC7F-0FE4E6D7383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a:extLst>
            <a:ext uri="{FF2B5EF4-FFF2-40B4-BE49-F238E27FC236}">
              <a16:creationId xmlns:a16="http://schemas.microsoft.com/office/drawing/2014/main" id="{8E565279-190D-4294-88DF-CF7794D078A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51B5E35C-95C4-43A0-B111-3D2BB0336B8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a:extLst>
            <a:ext uri="{FF2B5EF4-FFF2-40B4-BE49-F238E27FC236}">
              <a16:creationId xmlns:a16="http://schemas.microsoft.com/office/drawing/2014/main" id="{0D7D4443-0233-4C97-B9A6-05DA9060FC0A}"/>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a:extLst>
            <a:ext uri="{FF2B5EF4-FFF2-40B4-BE49-F238E27FC236}">
              <a16:creationId xmlns:a16="http://schemas.microsoft.com/office/drawing/2014/main" id="{D649C5E4-EC35-46D2-987A-7FFC0195879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43" name="直線コネクタ 342">
          <a:extLst>
            <a:ext uri="{FF2B5EF4-FFF2-40B4-BE49-F238E27FC236}">
              <a16:creationId xmlns:a16="http://schemas.microsoft.com/office/drawing/2014/main" id="{50765B27-8ED4-4128-887B-6DAB21B5F8A7}"/>
            </a:ext>
          </a:extLst>
        </xdr:cNvPr>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44" name="【港湾・漁港】&#10;有形固定資産減価償却率最小値テキスト">
          <a:extLst>
            <a:ext uri="{FF2B5EF4-FFF2-40B4-BE49-F238E27FC236}">
              <a16:creationId xmlns:a16="http://schemas.microsoft.com/office/drawing/2014/main" id="{37ABE70A-AE2A-497A-9C85-8D7E827D3ED5}"/>
            </a:ext>
          </a:extLst>
        </xdr:cNvPr>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45" name="直線コネクタ 344">
          <a:extLst>
            <a:ext uri="{FF2B5EF4-FFF2-40B4-BE49-F238E27FC236}">
              <a16:creationId xmlns:a16="http://schemas.microsoft.com/office/drawing/2014/main" id="{CBCCF175-4D53-44A5-83D8-914668128DF1}"/>
            </a:ext>
          </a:extLst>
        </xdr:cNvPr>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港湾・漁港】&#10;有形固定資産減価償却率最大値テキスト">
          <a:extLst>
            <a:ext uri="{FF2B5EF4-FFF2-40B4-BE49-F238E27FC236}">
              <a16:creationId xmlns:a16="http://schemas.microsoft.com/office/drawing/2014/main" id="{5C92739A-95D3-4964-8816-BB5A7553D60B}"/>
            </a:ext>
          </a:extLst>
        </xdr:cNvPr>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a:extLst>
            <a:ext uri="{FF2B5EF4-FFF2-40B4-BE49-F238E27FC236}">
              <a16:creationId xmlns:a16="http://schemas.microsoft.com/office/drawing/2014/main" id="{70A19C0A-1B91-40B5-8867-98BE87558F76}"/>
            </a:ext>
          </a:extLst>
        </xdr:cNvPr>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129557</xdr:rowOff>
    </xdr:from>
    <xdr:ext cx="405111" cy="259045"/>
    <xdr:sp macro="" textlink="">
      <xdr:nvSpPr>
        <xdr:cNvPr id="348" name="【港湾・漁港】&#10;有形固定資産減価償却率平均値テキスト">
          <a:extLst>
            <a:ext uri="{FF2B5EF4-FFF2-40B4-BE49-F238E27FC236}">
              <a16:creationId xmlns:a16="http://schemas.microsoft.com/office/drawing/2014/main" id="{81663C5A-F09A-4902-BF3F-4F855D29FAD6}"/>
            </a:ext>
          </a:extLst>
        </xdr:cNvPr>
        <xdr:cNvSpPr txBox="1"/>
      </xdr:nvSpPr>
      <xdr:spPr>
        <a:xfrm>
          <a:off x="4673600" y="181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49" name="フローチャート: 判断 348">
          <a:extLst>
            <a:ext uri="{FF2B5EF4-FFF2-40B4-BE49-F238E27FC236}">
              <a16:creationId xmlns:a16="http://schemas.microsoft.com/office/drawing/2014/main" id="{0A89128B-607E-401E-B91E-563557514BCA}"/>
            </a:ext>
          </a:extLst>
        </xdr:cNvPr>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50" name="フローチャート: 判断 349">
          <a:extLst>
            <a:ext uri="{FF2B5EF4-FFF2-40B4-BE49-F238E27FC236}">
              <a16:creationId xmlns:a16="http://schemas.microsoft.com/office/drawing/2014/main" id="{6035C5A3-9A5C-46AC-B89A-E5EF6D7B9E5C}"/>
            </a:ext>
          </a:extLst>
        </xdr:cNvPr>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51" name="フローチャート: 判断 350">
          <a:extLst>
            <a:ext uri="{FF2B5EF4-FFF2-40B4-BE49-F238E27FC236}">
              <a16:creationId xmlns:a16="http://schemas.microsoft.com/office/drawing/2014/main" id="{B92B614B-AD93-49FA-A2F2-A11944485AFC}"/>
            </a:ext>
          </a:extLst>
        </xdr:cNvPr>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76ADB3E3-8BF0-4BF3-90E4-32DF19E9CD7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F69F4646-2712-4181-9A05-39E4CCB54D4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20B547C8-C621-4197-8CD1-73AF3C59A29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78EE51D8-0B19-4371-A559-B5D488D3632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54E739FC-5E9E-4130-BFA0-A799869AC81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57" name="楕円 356">
          <a:extLst>
            <a:ext uri="{FF2B5EF4-FFF2-40B4-BE49-F238E27FC236}">
              <a16:creationId xmlns:a16="http://schemas.microsoft.com/office/drawing/2014/main" id="{4395A2EB-DABA-4789-8778-2393F10B0607}"/>
            </a:ext>
          </a:extLst>
        </xdr:cNvPr>
        <xdr:cNvSpPr/>
      </xdr:nvSpPr>
      <xdr:spPr>
        <a:xfrm>
          <a:off x="4584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10177</xdr:rowOff>
    </xdr:from>
    <xdr:ext cx="405111" cy="259045"/>
    <xdr:sp macro="" textlink="">
      <xdr:nvSpPr>
        <xdr:cNvPr id="358" name="【港湾・漁港】&#10;有形固定資産減価償却率該当値テキスト">
          <a:extLst>
            <a:ext uri="{FF2B5EF4-FFF2-40B4-BE49-F238E27FC236}">
              <a16:creationId xmlns:a16="http://schemas.microsoft.com/office/drawing/2014/main" id="{958DD524-016B-41A1-AD5E-40FF45005C48}"/>
            </a:ext>
          </a:extLst>
        </xdr:cNvPr>
        <xdr:cNvSpPr txBox="1"/>
      </xdr:nvSpPr>
      <xdr:spPr>
        <a:xfrm>
          <a:off x="4673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55880</xdr:rowOff>
    </xdr:from>
    <xdr:to>
      <xdr:col>20</xdr:col>
      <xdr:colOff>38100</xdr:colOff>
      <xdr:row>103</xdr:row>
      <xdr:rowOff>157480</xdr:rowOff>
    </xdr:to>
    <xdr:sp macro="" textlink="">
      <xdr:nvSpPr>
        <xdr:cNvPr id="359" name="楕円 358">
          <a:extLst>
            <a:ext uri="{FF2B5EF4-FFF2-40B4-BE49-F238E27FC236}">
              <a16:creationId xmlns:a16="http://schemas.microsoft.com/office/drawing/2014/main" id="{3CACFFB9-D668-4F7F-9B6F-4ECBCE456F3A}"/>
            </a:ext>
          </a:extLst>
        </xdr:cNvPr>
        <xdr:cNvSpPr/>
      </xdr:nvSpPr>
      <xdr:spPr>
        <a:xfrm>
          <a:off x="3746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38100</xdr:rowOff>
    </xdr:from>
    <xdr:to>
      <xdr:col>24</xdr:col>
      <xdr:colOff>63500</xdr:colOff>
      <xdr:row>103</xdr:row>
      <xdr:rowOff>106680</xdr:rowOff>
    </xdr:to>
    <xdr:cxnSp macro="">
      <xdr:nvCxnSpPr>
        <xdr:cNvPr id="360" name="直線コネクタ 359">
          <a:extLst>
            <a:ext uri="{FF2B5EF4-FFF2-40B4-BE49-F238E27FC236}">
              <a16:creationId xmlns:a16="http://schemas.microsoft.com/office/drawing/2014/main" id="{7401023A-6C27-48CB-8C4A-50C66B322BE7}"/>
            </a:ext>
          </a:extLst>
        </xdr:cNvPr>
        <xdr:cNvCxnSpPr/>
      </xdr:nvCxnSpPr>
      <xdr:spPr>
        <a:xfrm flipV="1">
          <a:off x="3797300" y="176974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361" name="楕円 360">
          <a:extLst>
            <a:ext uri="{FF2B5EF4-FFF2-40B4-BE49-F238E27FC236}">
              <a16:creationId xmlns:a16="http://schemas.microsoft.com/office/drawing/2014/main" id="{0B5C4981-AC31-4C18-A8BC-443538E7FDFB}"/>
            </a:ext>
          </a:extLst>
        </xdr:cNvPr>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106680</xdr:rowOff>
    </xdr:from>
    <xdr:to>
      <xdr:col>19</xdr:col>
      <xdr:colOff>177800</xdr:colOff>
      <xdr:row>104</xdr:row>
      <xdr:rowOff>7620</xdr:rowOff>
    </xdr:to>
    <xdr:cxnSp macro="">
      <xdr:nvCxnSpPr>
        <xdr:cNvPr id="362" name="直線コネクタ 361">
          <a:extLst>
            <a:ext uri="{FF2B5EF4-FFF2-40B4-BE49-F238E27FC236}">
              <a16:creationId xmlns:a16="http://schemas.microsoft.com/office/drawing/2014/main" id="{6D353125-7B2F-4A59-AE3C-0FBE409F6AEE}"/>
            </a:ext>
          </a:extLst>
        </xdr:cNvPr>
        <xdr:cNvCxnSpPr/>
      </xdr:nvCxnSpPr>
      <xdr:spPr>
        <a:xfrm flipV="1">
          <a:off x="2908300" y="177660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110507</xdr:rowOff>
    </xdr:from>
    <xdr:ext cx="405111" cy="259045"/>
    <xdr:sp macro="" textlink="">
      <xdr:nvSpPr>
        <xdr:cNvPr id="363" name="n_1aveValue【港湾・漁港】&#10;有形固定資産減価償却率">
          <a:extLst>
            <a:ext uri="{FF2B5EF4-FFF2-40B4-BE49-F238E27FC236}">
              <a16:creationId xmlns:a16="http://schemas.microsoft.com/office/drawing/2014/main" id="{DFF3907A-7B89-40D3-9E05-40E105B57A62}"/>
            </a:ext>
          </a:extLst>
        </xdr:cNvPr>
        <xdr:cNvSpPr txBox="1"/>
      </xdr:nvSpPr>
      <xdr:spPr>
        <a:xfrm>
          <a:off x="3582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60977</xdr:rowOff>
    </xdr:from>
    <xdr:ext cx="405111" cy="259045"/>
    <xdr:sp macro="" textlink="">
      <xdr:nvSpPr>
        <xdr:cNvPr id="364" name="n_2aveValue【港湾・漁港】&#10;有形固定資産減価償却率">
          <a:extLst>
            <a:ext uri="{FF2B5EF4-FFF2-40B4-BE49-F238E27FC236}">
              <a16:creationId xmlns:a16="http://schemas.microsoft.com/office/drawing/2014/main" id="{05073F75-2D0B-4297-852C-78507E9FD850}"/>
            </a:ext>
          </a:extLst>
        </xdr:cNvPr>
        <xdr:cNvSpPr txBox="1"/>
      </xdr:nvSpPr>
      <xdr:spPr>
        <a:xfrm>
          <a:off x="2705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2557</xdr:rowOff>
    </xdr:from>
    <xdr:ext cx="405111" cy="259045"/>
    <xdr:sp macro="" textlink="">
      <xdr:nvSpPr>
        <xdr:cNvPr id="365" name="n_1mainValue【港湾・漁港】&#10;有形固定資産減価償却率">
          <a:extLst>
            <a:ext uri="{FF2B5EF4-FFF2-40B4-BE49-F238E27FC236}">
              <a16:creationId xmlns:a16="http://schemas.microsoft.com/office/drawing/2014/main" id="{1F7CF5AB-FC2A-4A46-B1C7-E3D0C5455889}"/>
            </a:ext>
          </a:extLst>
        </xdr:cNvPr>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366" name="n_2mainValue【港湾・漁港】&#10;有形固定資産減価償却率">
          <a:extLst>
            <a:ext uri="{FF2B5EF4-FFF2-40B4-BE49-F238E27FC236}">
              <a16:creationId xmlns:a16="http://schemas.microsoft.com/office/drawing/2014/main" id="{A1AD74E9-F7C2-4BBA-BB16-1C7B3B088C20}"/>
            </a:ext>
          </a:extLst>
        </xdr:cNvPr>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3BD08F55-A280-4D07-9878-4706158EEE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B90DD6F9-6F6C-4F53-BE8F-4247FC5D4A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7BB68F7D-A1B9-4316-B15E-182F3E5785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D2B15FBD-AF90-4595-B319-CA1BCB982C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3D375F80-CF78-48FE-8C3E-325071304A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607A981B-E5EF-43A7-811B-AADBDF41B3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D1ABA4EB-D648-4A1A-BF88-9D00439404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02C7D414-2D7A-4CD8-A64C-7ACFB487E15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a:extLst>
            <a:ext uri="{FF2B5EF4-FFF2-40B4-BE49-F238E27FC236}">
              <a16:creationId xmlns:a16="http://schemas.microsoft.com/office/drawing/2014/main" id="{954F73F7-C959-4D2E-B054-5D01E796C1F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a:extLst>
            <a:ext uri="{FF2B5EF4-FFF2-40B4-BE49-F238E27FC236}">
              <a16:creationId xmlns:a16="http://schemas.microsoft.com/office/drawing/2014/main" id="{CB58EAFF-D1BA-418A-94C8-A21506FA965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a:extLst>
            <a:ext uri="{FF2B5EF4-FFF2-40B4-BE49-F238E27FC236}">
              <a16:creationId xmlns:a16="http://schemas.microsoft.com/office/drawing/2014/main" id="{DB4F382C-402C-48AD-88F8-DD62E16CBC1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a:extLst>
            <a:ext uri="{FF2B5EF4-FFF2-40B4-BE49-F238E27FC236}">
              <a16:creationId xmlns:a16="http://schemas.microsoft.com/office/drawing/2014/main" id="{CA42805E-A30D-48AC-BFDF-33F390C8D2FC}"/>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a:extLst>
            <a:ext uri="{FF2B5EF4-FFF2-40B4-BE49-F238E27FC236}">
              <a16:creationId xmlns:a16="http://schemas.microsoft.com/office/drawing/2014/main" id="{0FA261F8-C283-4EB6-B89D-29F6CC51914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a:extLst>
            <a:ext uri="{FF2B5EF4-FFF2-40B4-BE49-F238E27FC236}">
              <a16:creationId xmlns:a16="http://schemas.microsoft.com/office/drawing/2014/main" id="{BE92FA49-DCD8-49A0-848D-6321380D809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a:extLst>
            <a:ext uri="{FF2B5EF4-FFF2-40B4-BE49-F238E27FC236}">
              <a16:creationId xmlns:a16="http://schemas.microsoft.com/office/drawing/2014/main" id="{F6487A4C-DDE7-4799-A016-89E99D8DE0A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a:extLst>
            <a:ext uri="{FF2B5EF4-FFF2-40B4-BE49-F238E27FC236}">
              <a16:creationId xmlns:a16="http://schemas.microsoft.com/office/drawing/2014/main" id="{FBA38064-5D94-4909-A87F-6F094D03E8DE}"/>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a:extLst>
            <a:ext uri="{FF2B5EF4-FFF2-40B4-BE49-F238E27FC236}">
              <a16:creationId xmlns:a16="http://schemas.microsoft.com/office/drawing/2014/main" id="{D8894C8A-F481-488E-83E7-FB739F0D893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a:extLst>
            <a:ext uri="{FF2B5EF4-FFF2-40B4-BE49-F238E27FC236}">
              <a16:creationId xmlns:a16="http://schemas.microsoft.com/office/drawing/2014/main" id="{AFEC3BBD-CBA5-419F-8425-FD39F107F67E}"/>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40BCAA51-09FA-42F6-B52B-67105103C29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a:extLst>
            <a:ext uri="{FF2B5EF4-FFF2-40B4-BE49-F238E27FC236}">
              <a16:creationId xmlns:a16="http://schemas.microsoft.com/office/drawing/2014/main" id="{7C7EB297-EC91-4A39-AD68-D00A990A024A}"/>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a:extLst>
            <a:ext uri="{FF2B5EF4-FFF2-40B4-BE49-F238E27FC236}">
              <a16:creationId xmlns:a16="http://schemas.microsoft.com/office/drawing/2014/main" id="{B08D14C0-E451-48B9-BCE2-106C37B7588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88" name="直線コネクタ 387">
          <a:extLst>
            <a:ext uri="{FF2B5EF4-FFF2-40B4-BE49-F238E27FC236}">
              <a16:creationId xmlns:a16="http://schemas.microsoft.com/office/drawing/2014/main" id="{E4BA0EE8-5C4A-4275-857A-4C8B1ED67444}"/>
            </a:ext>
          </a:extLst>
        </xdr:cNvPr>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89" name="【港湾・漁港】&#10;一人当たり有形固定資産（償却資産）額最小値テキスト">
          <a:extLst>
            <a:ext uri="{FF2B5EF4-FFF2-40B4-BE49-F238E27FC236}">
              <a16:creationId xmlns:a16="http://schemas.microsoft.com/office/drawing/2014/main" id="{07B8B771-BE24-4073-B545-1D1E2770B63D}"/>
            </a:ext>
          </a:extLst>
        </xdr:cNvPr>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90" name="直線コネクタ 389">
          <a:extLst>
            <a:ext uri="{FF2B5EF4-FFF2-40B4-BE49-F238E27FC236}">
              <a16:creationId xmlns:a16="http://schemas.microsoft.com/office/drawing/2014/main" id="{3A35F26A-FF60-42FF-8548-E05BF60A9CB5}"/>
            </a:ext>
          </a:extLst>
        </xdr:cNvPr>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91" name="【港湾・漁港】&#10;一人当たり有形固定資産（償却資産）額最大値テキスト">
          <a:extLst>
            <a:ext uri="{FF2B5EF4-FFF2-40B4-BE49-F238E27FC236}">
              <a16:creationId xmlns:a16="http://schemas.microsoft.com/office/drawing/2014/main" id="{92B25366-39E9-44F9-9CEB-44971CCE9FBE}"/>
            </a:ext>
          </a:extLst>
        </xdr:cNvPr>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92" name="直線コネクタ 391">
          <a:extLst>
            <a:ext uri="{FF2B5EF4-FFF2-40B4-BE49-F238E27FC236}">
              <a16:creationId xmlns:a16="http://schemas.microsoft.com/office/drawing/2014/main" id="{030D6697-8F2D-4E6C-811F-C6C20BA9A309}"/>
            </a:ext>
          </a:extLst>
        </xdr:cNvPr>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138053</xdr:rowOff>
    </xdr:from>
    <xdr:ext cx="534377" cy="259045"/>
    <xdr:sp macro="" textlink="">
      <xdr:nvSpPr>
        <xdr:cNvPr id="393" name="【港湾・漁港】&#10;一人当たり有形固定資産（償却資産）額平均値テキスト">
          <a:extLst>
            <a:ext uri="{FF2B5EF4-FFF2-40B4-BE49-F238E27FC236}">
              <a16:creationId xmlns:a16="http://schemas.microsoft.com/office/drawing/2014/main" id="{A15D80F8-C396-40EC-91C5-08BE6B2ED71C}"/>
            </a:ext>
          </a:extLst>
        </xdr:cNvPr>
        <xdr:cNvSpPr txBox="1"/>
      </xdr:nvSpPr>
      <xdr:spPr>
        <a:xfrm>
          <a:off x="10515600" y="17968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94" name="フローチャート: 判断 393">
          <a:extLst>
            <a:ext uri="{FF2B5EF4-FFF2-40B4-BE49-F238E27FC236}">
              <a16:creationId xmlns:a16="http://schemas.microsoft.com/office/drawing/2014/main" id="{16834BD5-BE5C-4432-A006-5E2E1D39412C}"/>
            </a:ext>
          </a:extLst>
        </xdr:cNvPr>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95" name="フローチャート: 判断 394">
          <a:extLst>
            <a:ext uri="{FF2B5EF4-FFF2-40B4-BE49-F238E27FC236}">
              <a16:creationId xmlns:a16="http://schemas.microsoft.com/office/drawing/2014/main" id="{96CCFA00-8FE7-4327-A290-794D6FCA439B}"/>
            </a:ext>
          </a:extLst>
        </xdr:cNvPr>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66224</xdr:rowOff>
    </xdr:from>
    <xdr:to>
      <xdr:col>46</xdr:col>
      <xdr:colOff>38100</xdr:colOff>
      <xdr:row>104</xdr:row>
      <xdr:rowOff>167824</xdr:rowOff>
    </xdr:to>
    <xdr:sp macro="" textlink="">
      <xdr:nvSpPr>
        <xdr:cNvPr id="396" name="フローチャート: 判断 395">
          <a:extLst>
            <a:ext uri="{FF2B5EF4-FFF2-40B4-BE49-F238E27FC236}">
              <a16:creationId xmlns:a16="http://schemas.microsoft.com/office/drawing/2014/main" id="{1E9D19B2-D168-4861-AC6A-9E335D4D80E5}"/>
            </a:ext>
          </a:extLst>
        </xdr:cNvPr>
        <xdr:cNvSpPr/>
      </xdr:nvSpPr>
      <xdr:spPr>
        <a:xfrm>
          <a:off x="8699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19272920-6665-41A4-A98A-722A2DFDC3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CCE51F8-1A9E-4889-AD4A-60BB02B6A39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F0BE7D1-9F91-483D-AFB8-D38754212B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9B45ECC2-CE36-4A9D-A40F-9409308034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DB069BB1-BAE0-4CBC-899A-6A2B6954B62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55800</xdr:rowOff>
    </xdr:from>
    <xdr:to>
      <xdr:col>55</xdr:col>
      <xdr:colOff>50800</xdr:colOff>
      <xdr:row>106</xdr:row>
      <xdr:rowOff>157400</xdr:rowOff>
    </xdr:to>
    <xdr:sp macro="" textlink="">
      <xdr:nvSpPr>
        <xdr:cNvPr id="402" name="楕円 401">
          <a:extLst>
            <a:ext uri="{FF2B5EF4-FFF2-40B4-BE49-F238E27FC236}">
              <a16:creationId xmlns:a16="http://schemas.microsoft.com/office/drawing/2014/main" id="{9A9D4DE0-0650-4B4C-837D-C77104322574}"/>
            </a:ext>
          </a:extLst>
        </xdr:cNvPr>
        <xdr:cNvSpPr/>
      </xdr:nvSpPr>
      <xdr:spPr>
        <a:xfrm>
          <a:off x="10426700" y="182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34227</xdr:rowOff>
    </xdr:from>
    <xdr:ext cx="534377" cy="259045"/>
    <xdr:sp macro="" textlink="">
      <xdr:nvSpPr>
        <xdr:cNvPr id="403" name="【港湾・漁港】&#10;一人当たり有形固定資産（償却資産）額該当値テキスト">
          <a:extLst>
            <a:ext uri="{FF2B5EF4-FFF2-40B4-BE49-F238E27FC236}">
              <a16:creationId xmlns:a16="http://schemas.microsoft.com/office/drawing/2014/main" id="{DA04ACA5-9B9C-41F8-AAE1-993A0A1C6418}"/>
            </a:ext>
          </a:extLst>
        </xdr:cNvPr>
        <xdr:cNvSpPr txBox="1"/>
      </xdr:nvSpPr>
      <xdr:spPr>
        <a:xfrm>
          <a:off x="10515600" y="182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58858</xdr:rowOff>
    </xdr:from>
    <xdr:to>
      <xdr:col>50</xdr:col>
      <xdr:colOff>165100</xdr:colOff>
      <xdr:row>106</xdr:row>
      <xdr:rowOff>160458</xdr:rowOff>
    </xdr:to>
    <xdr:sp macro="" textlink="">
      <xdr:nvSpPr>
        <xdr:cNvPr id="404" name="楕円 403">
          <a:extLst>
            <a:ext uri="{FF2B5EF4-FFF2-40B4-BE49-F238E27FC236}">
              <a16:creationId xmlns:a16="http://schemas.microsoft.com/office/drawing/2014/main" id="{51BEAA12-BA4B-4553-B525-2111D9D8BA05}"/>
            </a:ext>
          </a:extLst>
        </xdr:cNvPr>
        <xdr:cNvSpPr/>
      </xdr:nvSpPr>
      <xdr:spPr>
        <a:xfrm>
          <a:off x="9588500" y="182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106600</xdr:rowOff>
    </xdr:from>
    <xdr:to>
      <xdr:col>55</xdr:col>
      <xdr:colOff>0</xdr:colOff>
      <xdr:row>106</xdr:row>
      <xdr:rowOff>109658</xdr:rowOff>
    </xdr:to>
    <xdr:cxnSp macro="">
      <xdr:nvCxnSpPr>
        <xdr:cNvPr id="405" name="直線コネクタ 404">
          <a:extLst>
            <a:ext uri="{FF2B5EF4-FFF2-40B4-BE49-F238E27FC236}">
              <a16:creationId xmlns:a16="http://schemas.microsoft.com/office/drawing/2014/main" id="{A0B64A3C-CE71-4FFF-A2F8-FBE94BEEE357}"/>
            </a:ext>
          </a:extLst>
        </xdr:cNvPr>
        <xdr:cNvCxnSpPr/>
      </xdr:nvCxnSpPr>
      <xdr:spPr>
        <a:xfrm flipV="1">
          <a:off x="9639300" y="18280300"/>
          <a:ext cx="8382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62283</xdr:rowOff>
    </xdr:from>
    <xdr:to>
      <xdr:col>46</xdr:col>
      <xdr:colOff>38100</xdr:colOff>
      <xdr:row>106</xdr:row>
      <xdr:rowOff>163883</xdr:rowOff>
    </xdr:to>
    <xdr:sp macro="" textlink="">
      <xdr:nvSpPr>
        <xdr:cNvPr id="406" name="楕円 405">
          <a:extLst>
            <a:ext uri="{FF2B5EF4-FFF2-40B4-BE49-F238E27FC236}">
              <a16:creationId xmlns:a16="http://schemas.microsoft.com/office/drawing/2014/main" id="{970A4391-FC9E-490A-82D6-19DB0D45EB5F}"/>
            </a:ext>
          </a:extLst>
        </xdr:cNvPr>
        <xdr:cNvSpPr/>
      </xdr:nvSpPr>
      <xdr:spPr>
        <a:xfrm>
          <a:off x="8699500" y="182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109658</xdr:rowOff>
    </xdr:from>
    <xdr:to>
      <xdr:col>50</xdr:col>
      <xdr:colOff>114300</xdr:colOff>
      <xdr:row>106</xdr:row>
      <xdr:rowOff>113083</xdr:rowOff>
    </xdr:to>
    <xdr:cxnSp macro="">
      <xdr:nvCxnSpPr>
        <xdr:cNvPr id="407" name="直線コネクタ 406">
          <a:extLst>
            <a:ext uri="{FF2B5EF4-FFF2-40B4-BE49-F238E27FC236}">
              <a16:creationId xmlns:a16="http://schemas.microsoft.com/office/drawing/2014/main" id="{3A4244B8-CE9B-4162-85EC-C3E8592B3075}"/>
            </a:ext>
          </a:extLst>
        </xdr:cNvPr>
        <xdr:cNvCxnSpPr/>
      </xdr:nvCxnSpPr>
      <xdr:spPr>
        <a:xfrm flipV="1">
          <a:off x="8750300" y="18283358"/>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56111</xdr:rowOff>
    </xdr:from>
    <xdr:ext cx="534377" cy="259045"/>
    <xdr:sp macro="" textlink="">
      <xdr:nvSpPr>
        <xdr:cNvPr id="408" name="n_1aveValue【港湾・漁港】&#10;一人当たり有形固定資産（償却資産）額">
          <a:extLst>
            <a:ext uri="{FF2B5EF4-FFF2-40B4-BE49-F238E27FC236}">
              <a16:creationId xmlns:a16="http://schemas.microsoft.com/office/drawing/2014/main" id="{A294851C-D093-40C2-AF75-C868B9BBC53C}"/>
            </a:ext>
          </a:extLst>
        </xdr:cNvPr>
        <xdr:cNvSpPr txBox="1"/>
      </xdr:nvSpPr>
      <xdr:spPr>
        <a:xfrm>
          <a:off x="93594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12901</xdr:rowOff>
    </xdr:from>
    <xdr:ext cx="599010" cy="259045"/>
    <xdr:sp macro="" textlink="">
      <xdr:nvSpPr>
        <xdr:cNvPr id="409" name="n_2aveValue【港湾・漁港】&#10;一人当たり有形固定資産（償却資産）額">
          <a:extLst>
            <a:ext uri="{FF2B5EF4-FFF2-40B4-BE49-F238E27FC236}">
              <a16:creationId xmlns:a16="http://schemas.microsoft.com/office/drawing/2014/main" id="{BDEF4128-128B-432F-B40F-06A6A670A249}"/>
            </a:ext>
          </a:extLst>
        </xdr:cNvPr>
        <xdr:cNvSpPr txBox="1"/>
      </xdr:nvSpPr>
      <xdr:spPr>
        <a:xfrm>
          <a:off x="8450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151585</xdr:rowOff>
    </xdr:from>
    <xdr:ext cx="534377" cy="259045"/>
    <xdr:sp macro="" textlink="">
      <xdr:nvSpPr>
        <xdr:cNvPr id="410" name="n_1mainValue【港湾・漁港】&#10;一人当たり有形固定資産（償却資産）額">
          <a:extLst>
            <a:ext uri="{FF2B5EF4-FFF2-40B4-BE49-F238E27FC236}">
              <a16:creationId xmlns:a16="http://schemas.microsoft.com/office/drawing/2014/main" id="{3BF95808-0528-4B7B-AF04-5B7ADABD0C91}"/>
            </a:ext>
          </a:extLst>
        </xdr:cNvPr>
        <xdr:cNvSpPr txBox="1"/>
      </xdr:nvSpPr>
      <xdr:spPr>
        <a:xfrm>
          <a:off x="9359411" y="183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155010</xdr:rowOff>
    </xdr:from>
    <xdr:ext cx="534377" cy="259045"/>
    <xdr:sp macro="" textlink="">
      <xdr:nvSpPr>
        <xdr:cNvPr id="411" name="n_2mainValue【港湾・漁港】&#10;一人当たり有形固定資産（償却資産）額">
          <a:extLst>
            <a:ext uri="{FF2B5EF4-FFF2-40B4-BE49-F238E27FC236}">
              <a16:creationId xmlns:a16="http://schemas.microsoft.com/office/drawing/2014/main" id="{0E053951-A69C-46E6-A90E-79A32BE03887}"/>
            </a:ext>
          </a:extLst>
        </xdr:cNvPr>
        <xdr:cNvSpPr txBox="1"/>
      </xdr:nvSpPr>
      <xdr:spPr>
        <a:xfrm>
          <a:off x="8483111" y="183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a:extLst>
            <a:ext uri="{FF2B5EF4-FFF2-40B4-BE49-F238E27FC236}">
              <a16:creationId xmlns:a16="http://schemas.microsoft.com/office/drawing/2014/main" id="{BDF2A264-FE08-4DED-B61B-2FCB4E02BC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a:extLst>
            <a:ext uri="{FF2B5EF4-FFF2-40B4-BE49-F238E27FC236}">
              <a16:creationId xmlns:a16="http://schemas.microsoft.com/office/drawing/2014/main" id="{CB65A7F0-A5F1-4434-9584-0B3ABD75AC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a:extLst>
            <a:ext uri="{FF2B5EF4-FFF2-40B4-BE49-F238E27FC236}">
              <a16:creationId xmlns:a16="http://schemas.microsoft.com/office/drawing/2014/main" id="{E52F6563-51F8-4B6F-8B20-FF72EAB116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a:extLst>
            <a:ext uri="{FF2B5EF4-FFF2-40B4-BE49-F238E27FC236}">
              <a16:creationId xmlns:a16="http://schemas.microsoft.com/office/drawing/2014/main" id="{FF147CDB-B976-4DA5-974E-A0493E2205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a:extLst>
            <a:ext uri="{FF2B5EF4-FFF2-40B4-BE49-F238E27FC236}">
              <a16:creationId xmlns:a16="http://schemas.microsoft.com/office/drawing/2014/main" id="{F0C87D2D-8F64-4321-B7D1-E84F9605BA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a:extLst>
            <a:ext uri="{FF2B5EF4-FFF2-40B4-BE49-F238E27FC236}">
              <a16:creationId xmlns:a16="http://schemas.microsoft.com/office/drawing/2014/main" id="{1C24E595-1A30-40CB-907E-AD0E5F4A9A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a:extLst>
            <a:ext uri="{FF2B5EF4-FFF2-40B4-BE49-F238E27FC236}">
              <a16:creationId xmlns:a16="http://schemas.microsoft.com/office/drawing/2014/main" id="{FBD9D3D6-98DE-4B6D-8837-CAA2C20E33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a:extLst>
            <a:ext uri="{FF2B5EF4-FFF2-40B4-BE49-F238E27FC236}">
              <a16:creationId xmlns:a16="http://schemas.microsoft.com/office/drawing/2014/main" id="{61A0E2EE-0F96-46EC-8B10-1D02D63D5B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a:extLst>
            <a:ext uri="{FF2B5EF4-FFF2-40B4-BE49-F238E27FC236}">
              <a16:creationId xmlns:a16="http://schemas.microsoft.com/office/drawing/2014/main" id="{02FB702D-FFA0-4E1C-9EE0-81CDA75FA4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a:extLst>
            <a:ext uri="{FF2B5EF4-FFF2-40B4-BE49-F238E27FC236}">
              <a16:creationId xmlns:a16="http://schemas.microsoft.com/office/drawing/2014/main" id="{7FAEEDAF-3AFF-4C47-877A-B139F19282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a:extLst>
            <a:ext uri="{FF2B5EF4-FFF2-40B4-BE49-F238E27FC236}">
              <a16:creationId xmlns:a16="http://schemas.microsoft.com/office/drawing/2014/main" id="{F60F0A7D-DD24-48FE-AC13-B664D37DD66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a:extLst>
            <a:ext uri="{FF2B5EF4-FFF2-40B4-BE49-F238E27FC236}">
              <a16:creationId xmlns:a16="http://schemas.microsoft.com/office/drawing/2014/main" id="{E5FC6429-9AE8-4A56-A44A-5BE5127C5F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a:extLst>
            <a:ext uri="{FF2B5EF4-FFF2-40B4-BE49-F238E27FC236}">
              <a16:creationId xmlns:a16="http://schemas.microsoft.com/office/drawing/2014/main" id="{A3B8A1DA-A617-44D2-8E30-465536FF6BF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a:extLst>
            <a:ext uri="{FF2B5EF4-FFF2-40B4-BE49-F238E27FC236}">
              <a16:creationId xmlns:a16="http://schemas.microsoft.com/office/drawing/2014/main" id="{F48B0B96-D2F0-4F03-AB91-BA4C4293194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a:extLst>
            <a:ext uri="{FF2B5EF4-FFF2-40B4-BE49-F238E27FC236}">
              <a16:creationId xmlns:a16="http://schemas.microsoft.com/office/drawing/2014/main" id="{C84CBF8D-8725-4F8D-8194-0CB1C96FA9B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a:extLst>
            <a:ext uri="{FF2B5EF4-FFF2-40B4-BE49-F238E27FC236}">
              <a16:creationId xmlns:a16="http://schemas.microsoft.com/office/drawing/2014/main" id="{C73BC87F-0CAD-4257-8EE8-EEA28DB55C3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a:extLst>
            <a:ext uri="{FF2B5EF4-FFF2-40B4-BE49-F238E27FC236}">
              <a16:creationId xmlns:a16="http://schemas.microsoft.com/office/drawing/2014/main" id="{040DA8DD-9613-4E91-8722-9624AF3255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a:extLst>
            <a:ext uri="{FF2B5EF4-FFF2-40B4-BE49-F238E27FC236}">
              <a16:creationId xmlns:a16="http://schemas.microsoft.com/office/drawing/2014/main" id="{29E593C2-7F29-4259-BA55-57D72D3235F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a:extLst>
            <a:ext uri="{FF2B5EF4-FFF2-40B4-BE49-F238E27FC236}">
              <a16:creationId xmlns:a16="http://schemas.microsoft.com/office/drawing/2014/main" id="{16A3D5A9-C579-4638-BF7E-BB78384D042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a:extLst>
            <a:ext uri="{FF2B5EF4-FFF2-40B4-BE49-F238E27FC236}">
              <a16:creationId xmlns:a16="http://schemas.microsoft.com/office/drawing/2014/main" id="{D9EE0B53-4D01-4CEB-8714-B3B6853EE3A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a:extLst>
            <a:ext uri="{FF2B5EF4-FFF2-40B4-BE49-F238E27FC236}">
              <a16:creationId xmlns:a16="http://schemas.microsoft.com/office/drawing/2014/main" id="{6CADD931-1B05-4252-B31A-2F719B83EA3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3BC2F91E-F801-4623-8C93-F33D0164EB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E5D532E0-F789-485D-B333-8AF6075BA1F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a:extLst>
            <a:ext uri="{FF2B5EF4-FFF2-40B4-BE49-F238E27FC236}">
              <a16:creationId xmlns:a16="http://schemas.microsoft.com/office/drawing/2014/main" id="{D75B5F65-3DD1-404B-869E-E771511953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436" name="直線コネクタ 435">
          <a:extLst>
            <a:ext uri="{FF2B5EF4-FFF2-40B4-BE49-F238E27FC236}">
              <a16:creationId xmlns:a16="http://schemas.microsoft.com/office/drawing/2014/main" id="{6E702D99-E2AB-493E-AF66-A6222F8B7A2E}"/>
            </a:ext>
          </a:extLst>
        </xdr:cNvPr>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37" name="【認定こども園・幼稚園・保育所】&#10;有形固定資産減価償却率最小値テキスト">
          <a:extLst>
            <a:ext uri="{FF2B5EF4-FFF2-40B4-BE49-F238E27FC236}">
              <a16:creationId xmlns:a16="http://schemas.microsoft.com/office/drawing/2014/main" id="{425577F0-912A-4193-8551-5E9449655CA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8" name="直線コネクタ 437">
          <a:extLst>
            <a:ext uri="{FF2B5EF4-FFF2-40B4-BE49-F238E27FC236}">
              <a16:creationId xmlns:a16="http://schemas.microsoft.com/office/drawing/2014/main" id="{2D6171BF-E149-4FE6-AD36-5007E0D9AB63}"/>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439" name="【認定こども園・幼稚園・保育所】&#10;有形固定資産減価償却率最大値テキスト">
          <a:extLst>
            <a:ext uri="{FF2B5EF4-FFF2-40B4-BE49-F238E27FC236}">
              <a16:creationId xmlns:a16="http://schemas.microsoft.com/office/drawing/2014/main" id="{B1C92D11-AF30-4273-9F56-D72838D6ACF0}"/>
            </a:ext>
          </a:extLst>
        </xdr:cNvPr>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440" name="直線コネクタ 439">
          <a:extLst>
            <a:ext uri="{FF2B5EF4-FFF2-40B4-BE49-F238E27FC236}">
              <a16:creationId xmlns:a16="http://schemas.microsoft.com/office/drawing/2014/main" id="{7CC34394-8302-4460-B781-B421F0AA021E}"/>
            </a:ext>
          </a:extLst>
        </xdr:cNvPr>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441" name="【認定こども園・幼稚園・保育所】&#10;有形固定資産減価償却率平均値テキスト">
          <a:extLst>
            <a:ext uri="{FF2B5EF4-FFF2-40B4-BE49-F238E27FC236}">
              <a16:creationId xmlns:a16="http://schemas.microsoft.com/office/drawing/2014/main" id="{EBD9C2F6-E8EE-47D4-978A-111BF8CB8549}"/>
            </a:ext>
          </a:extLst>
        </xdr:cNvPr>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42" name="フローチャート: 判断 441">
          <a:extLst>
            <a:ext uri="{FF2B5EF4-FFF2-40B4-BE49-F238E27FC236}">
              <a16:creationId xmlns:a16="http://schemas.microsoft.com/office/drawing/2014/main" id="{89075FBB-E52C-4033-B26A-8043B10F207F}"/>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43" name="フローチャート: 判断 442">
          <a:extLst>
            <a:ext uri="{FF2B5EF4-FFF2-40B4-BE49-F238E27FC236}">
              <a16:creationId xmlns:a16="http://schemas.microsoft.com/office/drawing/2014/main" id="{B41C00E1-A5CE-4588-85EA-6CE15BED9CE2}"/>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444" name="フローチャート: 判断 443">
          <a:extLst>
            <a:ext uri="{FF2B5EF4-FFF2-40B4-BE49-F238E27FC236}">
              <a16:creationId xmlns:a16="http://schemas.microsoft.com/office/drawing/2014/main" id="{B40921B8-C946-4DD6-9EE3-39D3A650F9A3}"/>
            </a:ext>
          </a:extLst>
        </xdr:cNvPr>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7E81641B-8231-49F1-A2EE-F2D8E1C32C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5E16DF0A-ED0F-4CB8-94B7-D13A9D8095A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405B4D39-9573-48A4-B115-AFDC2CD455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4EDC4C73-BF79-4B33-B3FD-C0C57AA155F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7BFFAA7-6642-43D6-A6EB-676CBAEDBD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450" name="楕円 449">
          <a:extLst>
            <a:ext uri="{FF2B5EF4-FFF2-40B4-BE49-F238E27FC236}">
              <a16:creationId xmlns:a16="http://schemas.microsoft.com/office/drawing/2014/main" id="{E923ED51-3C61-45AB-B15F-01B37AACBF12}"/>
            </a:ext>
          </a:extLst>
        </xdr:cNvPr>
        <xdr:cNvSpPr/>
      </xdr:nvSpPr>
      <xdr:spPr>
        <a:xfrm>
          <a:off x="16268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143527</xdr:rowOff>
    </xdr:from>
    <xdr:ext cx="405111" cy="259045"/>
    <xdr:sp macro="" textlink="">
      <xdr:nvSpPr>
        <xdr:cNvPr id="451" name="【認定こども園・幼稚園・保育所】&#10;有形固定資産減価償却率該当値テキスト">
          <a:extLst>
            <a:ext uri="{FF2B5EF4-FFF2-40B4-BE49-F238E27FC236}">
              <a16:creationId xmlns:a16="http://schemas.microsoft.com/office/drawing/2014/main" id="{8FED60DB-2694-43BB-87B4-7BAD31D9E5D9}"/>
            </a:ext>
          </a:extLst>
        </xdr:cNvPr>
        <xdr:cNvSpPr txBox="1"/>
      </xdr:nvSpPr>
      <xdr:spPr>
        <a:xfrm>
          <a:off x="16357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52" name="楕円 451">
          <a:extLst>
            <a:ext uri="{FF2B5EF4-FFF2-40B4-BE49-F238E27FC236}">
              <a16:creationId xmlns:a16="http://schemas.microsoft.com/office/drawing/2014/main" id="{562032DB-D415-4FCD-B611-693409BE88C8}"/>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0</xdr:rowOff>
    </xdr:from>
    <xdr:to>
      <xdr:col>85</xdr:col>
      <xdr:colOff>127000</xdr:colOff>
      <xdr:row>36</xdr:row>
      <xdr:rowOff>7620</xdr:rowOff>
    </xdr:to>
    <xdr:cxnSp macro="">
      <xdr:nvCxnSpPr>
        <xdr:cNvPr id="453" name="直線コネクタ 452">
          <a:extLst>
            <a:ext uri="{FF2B5EF4-FFF2-40B4-BE49-F238E27FC236}">
              <a16:creationId xmlns:a16="http://schemas.microsoft.com/office/drawing/2014/main" id="{A1157438-24FA-4FF9-91A0-7811D4873184}"/>
            </a:ext>
          </a:extLst>
        </xdr:cNvPr>
        <xdr:cNvCxnSpPr/>
      </xdr:nvCxnSpPr>
      <xdr:spPr>
        <a:xfrm flipV="1">
          <a:off x="15481300" y="6172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xdr:rowOff>
    </xdr:from>
    <xdr:to>
      <xdr:col>76</xdr:col>
      <xdr:colOff>165100</xdr:colOff>
      <xdr:row>36</xdr:row>
      <xdr:rowOff>111760</xdr:rowOff>
    </xdr:to>
    <xdr:sp macro="" textlink="">
      <xdr:nvSpPr>
        <xdr:cNvPr id="454" name="楕円 453">
          <a:extLst>
            <a:ext uri="{FF2B5EF4-FFF2-40B4-BE49-F238E27FC236}">
              <a16:creationId xmlns:a16="http://schemas.microsoft.com/office/drawing/2014/main" id="{F1397B3B-5674-46DE-9E69-310CBD3AA3F8}"/>
            </a:ext>
          </a:extLst>
        </xdr:cNvPr>
        <xdr:cNvSpPr/>
      </xdr:nvSpPr>
      <xdr:spPr>
        <a:xfrm>
          <a:off x="1454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60960</xdr:rowOff>
    </xdr:to>
    <xdr:cxnSp macro="">
      <xdr:nvCxnSpPr>
        <xdr:cNvPr id="455" name="直線コネクタ 454">
          <a:extLst>
            <a:ext uri="{FF2B5EF4-FFF2-40B4-BE49-F238E27FC236}">
              <a16:creationId xmlns:a16="http://schemas.microsoft.com/office/drawing/2014/main" id="{2C560C27-55BC-4F1D-BA4D-AF34C6A971B6}"/>
            </a:ext>
          </a:extLst>
        </xdr:cNvPr>
        <xdr:cNvCxnSpPr/>
      </xdr:nvCxnSpPr>
      <xdr:spPr>
        <a:xfrm flipV="1">
          <a:off x="14592300" y="6179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56" name="n_1aveValue【認定こども園・幼稚園・保育所】&#10;有形固定資産減価償却率">
          <a:extLst>
            <a:ext uri="{FF2B5EF4-FFF2-40B4-BE49-F238E27FC236}">
              <a16:creationId xmlns:a16="http://schemas.microsoft.com/office/drawing/2014/main" id="{30513931-A2FC-46BE-8F48-639713DF065C}"/>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457" name="n_2aveValue【認定こども園・幼稚園・保育所】&#10;有形固定資産減価償却率">
          <a:extLst>
            <a:ext uri="{FF2B5EF4-FFF2-40B4-BE49-F238E27FC236}">
              <a16:creationId xmlns:a16="http://schemas.microsoft.com/office/drawing/2014/main" id="{2275D94A-08E8-402E-A8A4-CB3BE7C6E241}"/>
            </a:ext>
          </a:extLst>
        </xdr:cNvPr>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58" name="n_1mainValue【認定こども園・幼稚園・保育所】&#10;有形固定資産減価償却率">
          <a:extLst>
            <a:ext uri="{FF2B5EF4-FFF2-40B4-BE49-F238E27FC236}">
              <a16:creationId xmlns:a16="http://schemas.microsoft.com/office/drawing/2014/main" id="{47B86181-DEEB-41F1-A669-059AF448DDDB}"/>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128287</xdr:rowOff>
    </xdr:from>
    <xdr:ext cx="405111" cy="259045"/>
    <xdr:sp macro="" textlink="">
      <xdr:nvSpPr>
        <xdr:cNvPr id="459" name="n_2mainValue【認定こども園・幼稚園・保育所】&#10;有形固定資産減価償却率">
          <a:extLst>
            <a:ext uri="{FF2B5EF4-FFF2-40B4-BE49-F238E27FC236}">
              <a16:creationId xmlns:a16="http://schemas.microsoft.com/office/drawing/2014/main" id="{3D2151BC-4048-4F10-9462-318672CBA9D6}"/>
            </a:ext>
          </a:extLst>
        </xdr:cNvPr>
        <xdr:cNvSpPr txBox="1"/>
      </xdr:nvSpPr>
      <xdr:spPr>
        <a:xfrm>
          <a:off x="14389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7DD25DE3-39B0-4744-9307-3B1B9D804F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3980308B-B722-4C92-9E19-C5E3A3DADF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F9CE5A7F-59BD-40F8-8B25-4E2275F1B06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89B03188-720E-41A1-B94E-A55FDBFBFF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17F95193-3AE6-4C42-999E-72E3CAE396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18C83AE4-F4B2-4E73-A209-F3AADFD6E4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61CA3E9C-ABAC-4A92-93D1-4484C6DD01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50072914-F8D7-4149-A147-B070E9A053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6D523409-A89E-4FF2-9F6B-4D63377E9D3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12C8FC44-2152-45A5-8BC4-FE9EE2A3A2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a:extLst>
            <a:ext uri="{FF2B5EF4-FFF2-40B4-BE49-F238E27FC236}">
              <a16:creationId xmlns:a16="http://schemas.microsoft.com/office/drawing/2014/main" id="{8F53B089-C4AB-4FD6-998A-F966F744031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1" name="テキスト ボックス 470">
          <a:extLst>
            <a:ext uri="{FF2B5EF4-FFF2-40B4-BE49-F238E27FC236}">
              <a16:creationId xmlns:a16="http://schemas.microsoft.com/office/drawing/2014/main" id="{11765221-153A-4BC0-B991-D3727A3CC30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a:extLst>
            <a:ext uri="{FF2B5EF4-FFF2-40B4-BE49-F238E27FC236}">
              <a16:creationId xmlns:a16="http://schemas.microsoft.com/office/drawing/2014/main" id="{B23A3C52-43A0-444A-A61A-632E4D63B46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3" name="テキスト ボックス 472">
          <a:extLst>
            <a:ext uri="{FF2B5EF4-FFF2-40B4-BE49-F238E27FC236}">
              <a16:creationId xmlns:a16="http://schemas.microsoft.com/office/drawing/2014/main" id="{A41DDF11-4751-4586-87AC-C903532C979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a:extLst>
            <a:ext uri="{FF2B5EF4-FFF2-40B4-BE49-F238E27FC236}">
              <a16:creationId xmlns:a16="http://schemas.microsoft.com/office/drawing/2014/main" id="{5514DB7F-6BA9-4413-9300-6F449890052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5" name="テキスト ボックス 474">
          <a:extLst>
            <a:ext uri="{FF2B5EF4-FFF2-40B4-BE49-F238E27FC236}">
              <a16:creationId xmlns:a16="http://schemas.microsoft.com/office/drawing/2014/main" id="{E5683AA7-AF2A-45FF-A8C9-19573B1ED12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a:extLst>
            <a:ext uri="{FF2B5EF4-FFF2-40B4-BE49-F238E27FC236}">
              <a16:creationId xmlns:a16="http://schemas.microsoft.com/office/drawing/2014/main" id="{8938B98A-24CE-4E44-8C14-4D09A5777AD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7" name="テキスト ボックス 476">
          <a:extLst>
            <a:ext uri="{FF2B5EF4-FFF2-40B4-BE49-F238E27FC236}">
              <a16:creationId xmlns:a16="http://schemas.microsoft.com/office/drawing/2014/main" id="{E4DD2FA6-9271-4BE9-A4DB-41023D5B236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88C6DDAB-F9C3-4FCB-BD87-6902E557EF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16C3595A-4754-48C9-A380-A0E1E0D7823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C696BA4F-8489-4D69-990B-3752D77034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81" name="直線コネクタ 480">
          <a:extLst>
            <a:ext uri="{FF2B5EF4-FFF2-40B4-BE49-F238E27FC236}">
              <a16:creationId xmlns:a16="http://schemas.microsoft.com/office/drawing/2014/main" id="{7FEBF5A2-3A57-4C64-BBCB-72A16BCAC259}"/>
            </a:ext>
          </a:extLst>
        </xdr:cNvPr>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02FB1199-DC40-41BC-9055-139450753186}"/>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83" name="直線コネクタ 482">
          <a:extLst>
            <a:ext uri="{FF2B5EF4-FFF2-40B4-BE49-F238E27FC236}">
              <a16:creationId xmlns:a16="http://schemas.microsoft.com/office/drawing/2014/main" id="{0FB6385B-9BB4-42DC-B58E-1E7EA727D049}"/>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17BA605B-C9FD-4839-BC75-9298C502EA0D}"/>
            </a:ext>
          </a:extLst>
        </xdr:cNvPr>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85" name="直線コネクタ 484">
          <a:extLst>
            <a:ext uri="{FF2B5EF4-FFF2-40B4-BE49-F238E27FC236}">
              <a16:creationId xmlns:a16="http://schemas.microsoft.com/office/drawing/2014/main" id="{416CAF48-F4CC-4A53-9982-CC65FA8ED41C}"/>
            </a:ext>
          </a:extLst>
        </xdr:cNvPr>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4FEBE0B2-A5B3-43EE-8F42-7A724FA33A39}"/>
            </a:ext>
          </a:extLst>
        </xdr:cNvPr>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7" name="フローチャート: 判断 486">
          <a:extLst>
            <a:ext uri="{FF2B5EF4-FFF2-40B4-BE49-F238E27FC236}">
              <a16:creationId xmlns:a16="http://schemas.microsoft.com/office/drawing/2014/main" id="{398DB3A7-6DE8-43BC-842B-5138657E6504}"/>
            </a:ext>
          </a:extLst>
        </xdr:cNvPr>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8" name="フローチャート: 判断 487">
          <a:extLst>
            <a:ext uri="{FF2B5EF4-FFF2-40B4-BE49-F238E27FC236}">
              <a16:creationId xmlns:a16="http://schemas.microsoft.com/office/drawing/2014/main" id="{04588309-0C58-4391-9582-6946ED562C98}"/>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89" name="フローチャート: 判断 488">
          <a:extLst>
            <a:ext uri="{FF2B5EF4-FFF2-40B4-BE49-F238E27FC236}">
              <a16:creationId xmlns:a16="http://schemas.microsoft.com/office/drawing/2014/main" id="{9901E0D7-1B46-4D0D-BA2E-006331E83069}"/>
            </a:ext>
          </a:extLst>
        </xdr:cNvPr>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57A8B6A-E34D-4C31-916A-0939EB316A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68E0117-6180-4D8B-8B83-BA80CC5C1B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0635D35-AC3F-49A9-A719-323E7135C4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5950F8E-583F-4BF5-B789-499E0E938B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D801DE6-0133-40E8-8FCC-553C782614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95" name="楕円 494">
          <a:extLst>
            <a:ext uri="{FF2B5EF4-FFF2-40B4-BE49-F238E27FC236}">
              <a16:creationId xmlns:a16="http://schemas.microsoft.com/office/drawing/2014/main" id="{FB7277BA-ADF7-4193-97EB-29728B70FB1A}"/>
            </a:ext>
          </a:extLst>
        </xdr:cNvPr>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DCB3547F-3039-476A-A023-1607116364A2}"/>
            </a:ext>
          </a:extLst>
        </xdr:cNvPr>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18542</xdr:rowOff>
    </xdr:from>
    <xdr:to>
      <xdr:col>112</xdr:col>
      <xdr:colOff>38100</xdr:colOff>
      <xdr:row>37</xdr:row>
      <xdr:rowOff>120142</xdr:rowOff>
    </xdr:to>
    <xdr:sp macro="" textlink="">
      <xdr:nvSpPr>
        <xdr:cNvPr id="497" name="楕円 496">
          <a:extLst>
            <a:ext uri="{FF2B5EF4-FFF2-40B4-BE49-F238E27FC236}">
              <a16:creationId xmlns:a16="http://schemas.microsoft.com/office/drawing/2014/main" id="{C922EC22-445B-410D-948A-ABFCE9FE930A}"/>
            </a:ext>
          </a:extLst>
        </xdr:cNvPr>
        <xdr:cNvSpPr/>
      </xdr:nvSpPr>
      <xdr:spPr>
        <a:xfrm>
          <a:off x="2127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37</xdr:row>
      <xdr:rowOff>69342</xdr:rowOff>
    </xdr:to>
    <xdr:cxnSp macro="">
      <xdr:nvCxnSpPr>
        <xdr:cNvPr id="498" name="直線コネクタ 497">
          <a:extLst>
            <a:ext uri="{FF2B5EF4-FFF2-40B4-BE49-F238E27FC236}">
              <a16:creationId xmlns:a16="http://schemas.microsoft.com/office/drawing/2014/main" id="{93DD3F42-7312-4F22-ADA5-E87B4AFBFE11}"/>
            </a:ext>
          </a:extLst>
        </xdr:cNvPr>
        <xdr:cNvCxnSpPr/>
      </xdr:nvCxnSpPr>
      <xdr:spPr>
        <a:xfrm flipV="1">
          <a:off x="21323300" y="6408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499" name="楕円 498">
          <a:extLst>
            <a:ext uri="{FF2B5EF4-FFF2-40B4-BE49-F238E27FC236}">
              <a16:creationId xmlns:a16="http://schemas.microsoft.com/office/drawing/2014/main" id="{CB56C0AC-E937-47BB-BC77-D32B59854E93}"/>
            </a:ext>
          </a:extLst>
        </xdr:cNvPr>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69342</xdr:rowOff>
    </xdr:to>
    <xdr:cxnSp macro="">
      <xdr:nvCxnSpPr>
        <xdr:cNvPr id="500" name="直線コネクタ 499">
          <a:extLst>
            <a:ext uri="{FF2B5EF4-FFF2-40B4-BE49-F238E27FC236}">
              <a16:creationId xmlns:a16="http://schemas.microsoft.com/office/drawing/2014/main" id="{BCCF3668-93CE-4A3C-A8E4-BB02458777AD}"/>
            </a:ext>
          </a:extLst>
        </xdr:cNvPr>
        <xdr:cNvCxnSpPr/>
      </xdr:nvCxnSpPr>
      <xdr:spPr>
        <a:xfrm>
          <a:off x="20434300" y="63855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FDC3E57-9B1A-4E71-ADB8-D66D27531239}"/>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4FFBE766-D97C-4540-B8FA-E582FCE31FCF}"/>
            </a:ext>
          </a:extLst>
        </xdr:cNvPr>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136669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6ECF00C1-9D8A-410A-A552-325D727704F6}"/>
            </a:ext>
          </a:extLst>
        </xdr:cNvPr>
        <xdr:cNvSpPr txBox="1"/>
      </xdr:nvSpPr>
      <xdr:spPr>
        <a:xfrm>
          <a:off x="21075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C61F6178-488E-4A22-A703-EA80E4BA4A73}"/>
            </a:ext>
          </a:extLst>
        </xdr:cNvPr>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1A7FF5D4-0F7E-407D-9313-B9344BD2C1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EF40D4D1-1243-4949-8DD5-45D679B53F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AB18746F-26CE-4302-91F0-1B986B84CA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D4185C60-ED59-4C77-B174-FFE7514E72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2EDF4252-D64E-47F9-B2FD-92192F4401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A369197C-D07D-4AF7-BF44-6F03F54333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15952FC8-181C-47CA-903D-7AEEAD99AD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F9F0A538-F143-465A-8E24-134A0910C0B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D27FA533-DEF2-4F12-A008-0E4C83D647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2487B6CA-2F72-45F1-9A7A-0ACEDA2D4D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a:extLst>
            <a:ext uri="{FF2B5EF4-FFF2-40B4-BE49-F238E27FC236}">
              <a16:creationId xmlns:a16="http://schemas.microsoft.com/office/drawing/2014/main" id="{9F716B5F-E596-48C9-8C9F-CBB2639C26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9DD880B5-DEE9-4494-A392-26D43A49643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C5181074-5E90-4C2F-9BD5-0F94AB073AC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E5AA6870-7FF1-4D3D-8669-6C121288D1D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0DDC65EF-B5A2-4917-BE73-A8DBB974B4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FC13E2A7-ADF5-4686-BF46-484A4647058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E544D5D5-5752-4F2E-8E11-DDF89B99A50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9F6D37C5-D1B2-4711-83F0-5F17DC8F48F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1FF803B2-DB3F-428F-8717-6586161C248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0D38C4B8-CEE3-4620-94D7-AECD37FA364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5" name="テキスト ボックス 524">
          <a:extLst>
            <a:ext uri="{FF2B5EF4-FFF2-40B4-BE49-F238E27FC236}">
              <a16:creationId xmlns:a16="http://schemas.microsoft.com/office/drawing/2014/main" id="{08B59FC5-213F-479E-9B6D-6F5136C87D4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E3E362FB-1B0B-4E2E-A03D-DB694CEEBF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C63686B9-E13F-49E7-B03F-6AD00CC2023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BB16447A-5C1E-419E-AB0C-B2695141E2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529" name="直線コネクタ 528">
          <a:extLst>
            <a:ext uri="{FF2B5EF4-FFF2-40B4-BE49-F238E27FC236}">
              <a16:creationId xmlns:a16="http://schemas.microsoft.com/office/drawing/2014/main" id="{C43BB7EF-8CFF-4C19-9C3E-B4BA1F8C9C38}"/>
            </a:ext>
          </a:extLst>
        </xdr:cNvPr>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9CBB2D5A-48F3-4316-9583-2792D023B55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1" name="直線コネクタ 530">
          <a:extLst>
            <a:ext uri="{FF2B5EF4-FFF2-40B4-BE49-F238E27FC236}">
              <a16:creationId xmlns:a16="http://schemas.microsoft.com/office/drawing/2014/main" id="{4BCFC2BF-D611-4F90-AF79-98373CBE3CA7}"/>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7A41B44C-29E8-43D1-BDA2-F8A11822C95A}"/>
            </a:ext>
          </a:extLst>
        </xdr:cNvPr>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533" name="直線コネクタ 532">
          <a:extLst>
            <a:ext uri="{FF2B5EF4-FFF2-40B4-BE49-F238E27FC236}">
              <a16:creationId xmlns:a16="http://schemas.microsoft.com/office/drawing/2014/main" id="{BC744369-3C79-492A-A205-BBBE5F0260CF}"/>
            </a:ext>
          </a:extLst>
        </xdr:cNvPr>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6B48D3E5-D7FC-4D3F-8E72-E80EA40A509C}"/>
            </a:ext>
          </a:extLst>
        </xdr:cNvPr>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35" name="フローチャート: 判断 534">
          <a:extLst>
            <a:ext uri="{FF2B5EF4-FFF2-40B4-BE49-F238E27FC236}">
              <a16:creationId xmlns:a16="http://schemas.microsoft.com/office/drawing/2014/main" id="{DCA9071D-561C-4777-B7F2-8BF66AF46A54}"/>
            </a:ext>
          </a:extLst>
        </xdr:cNvPr>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6" name="フローチャート: 判断 535">
          <a:extLst>
            <a:ext uri="{FF2B5EF4-FFF2-40B4-BE49-F238E27FC236}">
              <a16:creationId xmlns:a16="http://schemas.microsoft.com/office/drawing/2014/main" id="{452ED187-1DE8-4730-AEA7-689716426382}"/>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37" name="フローチャート: 判断 536">
          <a:extLst>
            <a:ext uri="{FF2B5EF4-FFF2-40B4-BE49-F238E27FC236}">
              <a16:creationId xmlns:a16="http://schemas.microsoft.com/office/drawing/2014/main" id="{70DE2D6D-104D-431F-B274-38F4ADE11F51}"/>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AF8EB94-A760-4A69-B310-4ABFB973AC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A1DA115-F241-41D1-A8BA-401B05E2DC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4458D75-3198-4658-A370-2B199F3542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5CC8210-3367-4D96-90A3-2050A90787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9EFB0A0-6A5F-471F-8034-AB37D2EC6F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543" name="楕円 542">
          <a:extLst>
            <a:ext uri="{FF2B5EF4-FFF2-40B4-BE49-F238E27FC236}">
              <a16:creationId xmlns:a16="http://schemas.microsoft.com/office/drawing/2014/main" id="{09A88DA9-507F-4B1F-8669-8E8C2773A044}"/>
            </a:ext>
          </a:extLst>
        </xdr:cNvPr>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3D3F19D5-9027-4019-BB8F-C2B3196A733D}"/>
            </a:ext>
          </a:extLst>
        </xdr:cNvPr>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545" name="楕円 544">
          <a:extLst>
            <a:ext uri="{FF2B5EF4-FFF2-40B4-BE49-F238E27FC236}">
              <a16:creationId xmlns:a16="http://schemas.microsoft.com/office/drawing/2014/main" id="{F5EB50ED-8042-4B64-B50E-A0AF23E50D23}"/>
            </a:ext>
          </a:extLst>
        </xdr:cNvPr>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51435</xdr:rowOff>
    </xdr:to>
    <xdr:cxnSp macro="">
      <xdr:nvCxnSpPr>
        <xdr:cNvPr id="546" name="直線コネクタ 545">
          <a:extLst>
            <a:ext uri="{FF2B5EF4-FFF2-40B4-BE49-F238E27FC236}">
              <a16:creationId xmlns:a16="http://schemas.microsoft.com/office/drawing/2014/main" id="{3FE89CB6-9510-4E2F-A7C0-B1CBDE880D78}"/>
            </a:ext>
          </a:extLst>
        </xdr:cNvPr>
        <xdr:cNvCxnSpPr/>
      </xdr:nvCxnSpPr>
      <xdr:spPr>
        <a:xfrm flipV="1">
          <a:off x="15481300" y="101346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47" name="楕円 546">
          <a:extLst>
            <a:ext uri="{FF2B5EF4-FFF2-40B4-BE49-F238E27FC236}">
              <a16:creationId xmlns:a16="http://schemas.microsoft.com/office/drawing/2014/main" id="{5FA684BE-5321-47F4-9E39-1A71EE8F37ED}"/>
            </a:ext>
          </a:extLst>
        </xdr:cNvPr>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72390</xdr:rowOff>
    </xdr:to>
    <xdr:cxnSp macro="">
      <xdr:nvCxnSpPr>
        <xdr:cNvPr id="548" name="直線コネクタ 547">
          <a:extLst>
            <a:ext uri="{FF2B5EF4-FFF2-40B4-BE49-F238E27FC236}">
              <a16:creationId xmlns:a16="http://schemas.microsoft.com/office/drawing/2014/main" id="{7C3F9831-2468-46AB-9F1B-4ACE071E039C}"/>
            </a:ext>
          </a:extLst>
        </xdr:cNvPr>
        <xdr:cNvCxnSpPr/>
      </xdr:nvCxnSpPr>
      <xdr:spPr>
        <a:xfrm flipV="1">
          <a:off x="14592300" y="101669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49" name="n_1aveValue【学校施設】&#10;有形固定資産減価償却率">
          <a:extLst>
            <a:ext uri="{FF2B5EF4-FFF2-40B4-BE49-F238E27FC236}">
              <a16:creationId xmlns:a16="http://schemas.microsoft.com/office/drawing/2014/main" id="{68E3FD78-3B3D-4EC8-A363-281FE2DABCDD}"/>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50" name="n_2aveValue【学校施設】&#10;有形固定資産減価償却率">
          <a:extLst>
            <a:ext uri="{FF2B5EF4-FFF2-40B4-BE49-F238E27FC236}">
              <a16:creationId xmlns:a16="http://schemas.microsoft.com/office/drawing/2014/main" id="{767FCA7E-B8A7-4A88-8113-E796635D58BD}"/>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551" name="n_1mainValue【学校施設】&#10;有形固定資産減価償却率">
          <a:extLst>
            <a:ext uri="{FF2B5EF4-FFF2-40B4-BE49-F238E27FC236}">
              <a16:creationId xmlns:a16="http://schemas.microsoft.com/office/drawing/2014/main" id="{CE711ABD-5A3C-408B-85BB-B56B8A3E4074}"/>
            </a:ext>
          </a:extLst>
        </xdr:cNvPr>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552" name="n_2mainValue【学校施設】&#10;有形固定資産減価償却率">
          <a:extLst>
            <a:ext uri="{FF2B5EF4-FFF2-40B4-BE49-F238E27FC236}">
              <a16:creationId xmlns:a16="http://schemas.microsoft.com/office/drawing/2014/main" id="{AB954F0A-C2E4-45CF-B1FF-46F8A5A0E814}"/>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3919080A-9096-4708-8018-F1B53229FA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426F4C20-0468-4D30-802C-7D88104B10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A34B4FF9-3A80-475F-8A36-8D562E98EA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C0255DF0-6BD3-4351-AC2A-60007897C1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BFF12337-6F25-4DB5-9751-4BD21CD1EB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A26FE18B-0CCA-4BD5-9AD6-A6A69225C5D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77E4AACF-5C73-47A6-81EC-42A7FD0131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B0A4DFA5-721B-4C55-B0F9-82DC9347D6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FBC2EFC4-5B21-4027-9CA9-2946EAB440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A62A8AE4-1F08-4655-8075-E394B2CBFD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ADFCCC0D-FFA0-457C-9D3A-9A08DF4C80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4" name="直線コネクタ 563">
          <a:extLst>
            <a:ext uri="{FF2B5EF4-FFF2-40B4-BE49-F238E27FC236}">
              <a16:creationId xmlns:a16="http://schemas.microsoft.com/office/drawing/2014/main" id="{9A027054-608D-4DFE-BCD1-25051DD99D0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a:extLst>
            <a:ext uri="{FF2B5EF4-FFF2-40B4-BE49-F238E27FC236}">
              <a16:creationId xmlns:a16="http://schemas.microsoft.com/office/drawing/2014/main" id="{79F6BFC4-F020-4DAF-BDDF-B402938D68F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a:extLst>
            <a:ext uri="{FF2B5EF4-FFF2-40B4-BE49-F238E27FC236}">
              <a16:creationId xmlns:a16="http://schemas.microsoft.com/office/drawing/2014/main" id="{2A6516C3-AD81-46A1-935A-F545A0418A7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a:extLst>
            <a:ext uri="{FF2B5EF4-FFF2-40B4-BE49-F238E27FC236}">
              <a16:creationId xmlns:a16="http://schemas.microsoft.com/office/drawing/2014/main" id="{FF21F1D7-87A0-4852-8CFE-4EB623D29B5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a:extLst>
            <a:ext uri="{FF2B5EF4-FFF2-40B4-BE49-F238E27FC236}">
              <a16:creationId xmlns:a16="http://schemas.microsoft.com/office/drawing/2014/main" id="{E2E2CE36-7BD0-41FE-8A65-C7A267B590A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a:extLst>
            <a:ext uri="{FF2B5EF4-FFF2-40B4-BE49-F238E27FC236}">
              <a16:creationId xmlns:a16="http://schemas.microsoft.com/office/drawing/2014/main" id="{42BFDF58-523A-4901-93B5-94E5367B5EB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a:extLst>
            <a:ext uri="{FF2B5EF4-FFF2-40B4-BE49-F238E27FC236}">
              <a16:creationId xmlns:a16="http://schemas.microsoft.com/office/drawing/2014/main" id="{166F51AA-FB4C-4133-8436-0124920B3C6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a:extLst>
            <a:ext uri="{FF2B5EF4-FFF2-40B4-BE49-F238E27FC236}">
              <a16:creationId xmlns:a16="http://schemas.microsoft.com/office/drawing/2014/main" id="{8805264E-B4E1-40BC-815E-FB7734CF458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7BE93E1C-4814-444B-833C-E5D4D47BDF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657668BE-148A-4DD0-94E6-B429EC9E31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a16="http://schemas.microsoft.com/office/drawing/2014/main" id="{A8FA856F-E0CF-4E06-B9DC-51361F014B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75" name="直線コネクタ 574">
          <a:extLst>
            <a:ext uri="{FF2B5EF4-FFF2-40B4-BE49-F238E27FC236}">
              <a16:creationId xmlns:a16="http://schemas.microsoft.com/office/drawing/2014/main" id="{36063511-0E2F-4071-9635-6CB2A4C27047}"/>
            </a:ext>
          </a:extLst>
        </xdr:cNvPr>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76" name="【学校施設】&#10;一人当たり面積最小値テキスト">
          <a:extLst>
            <a:ext uri="{FF2B5EF4-FFF2-40B4-BE49-F238E27FC236}">
              <a16:creationId xmlns:a16="http://schemas.microsoft.com/office/drawing/2014/main" id="{4BBBB22C-E281-47C8-BF7A-8FE5D8A0CC5B}"/>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77" name="直線コネクタ 576">
          <a:extLst>
            <a:ext uri="{FF2B5EF4-FFF2-40B4-BE49-F238E27FC236}">
              <a16:creationId xmlns:a16="http://schemas.microsoft.com/office/drawing/2014/main" id="{AB5CDDE9-23DF-4917-B0E0-B11D6691C89C}"/>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78" name="【学校施設】&#10;一人当たり面積最大値テキスト">
          <a:extLst>
            <a:ext uri="{FF2B5EF4-FFF2-40B4-BE49-F238E27FC236}">
              <a16:creationId xmlns:a16="http://schemas.microsoft.com/office/drawing/2014/main" id="{EAF7012D-C58B-436B-B61F-D3121FC3B978}"/>
            </a:ext>
          </a:extLst>
        </xdr:cNvPr>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79" name="直線コネクタ 578">
          <a:extLst>
            <a:ext uri="{FF2B5EF4-FFF2-40B4-BE49-F238E27FC236}">
              <a16:creationId xmlns:a16="http://schemas.microsoft.com/office/drawing/2014/main" id="{E530B09C-C8D0-4EEB-9271-1FF8101A269A}"/>
            </a:ext>
          </a:extLst>
        </xdr:cNvPr>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80" name="【学校施設】&#10;一人当たり面積平均値テキスト">
          <a:extLst>
            <a:ext uri="{FF2B5EF4-FFF2-40B4-BE49-F238E27FC236}">
              <a16:creationId xmlns:a16="http://schemas.microsoft.com/office/drawing/2014/main" id="{35F0486F-DC9D-4F45-AFA7-C66D74788860}"/>
            </a:ext>
          </a:extLst>
        </xdr:cNvPr>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81" name="フローチャート: 判断 580">
          <a:extLst>
            <a:ext uri="{FF2B5EF4-FFF2-40B4-BE49-F238E27FC236}">
              <a16:creationId xmlns:a16="http://schemas.microsoft.com/office/drawing/2014/main" id="{8BC1884D-9398-486F-9633-C70A031ADAD0}"/>
            </a:ext>
          </a:extLst>
        </xdr:cNvPr>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82" name="フローチャート: 判断 581">
          <a:extLst>
            <a:ext uri="{FF2B5EF4-FFF2-40B4-BE49-F238E27FC236}">
              <a16:creationId xmlns:a16="http://schemas.microsoft.com/office/drawing/2014/main" id="{3AD1C944-C9FC-4667-B487-72559BADF2D2}"/>
            </a:ext>
          </a:extLst>
        </xdr:cNvPr>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83" name="フローチャート: 判断 582">
          <a:extLst>
            <a:ext uri="{FF2B5EF4-FFF2-40B4-BE49-F238E27FC236}">
              <a16:creationId xmlns:a16="http://schemas.microsoft.com/office/drawing/2014/main" id="{C541861A-17D5-4EA1-80FC-8BD42C9AA057}"/>
            </a:ext>
          </a:extLst>
        </xdr:cNvPr>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493E9BF1-F9A2-4B0A-9BC8-71CCE469EC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D267D75-0ABC-48B8-BD9B-1174B2853A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F6AAB8D5-70FB-4677-BF1B-9E8915D294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EB794576-3CB8-4CA9-9EDB-009B2D4C89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977E3EF6-A3B8-47F2-BCED-C47245E809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92304</xdr:rowOff>
    </xdr:from>
    <xdr:to>
      <xdr:col>116</xdr:col>
      <xdr:colOff>114300</xdr:colOff>
      <xdr:row>63</xdr:row>
      <xdr:rowOff>22454</xdr:rowOff>
    </xdr:to>
    <xdr:sp macro="" textlink="">
      <xdr:nvSpPr>
        <xdr:cNvPr id="589" name="楕円 588">
          <a:extLst>
            <a:ext uri="{FF2B5EF4-FFF2-40B4-BE49-F238E27FC236}">
              <a16:creationId xmlns:a16="http://schemas.microsoft.com/office/drawing/2014/main" id="{03456EE2-F3AE-460A-A6CC-CFDA888517F6}"/>
            </a:ext>
          </a:extLst>
        </xdr:cNvPr>
        <xdr:cNvSpPr/>
      </xdr:nvSpPr>
      <xdr:spPr>
        <a:xfrm>
          <a:off x="221107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115181</xdr:rowOff>
    </xdr:from>
    <xdr:ext cx="469744" cy="259045"/>
    <xdr:sp macro="" textlink="">
      <xdr:nvSpPr>
        <xdr:cNvPr id="590" name="【学校施設】&#10;一人当たり面積該当値テキスト">
          <a:extLst>
            <a:ext uri="{FF2B5EF4-FFF2-40B4-BE49-F238E27FC236}">
              <a16:creationId xmlns:a16="http://schemas.microsoft.com/office/drawing/2014/main" id="{BE3C87F3-3F1A-4BE0-9DE2-91A68F6C6135}"/>
            </a:ext>
          </a:extLst>
        </xdr:cNvPr>
        <xdr:cNvSpPr txBox="1"/>
      </xdr:nvSpPr>
      <xdr:spPr>
        <a:xfrm>
          <a:off x="22199600" y="10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98704</xdr:rowOff>
    </xdr:from>
    <xdr:to>
      <xdr:col>112</xdr:col>
      <xdr:colOff>38100</xdr:colOff>
      <xdr:row>63</xdr:row>
      <xdr:rowOff>28854</xdr:rowOff>
    </xdr:to>
    <xdr:sp macro="" textlink="">
      <xdr:nvSpPr>
        <xdr:cNvPr id="591" name="楕円 590">
          <a:extLst>
            <a:ext uri="{FF2B5EF4-FFF2-40B4-BE49-F238E27FC236}">
              <a16:creationId xmlns:a16="http://schemas.microsoft.com/office/drawing/2014/main" id="{2F408E4A-85E6-4EF8-AE97-63BA925F3DE1}"/>
            </a:ext>
          </a:extLst>
        </xdr:cNvPr>
        <xdr:cNvSpPr/>
      </xdr:nvSpPr>
      <xdr:spPr>
        <a:xfrm>
          <a:off x="212725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143104</xdr:rowOff>
    </xdr:from>
    <xdr:to>
      <xdr:col>116</xdr:col>
      <xdr:colOff>63500</xdr:colOff>
      <xdr:row>62</xdr:row>
      <xdr:rowOff>149504</xdr:rowOff>
    </xdr:to>
    <xdr:cxnSp macro="">
      <xdr:nvCxnSpPr>
        <xdr:cNvPr id="592" name="直線コネクタ 591">
          <a:extLst>
            <a:ext uri="{FF2B5EF4-FFF2-40B4-BE49-F238E27FC236}">
              <a16:creationId xmlns:a16="http://schemas.microsoft.com/office/drawing/2014/main" id="{8C2ABC6B-CAD7-4DFE-888C-F84ADA38B0AF}"/>
            </a:ext>
          </a:extLst>
        </xdr:cNvPr>
        <xdr:cNvCxnSpPr/>
      </xdr:nvCxnSpPr>
      <xdr:spPr>
        <a:xfrm flipV="1">
          <a:off x="21323300" y="1077300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106020</xdr:rowOff>
    </xdr:from>
    <xdr:to>
      <xdr:col>107</xdr:col>
      <xdr:colOff>101600</xdr:colOff>
      <xdr:row>63</xdr:row>
      <xdr:rowOff>36170</xdr:rowOff>
    </xdr:to>
    <xdr:sp macro="" textlink="">
      <xdr:nvSpPr>
        <xdr:cNvPr id="593" name="楕円 592">
          <a:extLst>
            <a:ext uri="{FF2B5EF4-FFF2-40B4-BE49-F238E27FC236}">
              <a16:creationId xmlns:a16="http://schemas.microsoft.com/office/drawing/2014/main" id="{2E8AE0B5-36FC-4E26-AA04-B23520B9CEF7}"/>
            </a:ext>
          </a:extLst>
        </xdr:cNvPr>
        <xdr:cNvSpPr/>
      </xdr:nvSpPr>
      <xdr:spPr>
        <a:xfrm>
          <a:off x="20383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149504</xdr:rowOff>
    </xdr:from>
    <xdr:to>
      <xdr:col>111</xdr:col>
      <xdr:colOff>177800</xdr:colOff>
      <xdr:row>62</xdr:row>
      <xdr:rowOff>156820</xdr:rowOff>
    </xdr:to>
    <xdr:cxnSp macro="">
      <xdr:nvCxnSpPr>
        <xdr:cNvPr id="594" name="直線コネクタ 593">
          <a:extLst>
            <a:ext uri="{FF2B5EF4-FFF2-40B4-BE49-F238E27FC236}">
              <a16:creationId xmlns:a16="http://schemas.microsoft.com/office/drawing/2014/main" id="{0C3AF2DE-2B2D-46F2-AF42-1FE834D9D5F3}"/>
            </a:ext>
          </a:extLst>
        </xdr:cNvPr>
        <xdr:cNvCxnSpPr/>
      </xdr:nvCxnSpPr>
      <xdr:spPr>
        <a:xfrm flipV="1">
          <a:off x="20434300" y="1077940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95" name="n_1aveValue【学校施設】&#10;一人当たり面積">
          <a:extLst>
            <a:ext uri="{FF2B5EF4-FFF2-40B4-BE49-F238E27FC236}">
              <a16:creationId xmlns:a16="http://schemas.microsoft.com/office/drawing/2014/main" id="{766B887D-3009-4C98-A562-E57CC2AD9588}"/>
            </a:ext>
          </a:extLst>
        </xdr:cNvPr>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96" name="n_2aveValue【学校施設】&#10;一人当たり面積">
          <a:extLst>
            <a:ext uri="{FF2B5EF4-FFF2-40B4-BE49-F238E27FC236}">
              <a16:creationId xmlns:a16="http://schemas.microsoft.com/office/drawing/2014/main" id="{E7CA4FDC-E29B-4FDC-941A-1C0B544CB57F}"/>
            </a:ext>
          </a:extLst>
        </xdr:cNvPr>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19981</xdr:rowOff>
    </xdr:from>
    <xdr:ext cx="469744" cy="259045"/>
    <xdr:sp macro="" textlink="">
      <xdr:nvSpPr>
        <xdr:cNvPr id="597" name="n_1mainValue【学校施設】&#10;一人当たり面積">
          <a:extLst>
            <a:ext uri="{FF2B5EF4-FFF2-40B4-BE49-F238E27FC236}">
              <a16:creationId xmlns:a16="http://schemas.microsoft.com/office/drawing/2014/main" id="{FDF97721-33CD-4435-B136-83AA5F858F0B}"/>
            </a:ext>
          </a:extLst>
        </xdr:cNvPr>
        <xdr:cNvSpPr txBox="1"/>
      </xdr:nvSpPr>
      <xdr:spPr>
        <a:xfrm>
          <a:off x="21075727" y="1082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27297</xdr:rowOff>
    </xdr:from>
    <xdr:ext cx="469744" cy="259045"/>
    <xdr:sp macro="" textlink="">
      <xdr:nvSpPr>
        <xdr:cNvPr id="598" name="n_2mainValue【学校施設】&#10;一人当たり面積">
          <a:extLst>
            <a:ext uri="{FF2B5EF4-FFF2-40B4-BE49-F238E27FC236}">
              <a16:creationId xmlns:a16="http://schemas.microsoft.com/office/drawing/2014/main" id="{A25B5DB9-1F44-4483-8790-273D86C4FAFF}"/>
            </a:ext>
          </a:extLst>
        </xdr:cNvPr>
        <xdr:cNvSpPr txBox="1"/>
      </xdr:nvSpPr>
      <xdr:spPr>
        <a:xfrm>
          <a:off x="20199427" y="108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89CA3573-1F06-45C5-961A-0D25F57C9B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8AD51CAF-A062-4877-AC2A-6D08596BF3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32B162AC-8314-46B3-B90E-F154FA465F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0DC9779E-FCA9-4C3D-8EFA-B7BBCDC62B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E9D62417-5465-4808-BB54-C3A2EF4556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5AE55568-1C5E-42B0-AC0B-02639E23FD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79D99B70-509C-4399-BA1D-E84F9505A9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9CC6E4B8-652C-4ECC-82F4-3CCA336939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3F263771-CDAD-4D0A-B1C6-FFBE95850F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67993F4C-F5D0-47EC-9988-7A2419866E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a:extLst>
            <a:ext uri="{FF2B5EF4-FFF2-40B4-BE49-F238E27FC236}">
              <a16:creationId xmlns:a16="http://schemas.microsoft.com/office/drawing/2014/main" id="{751A5D47-D3C7-4924-8143-8C431443C29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F2F10315-A911-4E00-8240-1253672E292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1" name="テキスト ボックス 610">
          <a:extLst>
            <a:ext uri="{FF2B5EF4-FFF2-40B4-BE49-F238E27FC236}">
              <a16:creationId xmlns:a16="http://schemas.microsoft.com/office/drawing/2014/main" id="{61FA0E22-F2A2-4D55-AD96-3E4CFB57E54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4EF3C6A3-85C5-49DB-A10E-746588DB8EB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C8DC20EC-F7A5-4840-8A81-52DE56E6AB8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BA7E70CB-F9E0-4361-A083-4A50FD8696F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5D0B46FF-387F-4574-91A4-90EA3B36DAD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B950E22E-C526-4CFD-88B9-885ABD90E10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70A3EA0D-BA9F-440D-8535-0D14B5BBAC7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F953AC1C-CAC6-4465-8B24-F157874E77A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9" name="テキスト ボックス 618">
          <a:extLst>
            <a:ext uri="{FF2B5EF4-FFF2-40B4-BE49-F238E27FC236}">
              <a16:creationId xmlns:a16="http://schemas.microsoft.com/office/drawing/2014/main" id="{F111EDE1-905E-4E7B-AA96-CD398E45885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303FD593-E66F-4FEA-8CE8-A3246A2EEE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id="{E53D3346-4968-48D2-83DD-E39EEFFFF15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E9EC9C32-A718-4619-8A41-D353EAE456D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23" name="直線コネクタ 622">
          <a:extLst>
            <a:ext uri="{FF2B5EF4-FFF2-40B4-BE49-F238E27FC236}">
              <a16:creationId xmlns:a16="http://schemas.microsoft.com/office/drawing/2014/main" id="{F3ACB152-53F1-40D3-A5F9-AEC77943D8DA}"/>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24" name="【児童館】&#10;有形固定資産減価償却率最小値テキスト">
          <a:extLst>
            <a:ext uri="{FF2B5EF4-FFF2-40B4-BE49-F238E27FC236}">
              <a16:creationId xmlns:a16="http://schemas.microsoft.com/office/drawing/2014/main" id="{E18C4363-7239-4213-AC36-3A09FD0D46A6}"/>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25" name="直線コネクタ 624">
          <a:extLst>
            <a:ext uri="{FF2B5EF4-FFF2-40B4-BE49-F238E27FC236}">
              <a16:creationId xmlns:a16="http://schemas.microsoft.com/office/drawing/2014/main" id="{40783888-EC83-4544-BF26-540DADFD4D19}"/>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6" name="【児童館】&#10;有形固定資産減価償却率最大値テキスト">
          <a:extLst>
            <a:ext uri="{FF2B5EF4-FFF2-40B4-BE49-F238E27FC236}">
              <a16:creationId xmlns:a16="http://schemas.microsoft.com/office/drawing/2014/main" id="{9CC72422-6BF0-4E74-AF5F-C8E49303D61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a:extLst>
            <a:ext uri="{FF2B5EF4-FFF2-40B4-BE49-F238E27FC236}">
              <a16:creationId xmlns:a16="http://schemas.microsoft.com/office/drawing/2014/main" id="{90776F7E-429E-48CD-8AAA-F605804CFD1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28" name="【児童館】&#10;有形固定資産減価償却率平均値テキスト">
          <a:extLst>
            <a:ext uri="{FF2B5EF4-FFF2-40B4-BE49-F238E27FC236}">
              <a16:creationId xmlns:a16="http://schemas.microsoft.com/office/drawing/2014/main" id="{37923D2D-A2CE-43E0-B2B6-7269E6D6F354}"/>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29" name="フローチャート: 判断 628">
          <a:extLst>
            <a:ext uri="{FF2B5EF4-FFF2-40B4-BE49-F238E27FC236}">
              <a16:creationId xmlns:a16="http://schemas.microsoft.com/office/drawing/2014/main" id="{F8168D1A-83A8-45B4-A0E4-199BA892411A}"/>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30" name="フローチャート: 判断 629">
          <a:extLst>
            <a:ext uri="{FF2B5EF4-FFF2-40B4-BE49-F238E27FC236}">
              <a16:creationId xmlns:a16="http://schemas.microsoft.com/office/drawing/2014/main" id="{F58069F3-7628-492C-A322-2E0EFC3B8354}"/>
            </a:ext>
          </a:extLst>
        </xdr:cNvPr>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631" name="フローチャート: 判断 630">
          <a:extLst>
            <a:ext uri="{FF2B5EF4-FFF2-40B4-BE49-F238E27FC236}">
              <a16:creationId xmlns:a16="http://schemas.microsoft.com/office/drawing/2014/main" id="{C2153EC0-FFA7-4871-8985-2C79A18F4A6A}"/>
            </a:ext>
          </a:extLst>
        </xdr:cNvPr>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3191246-62D1-401A-B69C-657EE5B11ED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CB78980-81F3-4DA4-B9BA-9B4F6B9B4EF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E20106FE-0BC4-47D8-ADA0-FB28E7358B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CA38D97A-0379-4E2D-9657-25801CFA9C4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5BA9C4A1-A1A9-4EAB-8DB2-698F326F47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637" name="楕円 636">
          <a:extLst>
            <a:ext uri="{FF2B5EF4-FFF2-40B4-BE49-F238E27FC236}">
              <a16:creationId xmlns:a16="http://schemas.microsoft.com/office/drawing/2014/main" id="{03570969-3944-419F-B48A-13E11A6C0DD4}"/>
            </a:ext>
          </a:extLst>
        </xdr:cNvPr>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638" name="【児童館】&#10;有形固定資産減価償却率該当値テキスト">
          <a:extLst>
            <a:ext uri="{FF2B5EF4-FFF2-40B4-BE49-F238E27FC236}">
              <a16:creationId xmlns:a16="http://schemas.microsoft.com/office/drawing/2014/main" id="{C4A5F1CD-C4B5-40AE-96F0-9B396426E651}"/>
            </a:ext>
          </a:extLst>
        </xdr:cNvPr>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639" name="楕円 638">
          <a:extLst>
            <a:ext uri="{FF2B5EF4-FFF2-40B4-BE49-F238E27FC236}">
              <a16:creationId xmlns:a16="http://schemas.microsoft.com/office/drawing/2014/main" id="{E1AD881D-1184-4292-89AC-2A4306F61CAB}"/>
            </a:ext>
          </a:extLst>
        </xdr:cNvPr>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110489</xdr:rowOff>
    </xdr:from>
    <xdr:to>
      <xdr:col>85</xdr:col>
      <xdr:colOff>127000</xdr:colOff>
      <xdr:row>83</xdr:row>
      <xdr:rowOff>148589</xdr:rowOff>
    </xdr:to>
    <xdr:cxnSp macro="">
      <xdr:nvCxnSpPr>
        <xdr:cNvPr id="640" name="直線コネクタ 639">
          <a:extLst>
            <a:ext uri="{FF2B5EF4-FFF2-40B4-BE49-F238E27FC236}">
              <a16:creationId xmlns:a16="http://schemas.microsoft.com/office/drawing/2014/main" id="{F72705D2-14DD-45A9-B7D6-0FFCCF04D12B}"/>
            </a:ext>
          </a:extLst>
        </xdr:cNvPr>
        <xdr:cNvCxnSpPr/>
      </xdr:nvCxnSpPr>
      <xdr:spPr>
        <a:xfrm flipV="1">
          <a:off x="15481300" y="14340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143511</xdr:rowOff>
    </xdr:from>
    <xdr:to>
      <xdr:col>76</xdr:col>
      <xdr:colOff>165100</xdr:colOff>
      <xdr:row>84</xdr:row>
      <xdr:rowOff>73661</xdr:rowOff>
    </xdr:to>
    <xdr:sp macro="" textlink="">
      <xdr:nvSpPr>
        <xdr:cNvPr id="641" name="楕円 640">
          <a:extLst>
            <a:ext uri="{FF2B5EF4-FFF2-40B4-BE49-F238E27FC236}">
              <a16:creationId xmlns:a16="http://schemas.microsoft.com/office/drawing/2014/main" id="{B82EF212-873C-4871-8DD5-DF8E54CE1A16}"/>
            </a:ext>
          </a:extLst>
        </xdr:cNvPr>
        <xdr:cNvSpPr/>
      </xdr:nvSpPr>
      <xdr:spPr>
        <a:xfrm>
          <a:off x="14541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148589</xdr:rowOff>
    </xdr:from>
    <xdr:to>
      <xdr:col>81</xdr:col>
      <xdr:colOff>50800</xdr:colOff>
      <xdr:row>84</xdr:row>
      <xdr:rowOff>22861</xdr:rowOff>
    </xdr:to>
    <xdr:cxnSp macro="">
      <xdr:nvCxnSpPr>
        <xdr:cNvPr id="642" name="直線コネクタ 641">
          <a:extLst>
            <a:ext uri="{FF2B5EF4-FFF2-40B4-BE49-F238E27FC236}">
              <a16:creationId xmlns:a16="http://schemas.microsoft.com/office/drawing/2014/main" id="{AA818A64-E715-444A-8B6A-C821303D7476}"/>
            </a:ext>
          </a:extLst>
        </xdr:cNvPr>
        <xdr:cNvCxnSpPr/>
      </xdr:nvCxnSpPr>
      <xdr:spPr>
        <a:xfrm flipV="1">
          <a:off x="14592300" y="14378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643" name="n_1aveValue【児童館】&#10;有形固定資産減価償却率">
          <a:extLst>
            <a:ext uri="{FF2B5EF4-FFF2-40B4-BE49-F238E27FC236}">
              <a16:creationId xmlns:a16="http://schemas.microsoft.com/office/drawing/2014/main" id="{B3C97545-56DE-48E1-89A2-BE934A4146DF}"/>
            </a:ext>
          </a:extLst>
        </xdr:cNvPr>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644" name="n_2aveValue【児童館】&#10;有形固定資産減価償却率">
          <a:extLst>
            <a:ext uri="{FF2B5EF4-FFF2-40B4-BE49-F238E27FC236}">
              <a16:creationId xmlns:a16="http://schemas.microsoft.com/office/drawing/2014/main" id="{A3E423A5-8992-4946-B737-5F65A65A2191}"/>
            </a:ext>
          </a:extLst>
        </xdr:cNvPr>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19066</xdr:rowOff>
    </xdr:from>
    <xdr:ext cx="405111" cy="259045"/>
    <xdr:sp macro="" textlink="">
      <xdr:nvSpPr>
        <xdr:cNvPr id="645" name="n_1mainValue【児童館】&#10;有形固定資産減価償却率">
          <a:extLst>
            <a:ext uri="{FF2B5EF4-FFF2-40B4-BE49-F238E27FC236}">
              <a16:creationId xmlns:a16="http://schemas.microsoft.com/office/drawing/2014/main" id="{F629BFE2-F17F-4A90-B63C-CC821D0ACDA2}"/>
            </a:ext>
          </a:extLst>
        </xdr:cNvPr>
        <xdr:cNvSpPr txBox="1"/>
      </xdr:nvSpPr>
      <xdr:spPr>
        <a:xfrm>
          <a:off x="15266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64788</xdr:rowOff>
    </xdr:from>
    <xdr:ext cx="405111" cy="259045"/>
    <xdr:sp macro="" textlink="">
      <xdr:nvSpPr>
        <xdr:cNvPr id="646" name="n_2mainValue【児童館】&#10;有形固定資産減価償却率">
          <a:extLst>
            <a:ext uri="{FF2B5EF4-FFF2-40B4-BE49-F238E27FC236}">
              <a16:creationId xmlns:a16="http://schemas.microsoft.com/office/drawing/2014/main" id="{C78D6DFC-B79B-4067-82F6-7061338F5853}"/>
            </a:ext>
          </a:extLst>
        </xdr:cNvPr>
        <xdr:cNvSpPr txBox="1"/>
      </xdr:nvSpPr>
      <xdr:spPr>
        <a:xfrm>
          <a:off x="14389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AB883DC4-E998-442E-8D1B-92A447E854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5B72B24A-08AB-4467-AC88-C8812E0C77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DD293F4F-8C8B-4238-A543-45681D71A0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18BFBCA5-071F-417F-AFEA-A2559E87BB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E5103CA2-6A28-488E-B734-03CEBD2EF5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5DF67CCF-5CB1-4290-890C-363F3B8B58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C503556D-368B-474C-987B-7CE924E620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17CF39B4-6060-4B59-952E-A397C2C2F2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5FCC7D40-3EEC-4DFB-B985-2B8C9C579D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3A032DB6-CE98-47DE-BBC4-F05D95FD2A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a:extLst>
            <a:ext uri="{FF2B5EF4-FFF2-40B4-BE49-F238E27FC236}">
              <a16:creationId xmlns:a16="http://schemas.microsoft.com/office/drawing/2014/main" id="{65A80065-38D7-4B3E-A4DB-00E6DE751FF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a:extLst>
            <a:ext uri="{FF2B5EF4-FFF2-40B4-BE49-F238E27FC236}">
              <a16:creationId xmlns:a16="http://schemas.microsoft.com/office/drawing/2014/main" id="{E603B392-5771-4EC7-92C7-3108AC2F594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a:extLst>
            <a:ext uri="{FF2B5EF4-FFF2-40B4-BE49-F238E27FC236}">
              <a16:creationId xmlns:a16="http://schemas.microsoft.com/office/drawing/2014/main" id="{3FCB627A-CD41-4BC5-A91E-ED1878267DB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a:extLst>
            <a:ext uri="{FF2B5EF4-FFF2-40B4-BE49-F238E27FC236}">
              <a16:creationId xmlns:a16="http://schemas.microsoft.com/office/drawing/2014/main" id="{B0D54EA4-E73F-44A5-8CFD-02937855009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a:extLst>
            <a:ext uri="{FF2B5EF4-FFF2-40B4-BE49-F238E27FC236}">
              <a16:creationId xmlns:a16="http://schemas.microsoft.com/office/drawing/2014/main" id="{6BBE1707-4588-473C-9A00-9CFEEC70B34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a:extLst>
            <a:ext uri="{FF2B5EF4-FFF2-40B4-BE49-F238E27FC236}">
              <a16:creationId xmlns:a16="http://schemas.microsoft.com/office/drawing/2014/main" id="{D461E56B-4FC7-4E4E-B691-1091C82004B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a:extLst>
            <a:ext uri="{FF2B5EF4-FFF2-40B4-BE49-F238E27FC236}">
              <a16:creationId xmlns:a16="http://schemas.microsoft.com/office/drawing/2014/main" id="{676AD139-4B0A-4A12-8ECB-7758E98ED22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a:extLst>
            <a:ext uri="{FF2B5EF4-FFF2-40B4-BE49-F238E27FC236}">
              <a16:creationId xmlns:a16="http://schemas.microsoft.com/office/drawing/2014/main" id="{6B2C3CB8-750A-4B43-89FB-9A4669C33F0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a:extLst>
            <a:ext uri="{FF2B5EF4-FFF2-40B4-BE49-F238E27FC236}">
              <a16:creationId xmlns:a16="http://schemas.microsoft.com/office/drawing/2014/main" id="{443739AD-1DAB-4F1F-8CE7-90C349D7AC9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a:extLst>
            <a:ext uri="{FF2B5EF4-FFF2-40B4-BE49-F238E27FC236}">
              <a16:creationId xmlns:a16="http://schemas.microsoft.com/office/drawing/2014/main" id="{0AC82941-AEAB-4DDF-B170-4BD568FC28C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a:extLst>
            <a:ext uri="{FF2B5EF4-FFF2-40B4-BE49-F238E27FC236}">
              <a16:creationId xmlns:a16="http://schemas.microsoft.com/office/drawing/2014/main" id="{EEC69EFA-2F35-4200-8004-4A961B02550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a:extLst>
            <a:ext uri="{FF2B5EF4-FFF2-40B4-BE49-F238E27FC236}">
              <a16:creationId xmlns:a16="http://schemas.microsoft.com/office/drawing/2014/main" id="{AF8C7A41-F7E4-4ACC-AD22-C6B33061874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098B163D-9810-4C3C-804F-DA438BA7FF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D2E3CF79-54BA-4C8D-888F-E8EBC68D9C7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a:extLst>
            <a:ext uri="{FF2B5EF4-FFF2-40B4-BE49-F238E27FC236}">
              <a16:creationId xmlns:a16="http://schemas.microsoft.com/office/drawing/2014/main" id="{228AC1FE-1E4E-4039-91D7-546B3155F16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672" name="直線コネクタ 671">
          <a:extLst>
            <a:ext uri="{FF2B5EF4-FFF2-40B4-BE49-F238E27FC236}">
              <a16:creationId xmlns:a16="http://schemas.microsoft.com/office/drawing/2014/main" id="{D64759C4-8328-4542-B401-49615CECF75B}"/>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73" name="【児童館】&#10;一人当たり面積最小値テキスト">
          <a:extLst>
            <a:ext uri="{FF2B5EF4-FFF2-40B4-BE49-F238E27FC236}">
              <a16:creationId xmlns:a16="http://schemas.microsoft.com/office/drawing/2014/main" id="{CE98EA03-2C76-4AF1-8FA4-9B777F66C882}"/>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74" name="直線コネクタ 673">
          <a:extLst>
            <a:ext uri="{FF2B5EF4-FFF2-40B4-BE49-F238E27FC236}">
              <a16:creationId xmlns:a16="http://schemas.microsoft.com/office/drawing/2014/main" id="{F52DFB04-97BB-47FB-B62C-92F36F5E1662}"/>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5" name="【児童館】&#10;一人当たり面積最大値テキスト">
          <a:extLst>
            <a:ext uri="{FF2B5EF4-FFF2-40B4-BE49-F238E27FC236}">
              <a16:creationId xmlns:a16="http://schemas.microsoft.com/office/drawing/2014/main" id="{D3F36F6E-B061-4314-8855-72DFEAB2046D}"/>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76" name="直線コネクタ 675">
          <a:extLst>
            <a:ext uri="{FF2B5EF4-FFF2-40B4-BE49-F238E27FC236}">
              <a16:creationId xmlns:a16="http://schemas.microsoft.com/office/drawing/2014/main" id="{33207C30-0A77-4CAB-B9F8-A8E46BCDA912}"/>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77" name="【児童館】&#10;一人当たり面積平均値テキスト">
          <a:extLst>
            <a:ext uri="{FF2B5EF4-FFF2-40B4-BE49-F238E27FC236}">
              <a16:creationId xmlns:a16="http://schemas.microsoft.com/office/drawing/2014/main" id="{6E41F8AD-85AB-4292-8AE5-4FC0C1ADD8D9}"/>
            </a:ext>
          </a:extLst>
        </xdr:cNvPr>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78" name="フローチャート: 判断 677">
          <a:extLst>
            <a:ext uri="{FF2B5EF4-FFF2-40B4-BE49-F238E27FC236}">
              <a16:creationId xmlns:a16="http://schemas.microsoft.com/office/drawing/2014/main" id="{BB2CE5E2-153F-4045-A85E-2684D35F6B39}"/>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79" name="フローチャート: 判断 678">
          <a:extLst>
            <a:ext uri="{FF2B5EF4-FFF2-40B4-BE49-F238E27FC236}">
              <a16:creationId xmlns:a16="http://schemas.microsoft.com/office/drawing/2014/main" id="{E35E6D7B-8335-4CC0-89DC-89636595038E}"/>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80" name="フローチャート: 判断 679">
          <a:extLst>
            <a:ext uri="{FF2B5EF4-FFF2-40B4-BE49-F238E27FC236}">
              <a16:creationId xmlns:a16="http://schemas.microsoft.com/office/drawing/2014/main" id="{D17C41CC-923F-4E21-8EDB-241B95DD1E83}"/>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3C6E88D2-48B8-49DF-81B2-3D2796D29C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CC5360FB-64D0-4903-8820-29838B3008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38F101EF-567B-4451-8B3E-875C6CAB5A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44115722-54BE-4006-9214-3044A31A91E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53D61234-D478-40F9-B74C-3ECAFF742E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77107</xdr:rowOff>
    </xdr:from>
    <xdr:to>
      <xdr:col>116</xdr:col>
      <xdr:colOff>114300</xdr:colOff>
      <xdr:row>86</xdr:row>
      <xdr:rowOff>7257</xdr:rowOff>
    </xdr:to>
    <xdr:sp macro="" textlink="">
      <xdr:nvSpPr>
        <xdr:cNvPr id="686" name="楕円 685">
          <a:extLst>
            <a:ext uri="{FF2B5EF4-FFF2-40B4-BE49-F238E27FC236}">
              <a16:creationId xmlns:a16="http://schemas.microsoft.com/office/drawing/2014/main" id="{E8B01B5C-19C9-42AA-A47A-6C5892280998}"/>
            </a:ext>
          </a:extLst>
        </xdr:cNvPr>
        <xdr:cNvSpPr/>
      </xdr:nvSpPr>
      <xdr:spPr>
        <a:xfrm>
          <a:off x="22110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55534</xdr:rowOff>
    </xdr:from>
    <xdr:ext cx="469744" cy="259045"/>
    <xdr:sp macro="" textlink="">
      <xdr:nvSpPr>
        <xdr:cNvPr id="687" name="【児童館】&#10;一人当たり面積該当値テキスト">
          <a:extLst>
            <a:ext uri="{FF2B5EF4-FFF2-40B4-BE49-F238E27FC236}">
              <a16:creationId xmlns:a16="http://schemas.microsoft.com/office/drawing/2014/main" id="{BD1D2063-0D6B-49EE-B41D-2B490DD0B15F}"/>
            </a:ext>
          </a:extLst>
        </xdr:cNvPr>
        <xdr:cNvSpPr txBox="1"/>
      </xdr:nvSpPr>
      <xdr:spPr>
        <a:xfrm>
          <a:off x="22199600"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88" name="楕円 687">
          <a:extLst>
            <a:ext uri="{FF2B5EF4-FFF2-40B4-BE49-F238E27FC236}">
              <a16:creationId xmlns:a16="http://schemas.microsoft.com/office/drawing/2014/main" id="{A8F9E72E-A487-4487-9084-24B3AFF1E94A}"/>
            </a:ext>
          </a:extLst>
        </xdr:cNvPr>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127907</xdr:rowOff>
    </xdr:from>
    <xdr:to>
      <xdr:col>116</xdr:col>
      <xdr:colOff>63500</xdr:colOff>
      <xdr:row>85</xdr:row>
      <xdr:rowOff>144236</xdr:rowOff>
    </xdr:to>
    <xdr:cxnSp macro="">
      <xdr:nvCxnSpPr>
        <xdr:cNvPr id="689" name="直線コネクタ 688">
          <a:extLst>
            <a:ext uri="{FF2B5EF4-FFF2-40B4-BE49-F238E27FC236}">
              <a16:creationId xmlns:a16="http://schemas.microsoft.com/office/drawing/2014/main" id="{2B6B1671-CB9A-41A3-8073-93B4C60F04EF}"/>
            </a:ext>
          </a:extLst>
        </xdr:cNvPr>
        <xdr:cNvCxnSpPr/>
      </xdr:nvCxnSpPr>
      <xdr:spPr>
        <a:xfrm flipV="1">
          <a:off x="21323300" y="14701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690" name="楕円 689">
          <a:extLst>
            <a:ext uri="{FF2B5EF4-FFF2-40B4-BE49-F238E27FC236}">
              <a16:creationId xmlns:a16="http://schemas.microsoft.com/office/drawing/2014/main" id="{1FD2A241-CAE1-441D-935D-E584FDCAF67B}"/>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86</xdr:row>
      <xdr:rowOff>70757</xdr:rowOff>
    </xdr:to>
    <xdr:cxnSp macro="">
      <xdr:nvCxnSpPr>
        <xdr:cNvPr id="691" name="直線コネクタ 690">
          <a:extLst>
            <a:ext uri="{FF2B5EF4-FFF2-40B4-BE49-F238E27FC236}">
              <a16:creationId xmlns:a16="http://schemas.microsoft.com/office/drawing/2014/main" id="{FF65C19A-1340-4508-9D8C-F3AFF5466F64}"/>
            </a:ext>
          </a:extLst>
        </xdr:cNvPr>
        <xdr:cNvCxnSpPr/>
      </xdr:nvCxnSpPr>
      <xdr:spPr>
        <a:xfrm flipV="1">
          <a:off x="20434300" y="147174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92" name="n_1aveValue【児童館】&#10;一人当たり面積">
          <a:extLst>
            <a:ext uri="{FF2B5EF4-FFF2-40B4-BE49-F238E27FC236}">
              <a16:creationId xmlns:a16="http://schemas.microsoft.com/office/drawing/2014/main" id="{95AC8F92-D92A-4537-9F20-CB531AFBAD61}"/>
            </a:ext>
          </a:extLst>
        </xdr:cNvPr>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93" name="n_2aveValue【児童館】&#10;一人当たり面積">
          <a:extLst>
            <a:ext uri="{FF2B5EF4-FFF2-40B4-BE49-F238E27FC236}">
              <a16:creationId xmlns:a16="http://schemas.microsoft.com/office/drawing/2014/main" id="{2C5DD243-18ED-43B8-AC5D-7C3C822113DB}"/>
            </a:ext>
          </a:extLst>
        </xdr:cNvPr>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94" name="n_1mainValue【児童館】&#10;一人当たり面積">
          <a:extLst>
            <a:ext uri="{FF2B5EF4-FFF2-40B4-BE49-F238E27FC236}">
              <a16:creationId xmlns:a16="http://schemas.microsoft.com/office/drawing/2014/main" id="{C7CB0F88-ACB4-4E84-B46E-EFC4D101902E}"/>
            </a:ext>
          </a:extLst>
        </xdr:cNvPr>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695" name="n_2mainValue【児童館】&#10;一人当たり面積">
          <a:extLst>
            <a:ext uri="{FF2B5EF4-FFF2-40B4-BE49-F238E27FC236}">
              <a16:creationId xmlns:a16="http://schemas.microsoft.com/office/drawing/2014/main" id="{86135ACB-3FBA-4510-B735-1B46C0B077EB}"/>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05D925FE-BDB5-42DA-AF86-D95B93141D6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CFC7A92A-4F2D-420A-8747-AC48F3EB1B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8477EAA9-84C9-4017-9F62-0EB5048A69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02843511-8DF6-42A8-B70A-8BEDAD2D79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3168D32D-4787-469A-8F8F-90494261C1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6CC2BA2E-66DA-44DC-A307-7B30B82229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66D203F8-BBFB-46D3-B16F-7790C7BBE5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E45CE68F-CE15-43DA-9EEA-366C694C52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6A67D409-6ED5-4A7E-8EA5-DC94C1377D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5D084B88-A5D8-41C1-927E-9D84E7A30C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6" name="テキスト ボックス 705">
          <a:extLst>
            <a:ext uri="{FF2B5EF4-FFF2-40B4-BE49-F238E27FC236}">
              <a16:creationId xmlns:a16="http://schemas.microsoft.com/office/drawing/2014/main" id="{70B5FF1B-8B4C-475E-943C-086FB8BA404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a:extLst>
            <a:ext uri="{FF2B5EF4-FFF2-40B4-BE49-F238E27FC236}">
              <a16:creationId xmlns:a16="http://schemas.microsoft.com/office/drawing/2014/main" id="{97E3F968-7062-4E92-9DD9-21852C1029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a:extLst>
            <a:ext uri="{FF2B5EF4-FFF2-40B4-BE49-F238E27FC236}">
              <a16:creationId xmlns:a16="http://schemas.microsoft.com/office/drawing/2014/main" id="{616ED074-8D56-4CC9-B76C-C43AB67A1FF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a:extLst>
            <a:ext uri="{FF2B5EF4-FFF2-40B4-BE49-F238E27FC236}">
              <a16:creationId xmlns:a16="http://schemas.microsoft.com/office/drawing/2014/main" id="{EA053F37-C479-4133-8ED0-86390D4CE21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a:extLst>
            <a:ext uri="{FF2B5EF4-FFF2-40B4-BE49-F238E27FC236}">
              <a16:creationId xmlns:a16="http://schemas.microsoft.com/office/drawing/2014/main" id="{9596C650-8F68-4C38-8BC7-57DE2D0A558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a:extLst>
            <a:ext uri="{FF2B5EF4-FFF2-40B4-BE49-F238E27FC236}">
              <a16:creationId xmlns:a16="http://schemas.microsoft.com/office/drawing/2014/main" id="{9A6E2DFE-33F9-4680-B989-192FC3C0F6B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a:extLst>
            <a:ext uri="{FF2B5EF4-FFF2-40B4-BE49-F238E27FC236}">
              <a16:creationId xmlns:a16="http://schemas.microsoft.com/office/drawing/2014/main" id="{87DDCBBD-8A65-40BF-BF89-8243547F2A2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a:extLst>
            <a:ext uri="{FF2B5EF4-FFF2-40B4-BE49-F238E27FC236}">
              <a16:creationId xmlns:a16="http://schemas.microsoft.com/office/drawing/2014/main" id="{2B4C3DFE-AE92-41B8-8AB1-B275C7B1B5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a:extLst>
            <a:ext uri="{FF2B5EF4-FFF2-40B4-BE49-F238E27FC236}">
              <a16:creationId xmlns:a16="http://schemas.microsoft.com/office/drawing/2014/main" id="{BA8D4B83-E9B5-4450-B6EE-D67BD70ED47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a:extLst>
            <a:ext uri="{FF2B5EF4-FFF2-40B4-BE49-F238E27FC236}">
              <a16:creationId xmlns:a16="http://schemas.microsoft.com/office/drawing/2014/main" id="{466ED473-8383-46C6-AB05-51238AC26A4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FEF00395-6464-4542-AC62-948211B73F1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654041E3-35DE-4C12-8A13-7B8E75F464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A8EED631-6684-4B27-BC9B-9EACDA5CE21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a:extLst>
            <a:ext uri="{FF2B5EF4-FFF2-40B4-BE49-F238E27FC236}">
              <a16:creationId xmlns:a16="http://schemas.microsoft.com/office/drawing/2014/main" id="{FF788E9D-CA8E-423A-9193-CC5D88C8F43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720" name="直線コネクタ 719">
          <a:extLst>
            <a:ext uri="{FF2B5EF4-FFF2-40B4-BE49-F238E27FC236}">
              <a16:creationId xmlns:a16="http://schemas.microsoft.com/office/drawing/2014/main" id="{78CB2C5C-C7F4-4B1B-ABDD-235A0A113F41}"/>
            </a:ext>
          </a:extLst>
        </xdr:cNvPr>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721" name="【公民館】&#10;有形固定資産減価償却率最小値テキスト">
          <a:extLst>
            <a:ext uri="{FF2B5EF4-FFF2-40B4-BE49-F238E27FC236}">
              <a16:creationId xmlns:a16="http://schemas.microsoft.com/office/drawing/2014/main" id="{B97EC42C-DEFF-4239-A1D7-63EAF7E6B0A0}"/>
            </a:ext>
          </a:extLst>
        </xdr:cNvPr>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722" name="直線コネクタ 721">
          <a:extLst>
            <a:ext uri="{FF2B5EF4-FFF2-40B4-BE49-F238E27FC236}">
              <a16:creationId xmlns:a16="http://schemas.microsoft.com/office/drawing/2014/main" id="{3C50202C-8F9C-425A-97D1-E8811E0512BB}"/>
            </a:ext>
          </a:extLst>
        </xdr:cNvPr>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3" name="【公民館】&#10;有形固定資産減価償却率最大値テキスト">
          <a:extLst>
            <a:ext uri="{FF2B5EF4-FFF2-40B4-BE49-F238E27FC236}">
              <a16:creationId xmlns:a16="http://schemas.microsoft.com/office/drawing/2014/main" id="{2AB37593-6FDB-43AE-ADED-1DAEC8635A1F}"/>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4" name="直線コネクタ 723">
          <a:extLst>
            <a:ext uri="{FF2B5EF4-FFF2-40B4-BE49-F238E27FC236}">
              <a16:creationId xmlns:a16="http://schemas.microsoft.com/office/drawing/2014/main" id="{EADE321E-0FE9-45F5-8A33-63ABD6CE32C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25" name="【公民館】&#10;有形固定資産減価償却率平均値テキスト">
          <a:extLst>
            <a:ext uri="{FF2B5EF4-FFF2-40B4-BE49-F238E27FC236}">
              <a16:creationId xmlns:a16="http://schemas.microsoft.com/office/drawing/2014/main" id="{E2A5A0ED-CA01-4432-A28A-9155D94D7ABB}"/>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26" name="フローチャート: 判断 725">
          <a:extLst>
            <a:ext uri="{FF2B5EF4-FFF2-40B4-BE49-F238E27FC236}">
              <a16:creationId xmlns:a16="http://schemas.microsoft.com/office/drawing/2014/main" id="{FC27EAA7-6145-45FE-988F-D15F7FC64235}"/>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727" name="フローチャート: 判断 726">
          <a:extLst>
            <a:ext uri="{FF2B5EF4-FFF2-40B4-BE49-F238E27FC236}">
              <a16:creationId xmlns:a16="http://schemas.microsoft.com/office/drawing/2014/main" id="{9DEE885D-E5B3-42AC-A51A-D549E25F6ED7}"/>
            </a:ext>
          </a:extLst>
        </xdr:cNvPr>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728" name="フローチャート: 判断 727">
          <a:extLst>
            <a:ext uri="{FF2B5EF4-FFF2-40B4-BE49-F238E27FC236}">
              <a16:creationId xmlns:a16="http://schemas.microsoft.com/office/drawing/2014/main" id="{DAB9F93F-17F4-4FEF-9C47-F6148EB11E11}"/>
            </a:ext>
          </a:extLst>
        </xdr:cNvPr>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58DB7EC-3BF7-4925-8D00-D228E0808C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27A1F08-41A5-45E1-AC9A-3A8E41F896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69EBB3F-D60B-4FB9-9D9B-828E83162D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FBC2DB8-4D42-4B5E-A30A-CE1D256E78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D7DF9FD-ACA9-4EB0-A6D1-DFA9AB2824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122555</xdr:rowOff>
    </xdr:from>
    <xdr:to>
      <xdr:col>85</xdr:col>
      <xdr:colOff>177800</xdr:colOff>
      <xdr:row>104</xdr:row>
      <xdr:rowOff>52705</xdr:rowOff>
    </xdr:to>
    <xdr:sp macro="" textlink="">
      <xdr:nvSpPr>
        <xdr:cNvPr id="734" name="楕円 733">
          <a:extLst>
            <a:ext uri="{FF2B5EF4-FFF2-40B4-BE49-F238E27FC236}">
              <a16:creationId xmlns:a16="http://schemas.microsoft.com/office/drawing/2014/main" id="{695282A4-6A43-4B24-9E27-46C0EA800268}"/>
            </a:ext>
          </a:extLst>
        </xdr:cNvPr>
        <xdr:cNvSpPr/>
      </xdr:nvSpPr>
      <xdr:spPr>
        <a:xfrm>
          <a:off x="16268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145432</xdr:rowOff>
    </xdr:from>
    <xdr:ext cx="405111" cy="259045"/>
    <xdr:sp macro="" textlink="">
      <xdr:nvSpPr>
        <xdr:cNvPr id="735" name="【公民館】&#10;有形固定資産減価償却率該当値テキスト">
          <a:extLst>
            <a:ext uri="{FF2B5EF4-FFF2-40B4-BE49-F238E27FC236}">
              <a16:creationId xmlns:a16="http://schemas.microsoft.com/office/drawing/2014/main" id="{409CDA87-345D-4033-AEAD-9F58D3CC626C}"/>
            </a:ext>
          </a:extLst>
        </xdr:cNvPr>
        <xdr:cNvSpPr txBox="1"/>
      </xdr:nvSpPr>
      <xdr:spPr>
        <a:xfrm>
          <a:off x="16357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164464</xdr:rowOff>
    </xdr:from>
    <xdr:to>
      <xdr:col>81</xdr:col>
      <xdr:colOff>101600</xdr:colOff>
      <xdr:row>104</xdr:row>
      <xdr:rowOff>94614</xdr:rowOff>
    </xdr:to>
    <xdr:sp macro="" textlink="">
      <xdr:nvSpPr>
        <xdr:cNvPr id="736" name="楕円 735">
          <a:extLst>
            <a:ext uri="{FF2B5EF4-FFF2-40B4-BE49-F238E27FC236}">
              <a16:creationId xmlns:a16="http://schemas.microsoft.com/office/drawing/2014/main" id="{B6405640-19B7-4831-9DE1-72807304F151}"/>
            </a:ext>
          </a:extLst>
        </xdr:cNvPr>
        <xdr:cNvSpPr/>
      </xdr:nvSpPr>
      <xdr:spPr>
        <a:xfrm>
          <a:off x="15430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xdr:rowOff>
    </xdr:from>
    <xdr:to>
      <xdr:col>85</xdr:col>
      <xdr:colOff>127000</xdr:colOff>
      <xdr:row>104</xdr:row>
      <xdr:rowOff>43814</xdr:rowOff>
    </xdr:to>
    <xdr:cxnSp macro="">
      <xdr:nvCxnSpPr>
        <xdr:cNvPr id="737" name="直線コネクタ 736">
          <a:extLst>
            <a:ext uri="{FF2B5EF4-FFF2-40B4-BE49-F238E27FC236}">
              <a16:creationId xmlns:a16="http://schemas.microsoft.com/office/drawing/2014/main" id="{DC764A24-42C3-4D9C-84B3-6CDF4CC38E47}"/>
            </a:ext>
          </a:extLst>
        </xdr:cNvPr>
        <xdr:cNvCxnSpPr/>
      </xdr:nvCxnSpPr>
      <xdr:spPr>
        <a:xfrm flipV="1">
          <a:off x="15481300" y="178327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38" name="楕円 737">
          <a:extLst>
            <a:ext uri="{FF2B5EF4-FFF2-40B4-BE49-F238E27FC236}">
              <a16:creationId xmlns:a16="http://schemas.microsoft.com/office/drawing/2014/main" id="{42D919E8-AA63-40C4-A6AD-F5B7B297BE3F}"/>
            </a:ext>
          </a:extLst>
        </xdr:cNvPr>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43814</xdr:rowOff>
    </xdr:from>
    <xdr:to>
      <xdr:col>81</xdr:col>
      <xdr:colOff>50800</xdr:colOff>
      <xdr:row>104</xdr:row>
      <xdr:rowOff>133350</xdr:rowOff>
    </xdr:to>
    <xdr:cxnSp macro="">
      <xdr:nvCxnSpPr>
        <xdr:cNvPr id="739" name="直線コネクタ 738">
          <a:extLst>
            <a:ext uri="{FF2B5EF4-FFF2-40B4-BE49-F238E27FC236}">
              <a16:creationId xmlns:a16="http://schemas.microsoft.com/office/drawing/2014/main" id="{186EF0D1-9A94-483A-8BD7-056084435CB0}"/>
            </a:ext>
          </a:extLst>
        </xdr:cNvPr>
        <xdr:cNvCxnSpPr/>
      </xdr:nvCxnSpPr>
      <xdr:spPr>
        <a:xfrm flipV="1">
          <a:off x="14592300" y="1787461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740" name="n_1aveValue【公民館】&#10;有形固定資産減価償却率">
          <a:extLst>
            <a:ext uri="{FF2B5EF4-FFF2-40B4-BE49-F238E27FC236}">
              <a16:creationId xmlns:a16="http://schemas.microsoft.com/office/drawing/2014/main" id="{86B4F99E-01FB-4435-8879-2D64DBD18CC9}"/>
            </a:ext>
          </a:extLst>
        </xdr:cNvPr>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741" name="n_2aveValue【公民館】&#10;有形固定資産減価償却率">
          <a:extLst>
            <a:ext uri="{FF2B5EF4-FFF2-40B4-BE49-F238E27FC236}">
              <a16:creationId xmlns:a16="http://schemas.microsoft.com/office/drawing/2014/main" id="{685791AD-6005-4EBB-ACB1-EB322C33B497}"/>
            </a:ext>
          </a:extLst>
        </xdr:cNvPr>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111141</xdr:rowOff>
    </xdr:from>
    <xdr:ext cx="405111" cy="259045"/>
    <xdr:sp macro="" textlink="">
      <xdr:nvSpPr>
        <xdr:cNvPr id="742" name="n_1mainValue【公民館】&#10;有形固定資産減価償却率">
          <a:extLst>
            <a:ext uri="{FF2B5EF4-FFF2-40B4-BE49-F238E27FC236}">
              <a16:creationId xmlns:a16="http://schemas.microsoft.com/office/drawing/2014/main" id="{D2430DE0-3CC5-4D48-9372-DC673266A047}"/>
            </a:ext>
          </a:extLst>
        </xdr:cNvPr>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43" name="n_2mainValue【公民館】&#10;有形固定資産減価償却率">
          <a:extLst>
            <a:ext uri="{FF2B5EF4-FFF2-40B4-BE49-F238E27FC236}">
              <a16:creationId xmlns:a16="http://schemas.microsoft.com/office/drawing/2014/main" id="{6008DDE2-EBD8-4A74-A63A-C142C0AF9774}"/>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6541B8CA-1962-4679-921D-5D6686E0B4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66355810-9068-4451-902C-16FCA37462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8640BEEE-5F2B-403A-A81E-EC028270E0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515DBD59-984B-4405-A689-43603FCA5C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75AD4666-FEE8-4B06-9951-BEF0082CC8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C0162E63-0460-43B2-B089-B602B6EEC7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3D6EA818-E9D2-4234-A7DC-316D666D89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120EB737-72E3-4D1B-A2FE-2C7707824B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a:extLst>
            <a:ext uri="{FF2B5EF4-FFF2-40B4-BE49-F238E27FC236}">
              <a16:creationId xmlns:a16="http://schemas.microsoft.com/office/drawing/2014/main" id="{F316DF88-5463-4F69-B766-DF3E89E15A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a:extLst>
            <a:ext uri="{FF2B5EF4-FFF2-40B4-BE49-F238E27FC236}">
              <a16:creationId xmlns:a16="http://schemas.microsoft.com/office/drawing/2014/main" id="{C790CA92-557F-45B2-885C-12C01306B6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a:extLst>
            <a:ext uri="{FF2B5EF4-FFF2-40B4-BE49-F238E27FC236}">
              <a16:creationId xmlns:a16="http://schemas.microsoft.com/office/drawing/2014/main" id="{D71DA5BF-7452-4207-80CB-12C089F34F4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D1D4F55F-A85E-4744-A026-17690CBDD6B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a:extLst>
            <a:ext uri="{FF2B5EF4-FFF2-40B4-BE49-F238E27FC236}">
              <a16:creationId xmlns:a16="http://schemas.microsoft.com/office/drawing/2014/main" id="{20A45CB8-2D1A-4A75-9864-282786424F3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a:extLst>
            <a:ext uri="{FF2B5EF4-FFF2-40B4-BE49-F238E27FC236}">
              <a16:creationId xmlns:a16="http://schemas.microsoft.com/office/drawing/2014/main" id="{CBCE5EFD-9A28-43E2-B16E-74494D0A958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a:extLst>
            <a:ext uri="{FF2B5EF4-FFF2-40B4-BE49-F238E27FC236}">
              <a16:creationId xmlns:a16="http://schemas.microsoft.com/office/drawing/2014/main" id="{20AD4BE5-C39A-434E-93C3-A680966BEF6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a:extLst>
            <a:ext uri="{FF2B5EF4-FFF2-40B4-BE49-F238E27FC236}">
              <a16:creationId xmlns:a16="http://schemas.microsoft.com/office/drawing/2014/main" id="{D5FE41BC-5CBD-47F8-AF89-5B5879751F6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a:extLst>
            <a:ext uri="{FF2B5EF4-FFF2-40B4-BE49-F238E27FC236}">
              <a16:creationId xmlns:a16="http://schemas.microsoft.com/office/drawing/2014/main" id="{BBD73AE9-B247-4378-99A8-DA65097CF17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a:extLst>
            <a:ext uri="{FF2B5EF4-FFF2-40B4-BE49-F238E27FC236}">
              <a16:creationId xmlns:a16="http://schemas.microsoft.com/office/drawing/2014/main" id="{3C2CA4CB-8E5C-4018-ABAB-000481B672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a:extLst>
            <a:ext uri="{FF2B5EF4-FFF2-40B4-BE49-F238E27FC236}">
              <a16:creationId xmlns:a16="http://schemas.microsoft.com/office/drawing/2014/main" id="{644021E7-E3CB-48B1-84FF-3CA464D4C0E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a:extLst>
            <a:ext uri="{FF2B5EF4-FFF2-40B4-BE49-F238E27FC236}">
              <a16:creationId xmlns:a16="http://schemas.microsoft.com/office/drawing/2014/main" id="{3930CC1D-8FB2-4D03-A702-B3BEB43C84B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a:extLst>
            <a:ext uri="{FF2B5EF4-FFF2-40B4-BE49-F238E27FC236}">
              <a16:creationId xmlns:a16="http://schemas.microsoft.com/office/drawing/2014/main" id="{09DE182F-47D1-4BA8-B871-0FD34EE0018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a:extLst>
            <a:ext uri="{FF2B5EF4-FFF2-40B4-BE49-F238E27FC236}">
              <a16:creationId xmlns:a16="http://schemas.microsoft.com/office/drawing/2014/main" id="{29FD3F4E-487A-4CB7-A848-F1EBE80EE7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a:extLst>
            <a:ext uri="{FF2B5EF4-FFF2-40B4-BE49-F238E27FC236}">
              <a16:creationId xmlns:a16="http://schemas.microsoft.com/office/drawing/2014/main" id="{2A430E76-6125-4DF2-85B4-C715A047EBE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id="{12830E1F-FB01-4E97-B769-6DB686565B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a:extLst>
            <a:ext uri="{FF2B5EF4-FFF2-40B4-BE49-F238E27FC236}">
              <a16:creationId xmlns:a16="http://schemas.microsoft.com/office/drawing/2014/main" id="{D7F2E2F3-C7D6-4750-9B05-B7729BB230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769" name="直線コネクタ 768">
          <a:extLst>
            <a:ext uri="{FF2B5EF4-FFF2-40B4-BE49-F238E27FC236}">
              <a16:creationId xmlns:a16="http://schemas.microsoft.com/office/drawing/2014/main" id="{E9BDD716-F6CE-4EAB-8B5D-F4421A24D9AE}"/>
            </a:ext>
          </a:extLst>
        </xdr:cNvPr>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70" name="【公民館】&#10;一人当たり面積最小値テキスト">
          <a:extLst>
            <a:ext uri="{FF2B5EF4-FFF2-40B4-BE49-F238E27FC236}">
              <a16:creationId xmlns:a16="http://schemas.microsoft.com/office/drawing/2014/main" id="{6B2241E4-39B8-4DD3-AB97-05A7AEE374FC}"/>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71" name="直線コネクタ 770">
          <a:extLst>
            <a:ext uri="{FF2B5EF4-FFF2-40B4-BE49-F238E27FC236}">
              <a16:creationId xmlns:a16="http://schemas.microsoft.com/office/drawing/2014/main" id="{D60C37D7-E885-43F1-B0FE-2C47B3EE1B2B}"/>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72" name="【公民館】&#10;一人当たり面積最大値テキスト">
          <a:extLst>
            <a:ext uri="{FF2B5EF4-FFF2-40B4-BE49-F238E27FC236}">
              <a16:creationId xmlns:a16="http://schemas.microsoft.com/office/drawing/2014/main" id="{9C290680-6A7A-4E30-A7A6-E69B7800007C}"/>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73" name="直線コネクタ 772">
          <a:extLst>
            <a:ext uri="{FF2B5EF4-FFF2-40B4-BE49-F238E27FC236}">
              <a16:creationId xmlns:a16="http://schemas.microsoft.com/office/drawing/2014/main" id="{2D793FDC-7A4B-4145-8CAE-27177E2493FB}"/>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774" name="【公民館】&#10;一人当たり面積平均値テキスト">
          <a:extLst>
            <a:ext uri="{FF2B5EF4-FFF2-40B4-BE49-F238E27FC236}">
              <a16:creationId xmlns:a16="http://schemas.microsoft.com/office/drawing/2014/main" id="{C876857C-FD59-4E5F-B463-EAADC4D4B9A2}"/>
            </a:ext>
          </a:extLst>
        </xdr:cNvPr>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75" name="フローチャート: 判断 774">
          <a:extLst>
            <a:ext uri="{FF2B5EF4-FFF2-40B4-BE49-F238E27FC236}">
              <a16:creationId xmlns:a16="http://schemas.microsoft.com/office/drawing/2014/main" id="{C42F02C0-EB71-4648-8CEB-FC6BAA98A314}"/>
            </a:ext>
          </a:extLst>
        </xdr:cNvPr>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776" name="フローチャート: 判断 775">
          <a:extLst>
            <a:ext uri="{FF2B5EF4-FFF2-40B4-BE49-F238E27FC236}">
              <a16:creationId xmlns:a16="http://schemas.microsoft.com/office/drawing/2014/main" id="{494BB2D0-2D41-487A-8C1F-280EFA3D782D}"/>
            </a:ext>
          </a:extLst>
        </xdr:cNvPr>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77" name="フローチャート: 判断 776">
          <a:extLst>
            <a:ext uri="{FF2B5EF4-FFF2-40B4-BE49-F238E27FC236}">
              <a16:creationId xmlns:a16="http://schemas.microsoft.com/office/drawing/2014/main" id="{62B1244A-CB90-4127-8601-7EB45D2E2D3B}"/>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3A1DBD2-CAC7-41EC-90F6-2764E23AD6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CCF1E3B-2CB3-48EF-BF03-88FF0D1A51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23821B9-E686-429A-BC5C-E2221F7A16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9C65998-D97D-4EA2-A98F-F1FFDDB09D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E9AA311-7CE5-477C-BAD2-F8B2746FD5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783" name="楕円 782">
          <a:extLst>
            <a:ext uri="{FF2B5EF4-FFF2-40B4-BE49-F238E27FC236}">
              <a16:creationId xmlns:a16="http://schemas.microsoft.com/office/drawing/2014/main" id="{5AD3714A-5FD8-4C24-8B1C-CD8F032FF828}"/>
            </a:ext>
          </a:extLst>
        </xdr:cNvPr>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784" name="【公民館】&#10;一人当たり面積該当値テキスト">
          <a:extLst>
            <a:ext uri="{FF2B5EF4-FFF2-40B4-BE49-F238E27FC236}">
              <a16:creationId xmlns:a16="http://schemas.microsoft.com/office/drawing/2014/main" id="{D79ADB0A-EDF3-4987-A647-A9C7E0ACF52C}"/>
            </a:ext>
          </a:extLst>
        </xdr:cNvPr>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85" name="楕円 784">
          <a:extLst>
            <a:ext uri="{FF2B5EF4-FFF2-40B4-BE49-F238E27FC236}">
              <a16:creationId xmlns:a16="http://schemas.microsoft.com/office/drawing/2014/main" id="{2CB6962E-FD4F-449C-9AD7-9DACAD9D891B}"/>
            </a:ext>
          </a:extLst>
        </xdr:cNvPr>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53339</xdr:rowOff>
    </xdr:to>
    <xdr:cxnSp macro="">
      <xdr:nvCxnSpPr>
        <xdr:cNvPr id="786" name="直線コネクタ 785">
          <a:extLst>
            <a:ext uri="{FF2B5EF4-FFF2-40B4-BE49-F238E27FC236}">
              <a16:creationId xmlns:a16="http://schemas.microsoft.com/office/drawing/2014/main" id="{A01E68CF-A8F4-41D1-8D8B-D20B6027504D}"/>
            </a:ext>
          </a:extLst>
        </xdr:cNvPr>
        <xdr:cNvCxnSpPr/>
      </xdr:nvCxnSpPr>
      <xdr:spPr>
        <a:xfrm>
          <a:off x="21323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787" name="楕円 786">
          <a:extLst>
            <a:ext uri="{FF2B5EF4-FFF2-40B4-BE49-F238E27FC236}">
              <a16:creationId xmlns:a16="http://schemas.microsoft.com/office/drawing/2014/main" id="{DD08F783-2599-4E8C-96B6-4706A649F217}"/>
            </a:ext>
          </a:extLst>
        </xdr:cNvPr>
        <xdr:cNvSpPr/>
      </xdr:nvSpPr>
      <xdr:spPr>
        <a:xfrm>
          <a:off x="2038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56606</xdr:rowOff>
    </xdr:to>
    <xdr:cxnSp macro="">
      <xdr:nvCxnSpPr>
        <xdr:cNvPr id="788" name="直線コネクタ 787">
          <a:extLst>
            <a:ext uri="{FF2B5EF4-FFF2-40B4-BE49-F238E27FC236}">
              <a16:creationId xmlns:a16="http://schemas.microsoft.com/office/drawing/2014/main" id="{4D03CD1C-6582-48B3-9DD3-82B2534441B1}"/>
            </a:ext>
          </a:extLst>
        </xdr:cNvPr>
        <xdr:cNvCxnSpPr/>
      </xdr:nvCxnSpPr>
      <xdr:spPr>
        <a:xfrm flipV="1">
          <a:off x="20434300" y="185699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789" name="n_1aveValue【公民館】&#10;一人当たり面積">
          <a:extLst>
            <a:ext uri="{FF2B5EF4-FFF2-40B4-BE49-F238E27FC236}">
              <a16:creationId xmlns:a16="http://schemas.microsoft.com/office/drawing/2014/main" id="{6D3F0ED0-D3F2-4AFD-A74F-3F9A7CD06CCF}"/>
            </a:ext>
          </a:extLst>
        </xdr:cNvPr>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90" name="n_2aveValue【公民館】&#10;一人当たり面積">
          <a:extLst>
            <a:ext uri="{FF2B5EF4-FFF2-40B4-BE49-F238E27FC236}">
              <a16:creationId xmlns:a16="http://schemas.microsoft.com/office/drawing/2014/main" id="{6F705EC3-5A55-450F-98B8-D62DA2217C04}"/>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91" name="n_1mainValue【公民館】&#10;一人当たり面積">
          <a:extLst>
            <a:ext uri="{FF2B5EF4-FFF2-40B4-BE49-F238E27FC236}">
              <a16:creationId xmlns:a16="http://schemas.microsoft.com/office/drawing/2014/main" id="{A1E80F12-CC19-4F5D-B7A7-53A4EE123419}"/>
            </a:ext>
          </a:extLst>
        </xdr:cNvPr>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792" name="n_2mainValue【公民館】&#10;一人当たり面積">
          <a:extLst>
            <a:ext uri="{FF2B5EF4-FFF2-40B4-BE49-F238E27FC236}">
              <a16:creationId xmlns:a16="http://schemas.microsoft.com/office/drawing/2014/main" id="{6103B416-C6B1-46EA-B184-3B100A2E4DAF}"/>
            </a:ext>
          </a:extLst>
        </xdr:cNvPr>
        <xdr:cNvSpPr txBox="1"/>
      </xdr:nvSpPr>
      <xdr:spPr>
        <a:xfrm>
          <a:off x="20199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C54D91F2-F666-48A8-A21A-8ED1C6897D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43CA142B-FCFE-4CF8-9158-165E91F03B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FD7AAEB0-2E46-4AB0-88E2-9E03CCB346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道路・橋りょうは、更新を計画的に進めているため、類似団体や全国平均を下回る数値となっている。今後も計画的な更新を進めていく。幼稚園・保育所、公民館、学校施設は、類似団体平均、全国平均を上回っており、かなり老朽化が進んでいる。市が所有する幼稚園園舎</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棟のうち、昭和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年代に建築されたものが８棟、保育所は、市が所有する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棟のうち、昭和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年代に建築されたものが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棟であり、老朽化が進み、類似団体平均と比較して大きく上回っている。幼稚園については、少子化の影響で休園とした園もあり、現在、統合等も検討している。現在使用している園舎については、耐震基準をほぼ満たしている状況にあるので、老朽化はしているものの、計画的な修繕を行い、施設の長寿命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幼稚園・保育所の一人当たりの面積が類似団体平均を大きく上回っているのは、市立幼稚園が多く私立幼稚園が少ないことが原因と考えられるが（市立幼稚園１２園、私立幼稚園２園）、現在の少子化や保育需要の変化などを勘案していく中で、幼稚園と保育園の統廃合など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3AE5EE-3380-4E61-A215-5F20090A31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3413EE-666B-4C7E-A9C8-A62E354A6A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2B8002-A7F1-42CC-9CD2-EB76E1D9C5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08DA5F-5FC8-4C42-9C17-747CE973E1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9753A9-A7F7-4EFB-8D73-E0DAEF3E72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9CC44C-7C95-47FE-98ED-119C447326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5553EC-3AB1-4309-94AA-50DDC415C9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63AE3C-FDF7-4E37-9DF2-E86DC1FC45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30494A-0F5A-4379-8682-7B2A715E82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A1ED30-CE95-49FD-BB41-269402242A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69,990
69,487
124.10
27,000,028
26,013,887
790,076
15,425,167
25,617,940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CC5FC0-5BB3-4FF3-BFE8-8074014409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4488DD-D0EE-405C-A539-70050BD9B3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9E4669-70CB-49E5-A2A8-582DA66881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DD50CB-76E4-4EBE-8BA1-CD1E4FF782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9ED6A7-B846-40F9-942A-D21CCB9238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4202597-D41C-46D2-A49B-49D78ED3EA8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E8DC7D8-7FBB-4D42-807F-E975EF7FF0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ADE9BC-C2EF-4779-84B1-B612E374EC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2CEE0E-715C-4CF2-B86C-FC3DFFB042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B935E1-CE33-4628-8B88-835FD5AAE4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A47A09-1F5A-4EF7-8D9F-B7435C2B5C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E0FB5C-7549-4FC3-98CB-64FCEFC02A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EDD6FA-A935-4C62-876C-019F500C5A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10FBF6-3B23-4737-A413-27F34BF445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F40B5B9-B6DB-44BC-8C99-2712A85F7F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6DF611-AADC-43FF-A1CD-5309054777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4BC910-9209-4737-BAF8-3BC4FDE3D2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A5F25A-A328-4410-9C53-F4DD4D203B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F1FBDBE-1209-4036-9EA2-5A3A937644F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924E3B-3FA5-432D-A3CF-A7A0BAFA19B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68550DA-DEB0-4AB3-83F8-F87A205ED5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9A29DBA-5FCF-4E26-BD89-841DF93949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ADB3EDF-3F9B-4637-8DEF-E1983F7994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445ABDC-1E4F-440B-95CE-F2F49DBED5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AD14C5A-BB6B-4A7E-A242-9D83D9E761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80E722C-F16C-4A57-8537-C4AB5A44AC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44986EB-FB5D-4541-A354-1D9C7CF406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397EC0C-E244-4FC1-8F0B-9EB0C7ACF9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8DC2706-BF46-4884-A8D9-50687579B3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678690C-13EF-4E68-9134-596BEDA6E8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DB2F1DA-F7F6-4B12-9723-E57AA8C0C1C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1E35CF9-0EB2-4566-A9A4-B5401BEAE98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48E443A-F927-44F7-B383-6AA93C8ED48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70ACBB2-A821-46AB-9282-8C4B98BB3A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5802E0D-DC59-4AF0-ACD8-D104E49EE61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FA02A4D-B418-41B1-9C82-52822F3463F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BE29D72-5FB2-47EE-B533-AF4F22289D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0DD668E-C328-4BF9-8F38-178973331B5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7AA658D-AB5B-4F15-9BFD-21E85E35B3A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BC41876-8AF3-4A4D-B126-7118282BCB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8637114-E70B-42A8-A428-3EA8F08E6CA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A47E852-1DD6-45DA-AD4D-B8B479656CC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E03B8FE-81B9-4E71-8A29-20BE6D8FE0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366980C-2C40-4D9D-AA84-8C19A185C4F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7B67755-A33D-4FF5-B226-103BF2F7FC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35FDC543-281F-4734-8CB3-3F5ED3671EFA}"/>
            </a:ext>
          </a:extLst>
        </xdr:cNvPr>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B62B30C3-1AB8-4F49-9842-5B5EC10BC183}"/>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3D2DC62A-D56B-48F5-A080-6D5095300FC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a:extLst>
            <a:ext uri="{FF2B5EF4-FFF2-40B4-BE49-F238E27FC236}">
              <a16:creationId xmlns:a16="http://schemas.microsoft.com/office/drawing/2014/main" id="{4C16B270-8912-45E7-8B1A-5AE82B61FFE2}"/>
            </a:ext>
          </a:extLst>
        </xdr:cNvPr>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a:extLst>
            <a:ext uri="{FF2B5EF4-FFF2-40B4-BE49-F238E27FC236}">
              <a16:creationId xmlns:a16="http://schemas.microsoft.com/office/drawing/2014/main" id="{6EF29A8C-2FCC-457D-A625-1B32C4B20C3B}"/>
            </a:ext>
          </a:extLst>
        </xdr:cNvPr>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152D9593-3F58-44AA-A611-AA45C40B975D}"/>
            </a:ext>
          </a:extLst>
        </xdr:cNvPr>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a:extLst>
            <a:ext uri="{FF2B5EF4-FFF2-40B4-BE49-F238E27FC236}">
              <a16:creationId xmlns:a16="http://schemas.microsoft.com/office/drawing/2014/main" id="{5D005AD2-DADA-4D64-8799-FE5C579D9CD9}"/>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a:extLst>
            <a:ext uri="{FF2B5EF4-FFF2-40B4-BE49-F238E27FC236}">
              <a16:creationId xmlns:a16="http://schemas.microsoft.com/office/drawing/2014/main" id="{0FF7D2A4-F8DE-45C7-9561-B43C0A539AF2}"/>
            </a:ext>
          </a:extLst>
        </xdr:cNvPr>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a:extLst>
            <a:ext uri="{FF2B5EF4-FFF2-40B4-BE49-F238E27FC236}">
              <a16:creationId xmlns:a16="http://schemas.microsoft.com/office/drawing/2014/main" id="{69D3783A-CACE-4396-A5E1-112A6CF1AB9B}"/>
            </a:ext>
          </a:extLst>
        </xdr:cNvPr>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D71F4D-274D-4660-A046-76F66AA7F6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1BA329B-F3E7-4CBA-82D6-8FC0713F67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BDE4BB-9F72-44A2-BD08-A675ABF81D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6D4280-4790-4115-A2C5-3A0CC7A15C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416D16-C382-430E-806B-E1D7E26434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108676</xdr:rowOff>
    </xdr:from>
    <xdr:to>
      <xdr:col>24</xdr:col>
      <xdr:colOff>114300</xdr:colOff>
      <xdr:row>35</xdr:row>
      <xdr:rowOff>38826</xdr:rowOff>
    </xdr:to>
    <xdr:sp macro="" textlink="">
      <xdr:nvSpPr>
        <xdr:cNvPr id="71" name="楕円 70">
          <a:extLst>
            <a:ext uri="{FF2B5EF4-FFF2-40B4-BE49-F238E27FC236}">
              <a16:creationId xmlns:a16="http://schemas.microsoft.com/office/drawing/2014/main" id="{9CF7F8C7-7E8C-4B36-870B-D106847280D9}"/>
            </a:ext>
          </a:extLst>
        </xdr:cNvPr>
        <xdr:cNvSpPr/>
      </xdr:nvSpPr>
      <xdr:spPr>
        <a:xfrm>
          <a:off x="45847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131553</xdr:rowOff>
    </xdr:from>
    <xdr:ext cx="405111" cy="259045"/>
    <xdr:sp macro="" textlink="">
      <xdr:nvSpPr>
        <xdr:cNvPr id="72" name="【図書館】&#10;有形固定資産減価償却率該当値テキスト">
          <a:extLst>
            <a:ext uri="{FF2B5EF4-FFF2-40B4-BE49-F238E27FC236}">
              <a16:creationId xmlns:a16="http://schemas.microsoft.com/office/drawing/2014/main" id="{0FA3C202-10DF-45EF-9DC3-1140D6BD6E77}"/>
            </a:ext>
          </a:extLst>
        </xdr:cNvPr>
        <xdr:cNvSpPr txBox="1"/>
      </xdr:nvSpPr>
      <xdr:spPr>
        <a:xfrm>
          <a:off x="4673600" y="57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144599</xdr:rowOff>
    </xdr:from>
    <xdr:to>
      <xdr:col>20</xdr:col>
      <xdr:colOff>38100</xdr:colOff>
      <xdr:row>35</xdr:row>
      <xdr:rowOff>74749</xdr:rowOff>
    </xdr:to>
    <xdr:sp macro="" textlink="">
      <xdr:nvSpPr>
        <xdr:cNvPr id="73" name="楕円 72">
          <a:extLst>
            <a:ext uri="{FF2B5EF4-FFF2-40B4-BE49-F238E27FC236}">
              <a16:creationId xmlns:a16="http://schemas.microsoft.com/office/drawing/2014/main" id="{EBA9BC0D-B2AC-455F-A10E-9695CEC37E34}"/>
            </a:ext>
          </a:extLst>
        </xdr:cNvPr>
        <xdr:cNvSpPr/>
      </xdr:nvSpPr>
      <xdr:spPr>
        <a:xfrm>
          <a:off x="3746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159476</xdr:rowOff>
    </xdr:from>
    <xdr:to>
      <xdr:col>24</xdr:col>
      <xdr:colOff>63500</xdr:colOff>
      <xdr:row>35</xdr:row>
      <xdr:rowOff>23949</xdr:rowOff>
    </xdr:to>
    <xdr:cxnSp macro="">
      <xdr:nvCxnSpPr>
        <xdr:cNvPr id="74" name="直線コネクタ 73">
          <a:extLst>
            <a:ext uri="{FF2B5EF4-FFF2-40B4-BE49-F238E27FC236}">
              <a16:creationId xmlns:a16="http://schemas.microsoft.com/office/drawing/2014/main" id="{9F84A427-E321-4DE4-9675-9C500F615C10}"/>
            </a:ext>
          </a:extLst>
        </xdr:cNvPr>
        <xdr:cNvCxnSpPr/>
      </xdr:nvCxnSpPr>
      <xdr:spPr>
        <a:xfrm flipV="1">
          <a:off x="3797300" y="59887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54792</xdr:rowOff>
    </xdr:from>
    <xdr:to>
      <xdr:col>15</xdr:col>
      <xdr:colOff>101600</xdr:colOff>
      <xdr:row>35</xdr:row>
      <xdr:rowOff>156392</xdr:rowOff>
    </xdr:to>
    <xdr:sp macro="" textlink="">
      <xdr:nvSpPr>
        <xdr:cNvPr id="75" name="楕円 74">
          <a:extLst>
            <a:ext uri="{FF2B5EF4-FFF2-40B4-BE49-F238E27FC236}">
              <a16:creationId xmlns:a16="http://schemas.microsoft.com/office/drawing/2014/main" id="{A9607AAD-6FFE-4C28-AE56-638E520DFA8B}"/>
            </a:ext>
          </a:extLst>
        </xdr:cNvPr>
        <xdr:cNvSpPr/>
      </xdr:nvSpPr>
      <xdr:spPr>
        <a:xfrm>
          <a:off x="2857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23949</xdr:rowOff>
    </xdr:from>
    <xdr:to>
      <xdr:col>19</xdr:col>
      <xdr:colOff>177800</xdr:colOff>
      <xdr:row>35</xdr:row>
      <xdr:rowOff>105592</xdr:rowOff>
    </xdr:to>
    <xdr:cxnSp macro="">
      <xdr:nvCxnSpPr>
        <xdr:cNvPr id="76" name="直線コネクタ 75">
          <a:extLst>
            <a:ext uri="{FF2B5EF4-FFF2-40B4-BE49-F238E27FC236}">
              <a16:creationId xmlns:a16="http://schemas.microsoft.com/office/drawing/2014/main" id="{A819A1C7-ADE1-42C2-908D-3CC0D8250DA5}"/>
            </a:ext>
          </a:extLst>
        </xdr:cNvPr>
        <xdr:cNvCxnSpPr/>
      </xdr:nvCxnSpPr>
      <xdr:spPr>
        <a:xfrm flipV="1">
          <a:off x="2908300" y="602469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a:extLst>
            <a:ext uri="{FF2B5EF4-FFF2-40B4-BE49-F238E27FC236}">
              <a16:creationId xmlns:a16="http://schemas.microsoft.com/office/drawing/2014/main" id="{46B9CECA-F02A-4F29-BCB1-FF9467A4CEF7}"/>
            </a:ext>
          </a:extLst>
        </xdr:cNvPr>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a:extLst>
            <a:ext uri="{FF2B5EF4-FFF2-40B4-BE49-F238E27FC236}">
              <a16:creationId xmlns:a16="http://schemas.microsoft.com/office/drawing/2014/main" id="{6EFDD14A-376A-4332-B1DC-22468A48BBCB}"/>
            </a:ext>
          </a:extLst>
        </xdr:cNvPr>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91276</xdr:rowOff>
    </xdr:from>
    <xdr:ext cx="405111" cy="259045"/>
    <xdr:sp macro="" textlink="">
      <xdr:nvSpPr>
        <xdr:cNvPr id="79" name="n_1mainValue【図書館】&#10;有形固定資産減価償却率">
          <a:extLst>
            <a:ext uri="{FF2B5EF4-FFF2-40B4-BE49-F238E27FC236}">
              <a16:creationId xmlns:a16="http://schemas.microsoft.com/office/drawing/2014/main" id="{299465C9-532C-43A0-8DEB-D841D8DD3658}"/>
            </a:ext>
          </a:extLst>
        </xdr:cNvPr>
        <xdr:cNvSpPr txBox="1"/>
      </xdr:nvSpPr>
      <xdr:spPr>
        <a:xfrm>
          <a:off x="35820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1469</xdr:rowOff>
    </xdr:from>
    <xdr:ext cx="405111" cy="259045"/>
    <xdr:sp macro="" textlink="">
      <xdr:nvSpPr>
        <xdr:cNvPr id="80" name="n_2mainValue【図書館】&#10;有形固定資産減価償却率">
          <a:extLst>
            <a:ext uri="{FF2B5EF4-FFF2-40B4-BE49-F238E27FC236}">
              <a16:creationId xmlns:a16="http://schemas.microsoft.com/office/drawing/2014/main" id="{8CC71011-4AD6-4E4B-9756-9D2C59D0D998}"/>
            </a:ext>
          </a:extLst>
        </xdr:cNvPr>
        <xdr:cNvSpPr txBox="1"/>
      </xdr:nvSpPr>
      <xdr:spPr>
        <a:xfrm>
          <a:off x="2705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82B240E1-5E5F-4BDE-AC99-49128B91E2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BE0891E6-3E50-4E00-B568-7049220490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D54743CF-168A-46FC-87B1-A9784BCDEB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5731D63-4BE6-47FF-8806-13D969A44F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20A00838-A9B8-4D81-A268-05B3CD35CC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D48CBBE2-99CD-4C4B-9282-9043F27DDA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B6B9C5FD-AC6A-45A6-A05C-0F86CBBBBC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4E223257-5C21-4131-9872-8D6D062230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D93CB7AA-9EB5-48BB-B58A-046DBC1BF9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345CB578-A4D1-480A-8262-A52B7261FF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9FD4F73C-4780-4B9C-BD70-19BB95E60D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AFBF11AA-1490-4CE4-89C4-C25C9EBE973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DC2208BB-73D0-4F36-958B-9382FA361C3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6771846F-BD10-4E55-BF4A-5E402A28A94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7FAEEC3D-30CD-45AF-911A-6A3C9263D3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A051F08C-E590-4F76-9DD2-6EA5CAB6BCC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7D6C4920-7B91-4039-90E6-2FEDA74591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2A0C8330-7DB4-4F8F-B96C-CFB07CACC3E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44B2DC6A-0EFF-4145-AB5E-D9C860F743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21A94AE7-51E9-40FF-A541-A466A699B02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1E7F5007-44C8-401A-B21B-3F01A1918A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6331A16D-A994-49F8-80DF-F8AEDCBFAD0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FD87701B-0A6B-4907-8B55-516CD49863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a:extLst>
            <a:ext uri="{FF2B5EF4-FFF2-40B4-BE49-F238E27FC236}">
              <a16:creationId xmlns:a16="http://schemas.microsoft.com/office/drawing/2014/main" id="{F01AF05C-B03C-463A-B628-3C2A2F594EF3}"/>
            </a:ext>
          </a:extLst>
        </xdr:cNvPr>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a:extLst>
            <a:ext uri="{FF2B5EF4-FFF2-40B4-BE49-F238E27FC236}">
              <a16:creationId xmlns:a16="http://schemas.microsoft.com/office/drawing/2014/main" id="{C7A43C85-C01E-4FF8-8503-49A4A4FE8B69}"/>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a:extLst>
            <a:ext uri="{FF2B5EF4-FFF2-40B4-BE49-F238E27FC236}">
              <a16:creationId xmlns:a16="http://schemas.microsoft.com/office/drawing/2014/main" id="{DBCDE938-D839-4017-B250-4866BD44F7B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a:extLst>
            <a:ext uri="{FF2B5EF4-FFF2-40B4-BE49-F238E27FC236}">
              <a16:creationId xmlns:a16="http://schemas.microsoft.com/office/drawing/2014/main" id="{3A10A1B1-7C27-4D87-8B7E-120FF0BD081F}"/>
            </a:ext>
          </a:extLst>
        </xdr:cNvPr>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a:extLst>
            <a:ext uri="{FF2B5EF4-FFF2-40B4-BE49-F238E27FC236}">
              <a16:creationId xmlns:a16="http://schemas.microsoft.com/office/drawing/2014/main" id="{BF4173AC-BAD2-4C5F-9512-948BCF61E952}"/>
            </a:ext>
          </a:extLst>
        </xdr:cNvPr>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a:extLst>
            <a:ext uri="{FF2B5EF4-FFF2-40B4-BE49-F238E27FC236}">
              <a16:creationId xmlns:a16="http://schemas.microsoft.com/office/drawing/2014/main" id="{E35C8585-6CE1-40D3-B331-F4DD18B9EFCC}"/>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a:extLst>
            <a:ext uri="{FF2B5EF4-FFF2-40B4-BE49-F238E27FC236}">
              <a16:creationId xmlns:a16="http://schemas.microsoft.com/office/drawing/2014/main" id="{AE29D1BE-1102-48B7-A776-E7A14B8246FD}"/>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a:extLst>
            <a:ext uri="{FF2B5EF4-FFF2-40B4-BE49-F238E27FC236}">
              <a16:creationId xmlns:a16="http://schemas.microsoft.com/office/drawing/2014/main" id="{41105459-65CA-4650-BEC9-8B21BE93061F}"/>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a:extLst>
            <a:ext uri="{FF2B5EF4-FFF2-40B4-BE49-F238E27FC236}">
              <a16:creationId xmlns:a16="http://schemas.microsoft.com/office/drawing/2014/main" id="{B87F8135-FAD0-4DE8-9FE5-D58C5F259C0F}"/>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9C17955-D562-4544-9DCA-D95C671292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7A1CF53-6F07-4339-819E-D4EA1F6858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33ABA43-55C0-4B89-8B9E-34BC23C919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5DEAAE6-CFC3-43CF-9BD6-5BAECB72FE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6379D20-B71E-447C-B5EB-799DDED7AE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8" name="楕円 117">
          <a:extLst>
            <a:ext uri="{FF2B5EF4-FFF2-40B4-BE49-F238E27FC236}">
              <a16:creationId xmlns:a16="http://schemas.microsoft.com/office/drawing/2014/main" id="{CD702DCA-33B0-42CA-A514-D388D9B45642}"/>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19" name="【図書館】&#10;一人当たり面積該当値テキスト">
          <a:extLst>
            <a:ext uri="{FF2B5EF4-FFF2-40B4-BE49-F238E27FC236}">
              <a16:creationId xmlns:a16="http://schemas.microsoft.com/office/drawing/2014/main" id="{D0D5DBA8-1EAC-4A10-BAFC-BC6B749A94FA}"/>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0" name="楕円 119">
          <a:extLst>
            <a:ext uri="{FF2B5EF4-FFF2-40B4-BE49-F238E27FC236}">
              <a16:creationId xmlns:a16="http://schemas.microsoft.com/office/drawing/2014/main" id="{E9A9B93F-920B-4D1E-A10F-45969DCAFCB4}"/>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1" name="直線コネクタ 120">
          <a:extLst>
            <a:ext uri="{FF2B5EF4-FFF2-40B4-BE49-F238E27FC236}">
              <a16:creationId xmlns:a16="http://schemas.microsoft.com/office/drawing/2014/main" id="{2D29F36D-5914-40A4-A6D6-E82AFC1465FB}"/>
            </a:ext>
          </a:extLst>
        </xdr:cNvPr>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22" name="楕円 121">
          <a:extLst>
            <a:ext uri="{FF2B5EF4-FFF2-40B4-BE49-F238E27FC236}">
              <a16:creationId xmlns:a16="http://schemas.microsoft.com/office/drawing/2014/main" id="{75102759-0724-4F7F-AEC4-AFFFEE8EBDF3}"/>
            </a:ext>
          </a:extLst>
        </xdr:cNvPr>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31750</xdr:rowOff>
    </xdr:to>
    <xdr:cxnSp macro="">
      <xdr:nvCxnSpPr>
        <xdr:cNvPr id="123" name="直線コネクタ 122">
          <a:extLst>
            <a:ext uri="{FF2B5EF4-FFF2-40B4-BE49-F238E27FC236}">
              <a16:creationId xmlns:a16="http://schemas.microsoft.com/office/drawing/2014/main" id="{290F5486-9E74-4962-BE39-DAE3E68F0079}"/>
            </a:ext>
          </a:extLst>
        </xdr:cNvPr>
        <xdr:cNvCxnSpPr/>
      </xdr:nvCxnSpPr>
      <xdr:spPr>
        <a:xfrm flipV="1">
          <a:off x="8750300" y="704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a:extLst>
            <a:ext uri="{FF2B5EF4-FFF2-40B4-BE49-F238E27FC236}">
              <a16:creationId xmlns:a16="http://schemas.microsoft.com/office/drawing/2014/main" id="{6475CB97-259D-41AE-A99E-F0C688ED7F36}"/>
            </a:ext>
          </a:extLst>
        </xdr:cNvPr>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a:extLst>
            <a:ext uri="{FF2B5EF4-FFF2-40B4-BE49-F238E27FC236}">
              <a16:creationId xmlns:a16="http://schemas.microsoft.com/office/drawing/2014/main" id="{212225A4-D3BC-48A5-8A29-CE3994CF4842}"/>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6" name="n_1mainValue【図書館】&#10;一人当たり面積">
          <a:extLst>
            <a:ext uri="{FF2B5EF4-FFF2-40B4-BE49-F238E27FC236}">
              <a16:creationId xmlns:a16="http://schemas.microsoft.com/office/drawing/2014/main" id="{A28F0FC6-C253-458A-9B80-0BF58288B588}"/>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27" name="n_2mainValue【図書館】&#10;一人当たり面積">
          <a:extLst>
            <a:ext uri="{FF2B5EF4-FFF2-40B4-BE49-F238E27FC236}">
              <a16:creationId xmlns:a16="http://schemas.microsoft.com/office/drawing/2014/main" id="{EBC2EDC8-9D3D-49B9-80E6-0C3AA30D1ABB}"/>
            </a:ext>
          </a:extLst>
        </xdr:cNvPr>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85426B7C-34F5-49D6-B387-A27949F696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4F11BBBE-FD06-4FD4-A3D9-2511EC81D8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9B8CC0F6-0E08-4063-9FB1-2C7CBDD46B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69AA313E-4CB2-4A9E-AB27-6CC6846CB9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FC88CF87-F731-4AF5-B72A-C58D5C5846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E2BE71B0-DAB6-4381-948E-F2DF626A07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84D0FEC8-DEFF-4036-BF3E-657039B12B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632CDEE9-B2C6-4634-9CF7-EAA28D1B44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84A96BDA-C6F2-48FC-99D7-F992B71C06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46286CE1-52AA-47E7-A285-86DBDF6D0C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2D98C99A-28CE-426A-A547-864FE309FA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a:extLst>
            <a:ext uri="{FF2B5EF4-FFF2-40B4-BE49-F238E27FC236}">
              <a16:creationId xmlns:a16="http://schemas.microsoft.com/office/drawing/2014/main" id="{41864EEC-8EF7-429C-9C06-640C5423863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9478E3C1-852E-4C94-8767-7FA2099F11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FC00AB53-4EB4-4D96-8BF8-E95EA9A6092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0965A62B-ADB3-4CA2-BA9F-B7AE9C01F6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89BFDDF8-737A-4F6E-909E-293DE13D1C1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64706E70-25C6-412B-97A7-9EA664A8F5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22BE9B49-B7A6-4D7D-89D2-BB5A347038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7D8AA124-4391-4C16-B914-6614676366A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D0FE6510-6254-41F9-9D9A-873777D2D96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CDAAE3D3-98A0-4832-B3C0-C4AA4BC1F25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a:extLst>
            <a:ext uri="{FF2B5EF4-FFF2-40B4-BE49-F238E27FC236}">
              <a16:creationId xmlns:a16="http://schemas.microsoft.com/office/drawing/2014/main" id="{5814E4A6-C0CB-4DD5-83CA-6B3A78266B1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F4698ACF-F852-4059-B39B-169A9B6D2D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B68FAD27-1546-427E-B5E1-67C2F9E1CB5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75A2F971-0B71-4BC1-91D7-C30CC68FD1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a:extLst>
            <a:ext uri="{FF2B5EF4-FFF2-40B4-BE49-F238E27FC236}">
              <a16:creationId xmlns:a16="http://schemas.microsoft.com/office/drawing/2014/main" id="{97305DE5-4AE4-4AB8-8E35-F680E68C45CA}"/>
            </a:ext>
          </a:extLst>
        </xdr:cNvPr>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4FDBFE97-C93C-45E3-9452-C59D73FA03BD}"/>
            </a:ext>
          </a:extLst>
        </xdr:cNvPr>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a:extLst>
            <a:ext uri="{FF2B5EF4-FFF2-40B4-BE49-F238E27FC236}">
              <a16:creationId xmlns:a16="http://schemas.microsoft.com/office/drawing/2014/main" id="{8C0B13E4-85D1-4C7C-A733-41DC640C7357}"/>
            </a:ext>
          </a:extLst>
        </xdr:cNvPr>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AAEF9FDD-3CBC-46BD-82DC-67766845DC4A}"/>
            </a:ext>
          </a:extLst>
        </xdr:cNvPr>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a:extLst>
            <a:ext uri="{FF2B5EF4-FFF2-40B4-BE49-F238E27FC236}">
              <a16:creationId xmlns:a16="http://schemas.microsoft.com/office/drawing/2014/main" id="{54022622-E74D-4A26-926E-3B8F1836CDED}"/>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6B4F7C8C-B5DC-42EC-98A1-5381DF3BA45C}"/>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a:extLst>
            <a:ext uri="{FF2B5EF4-FFF2-40B4-BE49-F238E27FC236}">
              <a16:creationId xmlns:a16="http://schemas.microsoft.com/office/drawing/2014/main" id="{B11A1BD9-DA03-4EC8-93C3-F96ECADEF7E7}"/>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a:extLst>
            <a:ext uri="{FF2B5EF4-FFF2-40B4-BE49-F238E27FC236}">
              <a16:creationId xmlns:a16="http://schemas.microsoft.com/office/drawing/2014/main" id="{B19D87EF-2A70-4C0F-9CA6-95F1FE30787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a:extLst>
            <a:ext uri="{FF2B5EF4-FFF2-40B4-BE49-F238E27FC236}">
              <a16:creationId xmlns:a16="http://schemas.microsoft.com/office/drawing/2014/main" id="{C93F8CB3-86D0-4DCA-A6B9-A9EAD2B27FF9}"/>
            </a:ext>
          </a:extLst>
        </xdr:cNvPr>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6C3C9BC7-D5E0-41CD-B079-A88AE6F2CC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F4CC3A4-6E88-4F27-87F6-F24619F03B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CE8DE8A-550A-473A-98CF-A6C0DBCA3F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A00EB6A-ACDF-494B-908F-675F7DE6A4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394CEB2-17BD-4697-AA79-25AB1986B5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153307</xdr:rowOff>
    </xdr:from>
    <xdr:to>
      <xdr:col>24</xdr:col>
      <xdr:colOff>114300</xdr:colOff>
      <xdr:row>58</xdr:row>
      <xdr:rowOff>83457</xdr:rowOff>
    </xdr:to>
    <xdr:sp macro="" textlink="">
      <xdr:nvSpPr>
        <xdr:cNvPr id="167" name="楕円 166">
          <a:extLst>
            <a:ext uri="{FF2B5EF4-FFF2-40B4-BE49-F238E27FC236}">
              <a16:creationId xmlns:a16="http://schemas.microsoft.com/office/drawing/2014/main" id="{EDDF0EB8-1D6B-461D-8D32-0ACAE6FDCCA9}"/>
            </a:ext>
          </a:extLst>
        </xdr:cNvPr>
        <xdr:cNvSpPr/>
      </xdr:nvSpPr>
      <xdr:spPr>
        <a:xfrm>
          <a:off x="45847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4734</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43D0987C-21C1-458D-ABB3-4564213D34F0}"/>
            </a:ext>
          </a:extLst>
        </xdr:cNvPr>
        <xdr:cNvSpPr txBox="1"/>
      </xdr:nvSpPr>
      <xdr:spPr>
        <a:xfrm>
          <a:off x="4673600"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169635</xdr:rowOff>
    </xdr:from>
    <xdr:to>
      <xdr:col>20</xdr:col>
      <xdr:colOff>38100</xdr:colOff>
      <xdr:row>58</xdr:row>
      <xdr:rowOff>99785</xdr:rowOff>
    </xdr:to>
    <xdr:sp macro="" textlink="">
      <xdr:nvSpPr>
        <xdr:cNvPr id="169" name="楕円 168">
          <a:extLst>
            <a:ext uri="{FF2B5EF4-FFF2-40B4-BE49-F238E27FC236}">
              <a16:creationId xmlns:a16="http://schemas.microsoft.com/office/drawing/2014/main" id="{3E7FE395-9536-4170-A0D2-B4D46EEFE40D}"/>
            </a:ext>
          </a:extLst>
        </xdr:cNvPr>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32657</xdr:rowOff>
    </xdr:from>
    <xdr:to>
      <xdr:col>24</xdr:col>
      <xdr:colOff>63500</xdr:colOff>
      <xdr:row>58</xdr:row>
      <xdr:rowOff>48985</xdr:rowOff>
    </xdr:to>
    <xdr:cxnSp macro="">
      <xdr:nvCxnSpPr>
        <xdr:cNvPr id="170" name="直線コネクタ 169">
          <a:extLst>
            <a:ext uri="{FF2B5EF4-FFF2-40B4-BE49-F238E27FC236}">
              <a16:creationId xmlns:a16="http://schemas.microsoft.com/office/drawing/2014/main" id="{BF209751-6E30-49F9-B850-A554EBE29ED2}"/>
            </a:ext>
          </a:extLst>
        </xdr:cNvPr>
        <xdr:cNvCxnSpPr/>
      </xdr:nvCxnSpPr>
      <xdr:spPr>
        <a:xfrm flipV="1">
          <a:off x="3797300" y="99767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84727</xdr:rowOff>
    </xdr:from>
    <xdr:to>
      <xdr:col>15</xdr:col>
      <xdr:colOff>101600</xdr:colOff>
      <xdr:row>56</xdr:row>
      <xdr:rowOff>14877</xdr:rowOff>
    </xdr:to>
    <xdr:sp macro="" textlink="">
      <xdr:nvSpPr>
        <xdr:cNvPr id="171" name="楕円 170">
          <a:extLst>
            <a:ext uri="{FF2B5EF4-FFF2-40B4-BE49-F238E27FC236}">
              <a16:creationId xmlns:a16="http://schemas.microsoft.com/office/drawing/2014/main" id="{9BF66D25-59A2-4A56-A2DF-4F4886E5F7EE}"/>
            </a:ext>
          </a:extLst>
        </xdr:cNvPr>
        <xdr:cNvSpPr/>
      </xdr:nvSpPr>
      <xdr:spPr>
        <a:xfrm>
          <a:off x="2857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135527</xdr:rowOff>
    </xdr:from>
    <xdr:to>
      <xdr:col>19</xdr:col>
      <xdr:colOff>177800</xdr:colOff>
      <xdr:row>58</xdr:row>
      <xdr:rowOff>48985</xdr:rowOff>
    </xdr:to>
    <xdr:cxnSp macro="">
      <xdr:nvCxnSpPr>
        <xdr:cNvPr id="172" name="直線コネクタ 171">
          <a:extLst>
            <a:ext uri="{FF2B5EF4-FFF2-40B4-BE49-F238E27FC236}">
              <a16:creationId xmlns:a16="http://schemas.microsoft.com/office/drawing/2014/main" id="{7CD7798A-0FCF-43C2-BA03-A59194E9B59B}"/>
            </a:ext>
          </a:extLst>
        </xdr:cNvPr>
        <xdr:cNvCxnSpPr/>
      </xdr:nvCxnSpPr>
      <xdr:spPr>
        <a:xfrm>
          <a:off x="2908300" y="9565277"/>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a:extLst>
            <a:ext uri="{FF2B5EF4-FFF2-40B4-BE49-F238E27FC236}">
              <a16:creationId xmlns:a16="http://schemas.microsoft.com/office/drawing/2014/main" id="{DE2D2EBA-1539-4F48-99B6-D7A11C727834}"/>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a:extLst>
            <a:ext uri="{FF2B5EF4-FFF2-40B4-BE49-F238E27FC236}">
              <a16:creationId xmlns:a16="http://schemas.microsoft.com/office/drawing/2014/main" id="{A0CD0AD6-C87F-4B7A-9667-5CF4C3AD87D1}"/>
            </a:ext>
          </a:extLst>
        </xdr:cNvPr>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116312</xdr:rowOff>
    </xdr:from>
    <xdr:ext cx="405111" cy="259045"/>
    <xdr:sp macro="" textlink="">
      <xdr:nvSpPr>
        <xdr:cNvPr id="175" name="n_1mainValue【体育館・プール】&#10;有形固定資産減価償却率">
          <a:extLst>
            <a:ext uri="{FF2B5EF4-FFF2-40B4-BE49-F238E27FC236}">
              <a16:creationId xmlns:a16="http://schemas.microsoft.com/office/drawing/2014/main" id="{79A9308D-1EE6-4808-B6BF-09E1B2D0200B}"/>
            </a:ext>
          </a:extLst>
        </xdr:cNvPr>
        <xdr:cNvSpPr txBox="1"/>
      </xdr:nvSpPr>
      <xdr:spPr>
        <a:xfrm>
          <a:off x="3582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31404</xdr:rowOff>
    </xdr:from>
    <xdr:ext cx="405111" cy="259045"/>
    <xdr:sp macro="" textlink="">
      <xdr:nvSpPr>
        <xdr:cNvPr id="176" name="n_2mainValue【体育館・プール】&#10;有形固定資産減価償却率">
          <a:extLst>
            <a:ext uri="{FF2B5EF4-FFF2-40B4-BE49-F238E27FC236}">
              <a16:creationId xmlns:a16="http://schemas.microsoft.com/office/drawing/2014/main" id="{BD8B12BE-B8DB-4837-88DE-37BA55C064F9}"/>
            </a:ext>
          </a:extLst>
        </xdr:cNvPr>
        <xdr:cNvSpPr txBox="1"/>
      </xdr:nvSpPr>
      <xdr:spPr>
        <a:xfrm>
          <a:off x="2705744" y="928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465DED6C-0F25-4CC0-B8F6-34F9BF1BA6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36340369-A61A-4374-AFBF-A7C095E99A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60575FFC-E839-4181-81F1-F1DC98F7AF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C29A6316-45C7-45A5-85AF-710CCD3EF8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5B8AEC75-E08B-4A9C-9A26-CDB0B1D982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D72208F2-0154-4F9F-8DFD-DB6A2256E8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DF9A21E8-EB8F-48D7-867A-E1F3F2DF4D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F443BF4D-B4CF-4332-9853-BB95651E56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5167CFB-DF1C-4DFC-9519-4A49FC5027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FA2B736-10C0-4D2A-8DC4-78D01E52BBD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0096D8BD-41A2-4BCB-86F7-C52CE6E553D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a:extLst>
            <a:ext uri="{FF2B5EF4-FFF2-40B4-BE49-F238E27FC236}">
              <a16:creationId xmlns:a16="http://schemas.microsoft.com/office/drawing/2014/main" id="{112C5AA3-42ED-45F1-8D2B-0B7A4CFBB13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B5A47733-21C2-4659-ABD9-68DDC56D8D8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a:extLst>
            <a:ext uri="{FF2B5EF4-FFF2-40B4-BE49-F238E27FC236}">
              <a16:creationId xmlns:a16="http://schemas.microsoft.com/office/drawing/2014/main" id="{A7D2538B-E21C-4969-8996-F123EFA7EF2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9247ACF-8FA4-4460-AD22-A712C7DE17B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a:extLst>
            <a:ext uri="{FF2B5EF4-FFF2-40B4-BE49-F238E27FC236}">
              <a16:creationId xmlns:a16="http://schemas.microsoft.com/office/drawing/2014/main" id="{C6957975-77FB-4D12-A3F1-E11839BE742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7BDC4C33-CA35-4E29-9A4A-D289DFB3871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a:extLst>
            <a:ext uri="{FF2B5EF4-FFF2-40B4-BE49-F238E27FC236}">
              <a16:creationId xmlns:a16="http://schemas.microsoft.com/office/drawing/2014/main" id="{8D3956F5-52FF-4A73-8CED-6C6AF31A851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0136D0D5-6D1E-4D2D-864A-80FC8F0E55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a:extLst>
            <a:ext uri="{FF2B5EF4-FFF2-40B4-BE49-F238E27FC236}">
              <a16:creationId xmlns:a16="http://schemas.microsoft.com/office/drawing/2014/main" id="{3470772A-E3C0-4393-BCF3-A729B01C80E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CB77CBAC-C244-425F-BDD4-0E1943C7BA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FD6F3027-FA50-4EE3-A487-9914A93DD11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27C3FF0D-F0C3-4E24-94C0-F24B56679B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a:extLst>
            <a:ext uri="{FF2B5EF4-FFF2-40B4-BE49-F238E27FC236}">
              <a16:creationId xmlns:a16="http://schemas.microsoft.com/office/drawing/2014/main" id="{E81578B3-1618-4E2B-BA1D-8BF152437657}"/>
            </a:ext>
          </a:extLst>
        </xdr:cNvPr>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a:extLst>
            <a:ext uri="{FF2B5EF4-FFF2-40B4-BE49-F238E27FC236}">
              <a16:creationId xmlns:a16="http://schemas.microsoft.com/office/drawing/2014/main" id="{C28F95CC-82A2-42EF-A8FA-5D9E6940FF3A}"/>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a:extLst>
            <a:ext uri="{FF2B5EF4-FFF2-40B4-BE49-F238E27FC236}">
              <a16:creationId xmlns:a16="http://schemas.microsoft.com/office/drawing/2014/main" id="{5E89176B-30CA-4CF8-A188-46BAE3D6A56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a:extLst>
            <a:ext uri="{FF2B5EF4-FFF2-40B4-BE49-F238E27FC236}">
              <a16:creationId xmlns:a16="http://schemas.microsoft.com/office/drawing/2014/main" id="{8B3763CD-E71C-4024-8DC2-E1FCF0A38B40}"/>
            </a:ext>
          </a:extLst>
        </xdr:cNvPr>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a:extLst>
            <a:ext uri="{FF2B5EF4-FFF2-40B4-BE49-F238E27FC236}">
              <a16:creationId xmlns:a16="http://schemas.microsoft.com/office/drawing/2014/main" id="{F378349C-4D20-4B94-ACCF-D3C1FC302BD2}"/>
            </a:ext>
          </a:extLst>
        </xdr:cNvPr>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a:extLst>
            <a:ext uri="{FF2B5EF4-FFF2-40B4-BE49-F238E27FC236}">
              <a16:creationId xmlns:a16="http://schemas.microsoft.com/office/drawing/2014/main" id="{45603651-0516-40D7-B6DD-6C40F5F29E83}"/>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a:extLst>
            <a:ext uri="{FF2B5EF4-FFF2-40B4-BE49-F238E27FC236}">
              <a16:creationId xmlns:a16="http://schemas.microsoft.com/office/drawing/2014/main" id="{5351A8AA-FDE0-42BC-A08F-07981C93FF9C}"/>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a:extLst>
            <a:ext uri="{FF2B5EF4-FFF2-40B4-BE49-F238E27FC236}">
              <a16:creationId xmlns:a16="http://schemas.microsoft.com/office/drawing/2014/main" id="{0B63ACC5-9DC6-4231-8F47-C6C2563D19BA}"/>
            </a:ext>
          </a:extLst>
        </xdr:cNvPr>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a:extLst>
            <a:ext uri="{FF2B5EF4-FFF2-40B4-BE49-F238E27FC236}">
              <a16:creationId xmlns:a16="http://schemas.microsoft.com/office/drawing/2014/main" id="{09F1BD7C-88EB-4C64-8CB2-19D587A8003E}"/>
            </a:ext>
          </a:extLst>
        </xdr:cNvPr>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D07DD5E-50C9-4F39-ACCF-022B70C201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C7C37EC-64CD-4B9C-9B0D-A9CCAEFA43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5A9C900-8239-4198-84BE-D426F8B82B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24AEDCD2-1F71-45C9-A053-D9C5336407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7424C34-D40E-46D9-9243-BEDEF3DD72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14" name="楕円 213">
          <a:extLst>
            <a:ext uri="{FF2B5EF4-FFF2-40B4-BE49-F238E27FC236}">
              <a16:creationId xmlns:a16="http://schemas.microsoft.com/office/drawing/2014/main" id="{01E28688-5FE1-42DB-A991-5D6ABC4BE64C}"/>
            </a:ext>
          </a:extLst>
        </xdr:cNvPr>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15" name="【体育館・プール】&#10;一人当たり面積該当値テキスト">
          <a:extLst>
            <a:ext uri="{FF2B5EF4-FFF2-40B4-BE49-F238E27FC236}">
              <a16:creationId xmlns:a16="http://schemas.microsoft.com/office/drawing/2014/main" id="{68A9E662-B2C6-4A88-9DC1-5D7B3657D524}"/>
            </a:ext>
          </a:extLst>
        </xdr:cNvPr>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16" name="楕円 215">
          <a:extLst>
            <a:ext uri="{FF2B5EF4-FFF2-40B4-BE49-F238E27FC236}">
              <a16:creationId xmlns:a16="http://schemas.microsoft.com/office/drawing/2014/main" id="{DEFCA78D-DFCD-44C7-A6DA-CE787AD34DA0}"/>
            </a:ext>
          </a:extLst>
        </xdr:cNvPr>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110490</xdr:rowOff>
    </xdr:to>
    <xdr:cxnSp macro="">
      <xdr:nvCxnSpPr>
        <xdr:cNvPr id="217" name="直線コネクタ 216">
          <a:extLst>
            <a:ext uri="{FF2B5EF4-FFF2-40B4-BE49-F238E27FC236}">
              <a16:creationId xmlns:a16="http://schemas.microsoft.com/office/drawing/2014/main" id="{A18AD336-394B-4B6E-A3DD-8C1ABB9EBFB4}"/>
            </a:ext>
          </a:extLst>
        </xdr:cNvPr>
        <xdr:cNvCxnSpPr/>
      </xdr:nvCxnSpPr>
      <xdr:spPr>
        <a:xfrm>
          <a:off x="9639300" y="1091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18" name="楕円 217">
          <a:extLst>
            <a:ext uri="{FF2B5EF4-FFF2-40B4-BE49-F238E27FC236}">
              <a16:creationId xmlns:a16="http://schemas.microsoft.com/office/drawing/2014/main" id="{57E5F5F6-16A8-467A-940B-A5560B27773A}"/>
            </a:ext>
          </a:extLst>
        </xdr:cNvPr>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110490</xdr:rowOff>
    </xdr:to>
    <xdr:cxnSp macro="">
      <xdr:nvCxnSpPr>
        <xdr:cNvPr id="219" name="直線コネクタ 218">
          <a:extLst>
            <a:ext uri="{FF2B5EF4-FFF2-40B4-BE49-F238E27FC236}">
              <a16:creationId xmlns:a16="http://schemas.microsoft.com/office/drawing/2014/main" id="{B01B4C86-41CE-4D41-B846-01DA7C1300FD}"/>
            </a:ext>
          </a:extLst>
        </xdr:cNvPr>
        <xdr:cNvCxnSpPr/>
      </xdr:nvCxnSpPr>
      <xdr:spPr>
        <a:xfrm>
          <a:off x="8750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a:extLst>
            <a:ext uri="{FF2B5EF4-FFF2-40B4-BE49-F238E27FC236}">
              <a16:creationId xmlns:a16="http://schemas.microsoft.com/office/drawing/2014/main" id="{EC9BAC8F-8ADD-4CA9-AB2E-D187FE6FA7E8}"/>
            </a:ext>
          </a:extLst>
        </xdr:cNvPr>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a:extLst>
            <a:ext uri="{FF2B5EF4-FFF2-40B4-BE49-F238E27FC236}">
              <a16:creationId xmlns:a16="http://schemas.microsoft.com/office/drawing/2014/main" id="{21BF3CDD-564A-43F9-B85E-57EE5C3C459C}"/>
            </a:ext>
          </a:extLst>
        </xdr:cNvPr>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22" name="n_1mainValue【体育館・プール】&#10;一人当たり面積">
          <a:extLst>
            <a:ext uri="{FF2B5EF4-FFF2-40B4-BE49-F238E27FC236}">
              <a16:creationId xmlns:a16="http://schemas.microsoft.com/office/drawing/2014/main" id="{1879695B-9EE0-4645-B370-9B9245D30EA5}"/>
            </a:ext>
          </a:extLst>
        </xdr:cNvPr>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23" name="n_2mainValue【体育館・プール】&#10;一人当たり面積">
          <a:extLst>
            <a:ext uri="{FF2B5EF4-FFF2-40B4-BE49-F238E27FC236}">
              <a16:creationId xmlns:a16="http://schemas.microsoft.com/office/drawing/2014/main" id="{9CA92A2B-B02E-4831-9990-69641A619391}"/>
            </a:ext>
          </a:extLst>
        </xdr:cNvPr>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5289D9B-E632-4A1F-875F-041449667A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5F460885-E59F-426D-8275-BCFBBC89AB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503B8DA2-1D11-4D3E-83FE-A6C5EFD3AD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59C2C52B-E9E7-43E5-9EE0-C6DF0CB088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DE7E0A2B-2820-4103-9F16-92A4166D0D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D0397145-58F1-4A36-971C-D93A507D23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D3DD55DD-7A27-4235-A351-77B8CDDBCA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435E0F71-3F82-448E-857E-CCED36DBEF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3023C7AE-5293-4119-86D9-21AB7773E0E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2AF2F918-8325-4ABB-BCA1-270DC8714BD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1F90F936-E489-4C46-92AD-721276D388A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E09BA1C3-E7D6-46E4-82B0-C994D4C2E1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2F2A00D6-6905-417B-904A-FDAD4BF1471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F247092D-70E5-4E46-8D29-236F812069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3274C2F3-F601-4B56-8BB3-E37333C415A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38C3DE4C-B470-446F-8FD7-F72481E888D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50B950B0-27E8-440B-8AA2-80EE460F29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181BF11E-49AF-46CB-BDA2-A5BCF8960F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C599E8CA-0D7E-4F3A-838E-83DE485D421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68BC956-4BEA-4B2E-804F-68B339EC80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55EC3132-3A30-41FB-8FC1-0F88DC5CEBD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8E586161-8C1E-4429-80D1-8A199976E0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5920CBE0-24F8-4734-B8ED-CFA9CAD9247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1A50B1CC-8836-47B7-A8D0-8FE4368F78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a:extLst>
            <a:ext uri="{FF2B5EF4-FFF2-40B4-BE49-F238E27FC236}">
              <a16:creationId xmlns:a16="http://schemas.microsoft.com/office/drawing/2014/main" id="{0B95F767-DE6B-4290-9808-6512017200CE}"/>
            </a:ext>
          </a:extLst>
        </xdr:cNvPr>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240587FC-CBCC-466E-87E0-FFE43F966FAF}"/>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a:extLst>
            <a:ext uri="{FF2B5EF4-FFF2-40B4-BE49-F238E27FC236}">
              <a16:creationId xmlns:a16="http://schemas.microsoft.com/office/drawing/2014/main" id="{DFDC3C0C-3144-4047-B5B0-8BD0ABFF86EB}"/>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37A6245C-DBF5-47ED-B778-59885287EF6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775775A3-2F30-43D4-8E58-2BFAE9FDC4E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A1327CCD-431A-4C28-AB1F-9E017155492E}"/>
            </a:ext>
          </a:extLst>
        </xdr:cNvPr>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a:extLst>
            <a:ext uri="{FF2B5EF4-FFF2-40B4-BE49-F238E27FC236}">
              <a16:creationId xmlns:a16="http://schemas.microsoft.com/office/drawing/2014/main" id="{79DDA9D9-FEF2-4370-8AA6-2BFC77D5B8D7}"/>
            </a:ext>
          </a:extLst>
        </xdr:cNvPr>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a:extLst>
            <a:ext uri="{FF2B5EF4-FFF2-40B4-BE49-F238E27FC236}">
              <a16:creationId xmlns:a16="http://schemas.microsoft.com/office/drawing/2014/main" id="{34F509F0-C3A3-475C-A15E-2C7273F97AD9}"/>
            </a:ext>
          </a:extLst>
        </xdr:cNvPr>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a:extLst>
            <a:ext uri="{FF2B5EF4-FFF2-40B4-BE49-F238E27FC236}">
              <a16:creationId xmlns:a16="http://schemas.microsoft.com/office/drawing/2014/main" id="{91AD02C8-7CED-419C-8373-CE737D7B14BB}"/>
            </a:ext>
          </a:extLst>
        </xdr:cNvPr>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5F26D6C-933E-410F-AFED-4978A4C966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D892695-6002-4CBE-92CA-03FEEEFADC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1BF0CBC-AC4A-4108-9257-45556DBF28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1C0A56B-46FC-4AF0-8AB9-D2272AFE29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CB08AEA-6E7A-4BFC-8E42-779FE201A2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262" name="楕円 261">
          <a:extLst>
            <a:ext uri="{FF2B5EF4-FFF2-40B4-BE49-F238E27FC236}">
              <a16:creationId xmlns:a16="http://schemas.microsoft.com/office/drawing/2014/main" id="{88CBD1F4-2505-460B-BA33-435213389DDC}"/>
            </a:ext>
          </a:extLst>
        </xdr:cNvPr>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10B54D6A-30C7-45E6-966F-A01DE44994DE}"/>
            </a:ext>
          </a:extLst>
        </xdr:cNvPr>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64" name="楕円 263">
          <a:extLst>
            <a:ext uri="{FF2B5EF4-FFF2-40B4-BE49-F238E27FC236}">
              <a16:creationId xmlns:a16="http://schemas.microsoft.com/office/drawing/2014/main" id="{0C891E11-FF2D-463D-BE57-538EADB63816}"/>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60961</xdr:rowOff>
    </xdr:to>
    <xdr:cxnSp macro="">
      <xdr:nvCxnSpPr>
        <xdr:cNvPr id="265" name="直線コネクタ 264">
          <a:extLst>
            <a:ext uri="{FF2B5EF4-FFF2-40B4-BE49-F238E27FC236}">
              <a16:creationId xmlns:a16="http://schemas.microsoft.com/office/drawing/2014/main" id="{C2105348-018E-4BE8-9DCD-B3A0D5CB33FA}"/>
            </a:ext>
          </a:extLst>
        </xdr:cNvPr>
        <xdr:cNvCxnSpPr/>
      </xdr:nvCxnSpPr>
      <xdr:spPr>
        <a:xfrm>
          <a:off x="3797300" y="14401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66" name="楕円 265">
          <a:extLst>
            <a:ext uri="{FF2B5EF4-FFF2-40B4-BE49-F238E27FC236}">
              <a16:creationId xmlns:a16="http://schemas.microsoft.com/office/drawing/2014/main" id="{221C9FE3-E33C-4AC3-9CFE-2985969C8BC6}"/>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84</xdr:row>
      <xdr:rowOff>0</xdr:rowOff>
    </xdr:to>
    <xdr:cxnSp macro="">
      <xdr:nvCxnSpPr>
        <xdr:cNvPr id="267" name="直線コネクタ 266">
          <a:extLst>
            <a:ext uri="{FF2B5EF4-FFF2-40B4-BE49-F238E27FC236}">
              <a16:creationId xmlns:a16="http://schemas.microsoft.com/office/drawing/2014/main" id="{6B769683-15F3-449D-90EE-DC9D4498D1D9}"/>
            </a:ext>
          </a:extLst>
        </xdr:cNvPr>
        <xdr:cNvCxnSpPr/>
      </xdr:nvCxnSpPr>
      <xdr:spPr>
        <a:xfrm>
          <a:off x="2908300" y="14148436"/>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a:extLst>
            <a:ext uri="{FF2B5EF4-FFF2-40B4-BE49-F238E27FC236}">
              <a16:creationId xmlns:a16="http://schemas.microsoft.com/office/drawing/2014/main" id="{0F3A435F-9376-4A72-AE8C-2B5C9F7EB903}"/>
            </a:ext>
          </a:extLst>
        </xdr:cNvPr>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a:extLst>
            <a:ext uri="{FF2B5EF4-FFF2-40B4-BE49-F238E27FC236}">
              <a16:creationId xmlns:a16="http://schemas.microsoft.com/office/drawing/2014/main" id="{F8D3AFC0-9A5D-4F51-9115-E4A9D0DBC5E3}"/>
            </a:ext>
          </a:extLst>
        </xdr:cNvPr>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70" name="n_1mainValue【福祉施設】&#10;有形固定資産減価償却率">
          <a:extLst>
            <a:ext uri="{FF2B5EF4-FFF2-40B4-BE49-F238E27FC236}">
              <a16:creationId xmlns:a16="http://schemas.microsoft.com/office/drawing/2014/main" id="{5AB5F3D5-858A-47F9-9F32-8CD5DE34FE30}"/>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271" name="n_2mainValue【福祉施設】&#10;有形固定資産減価償却率">
          <a:extLst>
            <a:ext uri="{FF2B5EF4-FFF2-40B4-BE49-F238E27FC236}">
              <a16:creationId xmlns:a16="http://schemas.microsoft.com/office/drawing/2014/main" id="{C50CBDD5-52E0-40F3-9205-5AA203BCA8E3}"/>
            </a:ext>
          </a:extLst>
        </xdr:cNvPr>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51C33DC5-F3AA-49E2-A5D7-BBDBF1D041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15CE0676-76D8-4EFF-A996-D74A29399E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1C215F1-B04B-4EC3-8C0C-AAA2146852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C9C658BA-DB33-44C8-95D5-0EC4A8DBDB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116CBC63-B2B5-454D-ABD2-8A32F0D779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C11543-A573-4F4C-9005-D391F9BFAC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9B998AB-2D7C-45CF-93A6-CEB0865761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4B465443-A99A-47CB-BD4F-ADDE7CE110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835A3D66-ACF8-4084-9986-400E3EBC34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3BB6EE74-D48D-4F56-8F20-0BDB57CB51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DBBB2533-4553-4867-931A-9686AD1AF0F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CADD8772-D955-498E-B527-4C8C3A8868E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F0B7F3F1-63A5-4FB0-B1A8-E3E559A9031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FF9A5605-EED7-4741-B956-67D26B04673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61900BD7-151B-4406-9B24-528208D5733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182066CF-AE22-43AF-82D5-3977D2795C0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63B648E6-16A2-4182-941B-4CCE0838699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62138E3D-C588-4F1A-9FFB-99F03299DE8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B547C70-E0C9-4A1E-8BB3-DEFDBC834E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C4287F7F-392C-4E3B-9D63-CB8FC645F59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E5BDF77D-F597-4F0F-BE31-7FBE76A449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a:extLst>
            <a:ext uri="{FF2B5EF4-FFF2-40B4-BE49-F238E27FC236}">
              <a16:creationId xmlns:a16="http://schemas.microsoft.com/office/drawing/2014/main" id="{9CBA1A91-0B20-49CD-96B4-E1BDFC971574}"/>
            </a:ext>
          </a:extLst>
        </xdr:cNvPr>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a:extLst>
            <a:ext uri="{FF2B5EF4-FFF2-40B4-BE49-F238E27FC236}">
              <a16:creationId xmlns:a16="http://schemas.microsoft.com/office/drawing/2014/main" id="{F1E1E747-25C1-4649-8877-A39907BBBD0B}"/>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a:extLst>
            <a:ext uri="{FF2B5EF4-FFF2-40B4-BE49-F238E27FC236}">
              <a16:creationId xmlns:a16="http://schemas.microsoft.com/office/drawing/2014/main" id="{930D703C-6B86-4F7F-BCF3-5C4425857AD7}"/>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a:extLst>
            <a:ext uri="{FF2B5EF4-FFF2-40B4-BE49-F238E27FC236}">
              <a16:creationId xmlns:a16="http://schemas.microsoft.com/office/drawing/2014/main" id="{53FDA4CD-4695-4DE6-86C2-B868A09AAB31}"/>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a:extLst>
            <a:ext uri="{FF2B5EF4-FFF2-40B4-BE49-F238E27FC236}">
              <a16:creationId xmlns:a16="http://schemas.microsoft.com/office/drawing/2014/main" id="{ECACE21F-3223-4286-9E75-913AAEC9C584}"/>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a:extLst>
            <a:ext uri="{FF2B5EF4-FFF2-40B4-BE49-F238E27FC236}">
              <a16:creationId xmlns:a16="http://schemas.microsoft.com/office/drawing/2014/main" id="{FABEAFCF-38E5-455A-8687-9F4DB809C5FC}"/>
            </a:ext>
          </a:extLst>
        </xdr:cNvPr>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a:extLst>
            <a:ext uri="{FF2B5EF4-FFF2-40B4-BE49-F238E27FC236}">
              <a16:creationId xmlns:a16="http://schemas.microsoft.com/office/drawing/2014/main" id="{032BFE9C-FD71-4FDD-9A40-03609C4F50F6}"/>
            </a:ext>
          </a:extLst>
        </xdr:cNvPr>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a:extLst>
            <a:ext uri="{FF2B5EF4-FFF2-40B4-BE49-F238E27FC236}">
              <a16:creationId xmlns:a16="http://schemas.microsoft.com/office/drawing/2014/main" id="{40F4D81F-EB87-45C4-97AA-95545BAC2867}"/>
            </a:ext>
          </a:extLst>
        </xdr:cNvPr>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a:extLst>
            <a:ext uri="{FF2B5EF4-FFF2-40B4-BE49-F238E27FC236}">
              <a16:creationId xmlns:a16="http://schemas.microsoft.com/office/drawing/2014/main" id="{F219F3F5-1D5A-4960-B1CF-BC72B45230C3}"/>
            </a:ext>
          </a:extLst>
        </xdr:cNvPr>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B574CFC-276B-4724-926B-51320BE7CE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042C25-C3BA-467A-9A60-E4D6B619EB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FC88B63-2D7E-4C1F-B0A8-0E35452D28E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C5B15E6-D684-4185-8302-3006B38596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4F35561-1F65-4A8A-8A24-B13E11DE4D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07" name="楕円 306">
          <a:extLst>
            <a:ext uri="{FF2B5EF4-FFF2-40B4-BE49-F238E27FC236}">
              <a16:creationId xmlns:a16="http://schemas.microsoft.com/office/drawing/2014/main" id="{8A049D41-016D-45B2-900A-A59838B72EBF}"/>
            </a:ext>
          </a:extLst>
        </xdr:cNvPr>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14749</xdr:rowOff>
    </xdr:from>
    <xdr:ext cx="469744" cy="259045"/>
    <xdr:sp macro="" textlink="">
      <xdr:nvSpPr>
        <xdr:cNvPr id="308" name="【福祉施設】&#10;一人当たり面積該当値テキスト">
          <a:extLst>
            <a:ext uri="{FF2B5EF4-FFF2-40B4-BE49-F238E27FC236}">
              <a16:creationId xmlns:a16="http://schemas.microsoft.com/office/drawing/2014/main" id="{F72CE539-257F-4ABB-953E-BB3FDEFBA9CC}"/>
            </a:ext>
          </a:extLst>
        </xdr:cNvPr>
        <xdr:cNvSpPr txBox="1"/>
      </xdr:nvSpPr>
      <xdr:spPr>
        <a:xfrm>
          <a:off x="10515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97028</xdr:rowOff>
    </xdr:from>
    <xdr:to>
      <xdr:col>50</xdr:col>
      <xdr:colOff>165100</xdr:colOff>
      <xdr:row>84</xdr:row>
      <xdr:rowOff>27178</xdr:rowOff>
    </xdr:to>
    <xdr:sp macro="" textlink="">
      <xdr:nvSpPr>
        <xdr:cNvPr id="309" name="楕円 308">
          <a:extLst>
            <a:ext uri="{FF2B5EF4-FFF2-40B4-BE49-F238E27FC236}">
              <a16:creationId xmlns:a16="http://schemas.microsoft.com/office/drawing/2014/main" id="{7DDC0A66-C10C-4140-8E56-EFE886CAD7BE}"/>
            </a:ext>
          </a:extLst>
        </xdr:cNvPr>
        <xdr:cNvSpPr/>
      </xdr:nvSpPr>
      <xdr:spPr>
        <a:xfrm>
          <a:off x="9588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147828</xdr:rowOff>
    </xdr:from>
    <xdr:to>
      <xdr:col>55</xdr:col>
      <xdr:colOff>0</xdr:colOff>
      <xdr:row>84</xdr:row>
      <xdr:rowOff>42672</xdr:rowOff>
    </xdr:to>
    <xdr:cxnSp macro="">
      <xdr:nvCxnSpPr>
        <xdr:cNvPr id="310" name="直線コネクタ 309">
          <a:extLst>
            <a:ext uri="{FF2B5EF4-FFF2-40B4-BE49-F238E27FC236}">
              <a16:creationId xmlns:a16="http://schemas.microsoft.com/office/drawing/2014/main" id="{66C292B8-C2AF-4412-86BC-723E857B810A}"/>
            </a:ext>
          </a:extLst>
        </xdr:cNvPr>
        <xdr:cNvCxnSpPr/>
      </xdr:nvCxnSpPr>
      <xdr:spPr>
        <a:xfrm>
          <a:off x="9639300" y="1437817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92456</xdr:rowOff>
    </xdr:from>
    <xdr:to>
      <xdr:col>46</xdr:col>
      <xdr:colOff>38100</xdr:colOff>
      <xdr:row>85</xdr:row>
      <xdr:rowOff>22606</xdr:rowOff>
    </xdr:to>
    <xdr:sp macro="" textlink="">
      <xdr:nvSpPr>
        <xdr:cNvPr id="311" name="楕円 310">
          <a:extLst>
            <a:ext uri="{FF2B5EF4-FFF2-40B4-BE49-F238E27FC236}">
              <a16:creationId xmlns:a16="http://schemas.microsoft.com/office/drawing/2014/main" id="{2EF450DB-DBA3-4F30-BD06-BDC71640D4CE}"/>
            </a:ext>
          </a:extLst>
        </xdr:cNvPr>
        <xdr:cNvSpPr/>
      </xdr:nvSpPr>
      <xdr:spPr>
        <a:xfrm>
          <a:off x="8699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147828</xdr:rowOff>
    </xdr:from>
    <xdr:to>
      <xdr:col>50</xdr:col>
      <xdr:colOff>114300</xdr:colOff>
      <xdr:row>84</xdr:row>
      <xdr:rowOff>143256</xdr:rowOff>
    </xdr:to>
    <xdr:cxnSp macro="">
      <xdr:nvCxnSpPr>
        <xdr:cNvPr id="312" name="直線コネクタ 311">
          <a:extLst>
            <a:ext uri="{FF2B5EF4-FFF2-40B4-BE49-F238E27FC236}">
              <a16:creationId xmlns:a16="http://schemas.microsoft.com/office/drawing/2014/main" id="{91D3C4FA-F682-4FBA-8B91-7C3C4484C851}"/>
            </a:ext>
          </a:extLst>
        </xdr:cNvPr>
        <xdr:cNvCxnSpPr/>
      </xdr:nvCxnSpPr>
      <xdr:spPr>
        <a:xfrm flipV="1">
          <a:off x="8750300" y="1437817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a:extLst>
            <a:ext uri="{FF2B5EF4-FFF2-40B4-BE49-F238E27FC236}">
              <a16:creationId xmlns:a16="http://schemas.microsoft.com/office/drawing/2014/main" id="{A050F8EE-99E9-4521-8276-C218003AF296}"/>
            </a:ext>
          </a:extLst>
        </xdr:cNvPr>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14" name="n_2aveValue【福祉施設】&#10;一人当たり面積">
          <a:extLst>
            <a:ext uri="{FF2B5EF4-FFF2-40B4-BE49-F238E27FC236}">
              <a16:creationId xmlns:a16="http://schemas.microsoft.com/office/drawing/2014/main" id="{619B5B98-9781-409E-B775-90E2BAF5790F}"/>
            </a:ext>
          </a:extLst>
        </xdr:cNvPr>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43705</xdr:rowOff>
    </xdr:from>
    <xdr:ext cx="469744" cy="259045"/>
    <xdr:sp macro="" textlink="">
      <xdr:nvSpPr>
        <xdr:cNvPr id="315" name="n_1mainValue【福祉施設】&#10;一人当たり面積">
          <a:extLst>
            <a:ext uri="{FF2B5EF4-FFF2-40B4-BE49-F238E27FC236}">
              <a16:creationId xmlns:a16="http://schemas.microsoft.com/office/drawing/2014/main" id="{95D382F5-BE19-42D7-8851-94E1882AC7E4}"/>
            </a:ext>
          </a:extLst>
        </xdr:cNvPr>
        <xdr:cNvSpPr txBox="1"/>
      </xdr:nvSpPr>
      <xdr:spPr>
        <a:xfrm>
          <a:off x="93917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39133</xdr:rowOff>
    </xdr:from>
    <xdr:ext cx="469744" cy="259045"/>
    <xdr:sp macro="" textlink="">
      <xdr:nvSpPr>
        <xdr:cNvPr id="316" name="n_2mainValue【福祉施設】&#10;一人当たり面積">
          <a:extLst>
            <a:ext uri="{FF2B5EF4-FFF2-40B4-BE49-F238E27FC236}">
              <a16:creationId xmlns:a16="http://schemas.microsoft.com/office/drawing/2014/main" id="{10CE112D-9935-46B1-9C7D-2AD762048C4E}"/>
            </a:ext>
          </a:extLst>
        </xdr:cNvPr>
        <xdr:cNvSpPr txBox="1"/>
      </xdr:nvSpPr>
      <xdr:spPr>
        <a:xfrm>
          <a:off x="8515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5C1BEB17-8364-4842-8C4E-179F9F619B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B14195A7-7036-499B-A48A-989C73CB5E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C2A5130A-971B-4257-986C-C6142220B6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C9E01437-54C6-4922-9416-5CF16691EFE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CB0C4F79-BA7A-484B-ACEF-76351A4823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7A18A78D-5C48-4F8B-AE9C-E68D4FCB55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1435D5B1-400D-4B03-BD6B-1B9C1BF1E7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2992DB22-ECA0-4B1C-AED7-8F5092ECF28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5834938E-EC97-4A91-A2D7-854E7F40354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642E949A-5ED9-4264-B103-D91911B587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a:extLst>
            <a:ext uri="{FF2B5EF4-FFF2-40B4-BE49-F238E27FC236}">
              <a16:creationId xmlns:a16="http://schemas.microsoft.com/office/drawing/2014/main" id="{8FDE4CC8-2000-480F-B44C-89444E18B98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a:extLst>
            <a:ext uri="{FF2B5EF4-FFF2-40B4-BE49-F238E27FC236}">
              <a16:creationId xmlns:a16="http://schemas.microsoft.com/office/drawing/2014/main" id="{BB56C6BC-41DA-40E6-BCB5-F11CF61E280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a:extLst>
            <a:ext uri="{FF2B5EF4-FFF2-40B4-BE49-F238E27FC236}">
              <a16:creationId xmlns:a16="http://schemas.microsoft.com/office/drawing/2014/main" id="{A6CB2E3A-ADDB-43CE-A328-3E27C34475F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a:extLst>
            <a:ext uri="{FF2B5EF4-FFF2-40B4-BE49-F238E27FC236}">
              <a16:creationId xmlns:a16="http://schemas.microsoft.com/office/drawing/2014/main" id="{079FC5CF-93AB-45C4-A38C-7AC98C60DB1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a:extLst>
            <a:ext uri="{FF2B5EF4-FFF2-40B4-BE49-F238E27FC236}">
              <a16:creationId xmlns:a16="http://schemas.microsoft.com/office/drawing/2014/main" id="{EC0BB02A-AB42-432C-B9A1-3851B8AC158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a:extLst>
            <a:ext uri="{FF2B5EF4-FFF2-40B4-BE49-F238E27FC236}">
              <a16:creationId xmlns:a16="http://schemas.microsoft.com/office/drawing/2014/main" id="{21552B09-88AD-4F40-9FF8-7E303200461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a:extLst>
            <a:ext uri="{FF2B5EF4-FFF2-40B4-BE49-F238E27FC236}">
              <a16:creationId xmlns:a16="http://schemas.microsoft.com/office/drawing/2014/main" id="{1343625C-711F-41B2-B02D-FAB7A392E28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a:extLst>
            <a:ext uri="{FF2B5EF4-FFF2-40B4-BE49-F238E27FC236}">
              <a16:creationId xmlns:a16="http://schemas.microsoft.com/office/drawing/2014/main" id="{1914BB10-0498-4264-9C05-818B36F1F8B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a:extLst>
            <a:ext uri="{FF2B5EF4-FFF2-40B4-BE49-F238E27FC236}">
              <a16:creationId xmlns:a16="http://schemas.microsoft.com/office/drawing/2014/main" id="{B6C614E1-6982-4843-AAA9-54A73A5A63F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a:extLst>
            <a:ext uri="{FF2B5EF4-FFF2-40B4-BE49-F238E27FC236}">
              <a16:creationId xmlns:a16="http://schemas.microsoft.com/office/drawing/2014/main" id="{8A9AC7C6-0BB3-4426-8763-F0AAE735D58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a:extLst>
            <a:ext uri="{FF2B5EF4-FFF2-40B4-BE49-F238E27FC236}">
              <a16:creationId xmlns:a16="http://schemas.microsoft.com/office/drawing/2014/main" id="{3929C4D4-CDA9-4679-A700-5A0E9BBEAB7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a:extLst>
            <a:ext uri="{FF2B5EF4-FFF2-40B4-BE49-F238E27FC236}">
              <a16:creationId xmlns:a16="http://schemas.microsoft.com/office/drawing/2014/main" id="{A1FAB4B4-4E8C-4D14-B938-C7B83C74BD93}"/>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a:extLst>
            <a:ext uri="{FF2B5EF4-FFF2-40B4-BE49-F238E27FC236}">
              <a16:creationId xmlns:a16="http://schemas.microsoft.com/office/drawing/2014/main" id="{B76A6D13-7E7A-46B1-A969-7876207012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74AA8D35-4322-48B2-997C-7179F3D2952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a:extLst>
            <a:ext uri="{FF2B5EF4-FFF2-40B4-BE49-F238E27FC236}">
              <a16:creationId xmlns:a16="http://schemas.microsoft.com/office/drawing/2014/main" id="{7C965852-E587-4491-B9F1-515CCCB985D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a:extLst>
            <a:ext uri="{FF2B5EF4-FFF2-40B4-BE49-F238E27FC236}">
              <a16:creationId xmlns:a16="http://schemas.microsoft.com/office/drawing/2014/main" id="{1535A4D0-5410-4E6D-BD58-EDBAFBABD547}"/>
            </a:ext>
          </a:extLst>
        </xdr:cNvPr>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a:extLst>
            <a:ext uri="{FF2B5EF4-FFF2-40B4-BE49-F238E27FC236}">
              <a16:creationId xmlns:a16="http://schemas.microsoft.com/office/drawing/2014/main" id="{FAD0233B-4C17-4388-A97E-92C6A45BE678}"/>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a:extLst>
            <a:ext uri="{FF2B5EF4-FFF2-40B4-BE49-F238E27FC236}">
              <a16:creationId xmlns:a16="http://schemas.microsoft.com/office/drawing/2014/main" id="{B96710EB-0422-4C9D-A30C-1FE78A7D5F51}"/>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a:extLst>
            <a:ext uri="{FF2B5EF4-FFF2-40B4-BE49-F238E27FC236}">
              <a16:creationId xmlns:a16="http://schemas.microsoft.com/office/drawing/2014/main" id="{168E7531-3573-42A8-900F-64BBDAFEB275}"/>
            </a:ext>
          </a:extLst>
        </xdr:cNvPr>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a:extLst>
            <a:ext uri="{FF2B5EF4-FFF2-40B4-BE49-F238E27FC236}">
              <a16:creationId xmlns:a16="http://schemas.microsoft.com/office/drawing/2014/main" id="{DF99FEB3-F4B3-4F21-8E5A-96123FB3BAF3}"/>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a:extLst>
            <a:ext uri="{FF2B5EF4-FFF2-40B4-BE49-F238E27FC236}">
              <a16:creationId xmlns:a16="http://schemas.microsoft.com/office/drawing/2014/main" id="{242EC8D2-9847-4951-B12C-24EF0C1A784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a:extLst>
            <a:ext uri="{FF2B5EF4-FFF2-40B4-BE49-F238E27FC236}">
              <a16:creationId xmlns:a16="http://schemas.microsoft.com/office/drawing/2014/main" id="{A745663A-DED9-4FD6-A01F-D89D1172F84B}"/>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a:extLst>
            <a:ext uri="{FF2B5EF4-FFF2-40B4-BE49-F238E27FC236}">
              <a16:creationId xmlns:a16="http://schemas.microsoft.com/office/drawing/2014/main" id="{D5B0022A-CC1D-43DB-B5C5-103E0731EEA8}"/>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a:extLst>
            <a:ext uri="{FF2B5EF4-FFF2-40B4-BE49-F238E27FC236}">
              <a16:creationId xmlns:a16="http://schemas.microsoft.com/office/drawing/2014/main" id="{2BE5184C-77E9-42E4-99DF-F99EB011FAD4}"/>
            </a:ext>
          </a:extLst>
        </xdr:cNvPr>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43D33B7D-7E32-44E7-9AC8-2FF2169DD0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57B7B0A7-68CA-4F67-B102-5E28D430C4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F0CA9BD0-661D-48C9-8D23-EB499DB2780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B070DFDB-B411-49B3-89D5-53FB953C0D0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FD020FB0-BAB5-41E9-A29D-C80FC4C758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51526</xdr:rowOff>
    </xdr:from>
    <xdr:to>
      <xdr:col>24</xdr:col>
      <xdr:colOff>114300</xdr:colOff>
      <xdr:row>100</xdr:row>
      <xdr:rowOff>153126</xdr:rowOff>
    </xdr:to>
    <xdr:sp macro="" textlink="">
      <xdr:nvSpPr>
        <xdr:cNvPr id="356" name="楕円 355">
          <a:extLst>
            <a:ext uri="{FF2B5EF4-FFF2-40B4-BE49-F238E27FC236}">
              <a16:creationId xmlns:a16="http://schemas.microsoft.com/office/drawing/2014/main" id="{3B725D67-8E5B-4FC8-BD38-F4645CF2ACCB}"/>
            </a:ext>
          </a:extLst>
        </xdr:cNvPr>
        <xdr:cNvSpPr/>
      </xdr:nvSpPr>
      <xdr:spPr>
        <a:xfrm>
          <a:off x="45847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4553</xdr:rowOff>
    </xdr:from>
    <xdr:ext cx="405111" cy="259045"/>
    <xdr:sp macro="" textlink="">
      <xdr:nvSpPr>
        <xdr:cNvPr id="357" name="【市民会館】&#10;有形固定資産減価償却率該当値テキスト">
          <a:extLst>
            <a:ext uri="{FF2B5EF4-FFF2-40B4-BE49-F238E27FC236}">
              <a16:creationId xmlns:a16="http://schemas.microsoft.com/office/drawing/2014/main" id="{34EB7E00-26DA-41E4-A8B1-4A0D53AEA3E9}"/>
            </a:ext>
          </a:extLst>
        </xdr:cNvPr>
        <xdr:cNvSpPr txBox="1"/>
      </xdr:nvSpPr>
      <xdr:spPr>
        <a:xfrm>
          <a:off x="4673600" y="1714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56424</xdr:rowOff>
    </xdr:from>
    <xdr:to>
      <xdr:col>20</xdr:col>
      <xdr:colOff>38100</xdr:colOff>
      <xdr:row>100</xdr:row>
      <xdr:rowOff>158024</xdr:rowOff>
    </xdr:to>
    <xdr:sp macro="" textlink="">
      <xdr:nvSpPr>
        <xdr:cNvPr id="358" name="楕円 357">
          <a:extLst>
            <a:ext uri="{FF2B5EF4-FFF2-40B4-BE49-F238E27FC236}">
              <a16:creationId xmlns:a16="http://schemas.microsoft.com/office/drawing/2014/main" id="{32764389-2E0A-474D-B876-F1A67092178D}"/>
            </a:ext>
          </a:extLst>
        </xdr:cNvPr>
        <xdr:cNvSpPr/>
      </xdr:nvSpPr>
      <xdr:spPr>
        <a:xfrm>
          <a:off x="3746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102326</xdr:rowOff>
    </xdr:from>
    <xdr:to>
      <xdr:col>24</xdr:col>
      <xdr:colOff>63500</xdr:colOff>
      <xdr:row>100</xdr:row>
      <xdr:rowOff>107224</xdr:rowOff>
    </xdr:to>
    <xdr:cxnSp macro="">
      <xdr:nvCxnSpPr>
        <xdr:cNvPr id="359" name="直線コネクタ 358">
          <a:extLst>
            <a:ext uri="{FF2B5EF4-FFF2-40B4-BE49-F238E27FC236}">
              <a16:creationId xmlns:a16="http://schemas.microsoft.com/office/drawing/2014/main" id="{2EE95F5B-C5FC-4AE7-AB2E-64F6C4F1E584}"/>
            </a:ext>
          </a:extLst>
        </xdr:cNvPr>
        <xdr:cNvCxnSpPr/>
      </xdr:nvCxnSpPr>
      <xdr:spPr>
        <a:xfrm flipV="1">
          <a:off x="3797300" y="172473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64588</xdr:rowOff>
    </xdr:from>
    <xdr:to>
      <xdr:col>15</xdr:col>
      <xdr:colOff>101600</xdr:colOff>
      <xdr:row>100</xdr:row>
      <xdr:rowOff>166188</xdr:rowOff>
    </xdr:to>
    <xdr:sp macro="" textlink="">
      <xdr:nvSpPr>
        <xdr:cNvPr id="360" name="楕円 359">
          <a:extLst>
            <a:ext uri="{FF2B5EF4-FFF2-40B4-BE49-F238E27FC236}">
              <a16:creationId xmlns:a16="http://schemas.microsoft.com/office/drawing/2014/main" id="{19BB53BA-EBF0-4D1D-993F-68A75C392271}"/>
            </a:ext>
          </a:extLst>
        </xdr:cNvPr>
        <xdr:cNvSpPr/>
      </xdr:nvSpPr>
      <xdr:spPr>
        <a:xfrm>
          <a:off x="2857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107224</xdr:rowOff>
    </xdr:from>
    <xdr:to>
      <xdr:col>19</xdr:col>
      <xdr:colOff>177800</xdr:colOff>
      <xdr:row>100</xdr:row>
      <xdr:rowOff>115388</xdr:rowOff>
    </xdr:to>
    <xdr:cxnSp macro="">
      <xdr:nvCxnSpPr>
        <xdr:cNvPr id="361" name="直線コネクタ 360">
          <a:extLst>
            <a:ext uri="{FF2B5EF4-FFF2-40B4-BE49-F238E27FC236}">
              <a16:creationId xmlns:a16="http://schemas.microsoft.com/office/drawing/2014/main" id="{9A19FE10-7EAF-4B65-9328-E4DBDC0A9A5C}"/>
            </a:ext>
          </a:extLst>
        </xdr:cNvPr>
        <xdr:cNvCxnSpPr/>
      </xdr:nvCxnSpPr>
      <xdr:spPr>
        <a:xfrm flipV="1">
          <a:off x="2908300" y="17252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2" name="n_1aveValue【市民会館】&#10;有形固定資産減価償却率">
          <a:extLst>
            <a:ext uri="{FF2B5EF4-FFF2-40B4-BE49-F238E27FC236}">
              <a16:creationId xmlns:a16="http://schemas.microsoft.com/office/drawing/2014/main" id="{097AD1C2-44A1-44D8-9C84-2C05B420865E}"/>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a:extLst>
            <a:ext uri="{FF2B5EF4-FFF2-40B4-BE49-F238E27FC236}">
              <a16:creationId xmlns:a16="http://schemas.microsoft.com/office/drawing/2014/main" id="{F31481CE-D5F0-404A-98FE-32F28A1AD09C}"/>
            </a:ext>
          </a:extLst>
        </xdr:cNvPr>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3101</xdr:rowOff>
    </xdr:from>
    <xdr:ext cx="405111" cy="259045"/>
    <xdr:sp macro="" textlink="">
      <xdr:nvSpPr>
        <xdr:cNvPr id="364" name="n_1mainValue【市民会館】&#10;有形固定資産減価償却率">
          <a:extLst>
            <a:ext uri="{FF2B5EF4-FFF2-40B4-BE49-F238E27FC236}">
              <a16:creationId xmlns:a16="http://schemas.microsoft.com/office/drawing/2014/main" id="{7010F1A2-443C-473A-8114-057554092B6A}"/>
            </a:ext>
          </a:extLst>
        </xdr:cNvPr>
        <xdr:cNvSpPr txBox="1"/>
      </xdr:nvSpPr>
      <xdr:spPr>
        <a:xfrm>
          <a:off x="3582044" y="1697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11265</xdr:rowOff>
    </xdr:from>
    <xdr:ext cx="405111" cy="259045"/>
    <xdr:sp macro="" textlink="">
      <xdr:nvSpPr>
        <xdr:cNvPr id="365" name="n_2mainValue【市民会館】&#10;有形固定資産減価償却率">
          <a:extLst>
            <a:ext uri="{FF2B5EF4-FFF2-40B4-BE49-F238E27FC236}">
              <a16:creationId xmlns:a16="http://schemas.microsoft.com/office/drawing/2014/main" id="{3A379DC2-7185-4D74-A13F-BC5FC7ED3E03}"/>
            </a:ext>
          </a:extLst>
        </xdr:cNvPr>
        <xdr:cNvSpPr txBox="1"/>
      </xdr:nvSpPr>
      <xdr:spPr>
        <a:xfrm>
          <a:off x="2705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03EB69E9-76D1-45EB-9C29-2718F19DF2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8436A23D-B983-4BEE-B7EA-F421F8B639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B4ABC78F-3A24-4156-81A6-46A80703C5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89BA5974-5178-4244-807E-35D922963C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97C87E01-8E38-44FF-A0CD-13890BFCB4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B96BC714-2ABF-4843-B0EB-7A458084A5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3ED1D4B1-3581-4286-A9E3-1B932523BE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E1FB5B1D-D596-4248-B126-7B1B1A733C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0B7B18D5-1C55-4480-868D-6D8ACF4376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id="{AF8B0F3A-60F0-4E26-818E-87882EF36F6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a:extLst>
            <a:ext uri="{FF2B5EF4-FFF2-40B4-BE49-F238E27FC236}">
              <a16:creationId xmlns:a16="http://schemas.microsoft.com/office/drawing/2014/main" id="{B1FFAAA2-0BB4-4B59-B184-509D9BA2FDE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a:extLst>
            <a:ext uri="{FF2B5EF4-FFF2-40B4-BE49-F238E27FC236}">
              <a16:creationId xmlns:a16="http://schemas.microsoft.com/office/drawing/2014/main" id="{04DD7081-DE35-4793-977D-944BF6AFE28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a:extLst>
            <a:ext uri="{FF2B5EF4-FFF2-40B4-BE49-F238E27FC236}">
              <a16:creationId xmlns:a16="http://schemas.microsoft.com/office/drawing/2014/main" id="{0AC8D8FC-75D9-4682-ABA6-1FDE4CF6C2F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a:extLst>
            <a:ext uri="{FF2B5EF4-FFF2-40B4-BE49-F238E27FC236}">
              <a16:creationId xmlns:a16="http://schemas.microsoft.com/office/drawing/2014/main" id="{C07501AF-A3C8-4ABC-903A-63524D719C2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a:extLst>
            <a:ext uri="{FF2B5EF4-FFF2-40B4-BE49-F238E27FC236}">
              <a16:creationId xmlns:a16="http://schemas.microsoft.com/office/drawing/2014/main" id="{8B0074B2-6C58-4896-A16C-251A4E24B36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a:extLst>
            <a:ext uri="{FF2B5EF4-FFF2-40B4-BE49-F238E27FC236}">
              <a16:creationId xmlns:a16="http://schemas.microsoft.com/office/drawing/2014/main" id="{18D57CE9-4643-47AD-8139-13DC9FE5B33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a:extLst>
            <a:ext uri="{FF2B5EF4-FFF2-40B4-BE49-F238E27FC236}">
              <a16:creationId xmlns:a16="http://schemas.microsoft.com/office/drawing/2014/main" id="{E3EF617F-C676-4B77-B58D-095597376CE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a:extLst>
            <a:ext uri="{FF2B5EF4-FFF2-40B4-BE49-F238E27FC236}">
              <a16:creationId xmlns:a16="http://schemas.microsoft.com/office/drawing/2014/main" id="{D3C1DD08-DC5C-4654-A9A6-1071C2224BE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a:extLst>
            <a:ext uri="{FF2B5EF4-FFF2-40B4-BE49-F238E27FC236}">
              <a16:creationId xmlns:a16="http://schemas.microsoft.com/office/drawing/2014/main" id="{D79DC85A-0948-48CE-8D37-6D08BB9B0FB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a:extLst>
            <a:ext uri="{FF2B5EF4-FFF2-40B4-BE49-F238E27FC236}">
              <a16:creationId xmlns:a16="http://schemas.microsoft.com/office/drawing/2014/main" id="{22DA02C1-D2D6-4C5D-B6D9-F8433901782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98086FCD-6BB7-42E9-8384-718A50A961A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450F2D2C-F4AF-4403-9F64-016B9E1EC2C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211B2691-CF4F-4F74-8D5B-BC29C2F7F77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a:extLst>
            <a:ext uri="{FF2B5EF4-FFF2-40B4-BE49-F238E27FC236}">
              <a16:creationId xmlns:a16="http://schemas.microsoft.com/office/drawing/2014/main" id="{61D4C59A-FCD8-49AC-A40B-4FF3CC87676C}"/>
            </a:ext>
          </a:extLst>
        </xdr:cNvPr>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a:extLst>
            <a:ext uri="{FF2B5EF4-FFF2-40B4-BE49-F238E27FC236}">
              <a16:creationId xmlns:a16="http://schemas.microsoft.com/office/drawing/2014/main" id="{8763E413-7F3A-4CAC-AB69-4DDD9E873EB8}"/>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a:extLst>
            <a:ext uri="{FF2B5EF4-FFF2-40B4-BE49-F238E27FC236}">
              <a16:creationId xmlns:a16="http://schemas.microsoft.com/office/drawing/2014/main" id="{7014CB3F-C81D-4AA7-927D-D872C45B9EE2}"/>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a:extLst>
            <a:ext uri="{FF2B5EF4-FFF2-40B4-BE49-F238E27FC236}">
              <a16:creationId xmlns:a16="http://schemas.microsoft.com/office/drawing/2014/main" id="{C427860E-58A4-42E9-A2A6-B6A356B926A9}"/>
            </a:ext>
          </a:extLst>
        </xdr:cNvPr>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a:extLst>
            <a:ext uri="{FF2B5EF4-FFF2-40B4-BE49-F238E27FC236}">
              <a16:creationId xmlns:a16="http://schemas.microsoft.com/office/drawing/2014/main" id="{233E151F-99F2-4E6F-B995-0CCCB92F2317}"/>
            </a:ext>
          </a:extLst>
        </xdr:cNvPr>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a:extLst>
            <a:ext uri="{FF2B5EF4-FFF2-40B4-BE49-F238E27FC236}">
              <a16:creationId xmlns:a16="http://schemas.microsoft.com/office/drawing/2014/main" id="{D11E8029-FF8E-4A02-A2F4-323582F8A081}"/>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a:extLst>
            <a:ext uri="{FF2B5EF4-FFF2-40B4-BE49-F238E27FC236}">
              <a16:creationId xmlns:a16="http://schemas.microsoft.com/office/drawing/2014/main" id="{A494BFAC-B4D7-4A25-A033-5039ABFC0B74}"/>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a:extLst>
            <a:ext uri="{FF2B5EF4-FFF2-40B4-BE49-F238E27FC236}">
              <a16:creationId xmlns:a16="http://schemas.microsoft.com/office/drawing/2014/main" id="{A6CF6B58-DF64-4091-A3FC-074A9008CD19}"/>
            </a:ext>
          </a:extLst>
        </xdr:cNvPr>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a:extLst>
            <a:ext uri="{FF2B5EF4-FFF2-40B4-BE49-F238E27FC236}">
              <a16:creationId xmlns:a16="http://schemas.microsoft.com/office/drawing/2014/main" id="{4A5D43B2-6FB4-4D0E-864E-89759D39A444}"/>
            </a:ext>
          </a:extLst>
        </xdr:cNvPr>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1E42C4D7-2463-4E4F-AC9B-F19ACA18D25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F8F03EA6-D9BE-4C5B-A99A-0C393C92758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D86FC7DA-1662-47D1-B9A1-C32E1994C4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055AA1A-2BBA-47EA-BACF-4E6D083E260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29FF1A75-FE91-41B9-A712-0D9070A8BB9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403" name="楕円 402">
          <a:extLst>
            <a:ext uri="{FF2B5EF4-FFF2-40B4-BE49-F238E27FC236}">
              <a16:creationId xmlns:a16="http://schemas.microsoft.com/office/drawing/2014/main" id="{F87AD023-7C28-4502-82F2-6E58D779DAC5}"/>
            </a:ext>
          </a:extLst>
        </xdr:cNvPr>
        <xdr:cNvSpPr/>
      </xdr:nvSpPr>
      <xdr:spPr>
        <a:xfrm>
          <a:off x="10426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80027</xdr:rowOff>
    </xdr:from>
    <xdr:ext cx="469744" cy="259045"/>
    <xdr:sp macro="" textlink="">
      <xdr:nvSpPr>
        <xdr:cNvPr id="404" name="【市民会館】&#10;一人当たり面積該当値テキスト">
          <a:extLst>
            <a:ext uri="{FF2B5EF4-FFF2-40B4-BE49-F238E27FC236}">
              <a16:creationId xmlns:a16="http://schemas.microsoft.com/office/drawing/2014/main" id="{AA5BE45E-6E9A-4E1D-B892-8475C27423EE}"/>
            </a:ext>
          </a:extLst>
        </xdr:cNvPr>
        <xdr:cNvSpPr txBox="1"/>
      </xdr:nvSpPr>
      <xdr:spPr>
        <a:xfrm>
          <a:off x="10515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05" name="楕円 404">
          <a:extLst>
            <a:ext uri="{FF2B5EF4-FFF2-40B4-BE49-F238E27FC236}">
              <a16:creationId xmlns:a16="http://schemas.microsoft.com/office/drawing/2014/main" id="{DB45CA4E-A96A-4A8D-AB15-507C17DBA9C7}"/>
            </a:ext>
          </a:extLst>
        </xdr:cNvPr>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152400</xdr:rowOff>
    </xdr:from>
    <xdr:to>
      <xdr:col>55</xdr:col>
      <xdr:colOff>0</xdr:colOff>
      <xdr:row>106</xdr:row>
      <xdr:rowOff>156211</xdr:rowOff>
    </xdr:to>
    <xdr:cxnSp macro="">
      <xdr:nvCxnSpPr>
        <xdr:cNvPr id="406" name="直線コネクタ 405">
          <a:extLst>
            <a:ext uri="{FF2B5EF4-FFF2-40B4-BE49-F238E27FC236}">
              <a16:creationId xmlns:a16="http://schemas.microsoft.com/office/drawing/2014/main" id="{93470AB5-682C-4E41-B8A6-1DC467230B32}"/>
            </a:ext>
          </a:extLst>
        </xdr:cNvPr>
        <xdr:cNvCxnSpPr/>
      </xdr:nvCxnSpPr>
      <xdr:spPr>
        <a:xfrm flipV="1">
          <a:off x="9639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07" name="楕円 406">
          <a:extLst>
            <a:ext uri="{FF2B5EF4-FFF2-40B4-BE49-F238E27FC236}">
              <a16:creationId xmlns:a16="http://schemas.microsoft.com/office/drawing/2014/main" id="{3B744233-493C-4946-8F68-CD4270C0E4E8}"/>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160020</xdr:rowOff>
    </xdr:to>
    <xdr:cxnSp macro="">
      <xdr:nvCxnSpPr>
        <xdr:cNvPr id="408" name="直線コネクタ 407">
          <a:extLst>
            <a:ext uri="{FF2B5EF4-FFF2-40B4-BE49-F238E27FC236}">
              <a16:creationId xmlns:a16="http://schemas.microsoft.com/office/drawing/2014/main" id="{5A23D37A-2B17-40B1-888F-8B1F8FC4B720}"/>
            </a:ext>
          </a:extLst>
        </xdr:cNvPr>
        <xdr:cNvCxnSpPr/>
      </xdr:nvCxnSpPr>
      <xdr:spPr>
        <a:xfrm flipV="1">
          <a:off x="8750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a:extLst>
            <a:ext uri="{FF2B5EF4-FFF2-40B4-BE49-F238E27FC236}">
              <a16:creationId xmlns:a16="http://schemas.microsoft.com/office/drawing/2014/main" id="{07A02742-702E-4A8E-9A74-1D6813C9F42A}"/>
            </a:ext>
          </a:extLst>
        </xdr:cNvPr>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a:extLst>
            <a:ext uri="{FF2B5EF4-FFF2-40B4-BE49-F238E27FC236}">
              <a16:creationId xmlns:a16="http://schemas.microsoft.com/office/drawing/2014/main" id="{4C3C92A1-6CCB-4274-A438-0C0BF65E4982}"/>
            </a:ext>
          </a:extLst>
        </xdr:cNvPr>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11" name="n_1mainValue【市民会館】&#10;一人当たり面積">
          <a:extLst>
            <a:ext uri="{FF2B5EF4-FFF2-40B4-BE49-F238E27FC236}">
              <a16:creationId xmlns:a16="http://schemas.microsoft.com/office/drawing/2014/main" id="{2E68EEF5-69C2-479A-920E-69A4A93B644F}"/>
            </a:ext>
          </a:extLst>
        </xdr:cNvPr>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12" name="n_2mainValue【市民会館】&#10;一人当たり面積">
          <a:extLst>
            <a:ext uri="{FF2B5EF4-FFF2-40B4-BE49-F238E27FC236}">
              <a16:creationId xmlns:a16="http://schemas.microsoft.com/office/drawing/2014/main" id="{B81776C4-B23B-4752-B3C5-35BD1B106749}"/>
            </a:ext>
          </a:extLst>
        </xdr:cNvPr>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D65FE7F3-3FC7-407D-8F0F-816744D006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2A1C3E60-1610-4CAC-A33A-DCF963F6791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C39E59E1-9F4D-4D48-8F24-93947F7E08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4A56C8CB-89DB-403E-8993-121290B058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474BEBE5-9D87-49EC-B684-63DBA0CEBD3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BB1DB05E-2C44-4E79-8A23-335C24EB15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07094E87-C712-47CA-932F-C29B0BABFE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522B2403-0035-47D6-A6B9-B857A5D6C6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id="{7D1B46D7-E41B-4CDF-8264-9F5BE05F05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id="{7BFA0E92-AECC-4996-B9FC-AB84BB488A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a:extLst>
            <a:ext uri="{FF2B5EF4-FFF2-40B4-BE49-F238E27FC236}">
              <a16:creationId xmlns:a16="http://schemas.microsoft.com/office/drawing/2014/main" id="{B14236E3-D7AD-4381-A2F2-AB86D192020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a:extLst>
            <a:ext uri="{FF2B5EF4-FFF2-40B4-BE49-F238E27FC236}">
              <a16:creationId xmlns:a16="http://schemas.microsoft.com/office/drawing/2014/main" id="{0F6F7750-8242-454E-BAAC-1F9591B2929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a:extLst>
            <a:ext uri="{FF2B5EF4-FFF2-40B4-BE49-F238E27FC236}">
              <a16:creationId xmlns:a16="http://schemas.microsoft.com/office/drawing/2014/main" id="{95752CE9-6415-4A31-BC39-4D75A75967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a:extLst>
            <a:ext uri="{FF2B5EF4-FFF2-40B4-BE49-F238E27FC236}">
              <a16:creationId xmlns:a16="http://schemas.microsoft.com/office/drawing/2014/main" id="{88F237C0-B39E-4EF6-880F-1D6BE528274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a:extLst>
            <a:ext uri="{FF2B5EF4-FFF2-40B4-BE49-F238E27FC236}">
              <a16:creationId xmlns:a16="http://schemas.microsoft.com/office/drawing/2014/main" id="{4F777B79-2C5E-4C99-9020-109DDD1DEE5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a:extLst>
            <a:ext uri="{FF2B5EF4-FFF2-40B4-BE49-F238E27FC236}">
              <a16:creationId xmlns:a16="http://schemas.microsoft.com/office/drawing/2014/main" id="{57036644-E5C7-4F4D-A85B-74D9B13B481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a:extLst>
            <a:ext uri="{FF2B5EF4-FFF2-40B4-BE49-F238E27FC236}">
              <a16:creationId xmlns:a16="http://schemas.microsoft.com/office/drawing/2014/main" id="{0033287B-4F6E-4329-8F2F-112F67974C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a:extLst>
            <a:ext uri="{FF2B5EF4-FFF2-40B4-BE49-F238E27FC236}">
              <a16:creationId xmlns:a16="http://schemas.microsoft.com/office/drawing/2014/main" id="{A678848C-3A37-4F32-8CD4-09D3A1CFD62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a:extLst>
            <a:ext uri="{FF2B5EF4-FFF2-40B4-BE49-F238E27FC236}">
              <a16:creationId xmlns:a16="http://schemas.microsoft.com/office/drawing/2014/main" id="{40DA09B8-0957-4162-A38A-4F862397E2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a:extLst>
            <a:ext uri="{FF2B5EF4-FFF2-40B4-BE49-F238E27FC236}">
              <a16:creationId xmlns:a16="http://schemas.microsoft.com/office/drawing/2014/main" id="{A2F39808-63CD-4D36-8191-5FC9B3FC9D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a:extLst>
            <a:ext uri="{FF2B5EF4-FFF2-40B4-BE49-F238E27FC236}">
              <a16:creationId xmlns:a16="http://schemas.microsoft.com/office/drawing/2014/main" id="{794DA95C-437B-4176-874F-48D0066314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a:extLst>
            <a:ext uri="{FF2B5EF4-FFF2-40B4-BE49-F238E27FC236}">
              <a16:creationId xmlns:a16="http://schemas.microsoft.com/office/drawing/2014/main" id="{FFC7116B-5A29-4CDB-92B9-8D250C2C1E5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a:extLst>
            <a:ext uri="{FF2B5EF4-FFF2-40B4-BE49-F238E27FC236}">
              <a16:creationId xmlns:a16="http://schemas.microsoft.com/office/drawing/2014/main" id="{1DB5C82F-5336-4907-8518-D3EAFB9988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103E5570-1A09-4B8A-B220-5FDB70AE77E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a:extLst>
            <a:ext uri="{FF2B5EF4-FFF2-40B4-BE49-F238E27FC236}">
              <a16:creationId xmlns:a16="http://schemas.microsoft.com/office/drawing/2014/main" id="{0CB170F4-3B4E-45C2-98C1-D9DDA9E9EC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a:extLst>
            <a:ext uri="{FF2B5EF4-FFF2-40B4-BE49-F238E27FC236}">
              <a16:creationId xmlns:a16="http://schemas.microsoft.com/office/drawing/2014/main" id="{06151CB7-63BD-4D1C-8482-7B668479EC34}"/>
            </a:ext>
          </a:extLst>
        </xdr:cNvPr>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a:extLst>
            <a:ext uri="{FF2B5EF4-FFF2-40B4-BE49-F238E27FC236}">
              <a16:creationId xmlns:a16="http://schemas.microsoft.com/office/drawing/2014/main" id="{6F6A5B5E-A81C-4F84-A3EF-A349D8ACC4CD}"/>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a:extLst>
            <a:ext uri="{FF2B5EF4-FFF2-40B4-BE49-F238E27FC236}">
              <a16:creationId xmlns:a16="http://schemas.microsoft.com/office/drawing/2014/main" id="{B506C314-0A29-4774-9426-6325A0E21F01}"/>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a:extLst>
            <a:ext uri="{FF2B5EF4-FFF2-40B4-BE49-F238E27FC236}">
              <a16:creationId xmlns:a16="http://schemas.microsoft.com/office/drawing/2014/main" id="{1EE4B405-57AA-488E-B16F-7C239F14D60B}"/>
            </a:ext>
          </a:extLst>
        </xdr:cNvPr>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a:extLst>
            <a:ext uri="{FF2B5EF4-FFF2-40B4-BE49-F238E27FC236}">
              <a16:creationId xmlns:a16="http://schemas.microsoft.com/office/drawing/2014/main" id="{6920B66B-3C5E-40B1-8125-CC21470B14B7}"/>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a:extLst>
            <a:ext uri="{FF2B5EF4-FFF2-40B4-BE49-F238E27FC236}">
              <a16:creationId xmlns:a16="http://schemas.microsoft.com/office/drawing/2014/main" id="{75E3B73D-C321-44A6-8CA5-EBF03CF1CD2C}"/>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a:extLst>
            <a:ext uri="{FF2B5EF4-FFF2-40B4-BE49-F238E27FC236}">
              <a16:creationId xmlns:a16="http://schemas.microsoft.com/office/drawing/2014/main" id="{72C3A27D-0063-4005-9314-4F3960911E5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a:extLst>
            <a:ext uri="{FF2B5EF4-FFF2-40B4-BE49-F238E27FC236}">
              <a16:creationId xmlns:a16="http://schemas.microsoft.com/office/drawing/2014/main" id="{F8A12B80-906F-464B-BBC9-9D2638842675}"/>
            </a:ext>
          </a:extLst>
        </xdr:cNvPr>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a:extLst>
            <a:ext uri="{FF2B5EF4-FFF2-40B4-BE49-F238E27FC236}">
              <a16:creationId xmlns:a16="http://schemas.microsoft.com/office/drawing/2014/main" id="{214BDFDA-2C9A-40BB-A199-F9A3A35A01B5}"/>
            </a:ext>
          </a:extLst>
        </xdr:cNvPr>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2D0615D0-16A0-4A0B-9944-627137472B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EB72BB2C-1FE3-4F1C-97F9-54FB107C031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CDC683F-DEC6-4A02-8715-8484822D84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5BED6508-F589-4169-A829-97142827A2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326C93F-5730-4454-961C-036B169898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146231</xdr:rowOff>
    </xdr:from>
    <xdr:to>
      <xdr:col>85</xdr:col>
      <xdr:colOff>177800</xdr:colOff>
      <xdr:row>36</xdr:row>
      <xdr:rowOff>76381</xdr:rowOff>
    </xdr:to>
    <xdr:sp macro="" textlink="">
      <xdr:nvSpPr>
        <xdr:cNvPr id="452" name="楕円 451">
          <a:extLst>
            <a:ext uri="{FF2B5EF4-FFF2-40B4-BE49-F238E27FC236}">
              <a16:creationId xmlns:a16="http://schemas.microsoft.com/office/drawing/2014/main" id="{07250DB9-96B9-422C-8E6B-E4307405E067}"/>
            </a:ext>
          </a:extLst>
        </xdr:cNvPr>
        <xdr:cNvSpPr/>
      </xdr:nvSpPr>
      <xdr:spPr>
        <a:xfrm>
          <a:off x="162687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169108</xdr:rowOff>
    </xdr:from>
    <xdr:ext cx="405111" cy="259045"/>
    <xdr:sp macro="" textlink="">
      <xdr:nvSpPr>
        <xdr:cNvPr id="453" name="【一般廃棄物処理施設】&#10;有形固定資産減価償却率該当値テキスト">
          <a:extLst>
            <a:ext uri="{FF2B5EF4-FFF2-40B4-BE49-F238E27FC236}">
              <a16:creationId xmlns:a16="http://schemas.microsoft.com/office/drawing/2014/main" id="{B1B9839C-28A6-4EF5-B3B9-FD4E4503D749}"/>
            </a:ext>
          </a:extLst>
        </xdr:cNvPr>
        <xdr:cNvSpPr txBox="1"/>
      </xdr:nvSpPr>
      <xdr:spPr>
        <a:xfrm>
          <a:off x="16357600"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454" name="楕円 453">
          <a:extLst>
            <a:ext uri="{FF2B5EF4-FFF2-40B4-BE49-F238E27FC236}">
              <a16:creationId xmlns:a16="http://schemas.microsoft.com/office/drawing/2014/main" id="{AA984329-E5B0-49C5-A0A5-7FBFA8FB97C5}"/>
            </a:ext>
          </a:extLst>
        </xdr:cNvPr>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36</xdr:row>
      <xdr:rowOff>50074</xdr:rowOff>
    </xdr:to>
    <xdr:cxnSp macro="">
      <xdr:nvCxnSpPr>
        <xdr:cNvPr id="455" name="直線コネクタ 454">
          <a:extLst>
            <a:ext uri="{FF2B5EF4-FFF2-40B4-BE49-F238E27FC236}">
              <a16:creationId xmlns:a16="http://schemas.microsoft.com/office/drawing/2014/main" id="{99F23C06-B11A-45CE-9F61-7C9FA86C003D}"/>
            </a:ext>
          </a:extLst>
        </xdr:cNvPr>
        <xdr:cNvCxnSpPr/>
      </xdr:nvCxnSpPr>
      <xdr:spPr>
        <a:xfrm flipV="1">
          <a:off x="15481300" y="61977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56" name="楕円 455">
          <a:extLst>
            <a:ext uri="{FF2B5EF4-FFF2-40B4-BE49-F238E27FC236}">
              <a16:creationId xmlns:a16="http://schemas.microsoft.com/office/drawing/2014/main" id="{268B3D5B-6E2C-40A0-A026-0293C62FB405}"/>
            </a:ext>
          </a:extLst>
        </xdr:cNvPr>
        <xdr:cNvSpPr/>
      </xdr:nvSpPr>
      <xdr:spPr>
        <a:xfrm>
          <a:off x="14541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82731</xdr:rowOff>
    </xdr:to>
    <xdr:cxnSp macro="">
      <xdr:nvCxnSpPr>
        <xdr:cNvPr id="457" name="直線コネクタ 456">
          <a:extLst>
            <a:ext uri="{FF2B5EF4-FFF2-40B4-BE49-F238E27FC236}">
              <a16:creationId xmlns:a16="http://schemas.microsoft.com/office/drawing/2014/main" id="{B24D6223-EA20-46D5-BDC1-3A8985C07B0A}"/>
            </a:ext>
          </a:extLst>
        </xdr:cNvPr>
        <xdr:cNvCxnSpPr/>
      </xdr:nvCxnSpPr>
      <xdr:spPr>
        <a:xfrm flipV="1">
          <a:off x="14592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8" name="n_1aveValue【一般廃棄物処理施設】&#10;有形固定資産減価償却率">
          <a:extLst>
            <a:ext uri="{FF2B5EF4-FFF2-40B4-BE49-F238E27FC236}">
              <a16:creationId xmlns:a16="http://schemas.microsoft.com/office/drawing/2014/main" id="{A99D3B8D-7295-43DA-8574-E3B2F5B098BE}"/>
            </a:ext>
          </a:extLst>
        </xdr:cNvPr>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59" name="n_2aveValue【一般廃棄物処理施設】&#10;有形固定資産減価償却率">
          <a:extLst>
            <a:ext uri="{FF2B5EF4-FFF2-40B4-BE49-F238E27FC236}">
              <a16:creationId xmlns:a16="http://schemas.microsoft.com/office/drawing/2014/main" id="{85203321-5344-49B9-BE0D-D6AF1E637A34}"/>
            </a:ext>
          </a:extLst>
        </xdr:cNvPr>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460" name="n_1mainValue【一般廃棄物処理施設】&#10;有形固定資産減価償却率">
          <a:extLst>
            <a:ext uri="{FF2B5EF4-FFF2-40B4-BE49-F238E27FC236}">
              <a16:creationId xmlns:a16="http://schemas.microsoft.com/office/drawing/2014/main" id="{0EFEBAA8-29E5-4F00-9AAE-CEAFBAF9EE79}"/>
            </a:ext>
          </a:extLst>
        </xdr:cNvPr>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61" name="n_2mainValue【一般廃棄物処理施設】&#10;有形固定資産減価償却率">
          <a:extLst>
            <a:ext uri="{FF2B5EF4-FFF2-40B4-BE49-F238E27FC236}">
              <a16:creationId xmlns:a16="http://schemas.microsoft.com/office/drawing/2014/main" id="{9D0B329B-E089-4CA4-BC17-C44A11603152}"/>
            </a:ext>
          </a:extLst>
        </xdr:cNvPr>
        <xdr:cNvSpPr txBox="1"/>
      </xdr:nvSpPr>
      <xdr:spPr>
        <a:xfrm>
          <a:off x="14389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54412901-7735-4153-B719-958D780FFC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D5730C79-0230-46CF-AD13-2AB9BEF818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9530FC9B-9842-40B8-A29F-1FDE280E3A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ECF3AD5D-D107-4B92-824F-48AAE6A3DB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162EACA-BE6E-4E96-BC85-6FE1B3A9B9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A4005D28-015B-4104-A9B0-458367CDCAA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73ECB056-D8AE-462A-9A2B-83D4B6AC71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F2C78670-E168-488D-9491-096547FB142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46089D4D-F802-4546-B418-A704B7D680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2DA5F8A1-E42C-4E2E-98EA-3AC795B3A9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a:extLst>
            <a:ext uri="{FF2B5EF4-FFF2-40B4-BE49-F238E27FC236}">
              <a16:creationId xmlns:a16="http://schemas.microsoft.com/office/drawing/2014/main" id="{2078FCE7-EF8C-4B70-826A-C2B1CEABFAF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a:extLst>
            <a:ext uri="{FF2B5EF4-FFF2-40B4-BE49-F238E27FC236}">
              <a16:creationId xmlns:a16="http://schemas.microsoft.com/office/drawing/2014/main" id="{E0ED4A91-0529-4DE3-87A0-C5D4F8EAF58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a:extLst>
            <a:ext uri="{FF2B5EF4-FFF2-40B4-BE49-F238E27FC236}">
              <a16:creationId xmlns:a16="http://schemas.microsoft.com/office/drawing/2014/main" id="{899B7F10-6856-45BE-A92E-9F79A9F6E8E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a:extLst>
            <a:ext uri="{FF2B5EF4-FFF2-40B4-BE49-F238E27FC236}">
              <a16:creationId xmlns:a16="http://schemas.microsoft.com/office/drawing/2014/main" id="{A55C05F5-2C58-41BA-BA0C-2CEB20DCCF2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a:extLst>
            <a:ext uri="{FF2B5EF4-FFF2-40B4-BE49-F238E27FC236}">
              <a16:creationId xmlns:a16="http://schemas.microsoft.com/office/drawing/2014/main" id="{6872E931-DE64-42A4-AFF4-14EC7E23544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a:extLst>
            <a:ext uri="{FF2B5EF4-FFF2-40B4-BE49-F238E27FC236}">
              <a16:creationId xmlns:a16="http://schemas.microsoft.com/office/drawing/2014/main" id="{3E926AA3-FF71-426E-AE38-E48468F6D2D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a:extLst>
            <a:ext uri="{FF2B5EF4-FFF2-40B4-BE49-F238E27FC236}">
              <a16:creationId xmlns:a16="http://schemas.microsoft.com/office/drawing/2014/main" id="{820ECAB3-DD91-479D-BCAE-1D3B51240D9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a:extLst>
            <a:ext uri="{FF2B5EF4-FFF2-40B4-BE49-F238E27FC236}">
              <a16:creationId xmlns:a16="http://schemas.microsoft.com/office/drawing/2014/main" id="{05FDB6F4-512C-4700-8935-17D2261726A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a:extLst>
            <a:ext uri="{FF2B5EF4-FFF2-40B4-BE49-F238E27FC236}">
              <a16:creationId xmlns:a16="http://schemas.microsoft.com/office/drawing/2014/main" id="{89D5F2EA-687A-4668-AE05-04CFFD26F0A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a:extLst>
            <a:ext uri="{FF2B5EF4-FFF2-40B4-BE49-F238E27FC236}">
              <a16:creationId xmlns:a16="http://schemas.microsoft.com/office/drawing/2014/main" id="{8F32DAE9-A835-4FFA-89BB-D8C029DDC42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a:extLst>
            <a:ext uri="{FF2B5EF4-FFF2-40B4-BE49-F238E27FC236}">
              <a16:creationId xmlns:a16="http://schemas.microsoft.com/office/drawing/2014/main" id="{182131E8-A0FA-49C6-88AF-4AADEC36E5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a:extLst>
            <a:ext uri="{FF2B5EF4-FFF2-40B4-BE49-F238E27FC236}">
              <a16:creationId xmlns:a16="http://schemas.microsoft.com/office/drawing/2014/main" id="{CA755754-1F45-41C6-93A4-33F4FA80088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a:extLst>
            <a:ext uri="{FF2B5EF4-FFF2-40B4-BE49-F238E27FC236}">
              <a16:creationId xmlns:a16="http://schemas.microsoft.com/office/drawing/2014/main" id="{BC71B7FA-C7AE-4052-AB3A-449715E1DA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a:extLst>
            <a:ext uri="{FF2B5EF4-FFF2-40B4-BE49-F238E27FC236}">
              <a16:creationId xmlns:a16="http://schemas.microsoft.com/office/drawing/2014/main" id="{30B80369-EA86-4E8E-B996-3C894C3E7A66}"/>
            </a:ext>
          </a:extLst>
        </xdr:cNvPr>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a:extLst>
            <a:ext uri="{FF2B5EF4-FFF2-40B4-BE49-F238E27FC236}">
              <a16:creationId xmlns:a16="http://schemas.microsoft.com/office/drawing/2014/main" id="{C57EE068-C978-4097-A16D-8BF2C6F0AFEC}"/>
            </a:ext>
          </a:extLst>
        </xdr:cNvPr>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a:extLst>
            <a:ext uri="{FF2B5EF4-FFF2-40B4-BE49-F238E27FC236}">
              <a16:creationId xmlns:a16="http://schemas.microsoft.com/office/drawing/2014/main" id="{C84F9CBA-0373-4D72-9BD4-9863E0E99895}"/>
            </a:ext>
          </a:extLst>
        </xdr:cNvPr>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a:extLst>
            <a:ext uri="{FF2B5EF4-FFF2-40B4-BE49-F238E27FC236}">
              <a16:creationId xmlns:a16="http://schemas.microsoft.com/office/drawing/2014/main" id="{9271C416-7B0A-4A8C-B573-DB3F718526A4}"/>
            </a:ext>
          </a:extLst>
        </xdr:cNvPr>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a:extLst>
            <a:ext uri="{FF2B5EF4-FFF2-40B4-BE49-F238E27FC236}">
              <a16:creationId xmlns:a16="http://schemas.microsoft.com/office/drawing/2014/main" id="{ADC90975-7EBA-4839-8643-A1AF544B696F}"/>
            </a:ext>
          </a:extLst>
        </xdr:cNvPr>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90" name="【一般廃棄物処理施設】&#10;一人当たり有形固定資産（償却資産）額平均値テキスト">
          <a:extLst>
            <a:ext uri="{FF2B5EF4-FFF2-40B4-BE49-F238E27FC236}">
              <a16:creationId xmlns:a16="http://schemas.microsoft.com/office/drawing/2014/main" id="{CF730EFD-1DBB-4060-AF77-13927948DE28}"/>
            </a:ext>
          </a:extLst>
        </xdr:cNvPr>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a:extLst>
            <a:ext uri="{FF2B5EF4-FFF2-40B4-BE49-F238E27FC236}">
              <a16:creationId xmlns:a16="http://schemas.microsoft.com/office/drawing/2014/main" id="{D402F832-ED4A-4CD8-AE0D-43DC2A24F808}"/>
            </a:ext>
          </a:extLst>
        </xdr:cNvPr>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a:extLst>
            <a:ext uri="{FF2B5EF4-FFF2-40B4-BE49-F238E27FC236}">
              <a16:creationId xmlns:a16="http://schemas.microsoft.com/office/drawing/2014/main" id="{F3AC8FCA-429F-4878-A582-1D25C22902B1}"/>
            </a:ext>
          </a:extLst>
        </xdr:cNvPr>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a:extLst>
            <a:ext uri="{FF2B5EF4-FFF2-40B4-BE49-F238E27FC236}">
              <a16:creationId xmlns:a16="http://schemas.microsoft.com/office/drawing/2014/main" id="{6523860C-0AD0-474F-9FEA-15774288608F}"/>
            </a:ext>
          </a:extLst>
        </xdr:cNvPr>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974C15B-A802-4671-B5F1-0346021B745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64EBD65-50C5-47D5-9EDF-6579B51874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602CF0C5-99DA-4DD2-AD7D-4064A5B87A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3041B0B-EF18-4D8F-BE7D-509BDDCD0B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DC2C5240-D781-45A0-A271-04985D1B19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35687</xdr:rowOff>
    </xdr:from>
    <xdr:to>
      <xdr:col>116</xdr:col>
      <xdr:colOff>114300</xdr:colOff>
      <xdr:row>34</xdr:row>
      <xdr:rowOff>137287</xdr:rowOff>
    </xdr:to>
    <xdr:sp macro="" textlink="">
      <xdr:nvSpPr>
        <xdr:cNvPr id="499" name="楕円 498">
          <a:extLst>
            <a:ext uri="{FF2B5EF4-FFF2-40B4-BE49-F238E27FC236}">
              <a16:creationId xmlns:a16="http://schemas.microsoft.com/office/drawing/2014/main" id="{C504CEDF-BC42-47CE-B3C0-8CAED8423AC0}"/>
            </a:ext>
          </a:extLst>
        </xdr:cNvPr>
        <xdr:cNvSpPr/>
      </xdr:nvSpPr>
      <xdr:spPr>
        <a:xfrm>
          <a:off x="22110700" y="58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58564</xdr:rowOff>
    </xdr:from>
    <xdr:ext cx="599010" cy="259045"/>
    <xdr:sp macro="" textlink="">
      <xdr:nvSpPr>
        <xdr:cNvPr id="500" name="【一般廃棄物処理施設】&#10;一人当たり有形固定資産（償却資産）額該当値テキスト">
          <a:extLst>
            <a:ext uri="{FF2B5EF4-FFF2-40B4-BE49-F238E27FC236}">
              <a16:creationId xmlns:a16="http://schemas.microsoft.com/office/drawing/2014/main" id="{635893A4-5FFF-460D-A610-4DD80A061DE1}"/>
            </a:ext>
          </a:extLst>
        </xdr:cNvPr>
        <xdr:cNvSpPr txBox="1"/>
      </xdr:nvSpPr>
      <xdr:spPr>
        <a:xfrm>
          <a:off x="22199600" y="571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52596</xdr:rowOff>
    </xdr:from>
    <xdr:to>
      <xdr:col>112</xdr:col>
      <xdr:colOff>38100</xdr:colOff>
      <xdr:row>34</xdr:row>
      <xdr:rowOff>154196</xdr:rowOff>
    </xdr:to>
    <xdr:sp macro="" textlink="">
      <xdr:nvSpPr>
        <xdr:cNvPr id="501" name="楕円 500">
          <a:extLst>
            <a:ext uri="{FF2B5EF4-FFF2-40B4-BE49-F238E27FC236}">
              <a16:creationId xmlns:a16="http://schemas.microsoft.com/office/drawing/2014/main" id="{DC113028-D397-4BC2-829E-1D174683D32E}"/>
            </a:ext>
          </a:extLst>
        </xdr:cNvPr>
        <xdr:cNvSpPr/>
      </xdr:nvSpPr>
      <xdr:spPr>
        <a:xfrm>
          <a:off x="21272500" y="58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86487</xdr:rowOff>
    </xdr:from>
    <xdr:to>
      <xdr:col>116</xdr:col>
      <xdr:colOff>63500</xdr:colOff>
      <xdr:row>34</xdr:row>
      <xdr:rowOff>103396</xdr:rowOff>
    </xdr:to>
    <xdr:cxnSp macro="">
      <xdr:nvCxnSpPr>
        <xdr:cNvPr id="502" name="直線コネクタ 501">
          <a:extLst>
            <a:ext uri="{FF2B5EF4-FFF2-40B4-BE49-F238E27FC236}">
              <a16:creationId xmlns:a16="http://schemas.microsoft.com/office/drawing/2014/main" id="{6DED73BF-1FF8-4331-98E8-CB7D2788D20A}"/>
            </a:ext>
          </a:extLst>
        </xdr:cNvPr>
        <xdr:cNvCxnSpPr/>
      </xdr:nvCxnSpPr>
      <xdr:spPr>
        <a:xfrm flipV="1">
          <a:off x="21323300" y="5915787"/>
          <a:ext cx="8382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71143</xdr:rowOff>
    </xdr:from>
    <xdr:to>
      <xdr:col>107</xdr:col>
      <xdr:colOff>101600</xdr:colOff>
      <xdr:row>35</xdr:row>
      <xdr:rowOff>1293</xdr:rowOff>
    </xdr:to>
    <xdr:sp macro="" textlink="">
      <xdr:nvSpPr>
        <xdr:cNvPr id="503" name="楕円 502">
          <a:extLst>
            <a:ext uri="{FF2B5EF4-FFF2-40B4-BE49-F238E27FC236}">
              <a16:creationId xmlns:a16="http://schemas.microsoft.com/office/drawing/2014/main" id="{5E7AB6B8-186F-4759-A5CF-5FEFD7D441BB}"/>
            </a:ext>
          </a:extLst>
        </xdr:cNvPr>
        <xdr:cNvSpPr/>
      </xdr:nvSpPr>
      <xdr:spPr>
        <a:xfrm>
          <a:off x="20383500" y="59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103396</xdr:rowOff>
    </xdr:from>
    <xdr:to>
      <xdr:col>111</xdr:col>
      <xdr:colOff>177800</xdr:colOff>
      <xdr:row>34</xdr:row>
      <xdr:rowOff>121943</xdr:rowOff>
    </xdr:to>
    <xdr:cxnSp macro="">
      <xdr:nvCxnSpPr>
        <xdr:cNvPr id="504" name="直線コネクタ 503">
          <a:extLst>
            <a:ext uri="{FF2B5EF4-FFF2-40B4-BE49-F238E27FC236}">
              <a16:creationId xmlns:a16="http://schemas.microsoft.com/office/drawing/2014/main" id="{A2BF610E-5926-4BEF-B624-CF83591B9D53}"/>
            </a:ext>
          </a:extLst>
        </xdr:cNvPr>
        <xdr:cNvCxnSpPr/>
      </xdr:nvCxnSpPr>
      <xdr:spPr>
        <a:xfrm flipV="1">
          <a:off x="20434300" y="5932696"/>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505" name="n_1aveValue【一般廃棄物処理施設】&#10;一人当たり有形固定資産（償却資産）額">
          <a:extLst>
            <a:ext uri="{FF2B5EF4-FFF2-40B4-BE49-F238E27FC236}">
              <a16:creationId xmlns:a16="http://schemas.microsoft.com/office/drawing/2014/main" id="{50875A61-9DFC-4076-967E-5D20E24E73FE}"/>
            </a:ext>
          </a:extLst>
        </xdr:cNvPr>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140583</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8D21D7D5-14EA-424A-8D02-1B35D1AD4ED2}"/>
            </a:ext>
          </a:extLst>
        </xdr:cNvPr>
        <xdr:cNvSpPr txBox="1"/>
      </xdr:nvSpPr>
      <xdr:spPr>
        <a:xfrm>
          <a:off x="20167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170723</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6A319CCA-ABB8-43A2-9E8D-96FBBF37AE1A}"/>
            </a:ext>
          </a:extLst>
        </xdr:cNvPr>
        <xdr:cNvSpPr txBox="1"/>
      </xdr:nvSpPr>
      <xdr:spPr>
        <a:xfrm>
          <a:off x="21011095" y="565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17820</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25841BAC-0F31-493A-BC3F-10E1B487DDE7}"/>
            </a:ext>
          </a:extLst>
        </xdr:cNvPr>
        <xdr:cNvSpPr txBox="1"/>
      </xdr:nvSpPr>
      <xdr:spPr>
        <a:xfrm>
          <a:off x="20134795" y="56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9B2EFD55-36A8-448B-BB98-A255F73AA1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DD89D6A-D56C-4559-B2C3-8CE85E8D95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328A15C-2E02-42EB-AF3C-CEBF5A3F67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BCC00CD4-99BE-4E7B-BB08-994EE58D17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74CDCC22-6B18-4ABB-A5A5-2B61F664D3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D6888888-8D97-48BF-A191-EED17C69C4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E811CE04-F76A-433D-8AD2-12147BA326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EE638855-FD01-4A83-803E-62C60AED01B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54F57D74-E8BD-4B39-B358-47E935802B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50EB480A-092C-4907-AF97-CEC07F5C22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EB59EE6F-3136-42FB-9B1E-C841A0192D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8E5CCEC8-8B45-4EC9-BA60-6AAE95740B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4CC13458-6FDC-4D95-9B01-6F26E048E3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87E0B46B-4A8D-4E83-9BB3-230CE92548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E2D6A946-277E-4B1B-A855-8B168D2933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6285C5BA-7CF6-4276-A99F-13E09D42C31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5D2B9ECC-69CC-4998-A9EC-AA129283FE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BF29744B-ECD6-4CF5-A778-1AB1C8AEAE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7D13C897-DE2E-4D0E-828F-2FD446DE14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3F420DBD-717C-409F-B6A8-44B022DCA07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701D955B-E6B6-4754-9D7A-EC90BB5D23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84708014-042A-4C67-A488-419B1AD16C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11597101-5BF9-4442-88E0-0DB5CAD666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8809FBD7-1B27-4498-B0FE-6D5958F3A8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69C5D0E0-ACEB-4C11-A002-0A0D62B877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7A63B748-0410-4518-B279-FEBB836F9BF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76586E10-7C38-4300-A675-E3C97E6E39A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a:extLst>
            <a:ext uri="{FF2B5EF4-FFF2-40B4-BE49-F238E27FC236}">
              <a16:creationId xmlns:a16="http://schemas.microsoft.com/office/drawing/2014/main" id="{124BF6C8-49A5-4CBF-AFC5-4F64AC0C8B4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256B49FC-8959-4695-8B3B-32D88ED759F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9221EC41-8B90-4895-A745-EE80C576E59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A7E7B379-E544-451C-A9C1-24DD94B64E1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28922379-B964-4C2E-98EE-FF1217725E3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0817AF7D-E947-4EAE-AA69-6017EDF088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D87D5BE2-94FF-4253-8808-AE84125F39D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B7F97826-1020-4C34-9D09-11FFFD20138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35071007-93E7-44A0-AFFF-B908D06C247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8D147AC0-AA11-43A3-860A-19DA415A40D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a:extLst>
            <a:ext uri="{FF2B5EF4-FFF2-40B4-BE49-F238E27FC236}">
              <a16:creationId xmlns:a16="http://schemas.microsoft.com/office/drawing/2014/main" id="{82D57778-2E97-4A6F-B8F2-E72A8BB7757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2996B45-97E7-478D-8867-D97F3324BC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8DD267F4-A76F-475B-B63E-FF5A8F607B1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1DCB1BD7-758B-4DF8-A961-95A8009057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50" name="直線コネクタ 549">
          <a:extLst>
            <a:ext uri="{FF2B5EF4-FFF2-40B4-BE49-F238E27FC236}">
              <a16:creationId xmlns:a16="http://schemas.microsoft.com/office/drawing/2014/main" id="{9C942AFA-F999-4094-9896-7CC58988B1A7}"/>
            </a:ext>
          </a:extLst>
        </xdr:cNvPr>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51" name="【消防施設】&#10;有形固定資産減価償却率最小値テキスト">
          <a:extLst>
            <a:ext uri="{FF2B5EF4-FFF2-40B4-BE49-F238E27FC236}">
              <a16:creationId xmlns:a16="http://schemas.microsoft.com/office/drawing/2014/main" id="{04B0C3C3-142C-40E4-A6E3-FED0743C8E95}"/>
            </a:ext>
          </a:extLst>
        </xdr:cNvPr>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52" name="直線コネクタ 551">
          <a:extLst>
            <a:ext uri="{FF2B5EF4-FFF2-40B4-BE49-F238E27FC236}">
              <a16:creationId xmlns:a16="http://schemas.microsoft.com/office/drawing/2014/main" id="{AA961CF1-8337-44D9-AA37-D99A84529B51}"/>
            </a:ext>
          </a:extLst>
        </xdr:cNvPr>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7BBD4EF6-2364-4828-9F04-B74E964F240B}"/>
            </a:ext>
          </a:extLst>
        </xdr:cNvPr>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4" name="直線コネクタ 553">
          <a:extLst>
            <a:ext uri="{FF2B5EF4-FFF2-40B4-BE49-F238E27FC236}">
              <a16:creationId xmlns:a16="http://schemas.microsoft.com/office/drawing/2014/main" id="{9140FD6B-5681-49AB-8219-5EC87AF7A84E}"/>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FF6793A5-FB87-4435-93AF-C117EB140F1E}"/>
            </a:ext>
          </a:extLst>
        </xdr:cNvPr>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56" name="フローチャート: 判断 555">
          <a:extLst>
            <a:ext uri="{FF2B5EF4-FFF2-40B4-BE49-F238E27FC236}">
              <a16:creationId xmlns:a16="http://schemas.microsoft.com/office/drawing/2014/main" id="{61984350-A7F7-4FFA-96B6-99A1456F2775}"/>
            </a:ext>
          </a:extLst>
        </xdr:cNvPr>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57" name="フローチャート: 判断 556">
          <a:extLst>
            <a:ext uri="{FF2B5EF4-FFF2-40B4-BE49-F238E27FC236}">
              <a16:creationId xmlns:a16="http://schemas.microsoft.com/office/drawing/2014/main" id="{576CB67C-3552-46DD-9098-9AB8350D3E27}"/>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58" name="フローチャート: 判断 557">
          <a:extLst>
            <a:ext uri="{FF2B5EF4-FFF2-40B4-BE49-F238E27FC236}">
              <a16:creationId xmlns:a16="http://schemas.microsoft.com/office/drawing/2014/main" id="{2234DD52-060E-4761-B572-D54300AC718A}"/>
            </a:ext>
          </a:extLst>
        </xdr:cNvPr>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F0912520-020F-4028-AD52-6080770D556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17F5C55C-8F6F-46B8-B10D-E326946F1A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E898FDB-B20D-4309-9F70-7F5898C538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C5FC5C8-B538-40C9-BBC2-EAA9F4BC97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7F489B4-FCB0-4DFA-8D5E-6CD23EFDD7F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64" name="楕円 563">
          <a:extLst>
            <a:ext uri="{FF2B5EF4-FFF2-40B4-BE49-F238E27FC236}">
              <a16:creationId xmlns:a16="http://schemas.microsoft.com/office/drawing/2014/main" id="{7D77363B-07C3-4975-98E8-1323F4EA63BC}"/>
            </a:ext>
          </a:extLst>
        </xdr:cNvPr>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5E8A6E4F-B5CB-4881-B9E3-CB3380634F2E}"/>
            </a:ext>
          </a:extLst>
        </xdr:cNvPr>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xdr:rowOff>
    </xdr:from>
    <xdr:to>
      <xdr:col>81</xdr:col>
      <xdr:colOff>101600</xdr:colOff>
      <xdr:row>82</xdr:row>
      <xdr:rowOff>103595</xdr:rowOff>
    </xdr:to>
    <xdr:sp macro="" textlink="">
      <xdr:nvSpPr>
        <xdr:cNvPr id="566" name="楕円 565">
          <a:extLst>
            <a:ext uri="{FF2B5EF4-FFF2-40B4-BE49-F238E27FC236}">
              <a16:creationId xmlns:a16="http://schemas.microsoft.com/office/drawing/2014/main" id="{ED494836-5BAE-4237-9E88-FD2205CE0CE2}"/>
            </a:ext>
          </a:extLst>
        </xdr:cNvPr>
        <xdr:cNvSpPr/>
      </xdr:nvSpPr>
      <xdr:spPr>
        <a:xfrm>
          <a:off x="15430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52795</xdr:rowOff>
    </xdr:to>
    <xdr:cxnSp macro="">
      <xdr:nvCxnSpPr>
        <xdr:cNvPr id="567" name="直線コネクタ 566">
          <a:extLst>
            <a:ext uri="{FF2B5EF4-FFF2-40B4-BE49-F238E27FC236}">
              <a16:creationId xmlns:a16="http://schemas.microsoft.com/office/drawing/2014/main" id="{DCBC39EC-4AC3-431E-8960-84AB1B0E00A8}"/>
            </a:ext>
          </a:extLst>
        </xdr:cNvPr>
        <xdr:cNvCxnSpPr/>
      </xdr:nvCxnSpPr>
      <xdr:spPr>
        <a:xfrm flipV="1">
          <a:off x="15481300" y="1408557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568" name="楕円 567">
          <a:extLst>
            <a:ext uri="{FF2B5EF4-FFF2-40B4-BE49-F238E27FC236}">
              <a16:creationId xmlns:a16="http://schemas.microsoft.com/office/drawing/2014/main" id="{FF2E567D-AD0D-4BF5-B7C1-3D4CBF26F7B8}"/>
            </a:ext>
          </a:extLst>
        </xdr:cNvPr>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52795</xdr:rowOff>
    </xdr:to>
    <xdr:cxnSp macro="">
      <xdr:nvCxnSpPr>
        <xdr:cNvPr id="569" name="直線コネクタ 568">
          <a:extLst>
            <a:ext uri="{FF2B5EF4-FFF2-40B4-BE49-F238E27FC236}">
              <a16:creationId xmlns:a16="http://schemas.microsoft.com/office/drawing/2014/main" id="{750C3211-99B3-467E-B775-9786B1F6B2CB}"/>
            </a:ext>
          </a:extLst>
        </xdr:cNvPr>
        <xdr:cNvCxnSpPr/>
      </xdr:nvCxnSpPr>
      <xdr:spPr>
        <a:xfrm>
          <a:off x="14592300" y="1410679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70" name="n_1aveValue【消防施設】&#10;有形固定資産減価償却率">
          <a:extLst>
            <a:ext uri="{FF2B5EF4-FFF2-40B4-BE49-F238E27FC236}">
              <a16:creationId xmlns:a16="http://schemas.microsoft.com/office/drawing/2014/main" id="{63645995-F45A-49C9-B9D3-6226AFD7AFE1}"/>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71" name="n_2aveValue【消防施設】&#10;有形固定資産減価償却率">
          <a:extLst>
            <a:ext uri="{FF2B5EF4-FFF2-40B4-BE49-F238E27FC236}">
              <a16:creationId xmlns:a16="http://schemas.microsoft.com/office/drawing/2014/main" id="{2833FFB2-3E56-4FA3-A448-0AD3B4E47071}"/>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94722</xdr:rowOff>
    </xdr:from>
    <xdr:ext cx="405111" cy="259045"/>
    <xdr:sp macro="" textlink="">
      <xdr:nvSpPr>
        <xdr:cNvPr id="572" name="n_1mainValue【消防施設】&#10;有形固定資産減価償却率">
          <a:extLst>
            <a:ext uri="{FF2B5EF4-FFF2-40B4-BE49-F238E27FC236}">
              <a16:creationId xmlns:a16="http://schemas.microsoft.com/office/drawing/2014/main" id="{DDC47B75-C46D-4ED9-96A5-F286C83429A1}"/>
            </a:ext>
          </a:extLst>
        </xdr:cNvPr>
        <xdr:cNvSpPr txBox="1"/>
      </xdr:nvSpPr>
      <xdr:spPr>
        <a:xfrm>
          <a:off x="152660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89825</xdr:rowOff>
    </xdr:from>
    <xdr:ext cx="405111" cy="259045"/>
    <xdr:sp macro="" textlink="">
      <xdr:nvSpPr>
        <xdr:cNvPr id="573" name="n_2mainValue【消防施設】&#10;有形固定資産減価償却率">
          <a:extLst>
            <a:ext uri="{FF2B5EF4-FFF2-40B4-BE49-F238E27FC236}">
              <a16:creationId xmlns:a16="http://schemas.microsoft.com/office/drawing/2014/main" id="{4956C965-88BB-4A92-8723-E2E9F68B8264}"/>
            </a:ext>
          </a:extLst>
        </xdr:cNvPr>
        <xdr:cNvSpPr txBox="1"/>
      </xdr:nvSpPr>
      <xdr:spPr>
        <a:xfrm>
          <a:off x="14389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A3BCDE18-973D-4208-8819-693925F2EC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56E09631-7FA2-4BFB-BBD7-F0870C0CCCD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282FCC8-BB66-44DB-8044-9C6BC19469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5EABC116-A018-4E0E-87FB-782AD7684A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93C8D636-C58F-4DFC-BD1B-A220019924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46582107-DF6D-4C99-85F3-0BE547FECA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4BFAAAFF-83B9-47B8-BE54-FE7163A06D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4B7B52EF-D753-4E60-ADAA-8744715708F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176ABE32-6678-4A6D-BC4A-DC65B56575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ED43C039-C257-4F9F-B6A2-36A994C92C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a:extLst>
            <a:ext uri="{FF2B5EF4-FFF2-40B4-BE49-F238E27FC236}">
              <a16:creationId xmlns:a16="http://schemas.microsoft.com/office/drawing/2014/main" id="{D7716F89-7702-4424-8867-17AEFE23617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a:extLst>
            <a:ext uri="{FF2B5EF4-FFF2-40B4-BE49-F238E27FC236}">
              <a16:creationId xmlns:a16="http://schemas.microsoft.com/office/drawing/2014/main" id="{B5802633-26FF-4264-9BED-47596AF45A2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a:extLst>
            <a:ext uri="{FF2B5EF4-FFF2-40B4-BE49-F238E27FC236}">
              <a16:creationId xmlns:a16="http://schemas.microsoft.com/office/drawing/2014/main" id="{CC535391-F82E-4C39-9502-C9BBEF45F34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a:extLst>
            <a:ext uri="{FF2B5EF4-FFF2-40B4-BE49-F238E27FC236}">
              <a16:creationId xmlns:a16="http://schemas.microsoft.com/office/drawing/2014/main" id="{416E0CBD-27E1-4BB1-9B76-96B4152C298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a:extLst>
            <a:ext uri="{FF2B5EF4-FFF2-40B4-BE49-F238E27FC236}">
              <a16:creationId xmlns:a16="http://schemas.microsoft.com/office/drawing/2014/main" id="{372DC13C-C743-4D18-B056-9B9E731FE4F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a:extLst>
            <a:ext uri="{FF2B5EF4-FFF2-40B4-BE49-F238E27FC236}">
              <a16:creationId xmlns:a16="http://schemas.microsoft.com/office/drawing/2014/main" id="{56114D46-0D62-42DC-97C2-AE26ED17304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a:extLst>
            <a:ext uri="{FF2B5EF4-FFF2-40B4-BE49-F238E27FC236}">
              <a16:creationId xmlns:a16="http://schemas.microsoft.com/office/drawing/2014/main" id="{49878019-7B46-4ECD-B144-F149E659DE8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6ADAE2F8-93E0-4B51-9D63-1C2864919D1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0B095BF5-9FFF-4A1C-A4FC-3CE52ECF63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9BB332C7-DBE1-41DE-8DE0-2E1CA72ECD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225A079E-3C69-471B-ADB0-6B3DFAF0D9C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5" name="直線コネクタ 594">
          <a:extLst>
            <a:ext uri="{FF2B5EF4-FFF2-40B4-BE49-F238E27FC236}">
              <a16:creationId xmlns:a16="http://schemas.microsoft.com/office/drawing/2014/main" id="{71EF75DA-B900-434B-A56F-025ADCCCF757}"/>
            </a:ext>
          </a:extLst>
        </xdr:cNvPr>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6" name="【消防施設】&#10;一人当たり面積最小値テキスト">
          <a:extLst>
            <a:ext uri="{FF2B5EF4-FFF2-40B4-BE49-F238E27FC236}">
              <a16:creationId xmlns:a16="http://schemas.microsoft.com/office/drawing/2014/main" id="{DC0D1F4C-7E1E-41E0-82B5-CADEB2379256}"/>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7" name="直線コネクタ 596">
          <a:extLst>
            <a:ext uri="{FF2B5EF4-FFF2-40B4-BE49-F238E27FC236}">
              <a16:creationId xmlns:a16="http://schemas.microsoft.com/office/drawing/2014/main" id="{D4E1AC16-8E83-4F17-8B2F-64783475B0E8}"/>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98" name="【消防施設】&#10;一人当たり面積最大値テキスト">
          <a:extLst>
            <a:ext uri="{FF2B5EF4-FFF2-40B4-BE49-F238E27FC236}">
              <a16:creationId xmlns:a16="http://schemas.microsoft.com/office/drawing/2014/main" id="{AADB8781-ADB0-4FFD-A8DB-38D3B3982832}"/>
            </a:ext>
          </a:extLst>
        </xdr:cNvPr>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99" name="直線コネクタ 598">
          <a:extLst>
            <a:ext uri="{FF2B5EF4-FFF2-40B4-BE49-F238E27FC236}">
              <a16:creationId xmlns:a16="http://schemas.microsoft.com/office/drawing/2014/main" id="{2B65CE00-9C07-40CC-B28A-B6C35BCDFFA4}"/>
            </a:ext>
          </a:extLst>
        </xdr:cNvPr>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0" name="【消防施設】&#10;一人当たり面積平均値テキスト">
          <a:extLst>
            <a:ext uri="{FF2B5EF4-FFF2-40B4-BE49-F238E27FC236}">
              <a16:creationId xmlns:a16="http://schemas.microsoft.com/office/drawing/2014/main" id="{80C198E6-E19E-4A06-9E9D-0216E6435D3C}"/>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1" name="フローチャート: 判断 600">
          <a:extLst>
            <a:ext uri="{FF2B5EF4-FFF2-40B4-BE49-F238E27FC236}">
              <a16:creationId xmlns:a16="http://schemas.microsoft.com/office/drawing/2014/main" id="{FAB4D092-1E07-4BF1-8104-62DEFE9E8ED1}"/>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2" name="フローチャート: 判断 601">
          <a:extLst>
            <a:ext uri="{FF2B5EF4-FFF2-40B4-BE49-F238E27FC236}">
              <a16:creationId xmlns:a16="http://schemas.microsoft.com/office/drawing/2014/main" id="{A030FD86-1070-4935-9A74-817216394AF1}"/>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03" name="フローチャート: 判断 602">
          <a:extLst>
            <a:ext uri="{FF2B5EF4-FFF2-40B4-BE49-F238E27FC236}">
              <a16:creationId xmlns:a16="http://schemas.microsoft.com/office/drawing/2014/main" id="{933118D8-FF3F-43E5-8F0B-DD0AF35D4A64}"/>
            </a:ext>
          </a:extLst>
        </xdr:cNvPr>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C2AF0E11-0FD5-4D38-AB6C-2BD4562B39D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DC082E3D-33D7-4964-A370-E9D244BF1A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B256B37E-58F3-474A-88F6-B32BA884FA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206E1BA2-51B0-4193-9EB5-E5965D3FD5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4A61AA18-569D-49DD-A117-543B55170C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609" name="楕円 608">
          <a:extLst>
            <a:ext uri="{FF2B5EF4-FFF2-40B4-BE49-F238E27FC236}">
              <a16:creationId xmlns:a16="http://schemas.microsoft.com/office/drawing/2014/main" id="{13E4FAE0-4073-4872-BA9A-2F50CB61F41F}"/>
            </a:ext>
          </a:extLst>
        </xdr:cNvPr>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154195</xdr:rowOff>
    </xdr:from>
    <xdr:ext cx="469744" cy="259045"/>
    <xdr:sp macro="" textlink="">
      <xdr:nvSpPr>
        <xdr:cNvPr id="610" name="【消防施設】&#10;一人当たり面積該当値テキスト">
          <a:extLst>
            <a:ext uri="{FF2B5EF4-FFF2-40B4-BE49-F238E27FC236}">
              <a16:creationId xmlns:a16="http://schemas.microsoft.com/office/drawing/2014/main" id="{53F129C0-2DE7-41F8-9E4E-7D7D83FE2CCE}"/>
            </a:ext>
          </a:extLst>
        </xdr:cNvPr>
        <xdr:cNvSpPr txBox="1"/>
      </xdr:nvSpPr>
      <xdr:spPr>
        <a:xfrm>
          <a:off x="22199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611" name="楕円 610">
          <a:extLst>
            <a:ext uri="{FF2B5EF4-FFF2-40B4-BE49-F238E27FC236}">
              <a16:creationId xmlns:a16="http://schemas.microsoft.com/office/drawing/2014/main" id="{3C849A03-CD52-4978-9D78-175AA5D2E67A}"/>
            </a:ext>
          </a:extLst>
        </xdr:cNvPr>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10668</xdr:rowOff>
    </xdr:to>
    <xdr:cxnSp macro="">
      <xdr:nvCxnSpPr>
        <xdr:cNvPr id="612" name="直線コネクタ 611">
          <a:extLst>
            <a:ext uri="{FF2B5EF4-FFF2-40B4-BE49-F238E27FC236}">
              <a16:creationId xmlns:a16="http://schemas.microsoft.com/office/drawing/2014/main" id="{A43ED2F2-6948-478C-B512-950834BD7E88}"/>
            </a:ext>
          </a:extLst>
        </xdr:cNvPr>
        <xdr:cNvCxnSpPr/>
      </xdr:nvCxnSpPr>
      <xdr:spPr>
        <a:xfrm>
          <a:off x="21323300" y="1441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13" name="楕円 612">
          <a:extLst>
            <a:ext uri="{FF2B5EF4-FFF2-40B4-BE49-F238E27FC236}">
              <a16:creationId xmlns:a16="http://schemas.microsoft.com/office/drawing/2014/main" id="{DBDD843B-ADF6-4389-94BF-50CA788EE1F7}"/>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106680</xdr:rowOff>
    </xdr:to>
    <xdr:cxnSp macro="">
      <xdr:nvCxnSpPr>
        <xdr:cNvPr id="614" name="直線コネクタ 613">
          <a:extLst>
            <a:ext uri="{FF2B5EF4-FFF2-40B4-BE49-F238E27FC236}">
              <a16:creationId xmlns:a16="http://schemas.microsoft.com/office/drawing/2014/main" id="{57696F55-17DA-41AC-B58B-4C6FBA5D0560}"/>
            </a:ext>
          </a:extLst>
        </xdr:cNvPr>
        <xdr:cNvCxnSpPr/>
      </xdr:nvCxnSpPr>
      <xdr:spPr>
        <a:xfrm flipV="1">
          <a:off x="20434300" y="14412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15" name="n_1aveValue【消防施設】&#10;一人当たり面積">
          <a:extLst>
            <a:ext uri="{FF2B5EF4-FFF2-40B4-BE49-F238E27FC236}">
              <a16:creationId xmlns:a16="http://schemas.microsoft.com/office/drawing/2014/main" id="{ECBA5B77-69F7-46B0-A6F7-F66B5FEF8A64}"/>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16" name="n_2aveValue【消防施設】&#10;一人当たり面積">
          <a:extLst>
            <a:ext uri="{FF2B5EF4-FFF2-40B4-BE49-F238E27FC236}">
              <a16:creationId xmlns:a16="http://schemas.microsoft.com/office/drawing/2014/main" id="{306EFD25-14A9-47EE-826F-6C726E76CF03}"/>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617" name="n_1mainValue【消防施設】&#10;一人当たり面積">
          <a:extLst>
            <a:ext uri="{FF2B5EF4-FFF2-40B4-BE49-F238E27FC236}">
              <a16:creationId xmlns:a16="http://schemas.microsoft.com/office/drawing/2014/main" id="{5E341F86-4447-4A80-960D-16A555AB8CC6}"/>
            </a:ext>
          </a:extLst>
        </xdr:cNvPr>
        <xdr:cNvSpPr txBox="1"/>
      </xdr:nvSpPr>
      <xdr:spPr>
        <a:xfrm>
          <a:off x="21075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618" name="n_2mainValue【消防施設】&#10;一人当たり面積">
          <a:extLst>
            <a:ext uri="{FF2B5EF4-FFF2-40B4-BE49-F238E27FC236}">
              <a16:creationId xmlns:a16="http://schemas.microsoft.com/office/drawing/2014/main" id="{26C6C428-BB4E-45C6-8B90-0E45ECB172C1}"/>
            </a:ext>
          </a:extLst>
        </xdr:cNvPr>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id="{B90E0DF5-A9E5-473C-9E61-B33801884C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id="{1BD23001-49A1-4557-9AD3-54580D4088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id="{8138BC10-4D66-4BEF-A234-6C4E297191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id="{E215364A-586B-4CEA-AB60-F999C1453B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id="{48309D64-A211-4785-9D08-80E0369097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id="{F0159FDC-D49B-43D3-B969-15F9D768C3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id="{52C50845-17DC-40BC-BE45-8BE6331C377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id="{D842A0DB-2845-4648-AA9A-68066AC063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id="{E6F12CD2-7183-4714-B7D5-E5A9AF47CAF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id="{9E013080-CE62-417C-B091-2EE5E3DA5A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a:extLst>
            <a:ext uri="{FF2B5EF4-FFF2-40B4-BE49-F238E27FC236}">
              <a16:creationId xmlns:a16="http://schemas.microsoft.com/office/drawing/2014/main" id="{84421971-58FA-4368-9A40-37D44AFC9A7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a:extLst>
            <a:ext uri="{FF2B5EF4-FFF2-40B4-BE49-F238E27FC236}">
              <a16:creationId xmlns:a16="http://schemas.microsoft.com/office/drawing/2014/main" id="{14F300B4-3838-4E5E-87EB-7555D4BF27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a:extLst>
            <a:ext uri="{FF2B5EF4-FFF2-40B4-BE49-F238E27FC236}">
              <a16:creationId xmlns:a16="http://schemas.microsoft.com/office/drawing/2014/main" id="{7967E988-915D-46D0-9678-6F6825EA34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a:extLst>
            <a:ext uri="{FF2B5EF4-FFF2-40B4-BE49-F238E27FC236}">
              <a16:creationId xmlns:a16="http://schemas.microsoft.com/office/drawing/2014/main" id="{A7535441-E33F-461E-8804-3C8760DBB7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a:extLst>
            <a:ext uri="{FF2B5EF4-FFF2-40B4-BE49-F238E27FC236}">
              <a16:creationId xmlns:a16="http://schemas.microsoft.com/office/drawing/2014/main" id="{3B1A044E-2A70-4C7A-8B1C-675C40D490E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a:extLst>
            <a:ext uri="{FF2B5EF4-FFF2-40B4-BE49-F238E27FC236}">
              <a16:creationId xmlns:a16="http://schemas.microsoft.com/office/drawing/2014/main" id="{1E5C6CDC-1886-4145-8190-D533C3C644A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a:extLst>
            <a:ext uri="{FF2B5EF4-FFF2-40B4-BE49-F238E27FC236}">
              <a16:creationId xmlns:a16="http://schemas.microsoft.com/office/drawing/2014/main" id="{FDAB2822-7C0C-4989-A4D5-98977C3483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a:extLst>
            <a:ext uri="{FF2B5EF4-FFF2-40B4-BE49-F238E27FC236}">
              <a16:creationId xmlns:a16="http://schemas.microsoft.com/office/drawing/2014/main" id="{1611D293-CA7C-4CB6-8B32-9C1A41FE7A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a:extLst>
            <a:ext uri="{FF2B5EF4-FFF2-40B4-BE49-F238E27FC236}">
              <a16:creationId xmlns:a16="http://schemas.microsoft.com/office/drawing/2014/main" id="{E420F77C-214C-4A96-B565-4B3ACE5C3F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a:extLst>
            <a:ext uri="{FF2B5EF4-FFF2-40B4-BE49-F238E27FC236}">
              <a16:creationId xmlns:a16="http://schemas.microsoft.com/office/drawing/2014/main" id="{38FFC952-F0CD-4F13-A478-351043101F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a:extLst>
            <a:ext uri="{FF2B5EF4-FFF2-40B4-BE49-F238E27FC236}">
              <a16:creationId xmlns:a16="http://schemas.microsoft.com/office/drawing/2014/main" id="{BD01EABA-5E62-4153-843D-69AB1140DB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a:extLst>
            <a:ext uri="{FF2B5EF4-FFF2-40B4-BE49-F238E27FC236}">
              <a16:creationId xmlns:a16="http://schemas.microsoft.com/office/drawing/2014/main" id="{03446928-8F6A-4EEA-A144-F72C95A3644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20490AB8-E2BF-46B3-BF21-883F0113A8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id="{E3C75DAF-90E4-4ADF-9617-B256FEAF2C5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a:extLst>
            <a:ext uri="{FF2B5EF4-FFF2-40B4-BE49-F238E27FC236}">
              <a16:creationId xmlns:a16="http://schemas.microsoft.com/office/drawing/2014/main" id="{3A47B056-A252-4CEB-9778-75FD276F54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4" name="直線コネクタ 643">
          <a:extLst>
            <a:ext uri="{FF2B5EF4-FFF2-40B4-BE49-F238E27FC236}">
              <a16:creationId xmlns:a16="http://schemas.microsoft.com/office/drawing/2014/main" id="{4E7073F1-A1A6-4E75-B6AD-080EC6ED3FF0}"/>
            </a:ext>
          </a:extLst>
        </xdr:cNvPr>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5" name="【庁舎】&#10;有形固定資産減価償却率最小値テキスト">
          <a:extLst>
            <a:ext uri="{FF2B5EF4-FFF2-40B4-BE49-F238E27FC236}">
              <a16:creationId xmlns:a16="http://schemas.microsoft.com/office/drawing/2014/main" id="{CFB9727D-4229-4AFD-ACBD-D2B1C6D30FA7}"/>
            </a:ext>
          </a:extLst>
        </xdr:cNvPr>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6" name="直線コネクタ 645">
          <a:extLst>
            <a:ext uri="{FF2B5EF4-FFF2-40B4-BE49-F238E27FC236}">
              <a16:creationId xmlns:a16="http://schemas.microsoft.com/office/drawing/2014/main" id="{0E296B80-CC51-48D9-B07D-7FC8340CE226}"/>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7" name="【庁舎】&#10;有形固定資産減価償却率最大値テキスト">
          <a:extLst>
            <a:ext uri="{FF2B5EF4-FFF2-40B4-BE49-F238E27FC236}">
              <a16:creationId xmlns:a16="http://schemas.microsoft.com/office/drawing/2014/main" id="{2F492C04-78DB-4ADA-8E4D-8854392FB828}"/>
            </a:ext>
          </a:extLst>
        </xdr:cNvPr>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8" name="直線コネクタ 647">
          <a:extLst>
            <a:ext uri="{FF2B5EF4-FFF2-40B4-BE49-F238E27FC236}">
              <a16:creationId xmlns:a16="http://schemas.microsoft.com/office/drawing/2014/main" id="{BA3C9DEB-0785-46F8-B9EC-FA97C6D454FA}"/>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9" name="【庁舎】&#10;有形固定資産減価償却率平均値テキスト">
          <a:extLst>
            <a:ext uri="{FF2B5EF4-FFF2-40B4-BE49-F238E27FC236}">
              <a16:creationId xmlns:a16="http://schemas.microsoft.com/office/drawing/2014/main" id="{CEBB5E02-1A44-41AE-9917-3FCB2132D80D}"/>
            </a:ext>
          </a:extLst>
        </xdr:cNvPr>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50" name="フローチャート: 判断 649">
          <a:extLst>
            <a:ext uri="{FF2B5EF4-FFF2-40B4-BE49-F238E27FC236}">
              <a16:creationId xmlns:a16="http://schemas.microsoft.com/office/drawing/2014/main" id="{70BA9E87-15FF-414E-B1B6-E2AC0E4F6AD2}"/>
            </a:ext>
          </a:extLst>
        </xdr:cNvPr>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51" name="フローチャート: 判断 650">
          <a:extLst>
            <a:ext uri="{FF2B5EF4-FFF2-40B4-BE49-F238E27FC236}">
              <a16:creationId xmlns:a16="http://schemas.microsoft.com/office/drawing/2014/main" id="{F4696652-C768-4E73-A72C-B517023A7F5D}"/>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52" name="フローチャート: 判断 651">
          <a:extLst>
            <a:ext uri="{FF2B5EF4-FFF2-40B4-BE49-F238E27FC236}">
              <a16:creationId xmlns:a16="http://schemas.microsoft.com/office/drawing/2014/main" id="{65CE2678-BA3D-410D-843C-B67487A9F6A2}"/>
            </a:ext>
          </a:extLst>
        </xdr:cNvPr>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1AB058B8-C4A4-4B24-8205-AED2A52E7D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62A9E6-903A-4BD4-9D2A-10BAADD247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855F436D-1277-4ACC-BD09-9174D6F133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784C85D1-65C4-44B7-93A9-414F31049DC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FF67A801-580B-4A00-B932-4B0C294B7D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152763</xdr:rowOff>
    </xdr:from>
    <xdr:to>
      <xdr:col>85</xdr:col>
      <xdr:colOff>177800</xdr:colOff>
      <xdr:row>103</xdr:row>
      <xdr:rowOff>82913</xdr:rowOff>
    </xdr:to>
    <xdr:sp macro="" textlink="">
      <xdr:nvSpPr>
        <xdr:cNvPr id="658" name="楕円 657">
          <a:extLst>
            <a:ext uri="{FF2B5EF4-FFF2-40B4-BE49-F238E27FC236}">
              <a16:creationId xmlns:a16="http://schemas.microsoft.com/office/drawing/2014/main" id="{45F451C9-D100-4950-A35B-B270D3CD8609}"/>
            </a:ext>
          </a:extLst>
        </xdr:cNvPr>
        <xdr:cNvSpPr/>
      </xdr:nvSpPr>
      <xdr:spPr>
        <a:xfrm>
          <a:off x="16268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4190</xdr:rowOff>
    </xdr:from>
    <xdr:ext cx="405111" cy="259045"/>
    <xdr:sp macro="" textlink="">
      <xdr:nvSpPr>
        <xdr:cNvPr id="659" name="【庁舎】&#10;有形固定資産減価償却率該当値テキスト">
          <a:extLst>
            <a:ext uri="{FF2B5EF4-FFF2-40B4-BE49-F238E27FC236}">
              <a16:creationId xmlns:a16="http://schemas.microsoft.com/office/drawing/2014/main" id="{7FBFB735-7F82-4F11-AEF7-E42BE535EDAB}"/>
            </a:ext>
          </a:extLst>
        </xdr:cNvPr>
        <xdr:cNvSpPr txBox="1"/>
      </xdr:nvSpPr>
      <xdr:spPr>
        <a:xfrm>
          <a:off x="16357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170724</xdr:rowOff>
    </xdr:from>
    <xdr:to>
      <xdr:col>81</xdr:col>
      <xdr:colOff>101600</xdr:colOff>
      <xdr:row>103</xdr:row>
      <xdr:rowOff>100874</xdr:rowOff>
    </xdr:to>
    <xdr:sp macro="" textlink="">
      <xdr:nvSpPr>
        <xdr:cNvPr id="660" name="楕円 659">
          <a:extLst>
            <a:ext uri="{FF2B5EF4-FFF2-40B4-BE49-F238E27FC236}">
              <a16:creationId xmlns:a16="http://schemas.microsoft.com/office/drawing/2014/main" id="{63B36AE7-57EE-4744-BA48-38B92472259F}"/>
            </a:ext>
          </a:extLst>
        </xdr:cNvPr>
        <xdr:cNvSpPr/>
      </xdr:nvSpPr>
      <xdr:spPr>
        <a:xfrm>
          <a:off x="15430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50074</xdr:rowOff>
    </xdr:to>
    <xdr:cxnSp macro="">
      <xdr:nvCxnSpPr>
        <xdr:cNvPr id="661" name="直線コネクタ 660">
          <a:extLst>
            <a:ext uri="{FF2B5EF4-FFF2-40B4-BE49-F238E27FC236}">
              <a16:creationId xmlns:a16="http://schemas.microsoft.com/office/drawing/2014/main" id="{DF3018E3-5454-4443-914E-9B07E333945E}"/>
            </a:ext>
          </a:extLst>
        </xdr:cNvPr>
        <xdr:cNvCxnSpPr/>
      </xdr:nvCxnSpPr>
      <xdr:spPr>
        <a:xfrm flipV="1">
          <a:off x="15481300" y="176914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662" name="楕円 661">
          <a:extLst>
            <a:ext uri="{FF2B5EF4-FFF2-40B4-BE49-F238E27FC236}">
              <a16:creationId xmlns:a16="http://schemas.microsoft.com/office/drawing/2014/main" id="{0B077741-28BE-4CA8-B714-DABB22B480EF}"/>
            </a:ext>
          </a:extLst>
        </xdr:cNvPr>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50074</xdr:rowOff>
    </xdr:from>
    <xdr:to>
      <xdr:col>81</xdr:col>
      <xdr:colOff>50800</xdr:colOff>
      <xdr:row>103</xdr:row>
      <xdr:rowOff>74568</xdr:rowOff>
    </xdr:to>
    <xdr:cxnSp macro="">
      <xdr:nvCxnSpPr>
        <xdr:cNvPr id="663" name="直線コネクタ 662">
          <a:extLst>
            <a:ext uri="{FF2B5EF4-FFF2-40B4-BE49-F238E27FC236}">
              <a16:creationId xmlns:a16="http://schemas.microsoft.com/office/drawing/2014/main" id="{582234ED-7282-4258-8DA8-689F96A0926B}"/>
            </a:ext>
          </a:extLst>
        </xdr:cNvPr>
        <xdr:cNvCxnSpPr/>
      </xdr:nvCxnSpPr>
      <xdr:spPr>
        <a:xfrm flipV="1">
          <a:off x="14592300" y="1770942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664" name="n_1aveValue【庁舎】&#10;有形固定資産減価償却率">
          <a:extLst>
            <a:ext uri="{FF2B5EF4-FFF2-40B4-BE49-F238E27FC236}">
              <a16:creationId xmlns:a16="http://schemas.microsoft.com/office/drawing/2014/main" id="{8E4A5304-9344-4AE2-A80B-5A4CD68A7C87}"/>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65" name="n_2aveValue【庁舎】&#10;有形固定資産減価償却率">
          <a:extLst>
            <a:ext uri="{FF2B5EF4-FFF2-40B4-BE49-F238E27FC236}">
              <a16:creationId xmlns:a16="http://schemas.microsoft.com/office/drawing/2014/main" id="{8BAEDE6F-166C-4B06-A605-D26F55FC4E89}"/>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117401</xdr:rowOff>
    </xdr:from>
    <xdr:ext cx="405111" cy="259045"/>
    <xdr:sp macro="" textlink="">
      <xdr:nvSpPr>
        <xdr:cNvPr id="666" name="n_1mainValue【庁舎】&#10;有形固定資産減価償却率">
          <a:extLst>
            <a:ext uri="{FF2B5EF4-FFF2-40B4-BE49-F238E27FC236}">
              <a16:creationId xmlns:a16="http://schemas.microsoft.com/office/drawing/2014/main" id="{1BD4C7BF-3F79-40E1-A713-C5B4C0A6012D}"/>
            </a:ext>
          </a:extLst>
        </xdr:cNvPr>
        <xdr:cNvSpPr txBox="1"/>
      </xdr:nvSpPr>
      <xdr:spPr>
        <a:xfrm>
          <a:off x="152660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116495</xdr:rowOff>
    </xdr:from>
    <xdr:ext cx="405111" cy="259045"/>
    <xdr:sp macro="" textlink="">
      <xdr:nvSpPr>
        <xdr:cNvPr id="667" name="n_2mainValue【庁舎】&#10;有形固定資産減価償却率">
          <a:extLst>
            <a:ext uri="{FF2B5EF4-FFF2-40B4-BE49-F238E27FC236}">
              <a16:creationId xmlns:a16="http://schemas.microsoft.com/office/drawing/2014/main" id="{2C87E070-47F6-4791-B15B-F33705F4D8B8}"/>
            </a:ext>
          </a:extLst>
        </xdr:cNvPr>
        <xdr:cNvSpPr txBox="1"/>
      </xdr:nvSpPr>
      <xdr:spPr>
        <a:xfrm>
          <a:off x="14389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FFCDCC20-FCEA-4D2A-86CA-B1B7176131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33291494-AB30-4A7F-AA18-B5C5B7AB3B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3DAD893A-20A4-4D29-9239-7544CC8FCF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ED6E8B4B-692C-4B28-98B8-E2CBED0883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E691B1B6-C3C7-44FD-BB16-583945FC92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8AF824AB-47E1-458A-B1D6-2A36B41790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BD4B5A5F-7B79-49D9-BE2B-84674E0F0C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12F1D3FA-F080-4137-8215-BBF9C3CDA6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E65F0E55-A050-4F43-9A50-077A849601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5A79F857-1628-4495-B141-F6947733BC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8" name="テキスト ボックス 677">
          <a:extLst>
            <a:ext uri="{FF2B5EF4-FFF2-40B4-BE49-F238E27FC236}">
              <a16:creationId xmlns:a16="http://schemas.microsoft.com/office/drawing/2014/main" id="{E5FF768A-9F42-4E4A-A4BF-D45B222F1B9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a:extLst>
            <a:ext uri="{FF2B5EF4-FFF2-40B4-BE49-F238E27FC236}">
              <a16:creationId xmlns:a16="http://schemas.microsoft.com/office/drawing/2014/main" id="{22E034D7-C1AA-4CBB-B2A3-AD22964AB3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a:extLst>
            <a:ext uri="{FF2B5EF4-FFF2-40B4-BE49-F238E27FC236}">
              <a16:creationId xmlns:a16="http://schemas.microsoft.com/office/drawing/2014/main" id="{45A4094C-686B-4EA3-8684-80904D535A3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a:extLst>
            <a:ext uri="{FF2B5EF4-FFF2-40B4-BE49-F238E27FC236}">
              <a16:creationId xmlns:a16="http://schemas.microsoft.com/office/drawing/2014/main" id="{C4E439AA-380D-47A8-8D43-3BDEE8137F2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a:extLst>
            <a:ext uri="{FF2B5EF4-FFF2-40B4-BE49-F238E27FC236}">
              <a16:creationId xmlns:a16="http://schemas.microsoft.com/office/drawing/2014/main" id="{11667C71-8070-4B68-8F1F-7F996FCB4C6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a:extLst>
            <a:ext uri="{FF2B5EF4-FFF2-40B4-BE49-F238E27FC236}">
              <a16:creationId xmlns:a16="http://schemas.microsoft.com/office/drawing/2014/main" id="{419DC09D-646F-4BF5-A766-0A745CEE69A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a:extLst>
            <a:ext uri="{FF2B5EF4-FFF2-40B4-BE49-F238E27FC236}">
              <a16:creationId xmlns:a16="http://schemas.microsoft.com/office/drawing/2014/main" id="{D24302BB-13DC-48C9-812E-3E7F37F0EC3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a:extLst>
            <a:ext uri="{FF2B5EF4-FFF2-40B4-BE49-F238E27FC236}">
              <a16:creationId xmlns:a16="http://schemas.microsoft.com/office/drawing/2014/main" id="{A7A6BBAD-FA36-4F5B-A618-97A4272A43F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a:extLst>
            <a:ext uri="{FF2B5EF4-FFF2-40B4-BE49-F238E27FC236}">
              <a16:creationId xmlns:a16="http://schemas.microsoft.com/office/drawing/2014/main" id="{C45E84F5-D727-4CC8-BA25-D467B1EDEDE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a:extLst>
            <a:ext uri="{FF2B5EF4-FFF2-40B4-BE49-F238E27FC236}">
              <a16:creationId xmlns:a16="http://schemas.microsoft.com/office/drawing/2014/main" id="{5F6B2C73-87E2-4934-8308-C21D04D02CE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a:extLst>
            <a:ext uri="{FF2B5EF4-FFF2-40B4-BE49-F238E27FC236}">
              <a16:creationId xmlns:a16="http://schemas.microsoft.com/office/drawing/2014/main" id="{6F86C393-DDF6-42A2-AFC4-FEDCABE2F1A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FCC8ECB0-C423-4DE4-807A-8D9487094F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0ACC8FF3-7D76-47C3-A832-86FB086A50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a:extLst>
            <a:ext uri="{FF2B5EF4-FFF2-40B4-BE49-F238E27FC236}">
              <a16:creationId xmlns:a16="http://schemas.microsoft.com/office/drawing/2014/main" id="{0139864D-01F0-49F0-A06E-5B1DD0875E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92" name="直線コネクタ 691">
          <a:extLst>
            <a:ext uri="{FF2B5EF4-FFF2-40B4-BE49-F238E27FC236}">
              <a16:creationId xmlns:a16="http://schemas.microsoft.com/office/drawing/2014/main" id="{13DB3312-1BE6-48BD-8518-5FBC982BB132}"/>
            </a:ext>
          </a:extLst>
        </xdr:cNvPr>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93" name="【庁舎】&#10;一人当たり面積最小値テキスト">
          <a:extLst>
            <a:ext uri="{FF2B5EF4-FFF2-40B4-BE49-F238E27FC236}">
              <a16:creationId xmlns:a16="http://schemas.microsoft.com/office/drawing/2014/main" id="{95242285-8585-4269-9E37-10299F2A22A0}"/>
            </a:ext>
          </a:extLst>
        </xdr:cNvPr>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94" name="直線コネクタ 693">
          <a:extLst>
            <a:ext uri="{FF2B5EF4-FFF2-40B4-BE49-F238E27FC236}">
              <a16:creationId xmlns:a16="http://schemas.microsoft.com/office/drawing/2014/main" id="{14336EB3-C17E-4BCB-9EED-33E0C0BA8D5C}"/>
            </a:ext>
          </a:extLst>
        </xdr:cNvPr>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95" name="【庁舎】&#10;一人当たり面積最大値テキスト">
          <a:extLst>
            <a:ext uri="{FF2B5EF4-FFF2-40B4-BE49-F238E27FC236}">
              <a16:creationId xmlns:a16="http://schemas.microsoft.com/office/drawing/2014/main" id="{4344009B-8E5D-4BFD-BF50-178BB07BFC5C}"/>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6" name="直線コネクタ 695">
          <a:extLst>
            <a:ext uri="{FF2B5EF4-FFF2-40B4-BE49-F238E27FC236}">
              <a16:creationId xmlns:a16="http://schemas.microsoft.com/office/drawing/2014/main" id="{F042D5D9-BAD3-4FFC-A56D-4B8DC4FB585F}"/>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97" name="【庁舎】&#10;一人当たり面積平均値テキスト">
          <a:extLst>
            <a:ext uri="{FF2B5EF4-FFF2-40B4-BE49-F238E27FC236}">
              <a16:creationId xmlns:a16="http://schemas.microsoft.com/office/drawing/2014/main" id="{B24F96CA-C1B4-4D9D-A848-193307FF0CA9}"/>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8" name="フローチャート: 判断 697">
          <a:extLst>
            <a:ext uri="{FF2B5EF4-FFF2-40B4-BE49-F238E27FC236}">
              <a16:creationId xmlns:a16="http://schemas.microsoft.com/office/drawing/2014/main" id="{FFDE2F6F-885E-41C7-B30F-5D0DCDEFA321}"/>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9" name="フローチャート: 判断 698">
          <a:extLst>
            <a:ext uri="{FF2B5EF4-FFF2-40B4-BE49-F238E27FC236}">
              <a16:creationId xmlns:a16="http://schemas.microsoft.com/office/drawing/2014/main" id="{672CA052-EE92-437A-B32D-6D7BD31404B2}"/>
            </a:ext>
          </a:extLst>
        </xdr:cNvPr>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00" name="フローチャート: 判断 699">
          <a:extLst>
            <a:ext uri="{FF2B5EF4-FFF2-40B4-BE49-F238E27FC236}">
              <a16:creationId xmlns:a16="http://schemas.microsoft.com/office/drawing/2014/main" id="{B1B5D172-A0ED-4805-8B45-77DA03E365D1}"/>
            </a:ext>
          </a:extLst>
        </xdr:cNvPr>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83905097-C38D-4C2F-B6DB-CD814F6481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C913F5A0-C038-48F0-A542-7F9A939F48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DD2E7760-A2C9-4DBB-B51C-96280B6F56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C146F28C-EF4A-4E9F-BCDE-56ADB1FACD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4CCBFF5-1D02-4C38-83E9-2504331C1D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706" name="楕円 705">
          <a:extLst>
            <a:ext uri="{FF2B5EF4-FFF2-40B4-BE49-F238E27FC236}">
              <a16:creationId xmlns:a16="http://schemas.microsoft.com/office/drawing/2014/main" id="{AC151055-E7BD-49A4-84A3-19FA2833B6FA}"/>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07" name="【庁舎】&#10;一人当たり面積該当値テキスト">
          <a:extLst>
            <a:ext uri="{FF2B5EF4-FFF2-40B4-BE49-F238E27FC236}">
              <a16:creationId xmlns:a16="http://schemas.microsoft.com/office/drawing/2014/main" id="{7EAAABC2-7350-43E9-9C64-97B2FF5C2591}"/>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708" name="楕円 707">
          <a:extLst>
            <a:ext uri="{FF2B5EF4-FFF2-40B4-BE49-F238E27FC236}">
              <a16:creationId xmlns:a16="http://schemas.microsoft.com/office/drawing/2014/main" id="{A921D48D-C55E-484D-8F87-3048C59E4C3D}"/>
            </a:ext>
          </a:extLst>
        </xdr:cNvPr>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64770</xdr:rowOff>
    </xdr:to>
    <xdr:cxnSp macro="">
      <xdr:nvCxnSpPr>
        <xdr:cNvPr id="709" name="直線コネクタ 708">
          <a:extLst>
            <a:ext uri="{FF2B5EF4-FFF2-40B4-BE49-F238E27FC236}">
              <a16:creationId xmlns:a16="http://schemas.microsoft.com/office/drawing/2014/main" id="{01B6118D-818B-48F9-93B4-31D26BA2832E}"/>
            </a:ext>
          </a:extLst>
        </xdr:cNvPr>
        <xdr:cNvCxnSpPr/>
      </xdr:nvCxnSpPr>
      <xdr:spPr>
        <a:xfrm flipV="1">
          <a:off x="21323300" y="178841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10" name="楕円 709">
          <a:extLst>
            <a:ext uri="{FF2B5EF4-FFF2-40B4-BE49-F238E27FC236}">
              <a16:creationId xmlns:a16="http://schemas.microsoft.com/office/drawing/2014/main" id="{7E7FD3B7-BF29-4F3F-A53D-A20D93A9C435}"/>
            </a:ext>
          </a:extLst>
        </xdr:cNvPr>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104</xdr:row>
      <xdr:rowOff>76200</xdr:rowOff>
    </xdr:to>
    <xdr:cxnSp macro="">
      <xdr:nvCxnSpPr>
        <xdr:cNvPr id="711" name="直線コネクタ 710">
          <a:extLst>
            <a:ext uri="{FF2B5EF4-FFF2-40B4-BE49-F238E27FC236}">
              <a16:creationId xmlns:a16="http://schemas.microsoft.com/office/drawing/2014/main" id="{8CA2D668-61B7-44EE-B0C4-F0A084895CBF}"/>
            </a:ext>
          </a:extLst>
        </xdr:cNvPr>
        <xdr:cNvCxnSpPr/>
      </xdr:nvCxnSpPr>
      <xdr:spPr>
        <a:xfrm flipV="1">
          <a:off x="20434300" y="1789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12" name="n_1aveValue【庁舎】&#10;一人当たり面積">
          <a:extLst>
            <a:ext uri="{FF2B5EF4-FFF2-40B4-BE49-F238E27FC236}">
              <a16:creationId xmlns:a16="http://schemas.microsoft.com/office/drawing/2014/main" id="{B31789EF-F2BE-40CD-8379-80A35762F07C}"/>
            </a:ext>
          </a:extLst>
        </xdr:cNvPr>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13" name="n_2aveValue【庁舎】&#10;一人当たり面積">
          <a:extLst>
            <a:ext uri="{FF2B5EF4-FFF2-40B4-BE49-F238E27FC236}">
              <a16:creationId xmlns:a16="http://schemas.microsoft.com/office/drawing/2014/main" id="{80B2679D-7D7B-43F0-92E2-8EDCFAF4B35C}"/>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714" name="n_1mainValue【庁舎】&#10;一人当たり面積">
          <a:extLst>
            <a:ext uri="{FF2B5EF4-FFF2-40B4-BE49-F238E27FC236}">
              <a16:creationId xmlns:a16="http://schemas.microsoft.com/office/drawing/2014/main" id="{83581A06-AEF4-4728-AD8A-D1A4520B6327}"/>
            </a:ext>
          </a:extLst>
        </xdr:cNvPr>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15" name="n_2mainValue【庁舎】&#10;一人当たり面積">
          <a:extLst>
            <a:ext uri="{FF2B5EF4-FFF2-40B4-BE49-F238E27FC236}">
              <a16:creationId xmlns:a16="http://schemas.microsoft.com/office/drawing/2014/main" id="{92CE8EF0-B148-47E8-A302-85B40C4F82F3}"/>
            </a:ext>
          </a:extLst>
        </xdr:cNvPr>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CD80C28F-7FDA-4C4A-B6B4-F0572DEC36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D53E91E3-F3DA-4888-B661-5EDAC71D6B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16621C5C-3256-4F34-9C6D-2EE69B0DAE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図書館については、築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年、観光会館は、築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であり、老朽化が進んでおり、市民から建て替えの要望もあることから、現在、建設地などを含め検討している。今後、事業化されると、大きな財政負担が生ずることから、計画的な基金の積み立てなどを実施していくことが必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体育館・プールについても、建築から３０年以上が経過しており、老朽化が進んでいるので、今後、利用状況などを勘案するなかで、廃止か更新か等を検討していく。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一般廃棄物処理施設の一人当たりの有形固定資産額を、類似団体や県内平均を大きく上回っているのは、平成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環境美化センターの大規模更新事業を実施したためであり、今後は、逓減していくと思われるが、借り入れた地方債の負担についても大きくなっていることから、起債を抑制しつつ、計画的な管理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69,990
69,487
124.10
27,000,028
26,013,887
790,076
15,425,167
25,617,940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当市の財政力指数は</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を上回っているものの、景気回復の兆しが見え始め、市民税は増収傾向にあるが、市税の約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割を占める固定資産税収入の低迷が続いており、平成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％は下回っているものの、観光を主幹産業とする当市は、観光交流人口を含めた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サービスを求められていることから、清掃、下水道等における人件費も含めた経常経費の割合が高く、加えて、急速な高齢化による介護保険事業や後期高齢者医療事業への繰出金の増嵩も経常収支比率を上昇させる要因となっている。そのため、公共経営改革大綱に基づく定員の適正化による人件費の抑制や、サマーレビュー等により経常経費の削減を図るとともに、市税を始めとする自主財源を積極的に確保し、財政運営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163195</xdr:rowOff>
    </xdr:from>
    <xdr:to>
      <xdr:col>23</xdr:col>
      <xdr:colOff>133350</xdr:colOff>
      <xdr:row>59</xdr:row>
      <xdr:rowOff>3810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1072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59</xdr:row>
      <xdr:rowOff>19896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193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19896</xdr:rowOff>
    </xdr:from>
    <xdr:to>
      <xdr:col>15</xdr:col>
      <xdr:colOff>82550</xdr:colOff>
      <xdr:row>59</xdr:row>
      <xdr:rowOff>120438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3544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31962</xdr:rowOff>
    </xdr:from>
    <xdr:to>
      <xdr:col>11</xdr:col>
      <xdr:colOff>31750</xdr:colOff>
      <xdr:row>59</xdr:row>
      <xdr:rowOff>120438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4751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112395</xdr:rowOff>
    </xdr:from>
    <xdr:to>
      <xdr:col>23</xdr:col>
      <xdr:colOff>184150</xdr:colOff>
      <xdr:row>59</xdr:row>
      <xdr:rowOff>42545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33672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140546</xdr:rowOff>
    </xdr:from>
    <xdr:to>
      <xdr:col>15</xdr:col>
      <xdr:colOff>133350</xdr:colOff>
      <xdr:row>59</xdr:row>
      <xdr:rowOff>70696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80873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69638</xdr:rowOff>
    </xdr:from>
    <xdr:to>
      <xdr:col>11</xdr:col>
      <xdr:colOff>82550</xdr:colOff>
      <xdr:row>59</xdr:row>
      <xdr:rowOff>171238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9965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152612</xdr:rowOff>
    </xdr:from>
    <xdr:to>
      <xdr:col>7</xdr:col>
      <xdr:colOff>31750</xdr:colOff>
      <xdr:row>59</xdr:row>
      <xdr:rowOff>82762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92939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平成２８年度から常備消防が広域化され人件費が減少し、全国平均は下回ったものの、当市では、主に清掃、保育園、幼稚園等を直営で実施していることから、類似団体平均を上回っている。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や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97403</xdr:rowOff>
    </xdr:from>
    <xdr:to>
      <xdr:col>23</xdr:col>
      <xdr:colOff>133350</xdr:colOff>
      <xdr:row>84</xdr:row>
      <xdr:rowOff>158828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99203"/>
          <a:ext cx="8382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97403</xdr:rowOff>
    </xdr:from>
    <xdr:to>
      <xdr:col>19</xdr:col>
      <xdr:colOff>133350</xdr:colOff>
      <xdr:row>85</xdr:row>
      <xdr:rowOff>69621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499203"/>
          <a:ext cx="889000" cy="1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23116</xdr:rowOff>
    </xdr:from>
    <xdr:to>
      <xdr:col>15</xdr:col>
      <xdr:colOff>82550</xdr:colOff>
      <xdr:row>85</xdr:row>
      <xdr:rowOff>69621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96366"/>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149885</xdr:rowOff>
    </xdr:from>
    <xdr:to>
      <xdr:col>11</xdr:col>
      <xdr:colOff>31750</xdr:colOff>
      <xdr:row>85</xdr:row>
      <xdr:rowOff>23116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51685"/>
          <a:ext cx="889000" cy="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108028</xdr:rowOff>
    </xdr:from>
    <xdr:to>
      <xdr:col>23</xdr:col>
      <xdr:colOff>184150</xdr:colOff>
      <xdr:row>85</xdr:row>
      <xdr:rowOff>38178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80105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46603</xdr:rowOff>
    </xdr:from>
    <xdr:to>
      <xdr:col>19</xdr:col>
      <xdr:colOff>184150</xdr:colOff>
      <xdr:row>84</xdr:row>
      <xdr:rowOff>148203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132980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34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18821</xdr:rowOff>
    </xdr:from>
    <xdr:to>
      <xdr:col>15</xdr:col>
      <xdr:colOff>133350</xdr:colOff>
      <xdr:row>85</xdr:row>
      <xdr:rowOff>120421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105198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7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143766</xdr:rowOff>
    </xdr:from>
    <xdr:to>
      <xdr:col>11</xdr:col>
      <xdr:colOff>82550</xdr:colOff>
      <xdr:row>85</xdr:row>
      <xdr:rowOff>73916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84093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99085</xdr:rowOff>
    </xdr:from>
    <xdr:to>
      <xdr:col>7</xdr:col>
      <xdr:colOff>31750</xdr:colOff>
      <xdr:row>85</xdr:row>
      <xdr:rowOff>29235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39412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依然として全国平均、類似団体平均を大きく上回っているため、引き続き給与体系等について見直しを図るとともに、技能労務職の給与見直しについても検討を進めていく。（平成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日現在の数値により分析）</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27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90</xdr:row>
      <xdr:rowOff>1814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2771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1814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104321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427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万人規模の行政需要への対応が必要であることに加え、清掃、保育園、幼稚園等の業務を直営で実施しているものが多く、全国平均は下回っているものの、類似団体平均を大きく上回っている。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今後も公共経営改革大綱に基づく職員定数計画（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年度当初</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人以下）の達成に向け、業務の見直しや委託化を図るとともに、職種変更制度等も効果的に活用し、更なる減員に努めていく。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66569</xdr:rowOff>
    </xdr:from>
    <xdr:to>
      <xdr:col>81</xdr:col>
      <xdr:colOff>44450</xdr:colOff>
      <xdr:row>62</xdr:row>
      <xdr:rowOff>82656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9646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66569</xdr:rowOff>
    </xdr:from>
    <xdr:to>
      <xdr:col>77</xdr:col>
      <xdr:colOff>44450</xdr:colOff>
      <xdr:row>62</xdr:row>
      <xdr:rowOff>78634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78634</xdr:rowOff>
    </xdr:from>
    <xdr:to>
      <xdr:col>72</xdr:col>
      <xdr:colOff>203200</xdr:colOff>
      <xdr:row>64</xdr:row>
      <xdr:rowOff>15240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08534"/>
          <a:ext cx="889000" cy="2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15240</xdr:rowOff>
    </xdr:from>
    <xdr:to>
      <xdr:col>68</xdr:col>
      <xdr:colOff>152400</xdr:colOff>
      <xdr:row>64</xdr:row>
      <xdr:rowOff>25294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9880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31856</xdr:rowOff>
    </xdr:from>
    <xdr:to>
      <xdr:col>81</xdr:col>
      <xdr:colOff>95250</xdr:colOff>
      <xdr:row>62</xdr:row>
      <xdr:rowOff>133456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3933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3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15769</xdr:rowOff>
    </xdr:from>
    <xdr:to>
      <xdr:col>77</xdr:col>
      <xdr:colOff>95250</xdr:colOff>
      <xdr:row>62</xdr:row>
      <xdr:rowOff>117369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102146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3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27834</xdr:rowOff>
    </xdr:from>
    <xdr:to>
      <xdr:col>73</xdr:col>
      <xdr:colOff>44450</xdr:colOff>
      <xdr:row>62</xdr:row>
      <xdr:rowOff>129434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114211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145944</xdr:rowOff>
    </xdr:from>
    <xdr:to>
      <xdr:col>64</xdr:col>
      <xdr:colOff>152400</xdr:colOff>
      <xdr:row>64</xdr:row>
      <xdr:rowOff>76094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60871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公債費負担額が増額となったものの、普通交付税や臨時財政対策債発行額が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千万円増加したことから、前年度と比較して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改善されているが、今後は、学校給食センター建設事業や健康福祉センター建設事業等の財源として借り入れた地方債の元利償還金が増加すると見込まれるため、経常経費の更なる削減と、市税等自主財源の確保により一層努めるとともに、地方債の発行額を極力抑制し、財政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117475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678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117475</xdr:rowOff>
    </xdr:from>
    <xdr:to>
      <xdr:col>77</xdr:col>
      <xdr:colOff>44450</xdr:colOff>
      <xdr:row>40</xdr:row>
      <xdr:rowOff>6350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48578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6435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48578</xdr:rowOff>
    </xdr:from>
    <xdr:to>
      <xdr:col>68</xdr:col>
      <xdr:colOff>152400</xdr:colOff>
      <xdr:row>40</xdr:row>
      <xdr:rowOff>84772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065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66675</xdr:rowOff>
    </xdr:from>
    <xdr:to>
      <xdr:col>77</xdr:col>
      <xdr:colOff>95250</xdr:colOff>
      <xdr:row>39</xdr:row>
      <xdr:rowOff>168275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153052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169228</xdr:rowOff>
    </xdr:from>
    <xdr:to>
      <xdr:col>68</xdr:col>
      <xdr:colOff>203200</xdr:colOff>
      <xdr:row>40</xdr:row>
      <xdr:rowOff>99378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109555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33972</xdr:rowOff>
    </xdr:from>
    <xdr:to>
      <xdr:col>64</xdr:col>
      <xdr:colOff>152400</xdr:colOff>
      <xdr:row>40</xdr:row>
      <xdr:rowOff>135572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145749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一般会計等に係る充当可能特定歳入が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百万円減少したものの、地方債の現在高が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百万円、退職手当負担見込額が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百万円減少し、充当可能財源における基金が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百万円増加したことにより、将来負担比率は前年度に比べ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全国平均等を大きく下回ってはいるものの、学校給食センター建設や健康福祉センター建設事業等の大模事業の実施に伴い地方債残高が増加であることから、全ての会計において現在の負担と将来の負担のバランスを念頭に置き、基金残高の維持と地方債残高の圧縮を両立させながら、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62061</xdr:rowOff>
    </xdr:from>
    <xdr:to>
      <xdr:col>81</xdr:col>
      <xdr:colOff>44450</xdr:colOff>
      <xdr:row>14</xdr:row>
      <xdr:rowOff>96647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62361"/>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71713</xdr:rowOff>
    </xdr:from>
    <xdr:to>
      <xdr:col>77</xdr:col>
      <xdr:colOff>44450</xdr:colOff>
      <xdr:row>14</xdr:row>
      <xdr:rowOff>96647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7201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71713</xdr:rowOff>
    </xdr:from>
    <xdr:to>
      <xdr:col>72</xdr:col>
      <xdr:colOff>203200</xdr:colOff>
      <xdr:row>14</xdr:row>
      <xdr:rowOff>157776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72013"/>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155363</xdr:rowOff>
    </xdr:from>
    <xdr:to>
      <xdr:col>68</xdr:col>
      <xdr:colOff>152400</xdr:colOff>
      <xdr:row>14</xdr:row>
      <xdr:rowOff>157776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5566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11261</xdr:rowOff>
    </xdr:from>
    <xdr:to>
      <xdr:col>81</xdr:col>
      <xdr:colOff>95250</xdr:colOff>
      <xdr:row>14</xdr:row>
      <xdr:rowOff>112861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103988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3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45847</xdr:rowOff>
    </xdr:from>
    <xdr:to>
      <xdr:col>77</xdr:col>
      <xdr:colOff>95250</xdr:colOff>
      <xdr:row>14</xdr:row>
      <xdr:rowOff>147447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157624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1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20913</xdr:rowOff>
    </xdr:from>
    <xdr:to>
      <xdr:col>73</xdr:col>
      <xdr:colOff>44450</xdr:colOff>
      <xdr:row>14</xdr:row>
      <xdr:rowOff>122513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132690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106976</xdr:rowOff>
    </xdr:from>
    <xdr:to>
      <xdr:col>68</xdr:col>
      <xdr:colOff>203200</xdr:colOff>
      <xdr:row>15</xdr:row>
      <xdr:rowOff>37126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47303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7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104563</xdr:rowOff>
    </xdr:from>
    <xdr:to>
      <xdr:col>64</xdr:col>
      <xdr:colOff>152400</xdr:colOff>
      <xdr:row>15</xdr:row>
      <xdr:rowOff>34713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44890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69,990
69,487
124.10
27,000,028
26,013,887
790,076
15,425,167
25,617,940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常備消防が広域化されたことなどにより、数値が改善されているが、依然として全国平均は下回っているものの、類似団体平均を上回っている。今後は公共経営改革大綱に基づく定員管理と、業務見直しによる民間委託の導入をより一層推進していくとともに、各種手当の更なる見直しを進め、人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39</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09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122428</xdr:rowOff>
    </xdr:from>
    <xdr:to>
      <xdr:col>82</xdr:col>
      <xdr:colOff>107950</xdr:colOff>
      <xdr:row>13</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1798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122428</xdr:rowOff>
    </xdr:from>
    <xdr:to>
      <xdr:col>78</xdr:col>
      <xdr:colOff>69850</xdr:colOff>
      <xdr:row>13</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14986</xdr:rowOff>
    </xdr:from>
    <xdr:to>
      <xdr:col>73</xdr:col>
      <xdr:colOff>180975</xdr:colOff>
      <xdr:row>13</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43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xdr:rowOff>
    </xdr:from>
    <xdr:to>
      <xdr:col>69</xdr:col>
      <xdr:colOff>92075</xdr:colOff>
      <xdr:row>13</xdr:row>
      <xdr:rowOff>60706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346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135636</xdr:rowOff>
    </xdr:from>
    <xdr:to>
      <xdr:col>82</xdr:col>
      <xdr:colOff>158750</xdr:colOff>
      <xdr:row>13</xdr:row>
      <xdr:rowOff>65786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44213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71628</xdr:rowOff>
    </xdr:from>
    <xdr:to>
      <xdr:col>78</xdr:col>
      <xdr:colOff>120650</xdr:colOff>
      <xdr:row>13</xdr:row>
      <xdr:rowOff>1778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11955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89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135636</xdr:rowOff>
    </xdr:from>
    <xdr:to>
      <xdr:col>74</xdr:col>
      <xdr:colOff>31750</xdr:colOff>
      <xdr:row>13</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75963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126492</xdr:rowOff>
    </xdr:from>
    <xdr:to>
      <xdr:col>65</xdr:col>
      <xdr:colOff>53975</xdr:colOff>
      <xdr:row>13</xdr:row>
      <xdr:rowOff>56642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66819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ポイント下回っており、類似団体中でも低い水準となっている。生活保護費が減額に転じてきたこともあり前年度比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ポイント減少している。国の保育料の無償化などの国の制度や経済情勢等に影響を受けやすい性質のものであり、今後、上昇に転じることも予想されるため、福祉の向上を図りつつ、抑制に努めていく。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137885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1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59</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63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157480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5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毎年度補助対象事業を精査し、継続事業に係る補助金等の支出を抑制しているため、全国平均、類似団体平均を下回っている。今後は、補助費等の適正なあり方について検討を進めるとともに、補助金については、対象団体等の活動内容や補助金の効果について更なる検証を重ね、より活用度が高いものとなるような制度設計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15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110998</xdr:rowOff>
    </xdr:from>
    <xdr:to>
      <xdr:col>78</xdr:col>
      <xdr:colOff>69850</xdr:colOff>
      <xdr:row>35</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76884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97282</xdr:rowOff>
    </xdr:from>
    <xdr:to>
      <xdr:col>73</xdr:col>
      <xdr:colOff>180975</xdr:colOff>
      <xdr:row>33</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755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97282</xdr:rowOff>
    </xdr:from>
    <xdr:to>
      <xdr:col>69</xdr:col>
      <xdr:colOff>92075</xdr:colOff>
      <xdr:row>33</xdr:row>
      <xdr:rowOff>97282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755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60198</xdr:rowOff>
    </xdr:from>
    <xdr:to>
      <xdr:col>74</xdr:col>
      <xdr:colOff>31750</xdr:colOff>
      <xdr:row>33</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46482</xdr:rowOff>
    </xdr:from>
    <xdr:to>
      <xdr:col>69</xdr:col>
      <xdr:colOff>142875</xdr:colOff>
      <xdr:row>33</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158259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46482</xdr:rowOff>
    </xdr:from>
    <xdr:to>
      <xdr:col>65</xdr:col>
      <xdr:colOff>53975</xdr:colOff>
      <xdr:row>33</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158259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類似団体平均とほぼ同水準で推移しており、全国平均を下回っているものの、平成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年度からは、近年実施した大規模建設事業に係る地方債の元金償還が開始されたため、</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上昇している。今後も事務事業の見直しや人件費の抑制に努めるとともに、市税等自主財源の確保を図りながら、地方債の発行についても抑制に努めていく。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97282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532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65278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156718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66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8128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厳しい財政状況が続く中、サマーレビュー等による経常経費の削減に努めた結果、全国平均を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、県平均を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100330</xdr:rowOff>
    </xdr:from>
    <xdr:to>
      <xdr:col>82</xdr:col>
      <xdr:colOff>107950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7876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74</xdr:row>
      <xdr:rowOff>153670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37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153670</xdr:rowOff>
    </xdr:from>
    <xdr:to>
      <xdr:col>73</xdr:col>
      <xdr:colOff>180975</xdr:colOff>
      <xdr:row>75</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40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69850</xdr:rowOff>
    </xdr:from>
    <xdr:to>
      <xdr:col>69</xdr:col>
      <xdr:colOff>92075</xdr:colOff>
      <xdr:row>75</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7571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49530</xdr:rowOff>
    </xdr:from>
    <xdr:to>
      <xdr:col>82</xdr:col>
      <xdr:colOff>158750</xdr:colOff>
      <xdr:row>74</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129557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102870</xdr:rowOff>
    </xdr:from>
    <xdr:to>
      <xdr:col>74</xdr:col>
      <xdr:colOff>31750</xdr:colOff>
      <xdr:row>75</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19050</xdr:rowOff>
    </xdr:from>
    <xdr:to>
      <xdr:col>65</xdr:col>
      <xdr:colOff>53975</xdr:colOff>
      <xdr:row>74</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130827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91377</xdr:rowOff>
    </xdr:from>
    <xdr:to>
      <xdr:col>29</xdr:col>
      <xdr:colOff>127000</xdr:colOff>
      <xdr:row>16</xdr:row>
      <xdr:rowOff>119266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2202"/>
          <a:ext cx="6477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114998</xdr:rowOff>
    </xdr:from>
    <xdr:to>
      <xdr:col>26</xdr:col>
      <xdr:colOff>50800</xdr:colOff>
      <xdr:row>16</xdr:row>
      <xdr:rowOff>119266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05823"/>
          <a:ext cx="698500" cy="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114998</xdr:rowOff>
    </xdr:from>
    <xdr:to>
      <xdr:col>22</xdr:col>
      <xdr:colOff>114300</xdr:colOff>
      <xdr:row>16</xdr:row>
      <xdr:rowOff>139097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5823"/>
          <a:ext cx="6985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139097</xdr:rowOff>
    </xdr:from>
    <xdr:to>
      <xdr:col>18</xdr:col>
      <xdr:colOff>177800</xdr:colOff>
      <xdr:row>16</xdr:row>
      <xdr:rowOff>159271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9922"/>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40577</xdr:rowOff>
    </xdr:from>
    <xdr:to>
      <xdr:col>29</xdr:col>
      <xdr:colOff>177800</xdr:colOff>
      <xdr:row>16</xdr:row>
      <xdr:rowOff>142177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57104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68466</xdr:rowOff>
    </xdr:from>
    <xdr:to>
      <xdr:col>26</xdr:col>
      <xdr:colOff>101600</xdr:colOff>
      <xdr:row>16</xdr:row>
      <xdr:rowOff>170066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28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64198</xdr:rowOff>
    </xdr:from>
    <xdr:to>
      <xdr:col>22</xdr:col>
      <xdr:colOff>165100</xdr:colOff>
      <xdr:row>16</xdr:row>
      <xdr:rowOff>165798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88297</xdr:rowOff>
    </xdr:from>
    <xdr:to>
      <xdr:col>19</xdr:col>
      <xdr:colOff>38100</xdr:colOff>
      <xdr:row>17</xdr:row>
      <xdr:rowOff>18447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3224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6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108471</xdr:rowOff>
    </xdr:from>
    <xdr:to>
      <xdr:col>15</xdr:col>
      <xdr:colOff>101600</xdr:colOff>
      <xdr:row>17</xdr:row>
      <xdr:rowOff>38621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23398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290253</xdr:rowOff>
    </xdr:from>
    <xdr:to>
      <xdr:col>29</xdr:col>
      <xdr:colOff>127000</xdr:colOff>
      <xdr:row>35</xdr:row>
      <xdr:rowOff>294498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0603"/>
          <a:ext cx="6477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204332</xdr:rowOff>
    </xdr:from>
    <xdr:to>
      <xdr:col>26</xdr:col>
      <xdr:colOff>50800</xdr:colOff>
      <xdr:row>35</xdr:row>
      <xdr:rowOff>294498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14682"/>
          <a:ext cx="698500" cy="9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204332</xdr:rowOff>
    </xdr:from>
    <xdr:to>
      <xdr:col>22</xdr:col>
      <xdr:colOff>114300</xdr:colOff>
      <xdr:row>35</xdr:row>
      <xdr:rowOff>206912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14682"/>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127980</xdr:rowOff>
    </xdr:from>
    <xdr:to>
      <xdr:col>18</xdr:col>
      <xdr:colOff>177800</xdr:colOff>
      <xdr:row>35</xdr:row>
      <xdr:rowOff>206912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38330"/>
          <a:ext cx="698500" cy="7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239453</xdr:rowOff>
    </xdr:from>
    <xdr:to>
      <xdr:col>29</xdr:col>
      <xdr:colOff>177800</xdr:colOff>
      <xdr:row>35</xdr:row>
      <xdr:rowOff>341053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211530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2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243698</xdr:rowOff>
    </xdr:from>
    <xdr:to>
      <xdr:col>26</xdr:col>
      <xdr:colOff>101600</xdr:colOff>
      <xdr:row>36</xdr:row>
      <xdr:rowOff>2398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330075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40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153532</xdr:rowOff>
    </xdr:from>
    <xdr:to>
      <xdr:col>22</xdr:col>
      <xdr:colOff>165100</xdr:colOff>
      <xdr:row>35</xdr:row>
      <xdr:rowOff>255132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6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265309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3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156112</xdr:rowOff>
    </xdr:from>
    <xdr:to>
      <xdr:col>19</xdr:col>
      <xdr:colOff>38100</xdr:colOff>
      <xdr:row>35</xdr:row>
      <xdr:rowOff>257712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242489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77180</xdr:rowOff>
    </xdr:from>
    <xdr:to>
      <xdr:col>15</xdr:col>
      <xdr:colOff>101600</xdr:colOff>
      <xdr:row>35</xdr:row>
      <xdr:rowOff>178780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8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163557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7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69,990
69,487
124.10
27,000,028
26,013,887
790,076
15,425,167
25,617,940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101676</xdr:rowOff>
    </xdr:from>
    <xdr:to>
      <xdr:col>24</xdr:col>
      <xdr:colOff>63500</xdr:colOff>
      <xdr:row>36</xdr:row>
      <xdr:rowOff>119031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3876"/>
          <a:ext cx="8382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62509</xdr:rowOff>
    </xdr:from>
    <xdr:to>
      <xdr:col>19</xdr:col>
      <xdr:colOff>177800</xdr:colOff>
      <xdr:row>36</xdr:row>
      <xdr:rowOff>119031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63259"/>
          <a:ext cx="889000" cy="2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62509</xdr:rowOff>
    </xdr:from>
    <xdr:to>
      <xdr:col>15</xdr:col>
      <xdr:colOff>50800</xdr:colOff>
      <xdr:row>35</xdr:row>
      <xdr:rowOff>106915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3259"/>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106915</xdr:rowOff>
    </xdr:from>
    <xdr:to>
      <xdr:col>10</xdr:col>
      <xdr:colOff>114300</xdr:colOff>
      <xdr:row>35</xdr:row>
      <xdr:rowOff>141872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7665"/>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50876</xdr:rowOff>
    </xdr:from>
    <xdr:to>
      <xdr:col>24</xdr:col>
      <xdr:colOff>114300</xdr:colOff>
      <xdr:row>36</xdr:row>
      <xdr:rowOff>152476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73753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68231</xdr:rowOff>
    </xdr:from>
    <xdr:to>
      <xdr:col>20</xdr:col>
      <xdr:colOff>38100</xdr:colOff>
      <xdr:row>36</xdr:row>
      <xdr:rowOff>169831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14908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11709</xdr:rowOff>
    </xdr:from>
    <xdr:to>
      <xdr:col>15</xdr:col>
      <xdr:colOff>101600</xdr:colOff>
      <xdr:row>35</xdr:row>
      <xdr:rowOff>113309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129836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56115</xdr:rowOff>
    </xdr:from>
    <xdr:to>
      <xdr:col>10</xdr:col>
      <xdr:colOff>165100</xdr:colOff>
      <xdr:row>35</xdr:row>
      <xdr:rowOff>157715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91072</xdr:rowOff>
    </xdr:from>
    <xdr:to>
      <xdr:col>6</xdr:col>
      <xdr:colOff>38100</xdr:colOff>
      <xdr:row>36</xdr:row>
      <xdr:rowOff>21222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37749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13121</xdr:rowOff>
    </xdr:from>
    <xdr:to>
      <xdr:col>24</xdr:col>
      <xdr:colOff>63500</xdr:colOff>
      <xdr:row>55</xdr:row>
      <xdr:rowOff>149268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2871"/>
          <a:ext cx="838200" cy="1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149268</xdr:rowOff>
    </xdr:from>
    <xdr:to>
      <xdr:col>19</xdr:col>
      <xdr:colOff>177800</xdr:colOff>
      <xdr:row>56</xdr:row>
      <xdr:rowOff>20436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9018"/>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20436</xdr:rowOff>
    </xdr:from>
    <xdr:to>
      <xdr:col>15</xdr:col>
      <xdr:colOff>50800</xdr:colOff>
      <xdr:row>56</xdr:row>
      <xdr:rowOff>78860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21636"/>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78860</xdr:rowOff>
    </xdr:from>
    <xdr:to>
      <xdr:col>10</xdr:col>
      <xdr:colOff>114300</xdr:colOff>
      <xdr:row>56</xdr:row>
      <xdr:rowOff>134965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80060"/>
          <a:ext cx="889000" cy="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133771</xdr:rowOff>
    </xdr:from>
    <xdr:to>
      <xdr:col>24</xdr:col>
      <xdr:colOff>114300</xdr:colOff>
      <xdr:row>55</xdr:row>
      <xdr:rowOff>63921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156648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98468</xdr:rowOff>
    </xdr:from>
    <xdr:to>
      <xdr:col>20</xdr:col>
      <xdr:colOff>38100</xdr:colOff>
      <xdr:row>56</xdr:row>
      <xdr:rowOff>28618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19745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2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141086</xdr:rowOff>
    </xdr:from>
    <xdr:to>
      <xdr:col>15</xdr:col>
      <xdr:colOff>101600</xdr:colOff>
      <xdr:row>56</xdr:row>
      <xdr:rowOff>71236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7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62363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28060</xdr:rowOff>
    </xdr:from>
    <xdr:to>
      <xdr:col>10</xdr:col>
      <xdr:colOff>165100</xdr:colOff>
      <xdr:row>56</xdr:row>
      <xdr:rowOff>129660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120787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84165</xdr:rowOff>
    </xdr:from>
    <xdr:to>
      <xdr:col>6</xdr:col>
      <xdr:colOff>38100</xdr:colOff>
      <xdr:row>57</xdr:row>
      <xdr:rowOff>14315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116063</xdr:rowOff>
    </xdr:from>
    <xdr:to>
      <xdr:col>24</xdr:col>
      <xdr:colOff>63500</xdr:colOff>
      <xdr:row>77</xdr:row>
      <xdr:rowOff>120177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1771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91053</xdr:rowOff>
    </xdr:from>
    <xdr:to>
      <xdr:col>19</xdr:col>
      <xdr:colOff>177800</xdr:colOff>
      <xdr:row>77</xdr:row>
      <xdr:rowOff>116063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92703"/>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91053</xdr:rowOff>
    </xdr:from>
    <xdr:to>
      <xdr:col>15</xdr:col>
      <xdr:colOff>50800</xdr:colOff>
      <xdr:row>77</xdr:row>
      <xdr:rowOff>117892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92703"/>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117892</xdr:rowOff>
    </xdr:from>
    <xdr:to>
      <xdr:col>10</xdr:col>
      <xdr:colOff>114300</xdr:colOff>
      <xdr:row>77</xdr:row>
      <xdr:rowOff>129367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9542"/>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69377</xdr:rowOff>
    </xdr:from>
    <xdr:to>
      <xdr:col>24</xdr:col>
      <xdr:colOff>114300</xdr:colOff>
      <xdr:row>77</xdr:row>
      <xdr:rowOff>170977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92254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65263</xdr:rowOff>
    </xdr:from>
    <xdr:to>
      <xdr:col>20</xdr:col>
      <xdr:colOff>38100</xdr:colOff>
      <xdr:row>77</xdr:row>
      <xdr:rowOff>166863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11940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40253</xdr:rowOff>
    </xdr:from>
    <xdr:to>
      <xdr:col>15</xdr:col>
      <xdr:colOff>101600</xdr:colOff>
      <xdr:row>77</xdr:row>
      <xdr:rowOff>141853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158380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67092</xdr:rowOff>
    </xdr:from>
    <xdr:to>
      <xdr:col>10</xdr:col>
      <xdr:colOff>165100</xdr:colOff>
      <xdr:row>77</xdr:row>
      <xdr:rowOff>168692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159819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78567</xdr:rowOff>
    </xdr:from>
    <xdr:to>
      <xdr:col>6</xdr:col>
      <xdr:colOff>38100</xdr:colOff>
      <xdr:row>78</xdr:row>
      <xdr:rowOff>8717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171294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7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2677</xdr:rowOff>
    </xdr:from>
    <xdr:to>
      <xdr:col>24</xdr:col>
      <xdr:colOff>63500</xdr:colOff>
      <xdr:row>97</xdr:row>
      <xdr:rowOff>23267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3327"/>
          <a:ext cx="8382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2677</xdr:rowOff>
    </xdr:from>
    <xdr:to>
      <xdr:col>19</xdr:col>
      <xdr:colOff>177800</xdr:colOff>
      <xdr:row>97</xdr:row>
      <xdr:rowOff>70100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3327"/>
          <a:ext cx="889000" cy="6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70100</xdr:rowOff>
    </xdr:from>
    <xdr:to>
      <xdr:col>15</xdr:col>
      <xdr:colOff>50800</xdr:colOff>
      <xdr:row>97</xdr:row>
      <xdr:rowOff>74138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0075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74138</xdr:rowOff>
    </xdr:from>
    <xdr:to>
      <xdr:col>10</xdr:col>
      <xdr:colOff>114300</xdr:colOff>
      <xdr:row>97</xdr:row>
      <xdr:rowOff>168077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04788"/>
          <a:ext cx="889000" cy="9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143917</xdr:rowOff>
    </xdr:from>
    <xdr:to>
      <xdr:col>24</xdr:col>
      <xdr:colOff>114300</xdr:colOff>
      <xdr:row>97</xdr:row>
      <xdr:rowOff>74067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122344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123327</xdr:rowOff>
    </xdr:from>
    <xdr:to>
      <xdr:col>20</xdr:col>
      <xdr:colOff>38100</xdr:colOff>
      <xdr:row>97</xdr:row>
      <xdr:rowOff>53477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44604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19300</xdr:rowOff>
    </xdr:from>
    <xdr:to>
      <xdr:col>15</xdr:col>
      <xdr:colOff>101600</xdr:colOff>
      <xdr:row>97</xdr:row>
      <xdr:rowOff>120900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23338</xdr:rowOff>
    </xdr:from>
    <xdr:to>
      <xdr:col>10</xdr:col>
      <xdr:colOff>165100</xdr:colOff>
      <xdr:row>97</xdr:row>
      <xdr:rowOff>124938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117277</xdr:rowOff>
    </xdr:from>
    <xdr:to>
      <xdr:col>6</xdr:col>
      <xdr:colOff>38100</xdr:colOff>
      <xdr:row>98</xdr:row>
      <xdr:rowOff>47427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38554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96609</xdr:rowOff>
    </xdr:from>
    <xdr:to>
      <xdr:col>55</xdr:col>
      <xdr:colOff>0</xdr:colOff>
      <xdr:row>36</xdr:row>
      <xdr:rowOff>122542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68809"/>
          <a:ext cx="8382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122542</xdr:rowOff>
    </xdr:from>
    <xdr:to>
      <xdr:col>50</xdr:col>
      <xdr:colOff>114300</xdr:colOff>
      <xdr:row>37</xdr:row>
      <xdr:rowOff>91211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94742"/>
          <a:ext cx="889000" cy="1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91211</xdr:rowOff>
    </xdr:from>
    <xdr:to>
      <xdr:col>45</xdr:col>
      <xdr:colOff>177800</xdr:colOff>
      <xdr:row>37</xdr:row>
      <xdr:rowOff>140970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34861"/>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140970</xdr:rowOff>
    </xdr:from>
    <xdr:to>
      <xdr:col>41</xdr:col>
      <xdr:colOff>50800</xdr:colOff>
      <xdr:row>37</xdr:row>
      <xdr:rowOff>146850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84620"/>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45809</xdr:rowOff>
    </xdr:from>
    <xdr:to>
      <xdr:col>55</xdr:col>
      <xdr:colOff>50800</xdr:colOff>
      <xdr:row>36</xdr:row>
      <xdr:rowOff>147409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24236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71742</xdr:rowOff>
    </xdr:from>
    <xdr:to>
      <xdr:col>50</xdr:col>
      <xdr:colOff>165100</xdr:colOff>
      <xdr:row>37</xdr:row>
      <xdr:rowOff>1892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164469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40411</xdr:rowOff>
    </xdr:from>
    <xdr:to>
      <xdr:col>46</xdr:col>
      <xdr:colOff>38100</xdr:colOff>
      <xdr:row>37</xdr:row>
      <xdr:rowOff>142011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133138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90170</xdr:rowOff>
    </xdr:from>
    <xdr:to>
      <xdr:col>41</xdr:col>
      <xdr:colOff>101600</xdr:colOff>
      <xdr:row>38</xdr:row>
      <xdr:rowOff>20320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11447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96050</xdr:rowOff>
    </xdr:from>
    <xdr:to>
      <xdr:col>36</xdr:col>
      <xdr:colOff>165100</xdr:colOff>
      <xdr:row>38</xdr:row>
      <xdr:rowOff>26200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17327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58794</xdr:rowOff>
    </xdr:from>
    <xdr:to>
      <xdr:col>55</xdr:col>
      <xdr:colOff>0</xdr:colOff>
      <xdr:row>58</xdr:row>
      <xdr:rowOff>4803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31444"/>
          <a:ext cx="838200" cy="11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58794</xdr:rowOff>
    </xdr:from>
    <xdr:to>
      <xdr:col>50</xdr:col>
      <xdr:colOff>114300</xdr:colOff>
      <xdr:row>57</xdr:row>
      <xdr:rowOff>138059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31444"/>
          <a:ext cx="889000" cy="7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84932</xdr:rowOff>
    </xdr:from>
    <xdr:to>
      <xdr:col>45</xdr:col>
      <xdr:colOff>177800</xdr:colOff>
      <xdr:row>57</xdr:row>
      <xdr:rowOff>138059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57582"/>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84932</xdr:rowOff>
    </xdr:from>
    <xdr:to>
      <xdr:col>41</xdr:col>
      <xdr:colOff>50800</xdr:colOff>
      <xdr:row>57</xdr:row>
      <xdr:rowOff>108931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57582"/>
          <a:ext cx="889000" cy="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125453</xdr:rowOff>
    </xdr:from>
    <xdr:to>
      <xdr:col>55</xdr:col>
      <xdr:colOff>50800</xdr:colOff>
      <xdr:row>58</xdr:row>
      <xdr:rowOff>55603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40380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7994</xdr:rowOff>
    </xdr:from>
    <xdr:to>
      <xdr:col>50</xdr:col>
      <xdr:colOff>165100</xdr:colOff>
      <xdr:row>57</xdr:row>
      <xdr:rowOff>109594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126121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87259</xdr:rowOff>
    </xdr:from>
    <xdr:to>
      <xdr:col>46</xdr:col>
      <xdr:colOff>38100</xdr:colOff>
      <xdr:row>58</xdr:row>
      <xdr:rowOff>17409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8536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34132</xdr:rowOff>
    </xdr:from>
    <xdr:to>
      <xdr:col>41</xdr:col>
      <xdr:colOff>101600</xdr:colOff>
      <xdr:row>57</xdr:row>
      <xdr:rowOff>135732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126859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58131</xdr:rowOff>
    </xdr:from>
    <xdr:to>
      <xdr:col>36</xdr:col>
      <xdr:colOff>165100</xdr:colOff>
      <xdr:row>57</xdr:row>
      <xdr:rowOff>159731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2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31852</xdr:rowOff>
    </xdr:from>
    <xdr:to>
      <xdr:col>55</xdr:col>
      <xdr:colOff>0</xdr:colOff>
      <xdr:row>78</xdr:row>
      <xdr:rowOff>11302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33502"/>
          <a:ext cx="838200" cy="1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31852</xdr:rowOff>
    </xdr:from>
    <xdr:to>
      <xdr:col>50</xdr:col>
      <xdr:colOff>114300</xdr:colOff>
      <xdr:row>77</xdr:row>
      <xdr:rowOff>86985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33502"/>
          <a:ext cx="8890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86985</xdr:rowOff>
    </xdr:from>
    <xdr:to>
      <xdr:col>45</xdr:col>
      <xdr:colOff>177800</xdr:colOff>
      <xdr:row>77</xdr:row>
      <xdr:rowOff>145901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88635"/>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131952</xdr:rowOff>
    </xdr:from>
    <xdr:to>
      <xdr:col>55</xdr:col>
      <xdr:colOff>50800</xdr:colOff>
      <xdr:row>78</xdr:row>
      <xdr:rowOff>62102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50520</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5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152502</xdr:rowOff>
    </xdr:from>
    <xdr:to>
      <xdr:col>50</xdr:col>
      <xdr:colOff>165100</xdr:colOff>
      <xdr:row>77</xdr:row>
      <xdr:rowOff>82652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1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99179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36185</xdr:rowOff>
    </xdr:from>
    <xdr:to>
      <xdr:col>46</xdr:col>
      <xdr:colOff>38100</xdr:colOff>
      <xdr:row>77</xdr:row>
      <xdr:rowOff>137785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95101</xdr:rowOff>
    </xdr:from>
    <xdr:to>
      <xdr:col>41</xdr:col>
      <xdr:colOff>101600</xdr:colOff>
      <xdr:row>78</xdr:row>
      <xdr:rowOff>25251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16378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38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79431</xdr:rowOff>
    </xdr:from>
    <xdr:to>
      <xdr:col>55</xdr:col>
      <xdr:colOff>0</xdr:colOff>
      <xdr:row>97</xdr:row>
      <xdr:rowOff>101622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710081"/>
          <a:ext cx="8382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101622</xdr:rowOff>
    </xdr:from>
    <xdr:to>
      <xdr:col>50</xdr:col>
      <xdr:colOff>114300</xdr:colOff>
      <xdr:row>98</xdr:row>
      <xdr:rowOff>86371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732272"/>
          <a:ext cx="889000" cy="1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26037</xdr:rowOff>
    </xdr:from>
    <xdr:to>
      <xdr:col>45</xdr:col>
      <xdr:colOff>177800</xdr:colOff>
      <xdr:row>98</xdr:row>
      <xdr:rowOff>86371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485237"/>
          <a:ext cx="889000" cy="40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28631</xdr:rowOff>
    </xdr:from>
    <xdr:to>
      <xdr:col>55</xdr:col>
      <xdr:colOff>50800</xdr:colOff>
      <xdr:row>97</xdr:row>
      <xdr:rowOff>130231</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104267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7058</xdr:rowOff>
    </xdr:from>
    <xdr:ext cx="534377" cy="259045"/>
    <xdr:sp macro="" textlink="">
      <xdr:nvSpPr>
        <xdr:cNvPr id="468" name="普通建設事業費 （ うち更新整備　）該当値テキスト">
          <a:extLst>
            <a:ext uri="{FF2B5EF4-FFF2-40B4-BE49-F238E27FC236}">
              <a16:creationId xmlns:a16="http://schemas.microsoft.com/office/drawing/2014/main" id="{00000000-0008-0000-0600-0000D4010000}"/>
            </a:ext>
          </a:extLst>
        </xdr:cNvPr>
        <xdr:cNvSpPr txBox="1"/>
      </xdr:nvSpPr>
      <xdr:spPr>
        <a:xfrm>
          <a:off x="10528300" y="166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50822</xdr:rowOff>
    </xdr:from>
    <xdr:to>
      <xdr:col>50</xdr:col>
      <xdr:colOff>165100</xdr:colOff>
      <xdr:row>97</xdr:row>
      <xdr:rowOff>152422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9588500" y="16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143549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35571</xdr:rowOff>
    </xdr:from>
    <xdr:to>
      <xdr:col>46</xdr:col>
      <xdr:colOff>38100</xdr:colOff>
      <xdr:row>98</xdr:row>
      <xdr:rowOff>137171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8699500" y="168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93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146687</xdr:rowOff>
    </xdr:from>
    <xdr:to>
      <xdr:col>41</xdr:col>
      <xdr:colOff>101600</xdr:colOff>
      <xdr:row>96</xdr:row>
      <xdr:rowOff>76837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7810500" y="164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93364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96135</xdr:rowOff>
    </xdr:from>
    <xdr:to>
      <xdr:col>85</xdr:col>
      <xdr:colOff>127000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78268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45335</xdr:rowOff>
    </xdr:from>
    <xdr:to>
      <xdr:col>85</xdr:col>
      <xdr:colOff>177800</xdr:colOff>
      <xdr:row>39</xdr:row>
      <xdr:rowOff>146935</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313932"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693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89357</xdr:rowOff>
    </xdr:from>
    <xdr:to>
      <xdr:col>85</xdr:col>
      <xdr:colOff>127000</xdr:colOff>
      <xdr:row>76</xdr:row>
      <xdr:rowOff>129742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119557"/>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117042</xdr:rowOff>
    </xdr:from>
    <xdr:to>
      <xdr:col>81</xdr:col>
      <xdr:colOff>50800</xdr:colOff>
      <xdr:row>76</xdr:row>
      <xdr:rowOff>129742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3147242"/>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82575</xdr:rowOff>
    </xdr:from>
    <xdr:to>
      <xdr:col>76</xdr:col>
      <xdr:colOff>114300</xdr:colOff>
      <xdr:row>76</xdr:row>
      <xdr:rowOff>117042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112775"/>
          <a:ext cx="889000" cy="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70117</xdr:rowOff>
    </xdr:from>
    <xdr:to>
      <xdr:col>71</xdr:col>
      <xdr:colOff>177800</xdr:colOff>
      <xdr:row>76</xdr:row>
      <xdr:rowOff>82575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100317"/>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38557</xdr:rowOff>
    </xdr:from>
    <xdr:to>
      <xdr:col>85</xdr:col>
      <xdr:colOff>177800</xdr:colOff>
      <xdr:row>76</xdr:row>
      <xdr:rowOff>140157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3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61434</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9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78942</xdr:rowOff>
    </xdr:from>
    <xdr:to>
      <xdr:col>81</xdr:col>
      <xdr:colOff>101600</xdr:colOff>
      <xdr:row>77</xdr:row>
      <xdr:rowOff>9092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3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2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66242</xdr:rowOff>
    </xdr:from>
    <xdr:to>
      <xdr:col>76</xdr:col>
      <xdr:colOff>165100</xdr:colOff>
      <xdr:row>76</xdr:row>
      <xdr:rowOff>167842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30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158969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31775</xdr:rowOff>
    </xdr:from>
    <xdr:to>
      <xdr:col>72</xdr:col>
      <xdr:colOff>38100</xdr:colOff>
      <xdr:row>76</xdr:row>
      <xdr:rowOff>133375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30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124502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19317</xdr:rowOff>
    </xdr:from>
    <xdr:to>
      <xdr:col>67</xdr:col>
      <xdr:colOff>101600</xdr:colOff>
      <xdr:row>76</xdr:row>
      <xdr:rowOff>120917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30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112044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100169</xdr:rowOff>
    </xdr:from>
    <xdr:to>
      <xdr:col>85</xdr:col>
      <xdr:colOff>127000</xdr:colOff>
      <xdr:row>98</xdr:row>
      <xdr:rowOff>126490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02269"/>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126490</xdr:rowOff>
    </xdr:from>
    <xdr:to>
      <xdr:col>81</xdr:col>
      <xdr:colOff>50800</xdr:colOff>
      <xdr:row>98</xdr:row>
      <xdr:rowOff>151278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28590"/>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151278</xdr:rowOff>
    </xdr:from>
    <xdr:to>
      <xdr:col>76</xdr:col>
      <xdr:colOff>114300</xdr:colOff>
      <xdr:row>98</xdr:row>
      <xdr:rowOff>161531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53378"/>
          <a:ext cx="8890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47639</xdr:rowOff>
    </xdr:from>
    <xdr:to>
      <xdr:col>71</xdr:col>
      <xdr:colOff>177800</xdr:colOff>
      <xdr:row>98</xdr:row>
      <xdr:rowOff>161531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49739"/>
          <a:ext cx="889000" cy="1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49369</xdr:rowOff>
    </xdr:from>
    <xdr:to>
      <xdr:col>85</xdr:col>
      <xdr:colOff>177800</xdr:colOff>
      <xdr:row>98</xdr:row>
      <xdr:rowOff>150969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72246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0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75690</xdr:rowOff>
    </xdr:from>
    <xdr:to>
      <xdr:col>81</xdr:col>
      <xdr:colOff>101600</xdr:colOff>
      <xdr:row>99</xdr:row>
      <xdr:rowOff>5840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168417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9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100478</xdr:rowOff>
    </xdr:from>
    <xdr:to>
      <xdr:col>76</xdr:col>
      <xdr:colOff>165100</xdr:colOff>
      <xdr:row>99</xdr:row>
      <xdr:rowOff>30628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21755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110731</xdr:rowOff>
    </xdr:from>
    <xdr:to>
      <xdr:col>72</xdr:col>
      <xdr:colOff>38100</xdr:colOff>
      <xdr:row>99</xdr:row>
      <xdr:rowOff>40881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32008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168289</xdr:rowOff>
    </xdr:from>
    <xdr:to>
      <xdr:col>67</xdr:col>
      <xdr:colOff>101600</xdr:colOff>
      <xdr:row>98</xdr:row>
      <xdr:rowOff>98439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89566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135781</xdr:rowOff>
    </xdr:from>
    <xdr:to>
      <xdr:col>116</xdr:col>
      <xdr:colOff>63500</xdr:colOff>
      <xdr:row>38</xdr:row>
      <xdr:rowOff>149279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650881"/>
          <a:ext cx="8382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94851</xdr:rowOff>
    </xdr:from>
    <xdr:to>
      <xdr:col>111</xdr:col>
      <xdr:colOff>177800</xdr:colOff>
      <xdr:row>38</xdr:row>
      <xdr:rowOff>135781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609951"/>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94851</xdr:rowOff>
    </xdr:from>
    <xdr:to>
      <xdr:col>107</xdr:col>
      <xdr:colOff>50800</xdr:colOff>
      <xdr:row>39</xdr:row>
      <xdr:rowOff>13643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609951"/>
          <a:ext cx="889000" cy="9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166805</xdr:rowOff>
    </xdr:from>
    <xdr:to>
      <xdr:col>102</xdr:col>
      <xdr:colOff>114300</xdr:colOff>
      <xdr:row>39</xdr:row>
      <xdr:rowOff>13643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68190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98479</xdr:rowOff>
    </xdr:from>
    <xdr:to>
      <xdr:col>116</xdr:col>
      <xdr:colOff>114300</xdr:colOff>
      <xdr:row>39</xdr:row>
      <xdr:rowOff>28629</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57856</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40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84981</xdr:rowOff>
    </xdr:from>
    <xdr:to>
      <xdr:col>112</xdr:col>
      <xdr:colOff>38100</xdr:colOff>
      <xdr:row>39</xdr:row>
      <xdr:rowOff>15131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7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44051</xdr:rowOff>
    </xdr:from>
    <xdr:to>
      <xdr:col>107</xdr:col>
      <xdr:colOff>101600</xdr:colOff>
      <xdr:row>38</xdr:row>
      <xdr:rowOff>145651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162178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134293</xdr:rowOff>
    </xdr:from>
    <xdr:to>
      <xdr:col>102</xdr:col>
      <xdr:colOff>165100</xdr:colOff>
      <xdr:row>39</xdr:row>
      <xdr:rowOff>64443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55570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116005</xdr:rowOff>
    </xdr:from>
    <xdr:to>
      <xdr:col>98</xdr:col>
      <xdr:colOff>38100</xdr:colOff>
      <xdr:row>39</xdr:row>
      <xdr:rowOff>46155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37282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164709</xdr:rowOff>
    </xdr:from>
    <xdr:to>
      <xdr:col>116</xdr:col>
      <xdr:colOff>63500</xdr:colOff>
      <xdr:row>58</xdr:row>
      <xdr:rowOff>90734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937359"/>
          <a:ext cx="8382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90734</xdr:rowOff>
    </xdr:from>
    <xdr:to>
      <xdr:col>111</xdr:col>
      <xdr:colOff>177800</xdr:colOff>
      <xdr:row>58</xdr:row>
      <xdr:rowOff>90734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34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90734</xdr:rowOff>
    </xdr:from>
    <xdr:to>
      <xdr:col>107</xdr:col>
      <xdr:colOff>50800</xdr:colOff>
      <xdr:row>58</xdr:row>
      <xdr:rowOff>91329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3483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91329</xdr:rowOff>
    </xdr:from>
    <xdr:to>
      <xdr:col>102</xdr:col>
      <xdr:colOff>114300</xdr:colOff>
      <xdr:row>58</xdr:row>
      <xdr:rowOff>91739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35429"/>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113909</xdr:rowOff>
    </xdr:from>
    <xdr:to>
      <xdr:col>116</xdr:col>
      <xdr:colOff>114300</xdr:colOff>
      <xdr:row>58</xdr:row>
      <xdr:rowOff>44059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8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136786</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73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39934</xdr:rowOff>
    </xdr:from>
    <xdr:to>
      <xdr:col>112</xdr:col>
      <xdr:colOff>38100</xdr:colOff>
      <xdr:row>58</xdr:row>
      <xdr:rowOff>141534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9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132661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39934</xdr:rowOff>
    </xdr:from>
    <xdr:to>
      <xdr:col>107</xdr:col>
      <xdr:colOff>101600</xdr:colOff>
      <xdr:row>58</xdr:row>
      <xdr:rowOff>141534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9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40529</xdr:rowOff>
    </xdr:from>
    <xdr:to>
      <xdr:col>102</xdr:col>
      <xdr:colOff>165100</xdr:colOff>
      <xdr:row>58</xdr:row>
      <xdr:rowOff>142129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9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133256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40939</xdr:rowOff>
    </xdr:from>
    <xdr:to>
      <xdr:col>98</xdr:col>
      <xdr:colOff>38100</xdr:colOff>
      <xdr:row>58</xdr:row>
      <xdr:rowOff>142539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133666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64057</xdr:rowOff>
    </xdr:from>
    <xdr:to>
      <xdr:col>116</xdr:col>
      <xdr:colOff>63500</xdr:colOff>
      <xdr:row>74</xdr:row>
      <xdr:rowOff>105318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751357"/>
          <a:ext cx="8382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105318</xdr:rowOff>
    </xdr:from>
    <xdr:to>
      <xdr:col>111</xdr:col>
      <xdr:colOff>177800</xdr:colOff>
      <xdr:row>74</xdr:row>
      <xdr:rowOff>128476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79261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128476</xdr:rowOff>
    </xdr:from>
    <xdr:to>
      <xdr:col>107</xdr:col>
      <xdr:colOff>50800</xdr:colOff>
      <xdr:row>75</xdr:row>
      <xdr:rowOff>18725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815776"/>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18725</xdr:rowOff>
    </xdr:from>
    <xdr:to>
      <xdr:col>102</xdr:col>
      <xdr:colOff>114300</xdr:colOff>
      <xdr:row>75</xdr:row>
      <xdr:rowOff>59758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877475"/>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13257</xdr:rowOff>
    </xdr:from>
    <xdr:to>
      <xdr:col>116</xdr:col>
      <xdr:colOff>114300</xdr:colOff>
      <xdr:row>74</xdr:row>
      <xdr:rowOff>114857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7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36134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5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54518</xdr:rowOff>
    </xdr:from>
    <xdr:to>
      <xdr:col>112</xdr:col>
      <xdr:colOff>38100</xdr:colOff>
      <xdr:row>74</xdr:row>
      <xdr:rowOff>156118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51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77676</xdr:rowOff>
    </xdr:from>
    <xdr:to>
      <xdr:col>107</xdr:col>
      <xdr:colOff>101600</xdr:colOff>
      <xdr:row>75</xdr:row>
      <xdr:rowOff>7826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7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24353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4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139375</xdr:rowOff>
    </xdr:from>
    <xdr:to>
      <xdr:col>102</xdr:col>
      <xdr:colOff>165100</xdr:colOff>
      <xdr:row>75</xdr:row>
      <xdr:rowOff>69525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86052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8958</xdr:rowOff>
    </xdr:from>
    <xdr:to>
      <xdr:col>98</xdr:col>
      <xdr:colOff>38100</xdr:colOff>
      <xdr:row>75</xdr:row>
      <xdr:rowOff>110558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127085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4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63,996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円となっており、類似団体平均を上回っている。これは、観光を主幹産業とする当市においては、観光交流人口を含めた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万人規模の行政需要への対応が必要であることに加え、清掃、保育園、幼稚園等の多くの業務を直営で実施しているためであり、人口千人当たり職員数は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人と、類似団体平均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上回っている。</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53,309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円となっており、類似団体平均、県平均を上回っている。急速な高齢化により、介護保険事業特別会計や後期高齢者医療特別会計などへの繰出金も全国平均等に比べて高く、年々増加している状況である。</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36,393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県平均を下回っている。平成２８年度に常備消防を広域化し、補助費が伸びてはいるが、これまでの行財政改革により補助金等を抑制してきた成果であり、今後も抑制に努めていく。　</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29,505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18,315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円下回っている。学校給食センター建設事業などの大型事業が完了した結果、前年度を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25,691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円と大きく下回った。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69,990
69,487
124.10
27,000,028
26,013,887
790,076
15,425,167
25,617,940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51003</xdr:rowOff>
    </xdr:from>
    <xdr:to>
      <xdr:col>24</xdr:col>
      <xdr:colOff>63500</xdr:colOff>
      <xdr:row>36</xdr:row>
      <xdr:rowOff>67005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2320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50546</xdr:rowOff>
    </xdr:from>
    <xdr:to>
      <xdr:col>19</xdr:col>
      <xdr:colOff>177800</xdr:colOff>
      <xdr:row>36</xdr:row>
      <xdr:rowOff>51003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1296"/>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50546</xdr:rowOff>
    </xdr:from>
    <xdr:to>
      <xdr:col>15</xdr:col>
      <xdr:colOff>50800</xdr:colOff>
      <xdr:row>35</xdr:row>
      <xdr:rowOff>62890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5129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62890</xdr:rowOff>
    </xdr:from>
    <xdr:to>
      <xdr:col>10</xdr:col>
      <xdr:colOff>114300</xdr:colOff>
      <xdr:row>35</xdr:row>
      <xdr:rowOff>63348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364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16205</xdr:rowOff>
    </xdr:from>
    <xdr:to>
      <xdr:col>24</xdr:col>
      <xdr:colOff>114300</xdr:colOff>
      <xdr:row>36</xdr:row>
      <xdr:rowOff>117805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166082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xdr:rowOff>
    </xdr:from>
    <xdr:to>
      <xdr:col>20</xdr:col>
      <xdr:colOff>38100</xdr:colOff>
      <xdr:row>36</xdr:row>
      <xdr:rowOff>101803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92930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171196</xdr:rowOff>
    </xdr:from>
    <xdr:to>
      <xdr:col>15</xdr:col>
      <xdr:colOff>101600</xdr:colOff>
      <xdr:row>35</xdr:row>
      <xdr:rowOff>101346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92473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12090</xdr:rowOff>
    </xdr:from>
    <xdr:to>
      <xdr:col>10</xdr:col>
      <xdr:colOff>165100</xdr:colOff>
      <xdr:row>35</xdr:row>
      <xdr:rowOff>113690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104817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12548</xdr:rowOff>
    </xdr:from>
    <xdr:to>
      <xdr:col>6</xdr:col>
      <xdr:colOff>38100</xdr:colOff>
      <xdr:row>35</xdr:row>
      <xdr:rowOff>114148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105275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28270</xdr:rowOff>
    </xdr:from>
    <xdr:to>
      <xdr:col>24</xdr:col>
      <xdr:colOff>63500</xdr:colOff>
      <xdr:row>58</xdr:row>
      <xdr:rowOff>80670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72370"/>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79553</xdr:rowOff>
    </xdr:from>
    <xdr:to>
      <xdr:col>19</xdr:col>
      <xdr:colOff>177800</xdr:colOff>
      <xdr:row>58</xdr:row>
      <xdr:rowOff>80670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23653"/>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79553</xdr:rowOff>
    </xdr:from>
    <xdr:to>
      <xdr:col>15</xdr:col>
      <xdr:colOff>50800</xdr:colOff>
      <xdr:row>58</xdr:row>
      <xdr:rowOff>129210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2365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77330</xdr:rowOff>
    </xdr:from>
    <xdr:to>
      <xdr:col>10</xdr:col>
      <xdr:colOff>114300</xdr:colOff>
      <xdr:row>58</xdr:row>
      <xdr:rowOff>129210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21430"/>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148920</xdr:rowOff>
    </xdr:from>
    <xdr:to>
      <xdr:col>24</xdr:col>
      <xdr:colOff>114300</xdr:colOff>
      <xdr:row>58</xdr:row>
      <xdr:rowOff>79070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127347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29870</xdr:rowOff>
    </xdr:from>
    <xdr:to>
      <xdr:col>20</xdr:col>
      <xdr:colOff>38100</xdr:colOff>
      <xdr:row>58</xdr:row>
      <xdr:rowOff>131470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122597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28753</xdr:rowOff>
    </xdr:from>
    <xdr:to>
      <xdr:col>15</xdr:col>
      <xdr:colOff>101600</xdr:colOff>
      <xdr:row>58</xdr:row>
      <xdr:rowOff>130353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121480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78410</xdr:rowOff>
    </xdr:from>
    <xdr:to>
      <xdr:col>10</xdr:col>
      <xdr:colOff>165100</xdr:colOff>
      <xdr:row>59</xdr:row>
      <xdr:rowOff>8560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171137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26530</xdr:rowOff>
    </xdr:from>
    <xdr:to>
      <xdr:col>6</xdr:col>
      <xdr:colOff>38100</xdr:colOff>
      <xdr:row>58</xdr:row>
      <xdr:rowOff>128130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119257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148120</xdr:rowOff>
    </xdr:from>
    <xdr:to>
      <xdr:col>24</xdr:col>
      <xdr:colOff>63500</xdr:colOff>
      <xdr:row>74</xdr:row>
      <xdr:rowOff>90970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6639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148120</xdr:rowOff>
    </xdr:from>
    <xdr:to>
      <xdr:col>19</xdr:col>
      <xdr:colOff>177800</xdr:colOff>
      <xdr:row>74</xdr:row>
      <xdr:rowOff>167907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63970"/>
          <a:ext cx="889000" cy="19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167907</xdr:rowOff>
    </xdr:from>
    <xdr:to>
      <xdr:col>15</xdr:col>
      <xdr:colOff>50800</xdr:colOff>
      <xdr:row>75</xdr:row>
      <xdr:rowOff>45669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55207"/>
          <a:ext cx="889000" cy="4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45669</xdr:rowOff>
    </xdr:from>
    <xdr:to>
      <xdr:col>10</xdr:col>
      <xdr:colOff>114300</xdr:colOff>
      <xdr:row>75</xdr:row>
      <xdr:rowOff>148425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04419"/>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40170</xdr:rowOff>
    </xdr:from>
    <xdr:to>
      <xdr:col>24</xdr:col>
      <xdr:colOff>114300</xdr:colOff>
      <xdr:row>74</xdr:row>
      <xdr:rowOff>141770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63047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7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97320</xdr:rowOff>
    </xdr:from>
    <xdr:to>
      <xdr:col>20</xdr:col>
      <xdr:colOff>38100</xdr:colOff>
      <xdr:row>74</xdr:row>
      <xdr:rowOff>27470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6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43997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117107</xdr:rowOff>
    </xdr:from>
    <xdr:to>
      <xdr:col>15</xdr:col>
      <xdr:colOff>101600</xdr:colOff>
      <xdr:row>75</xdr:row>
      <xdr:rowOff>47257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63784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166319</xdr:rowOff>
    </xdr:from>
    <xdr:to>
      <xdr:col>10</xdr:col>
      <xdr:colOff>165100</xdr:colOff>
      <xdr:row>75</xdr:row>
      <xdr:rowOff>96469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87596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97625</xdr:rowOff>
    </xdr:from>
    <xdr:to>
      <xdr:col>6</xdr:col>
      <xdr:colOff>38100</xdr:colOff>
      <xdr:row>76</xdr:row>
      <xdr:rowOff>27775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18902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4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152958</xdr:rowOff>
    </xdr:from>
    <xdr:to>
      <xdr:col>24</xdr:col>
      <xdr:colOff>63500</xdr:colOff>
      <xdr:row>97</xdr:row>
      <xdr:rowOff>168942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83608"/>
          <a:ext cx="8382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168942</xdr:rowOff>
    </xdr:from>
    <xdr:to>
      <xdr:col>19</xdr:col>
      <xdr:colOff>177800</xdr:colOff>
      <xdr:row>97</xdr:row>
      <xdr:rowOff>169456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9959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169190</xdr:rowOff>
    </xdr:from>
    <xdr:to>
      <xdr:col>15</xdr:col>
      <xdr:colOff>50800</xdr:colOff>
      <xdr:row>97</xdr:row>
      <xdr:rowOff>169456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56940"/>
          <a:ext cx="889000" cy="3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169190</xdr:rowOff>
    </xdr:from>
    <xdr:to>
      <xdr:col>10</xdr:col>
      <xdr:colOff>114300</xdr:colOff>
      <xdr:row>96</xdr:row>
      <xdr:rowOff>11988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56940"/>
          <a:ext cx="889000" cy="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102158</xdr:rowOff>
    </xdr:from>
    <xdr:to>
      <xdr:col>24</xdr:col>
      <xdr:colOff>114300</xdr:colOff>
      <xdr:row>98</xdr:row>
      <xdr:rowOff>32308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80585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1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118142</xdr:rowOff>
    </xdr:from>
    <xdr:to>
      <xdr:col>20</xdr:col>
      <xdr:colOff>38100</xdr:colOff>
      <xdr:row>98</xdr:row>
      <xdr:rowOff>48292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39419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118656</xdr:rowOff>
    </xdr:from>
    <xdr:to>
      <xdr:col>15</xdr:col>
      <xdr:colOff>101600</xdr:colOff>
      <xdr:row>98</xdr:row>
      <xdr:rowOff>48806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39933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118390</xdr:rowOff>
    </xdr:from>
    <xdr:to>
      <xdr:col>10</xdr:col>
      <xdr:colOff>165100</xdr:colOff>
      <xdr:row>96</xdr:row>
      <xdr:rowOff>48540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65067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8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132638</xdr:rowOff>
    </xdr:from>
    <xdr:to>
      <xdr:col>6</xdr:col>
      <xdr:colOff>38100</xdr:colOff>
      <xdr:row>96</xdr:row>
      <xdr:rowOff>62788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79315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117030</xdr:rowOff>
    </xdr:from>
    <xdr:to>
      <xdr:col>55</xdr:col>
      <xdr:colOff>0</xdr:colOff>
      <xdr:row>37</xdr:row>
      <xdr:rowOff>119126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60680"/>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119126</xdr:rowOff>
    </xdr:from>
    <xdr:to>
      <xdr:col>50</xdr:col>
      <xdr:colOff>114300</xdr:colOff>
      <xdr:row>37</xdr:row>
      <xdr:rowOff>121412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627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121412</xdr:rowOff>
    </xdr:from>
    <xdr:to>
      <xdr:col>45</xdr:col>
      <xdr:colOff>177800</xdr:colOff>
      <xdr:row>37</xdr:row>
      <xdr:rowOff>126365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6506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85408</xdr:rowOff>
    </xdr:from>
    <xdr:to>
      <xdr:col>41</xdr:col>
      <xdr:colOff>50800</xdr:colOff>
      <xdr:row>37</xdr:row>
      <xdr:rowOff>126365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257608"/>
          <a:ext cx="889000" cy="2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66230</xdr:rowOff>
    </xdr:from>
    <xdr:to>
      <xdr:col>55</xdr:col>
      <xdr:colOff>50800</xdr:colOff>
      <xdr:row>37</xdr:row>
      <xdr:rowOff>167830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89107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68326</xdr:rowOff>
    </xdr:from>
    <xdr:to>
      <xdr:col>50</xdr:col>
      <xdr:colOff>165100</xdr:colOff>
      <xdr:row>37</xdr:row>
      <xdr:rowOff>169926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1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70612</xdr:rowOff>
    </xdr:from>
    <xdr:to>
      <xdr:col>46</xdr:col>
      <xdr:colOff>38100</xdr:colOff>
      <xdr:row>38</xdr:row>
      <xdr:rowOff>762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17289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75565</xdr:rowOff>
    </xdr:from>
    <xdr:to>
      <xdr:col>41</xdr:col>
      <xdr:colOff>101600</xdr:colOff>
      <xdr:row>38</xdr:row>
      <xdr:rowOff>5715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22242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34608</xdr:rowOff>
    </xdr:from>
    <xdr:to>
      <xdr:col>36</xdr:col>
      <xdr:colOff>165100</xdr:colOff>
      <xdr:row>36</xdr:row>
      <xdr:rowOff>136208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152735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85110</xdr:rowOff>
    </xdr:from>
    <xdr:to>
      <xdr:col>55</xdr:col>
      <xdr:colOff>0</xdr:colOff>
      <xdr:row>58</xdr:row>
      <xdr:rowOff>89499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29210"/>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85751</xdr:rowOff>
    </xdr:from>
    <xdr:to>
      <xdr:col>50</xdr:col>
      <xdr:colOff>114300</xdr:colOff>
      <xdr:row>58</xdr:row>
      <xdr:rowOff>89499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29851"/>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85751</xdr:rowOff>
    </xdr:from>
    <xdr:to>
      <xdr:col>45</xdr:col>
      <xdr:colOff>177800</xdr:colOff>
      <xdr:row>58</xdr:row>
      <xdr:rowOff>93820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9851"/>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93820</xdr:rowOff>
    </xdr:from>
    <xdr:to>
      <xdr:col>41</xdr:col>
      <xdr:colOff>50800</xdr:colOff>
      <xdr:row>58</xdr:row>
      <xdr:rowOff>97043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37920"/>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34310</xdr:rowOff>
    </xdr:from>
    <xdr:to>
      <xdr:col>55</xdr:col>
      <xdr:colOff>50800</xdr:colOff>
      <xdr:row>58</xdr:row>
      <xdr:rowOff>135910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120687</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38699</xdr:rowOff>
    </xdr:from>
    <xdr:to>
      <xdr:col>50</xdr:col>
      <xdr:colOff>165100</xdr:colOff>
      <xdr:row>58</xdr:row>
      <xdr:rowOff>140299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131426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34951</xdr:rowOff>
    </xdr:from>
    <xdr:to>
      <xdr:col>46</xdr:col>
      <xdr:colOff>38100</xdr:colOff>
      <xdr:row>58</xdr:row>
      <xdr:rowOff>136551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127678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43020</xdr:rowOff>
    </xdr:from>
    <xdr:to>
      <xdr:col>41</xdr:col>
      <xdr:colOff>101600</xdr:colOff>
      <xdr:row>58</xdr:row>
      <xdr:rowOff>144620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135747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46243</xdr:rowOff>
    </xdr:from>
    <xdr:to>
      <xdr:col>36</xdr:col>
      <xdr:colOff>165100</xdr:colOff>
      <xdr:row>58</xdr:row>
      <xdr:rowOff>147843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138970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93790</xdr:rowOff>
    </xdr:from>
    <xdr:to>
      <xdr:col>55</xdr:col>
      <xdr:colOff>0</xdr:colOff>
      <xdr:row>76</xdr:row>
      <xdr:rowOff>144272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23990"/>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87351</xdr:rowOff>
    </xdr:from>
    <xdr:to>
      <xdr:col>50</xdr:col>
      <xdr:colOff>114300</xdr:colOff>
      <xdr:row>76</xdr:row>
      <xdr:rowOff>144272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17551"/>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87351</xdr:rowOff>
    </xdr:from>
    <xdr:to>
      <xdr:col>45</xdr:col>
      <xdr:colOff>177800</xdr:colOff>
      <xdr:row>77</xdr:row>
      <xdr:rowOff>44602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17551"/>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44602</xdr:rowOff>
    </xdr:from>
    <xdr:to>
      <xdr:col>41</xdr:col>
      <xdr:colOff>50800</xdr:colOff>
      <xdr:row>77</xdr:row>
      <xdr:rowOff>58204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4625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42990</xdr:rowOff>
    </xdr:from>
    <xdr:to>
      <xdr:col>55</xdr:col>
      <xdr:colOff>50800</xdr:colOff>
      <xdr:row>76</xdr:row>
      <xdr:rowOff>144590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65867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93472</xdr:rowOff>
    </xdr:from>
    <xdr:to>
      <xdr:col>50</xdr:col>
      <xdr:colOff>165100</xdr:colOff>
      <xdr:row>77</xdr:row>
      <xdr:rowOff>23622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40149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36551</xdr:rowOff>
    </xdr:from>
    <xdr:to>
      <xdr:col>46</xdr:col>
      <xdr:colOff>38100</xdr:colOff>
      <xdr:row>76</xdr:row>
      <xdr:rowOff>138151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154677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165252</xdr:rowOff>
    </xdr:from>
    <xdr:to>
      <xdr:col>41</xdr:col>
      <xdr:colOff>101600</xdr:colOff>
      <xdr:row>77</xdr:row>
      <xdr:rowOff>95402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86529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7404</xdr:rowOff>
    </xdr:from>
    <xdr:to>
      <xdr:col>36</xdr:col>
      <xdr:colOff>165100</xdr:colOff>
      <xdr:row>77</xdr:row>
      <xdr:rowOff>109004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125531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29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153681</xdr:rowOff>
    </xdr:from>
    <xdr:to>
      <xdr:col>55</xdr:col>
      <xdr:colOff>0</xdr:colOff>
      <xdr:row>97</xdr:row>
      <xdr:rowOff>154490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84331"/>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153681</xdr:rowOff>
    </xdr:from>
    <xdr:to>
      <xdr:col>50</xdr:col>
      <xdr:colOff>114300</xdr:colOff>
      <xdr:row>97</xdr:row>
      <xdr:rowOff>171169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84331"/>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171169</xdr:rowOff>
    </xdr:from>
    <xdr:to>
      <xdr:col>45</xdr:col>
      <xdr:colOff>177800</xdr:colOff>
      <xdr:row>98</xdr:row>
      <xdr:rowOff>5297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181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5297</xdr:rowOff>
    </xdr:from>
    <xdr:to>
      <xdr:col>41</xdr:col>
      <xdr:colOff>50800</xdr:colOff>
      <xdr:row>98</xdr:row>
      <xdr:rowOff>9407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07397"/>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103690</xdr:rowOff>
    </xdr:from>
    <xdr:to>
      <xdr:col>55</xdr:col>
      <xdr:colOff>50800</xdr:colOff>
      <xdr:row>98</xdr:row>
      <xdr:rowOff>33840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102881</xdr:rowOff>
    </xdr:from>
    <xdr:to>
      <xdr:col>50</xdr:col>
      <xdr:colOff>165100</xdr:colOff>
      <xdr:row>98</xdr:row>
      <xdr:rowOff>33031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24158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120369</xdr:rowOff>
    </xdr:from>
    <xdr:to>
      <xdr:col>46</xdr:col>
      <xdr:colOff>38100</xdr:colOff>
      <xdr:row>98</xdr:row>
      <xdr:rowOff>50519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41646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125947</xdr:rowOff>
    </xdr:from>
    <xdr:to>
      <xdr:col>41</xdr:col>
      <xdr:colOff>101600</xdr:colOff>
      <xdr:row>98</xdr:row>
      <xdr:rowOff>56097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47224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130057</xdr:rowOff>
    </xdr:from>
    <xdr:to>
      <xdr:col>36</xdr:col>
      <xdr:colOff>165100</xdr:colOff>
      <xdr:row>98</xdr:row>
      <xdr:rowOff>60207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51334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129733</xdr:rowOff>
    </xdr:from>
    <xdr:to>
      <xdr:col>85</xdr:col>
      <xdr:colOff>127000</xdr:colOff>
      <xdr:row>36</xdr:row>
      <xdr:rowOff>167086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01933"/>
          <a:ext cx="8382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53106</xdr:rowOff>
    </xdr:from>
    <xdr:to>
      <xdr:col>81</xdr:col>
      <xdr:colOff>50800</xdr:colOff>
      <xdr:row>36</xdr:row>
      <xdr:rowOff>167086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25306"/>
          <a:ext cx="8890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53106</xdr:rowOff>
    </xdr:from>
    <xdr:to>
      <xdr:col>76</xdr:col>
      <xdr:colOff>114300</xdr:colOff>
      <xdr:row>36</xdr:row>
      <xdr:rowOff>125298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25306"/>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81453</xdr:rowOff>
    </xdr:from>
    <xdr:to>
      <xdr:col>71</xdr:col>
      <xdr:colOff>177800</xdr:colOff>
      <xdr:row>36</xdr:row>
      <xdr:rowOff>125298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53653"/>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78933</xdr:rowOff>
    </xdr:from>
    <xdr:to>
      <xdr:col>85</xdr:col>
      <xdr:colOff>177800</xdr:colOff>
      <xdr:row>37</xdr:row>
      <xdr:rowOff>9083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101810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116286</xdr:rowOff>
    </xdr:from>
    <xdr:to>
      <xdr:col>81</xdr:col>
      <xdr:colOff>101600</xdr:colOff>
      <xdr:row>37</xdr:row>
      <xdr:rowOff>46436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62963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2306</xdr:rowOff>
    </xdr:from>
    <xdr:to>
      <xdr:col>76</xdr:col>
      <xdr:colOff>165100</xdr:colOff>
      <xdr:row>36</xdr:row>
      <xdr:rowOff>103906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120433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74498</xdr:rowOff>
    </xdr:from>
    <xdr:to>
      <xdr:col>72</xdr:col>
      <xdr:colOff>38100</xdr:colOff>
      <xdr:row>37</xdr:row>
      <xdr:rowOff>4648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21175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30653</xdr:rowOff>
    </xdr:from>
    <xdr:to>
      <xdr:col>67</xdr:col>
      <xdr:colOff>101600</xdr:colOff>
      <xdr:row>36</xdr:row>
      <xdr:rowOff>132253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148780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71211</xdr:rowOff>
    </xdr:from>
    <xdr:to>
      <xdr:col>85</xdr:col>
      <xdr:colOff>127000</xdr:colOff>
      <xdr:row>57</xdr:row>
      <xdr:rowOff>18199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500961"/>
          <a:ext cx="838200" cy="2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71211</xdr:rowOff>
    </xdr:from>
    <xdr:to>
      <xdr:col>81</xdr:col>
      <xdr:colOff>50800</xdr:colOff>
      <xdr:row>56</xdr:row>
      <xdr:rowOff>115400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500961"/>
          <a:ext cx="889000" cy="2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115400</xdr:rowOff>
    </xdr:from>
    <xdr:to>
      <xdr:col>76</xdr:col>
      <xdr:colOff>114300</xdr:colOff>
      <xdr:row>57</xdr:row>
      <xdr:rowOff>60239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16600"/>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60239</xdr:rowOff>
    </xdr:from>
    <xdr:to>
      <xdr:col>71</xdr:col>
      <xdr:colOff>177800</xdr:colOff>
      <xdr:row>58</xdr:row>
      <xdr:rowOff>31869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32889"/>
          <a:ext cx="889000" cy="1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138849</xdr:rowOff>
    </xdr:from>
    <xdr:to>
      <xdr:col>85</xdr:col>
      <xdr:colOff>177800</xdr:colOff>
      <xdr:row>57</xdr:row>
      <xdr:rowOff>68999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117276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20411</xdr:rowOff>
    </xdr:from>
    <xdr:to>
      <xdr:col>81</xdr:col>
      <xdr:colOff>101600</xdr:colOff>
      <xdr:row>55</xdr:row>
      <xdr:rowOff>122011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5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138538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64600</xdr:rowOff>
    </xdr:from>
    <xdr:to>
      <xdr:col>76</xdr:col>
      <xdr:colOff>165100</xdr:colOff>
      <xdr:row>56</xdr:row>
      <xdr:rowOff>166200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157327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7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9439</xdr:rowOff>
    </xdr:from>
    <xdr:to>
      <xdr:col>72</xdr:col>
      <xdr:colOff>38100</xdr:colOff>
      <xdr:row>57</xdr:row>
      <xdr:rowOff>111039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102166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152519</xdr:rowOff>
    </xdr:from>
    <xdr:to>
      <xdr:col>67</xdr:col>
      <xdr:colOff>101600</xdr:colOff>
      <xdr:row>58</xdr:row>
      <xdr:rowOff>82669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73796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1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96135</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64068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45335</xdr:rowOff>
    </xdr:from>
    <xdr:to>
      <xdr:col>85</xdr:col>
      <xdr:colOff>177800</xdr:colOff>
      <xdr:row>79</xdr:row>
      <xdr:rowOff>146935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6584</xdr:rowOff>
    </xdr:from>
    <xdr:ext cx="313932"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51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89357</xdr:rowOff>
    </xdr:from>
    <xdr:to>
      <xdr:col>85</xdr:col>
      <xdr:colOff>127000</xdr:colOff>
      <xdr:row>96</xdr:row>
      <xdr:rowOff>129742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48557"/>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117042</xdr:rowOff>
    </xdr:from>
    <xdr:to>
      <xdr:col>81</xdr:col>
      <xdr:colOff>50800</xdr:colOff>
      <xdr:row>96</xdr:row>
      <xdr:rowOff>129742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76242"/>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82575</xdr:rowOff>
    </xdr:from>
    <xdr:to>
      <xdr:col>76</xdr:col>
      <xdr:colOff>114300</xdr:colOff>
      <xdr:row>96</xdr:row>
      <xdr:rowOff>117042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41775"/>
          <a:ext cx="889000" cy="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70117</xdr:rowOff>
    </xdr:from>
    <xdr:to>
      <xdr:col>71</xdr:col>
      <xdr:colOff>177800</xdr:colOff>
      <xdr:row>96</xdr:row>
      <xdr:rowOff>82575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529317"/>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38557</xdr:rowOff>
    </xdr:from>
    <xdr:to>
      <xdr:col>85</xdr:col>
      <xdr:colOff>177800</xdr:colOff>
      <xdr:row>96</xdr:row>
      <xdr:rowOff>140157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61434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78942</xdr:rowOff>
    </xdr:from>
    <xdr:to>
      <xdr:col>81</xdr:col>
      <xdr:colOff>101600</xdr:colOff>
      <xdr:row>97</xdr:row>
      <xdr:rowOff>9092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3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66242</xdr:rowOff>
    </xdr:from>
    <xdr:to>
      <xdr:col>76</xdr:col>
      <xdr:colOff>165100</xdr:colOff>
      <xdr:row>96</xdr:row>
      <xdr:rowOff>167842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2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158969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1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31775</xdr:rowOff>
    </xdr:from>
    <xdr:to>
      <xdr:col>72</xdr:col>
      <xdr:colOff>38100</xdr:colOff>
      <xdr:row>96</xdr:row>
      <xdr:rowOff>133375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19317</xdr:rowOff>
    </xdr:from>
    <xdr:to>
      <xdr:col>67</xdr:col>
      <xdr:colOff>101600</xdr:colOff>
      <xdr:row>96</xdr:row>
      <xdr:rowOff>120917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112044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44,774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3,899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円下回っているが、退職者数の増や、ふるさと納税返礼事業を開始したことにより、対前年度で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153,837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生活保護費が高止まりしているのに加え、障害者自立支援関係の扶助費が増加していること、急速な高齢化の進展により、介護保険事業特別会計や後期高齢者医療特別会計への繰出金は年々増加しているため、今後も増嵩し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36,964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円で、類似団体平均を上回っている。学校給食センターや健康福祉センター建設事業などの大規模事業で借り入れた地方債の元金償還が開始されることにより、今後は増加していくことが見込まれる。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32,815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9,658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円下回っている。対前年度で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12,681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円下回っているのは、学校給食センター建設事業が終了したことが大きな要因となっている。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今後は、義務的経費の増嵩により、当市財政の硬直化が懸念されるため、経常経費の更なる削減と、市税等自主財源の確保に向けて様々な取組を実施していく。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千円の取崩しを実施したが、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301,390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千円を積み立てたため、基金残高は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3,188,856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千円となり、標準財政規模に対する残高の比率は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20.67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％となっている。対前年度比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ポイント減少しているが、分母である標準財政規模が増加したことによるものである。</a:t>
          </a: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実質収支額は、地方交付税が当初見込んだ額を上回ったことなどにより、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231,463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千円増加し、実質収支比率は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a:t>
          </a: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今後も引き続き行財政改革の推進を図り、基金残高を維持しながら、財政運営の健全性確保に努めていく。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連結実質赤字比率については、これまでの徹底した経営改善努力の結果、平成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年度に累積赤字を解消した競輪事業特別会計が、黒字を維持出来ていることから、全会計において収支が黒字となっている。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水道事業会計については、水道使用量の減少等により、対前年度比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一般会計については、地方交付税が当初見込んだ額を上回ったことなどにより、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231,463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千円増加し、実質収支比率は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病院事業会計については、新病院建設に伴う企業債の償還等により、今後厳しい経営を余儀なくされることが見込まれており、引き続き健全経営の維持に努めていく。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国民健康保険事業特別会計については、収納率の向上などにより実質収支が増加している。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介護保険事業特別会計についても、給付費が予測を下回ったため実質収支は増加しているが、急速な高齢化が進んでいることから、介護予防事業の充実などにより、給付費の抑制に努めていく。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今後も市民サービスの向上を図りながら、健全な財政運営に努めていく。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27000028</v>
      </c>
      <c r="BO4" s="441"/>
      <c r="BP4" s="441"/>
      <c r="BQ4" s="441"/>
      <c r="BR4" s="441"/>
      <c r="BS4" s="441"/>
      <c r="BT4" s="441"/>
      <c r="BU4" s="442"/>
      <c r="BV4" s="440">
        <v>27779846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26013887</v>
      </c>
      <c r="BO5" s="446"/>
      <c r="BP5" s="446"/>
      <c r="BQ5" s="446"/>
      <c r="BR5" s="446"/>
      <c r="BS5" s="446"/>
      <c r="BT5" s="446"/>
      <c r="BU5" s="447"/>
      <c r="BV5" s="445">
        <v>27071345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82.9</v>
      </c>
      <c r="CU5" s="416"/>
      <c r="CV5" s="416"/>
      <c r="CW5" s="416"/>
      <c r="CX5" s="416"/>
      <c r="CY5" s="416"/>
      <c r="CZ5" s="416"/>
      <c r="DA5" s="417"/>
      <c r="DB5" s="415">
        <v>83.2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986141</v>
      </c>
      <c r="BO6" s="446"/>
      <c r="BP6" s="446"/>
      <c r="BQ6" s="446"/>
      <c r="BR6" s="446"/>
      <c r="BS6" s="446"/>
      <c r="BT6" s="446"/>
      <c r="BU6" s="447"/>
      <c r="BV6" s="445">
        <v>708501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89.9</v>
      </c>
      <c r="CU6" s="596"/>
      <c r="CV6" s="596"/>
      <c r="CW6" s="596"/>
      <c r="CX6" s="596"/>
      <c r="CY6" s="596"/>
      <c r="CZ6" s="596"/>
      <c r="DA6" s="597"/>
      <c r="DB6" s="595">
        <v>90</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196065</v>
      </c>
      <c r="BO7" s="446"/>
      <c r="BP7" s="446"/>
      <c r="BQ7" s="446"/>
      <c r="BR7" s="446"/>
      <c r="BS7" s="446"/>
      <c r="BT7" s="446"/>
      <c r="BU7" s="447"/>
      <c r="BV7" s="445">
        <v>149888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15425167</v>
      </c>
      <c r="CU7" s="446"/>
      <c r="CV7" s="446"/>
      <c r="CW7" s="446"/>
      <c r="CX7" s="446"/>
      <c r="CY7" s="446"/>
      <c r="CZ7" s="446"/>
      <c r="DA7" s="447"/>
      <c r="DB7" s="445">
        <v>15230386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790076</v>
      </c>
      <c r="BO8" s="446"/>
      <c r="BP8" s="446"/>
      <c r="BQ8" s="446"/>
      <c r="BR8" s="446"/>
      <c r="BS8" s="446"/>
      <c r="BT8" s="446"/>
      <c r="BU8" s="447"/>
      <c r="BV8" s="445">
        <v>558613</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68345</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231463</v>
      </c>
      <c r="BO9" s="446"/>
      <c r="BP9" s="446"/>
      <c r="BQ9" s="446"/>
      <c r="BR9" s="446"/>
      <c r="BS9" s="446"/>
      <c r="BT9" s="446"/>
      <c r="BU9" s="447"/>
      <c r="BV9" s="445">
        <v>-37352</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13.3</v>
      </c>
      <c r="CU9" s="416"/>
      <c r="CV9" s="416"/>
      <c r="CW9" s="416"/>
      <c r="CX9" s="416"/>
      <c r="CY9" s="416"/>
      <c r="CZ9" s="416"/>
      <c r="DA9" s="417"/>
      <c r="DB9" s="415">
        <v>12.5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71437</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301390</v>
      </c>
      <c r="BO10" s="446"/>
      <c r="BP10" s="446"/>
      <c r="BQ10" s="446"/>
      <c r="BR10" s="446"/>
      <c r="BS10" s="446"/>
      <c r="BT10" s="446"/>
      <c r="BU10" s="447"/>
      <c r="BV10" s="445">
        <v>301966</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96</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69990</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96</v>
      </c>
      <c r="AV12" s="503"/>
      <c r="AW12" s="503"/>
      <c r="AX12" s="503"/>
      <c r="AY12" s="425" t="s">
        <v>131</v>
      </c>
      <c r="AZ12" s="426"/>
      <c r="BA12" s="426"/>
      <c r="BB12" s="426"/>
      <c r="BC12" s="426"/>
      <c r="BD12" s="426"/>
      <c r="BE12" s="426"/>
      <c r="BF12" s="426"/>
      <c r="BG12" s="426"/>
      <c r="BH12" s="426"/>
      <c r="BI12" s="426"/>
      <c r="BJ12" s="426"/>
      <c r="BK12" s="426"/>
      <c r="BL12" s="426"/>
      <c r="BM12" s="427"/>
      <c r="BN12" s="445">
        <v>300000</v>
      </c>
      <c r="BO12" s="446"/>
      <c r="BP12" s="446"/>
      <c r="BQ12" s="446"/>
      <c r="BR12" s="446"/>
      <c r="BS12" s="446"/>
      <c r="BT12" s="446"/>
      <c r="BU12" s="447"/>
      <c r="BV12" s="445">
        <v>400000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125</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69487</v>
      </c>
      <c r="S13" s="549"/>
      <c r="T13" s="549"/>
      <c r="U13" s="549"/>
      <c r="V13" s="550"/>
      <c r="W13" s="536" t="s">
        <v>135</v>
      </c>
      <c r="X13" s="458"/>
      <c r="Y13" s="458"/>
      <c r="Z13" s="458"/>
      <c r="AA13" s="458"/>
      <c r="AB13" s="459"/>
      <c r="AC13" s="421">
        <v>789</v>
      </c>
      <c r="AD13" s="422"/>
      <c r="AE13" s="422"/>
      <c r="AF13" s="422"/>
      <c r="AG13" s="423"/>
      <c r="AH13" s="421">
        <v>810</v>
      </c>
      <c r="AI13" s="422"/>
      <c r="AJ13" s="422"/>
      <c r="AK13" s="422"/>
      <c r="AL13" s="424"/>
      <c r="AM13" s="514" t="s">
        <v>136</v>
      </c>
      <c r="AN13" s="419"/>
      <c r="AO13" s="419"/>
      <c r="AP13" s="419"/>
      <c r="AQ13" s="419"/>
      <c r="AR13" s="419"/>
      <c r="AS13" s="419"/>
      <c r="AT13" s="420"/>
      <c r="AU13" s="502" t="s">
        <v>111</v>
      </c>
      <c r="AV13" s="503"/>
      <c r="AW13" s="503"/>
      <c r="AX13" s="503"/>
      <c r="AY13" s="425" t="s">
        <v>137</v>
      </c>
      <c r="AZ13" s="426"/>
      <c r="BA13" s="426"/>
      <c r="BB13" s="426"/>
      <c r="BC13" s="426"/>
      <c r="BD13" s="426"/>
      <c r="BE13" s="426"/>
      <c r="BF13" s="426"/>
      <c r="BG13" s="426"/>
      <c r="BH13" s="426"/>
      <c r="BI13" s="426"/>
      <c r="BJ13" s="426"/>
      <c r="BK13" s="426"/>
      <c r="BL13" s="426"/>
      <c r="BM13" s="427"/>
      <c r="BN13" s="445">
        <v>232853</v>
      </c>
      <c r="BO13" s="446"/>
      <c r="BP13" s="446"/>
      <c r="BQ13" s="446"/>
      <c r="BR13" s="446"/>
      <c r="BS13" s="446"/>
      <c r="BT13" s="446"/>
      <c r="BU13" s="447"/>
      <c r="BV13" s="445">
        <v>-135386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6.4</v>
      </c>
      <c r="CU13" s="416"/>
      <c r="CV13" s="416"/>
      <c r="CW13" s="416"/>
      <c r="CX13" s="416"/>
      <c r="CY13" s="416"/>
      <c r="CZ13" s="416"/>
      <c r="DA13" s="417"/>
      <c r="DB13" s="415">
        <v>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70682</v>
      </c>
      <c r="S14" s="549"/>
      <c r="T14" s="549"/>
      <c r="U14" s="549"/>
      <c r="V14" s="550"/>
      <c r="W14" s="551"/>
      <c r="X14" s="461"/>
      <c r="Y14" s="461"/>
      <c r="Z14" s="461"/>
      <c r="AA14" s="461"/>
      <c r="AB14" s="462"/>
      <c r="AC14" s="541">
        <v>2.7</v>
      </c>
      <c r="AD14" s="542"/>
      <c r="AE14" s="542"/>
      <c r="AF14" s="542"/>
      <c r="AG14" s="543"/>
      <c r="AH14" s="541">
        <v>2.6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11.4</v>
      </c>
      <c r="CU14" s="553"/>
      <c r="CV14" s="553"/>
      <c r="CW14" s="553"/>
      <c r="CX14" s="553"/>
      <c r="CY14" s="553"/>
      <c r="CZ14" s="553"/>
      <c r="DA14" s="554"/>
      <c r="DB14" s="552">
        <v>15.7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70193</v>
      </c>
      <c r="S15" s="549"/>
      <c r="T15" s="549"/>
      <c r="U15" s="549"/>
      <c r="V15" s="550"/>
      <c r="W15" s="536" t="s">
        <v>141</v>
      </c>
      <c r="X15" s="458"/>
      <c r="Y15" s="458"/>
      <c r="Z15" s="458"/>
      <c r="AA15" s="458"/>
      <c r="AB15" s="459"/>
      <c r="AC15" s="421">
        <v>3966</v>
      </c>
      <c r="AD15" s="422"/>
      <c r="AE15" s="422"/>
      <c r="AF15" s="422"/>
      <c r="AG15" s="423"/>
      <c r="AH15" s="421">
        <v>4312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8740443</v>
      </c>
      <c r="BO15" s="441"/>
      <c r="BP15" s="441"/>
      <c r="BQ15" s="441"/>
      <c r="BR15" s="441"/>
      <c r="BS15" s="441"/>
      <c r="BT15" s="441"/>
      <c r="BU15" s="442"/>
      <c r="BV15" s="440">
        <v>8729994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13.4</v>
      </c>
      <c r="AD16" s="542"/>
      <c r="AE16" s="542"/>
      <c r="AF16" s="542"/>
      <c r="AG16" s="543"/>
      <c r="AH16" s="541">
        <v>13.8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11702015</v>
      </c>
      <c r="BO16" s="446"/>
      <c r="BP16" s="446"/>
      <c r="BQ16" s="446"/>
      <c r="BR16" s="446"/>
      <c r="BS16" s="446"/>
      <c r="BT16" s="446"/>
      <c r="BU16" s="447"/>
      <c r="BV16" s="445">
        <v>11609905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24762</v>
      </c>
      <c r="AD17" s="422"/>
      <c r="AE17" s="422"/>
      <c r="AF17" s="422"/>
      <c r="AG17" s="423"/>
      <c r="AH17" s="421">
        <v>26207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11206407</v>
      </c>
      <c r="BO17" s="446"/>
      <c r="BP17" s="446"/>
      <c r="BQ17" s="446"/>
      <c r="BR17" s="446"/>
      <c r="BS17" s="446"/>
      <c r="BT17" s="446"/>
      <c r="BU17" s="447"/>
      <c r="BV17" s="445">
        <v>11181400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124.1</v>
      </c>
      <c r="M18" s="510"/>
      <c r="N18" s="510"/>
      <c r="O18" s="510"/>
      <c r="P18" s="510"/>
      <c r="Q18" s="510"/>
      <c r="R18" s="511"/>
      <c r="S18" s="511"/>
      <c r="T18" s="511"/>
      <c r="U18" s="511"/>
      <c r="V18" s="512"/>
      <c r="W18" s="526"/>
      <c r="X18" s="527"/>
      <c r="Y18" s="527"/>
      <c r="Z18" s="527"/>
      <c r="AA18" s="527"/>
      <c r="AB18" s="537"/>
      <c r="AC18" s="409">
        <v>83.9</v>
      </c>
      <c r="AD18" s="410"/>
      <c r="AE18" s="410"/>
      <c r="AF18" s="410"/>
      <c r="AG18" s="513"/>
      <c r="AH18" s="409">
        <v>83.7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13326353</v>
      </c>
      <c r="BO18" s="446"/>
      <c r="BP18" s="446"/>
      <c r="BQ18" s="446"/>
      <c r="BR18" s="446"/>
      <c r="BS18" s="446"/>
      <c r="BT18" s="446"/>
      <c r="BU18" s="447"/>
      <c r="BV18" s="445">
        <v>13094697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551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18902298</v>
      </c>
      <c r="BO19" s="446"/>
      <c r="BP19" s="446"/>
      <c r="BQ19" s="446"/>
      <c r="BR19" s="446"/>
      <c r="BS19" s="446"/>
      <c r="BT19" s="446"/>
      <c r="BU19" s="447"/>
      <c r="BV19" s="445">
        <v>18464965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30478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25617940</v>
      </c>
      <c r="BO23" s="446"/>
      <c r="BP23" s="446"/>
      <c r="BQ23" s="446"/>
      <c r="BR23" s="446"/>
      <c r="BS23" s="446"/>
      <c r="BT23" s="446"/>
      <c r="BU23" s="447"/>
      <c r="BV23" s="445">
        <v>26068603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8350</v>
      </c>
      <c r="R24" s="422"/>
      <c r="S24" s="422"/>
      <c r="T24" s="422"/>
      <c r="U24" s="422"/>
      <c r="V24" s="423"/>
      <c r="W24" s="487"/>
      <c r="X24" s="478"/>
      <c r="Y24" s="479"/>
      <c r="Z24" s="418" t="s">
        <v>165</v>
      </c>
      <c r="AA24" s="419"/>
      <c r="AB24" s="419"/>
      <c r="AC24" s="419"/>
      <c r="AD24" s="419"/>
      <c r="AE24" s="419"/>
      <c r="AF24" s="419"/>
      <c r="AG24" s="420"/>
      <c r="AH24" s="421">
        <v>485</v>
      </c>
      <c r="AI24" s="422"/>
      <c r="AJ24" s="422"/>
      <c r="AK24" s="422"/>
      <c r="AL24" s="423"/>
      <c r="AM24" s="421">
        <v>1599045</v>
      </c>
      <c r="AN24" s="422"/>
      <c r="AO24" s="422"/>
      <c r="AP24" s="422"/>
      <c r="AQ24" s="422"/>
      <c r="AR24" s="423"/>
      <c r="AS24" s="421">
        <v>3297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22744650</v>
      </c>
      <c r="BO24" s="446"/>
      <c r="BP24" s="446"/>
      <c r="BQ24" s="446"/>
      <c r="BR24" s="446"/>
      <c r="BS24" s="446"/>
      <c r="BT24" s="446"/>
      <c r="BU24" s="447"/>
      <c r="BV24" s="445">
        <v>22995288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7270</v>
      </c>
      <c r="R25" s="422"/>
      <c r="S25" s="422"/>
      <c r="T25" s="422"/>
      <c r="U25" s="422"/>
      <c r="V25" s="423"/>
      <c r="W25" s="487"/>
      <c r="X25" s="478"/>
      <c r="Y25" s="479"/>
      <c r="Z25" s="418" t="s">
        <v>168</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3128365</v>
      </c>
      <c r="BO25" s="441"/>
      <c r="BP25" s="441"/>
      <c r="BQ25" s="441"/>
      <c r="BR25" s="441"/>
      <c r="BS25" s="441"/>
      <c r="BT25" s="441"/>
      <c r="BU25" s="442"/>
      <c r="BV25" s="440">
        <v>3561122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6680</v>
      </c>
      <c r="R26" s="422"/>
      <c r="S26" s="422"/>
      <c r="T26" s="422"/>
      <c r="U26" s="422"/>
      <c r="V26" s="423"/>
      <c r="W26" s="487"/>
      <c r="X26" s="478"/>
      <c r="Y26" s="479"/>
      <c r="Z26" s="418" t="s">
        <v>171</v>
      </c>
      <c r="AA26" s="500"/>
      <c r="AB26" s="500"/>
      <c r="AC26" s="500"/>
      <c r="AD26" s="500"/>
      <c r="AE26" s="500"/>
      <c r="AF26" s="500"/>
      <c r="AG26" s="501"/>
      <c r="AH26" s="421">
        <v>91</v>
      </c>
      <c r="AI26" s="422"/>
      <c r="AJ26" s="422"/>
      <c r="AK26" s="422"/>
      <c r="AL26" s="423"/>
      <c r="AM26" s="421">
        <v>336700</v>
      </c>
      <c r="AN26" s="422"/>
      <c r="AO26" s="422"/>
      <c r="AP26" s="422"/>
      <c r="AQ26" s="422"/>
      <c r="AR26" s="423"/>
      <c r="AS26" s="421">
        <v>3700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v>60000</v>
      </c>
      <c r="BO26" s="446"/>
      <c r="BP26" s="446"/>
      <c r="BQ26" s="446"/>
      <c r="BR26" s="446"/>
      <c r="BS26" s="446"/>
      <c r="BT26" s="446"/>
      <c r="BU26" s="447"/>
      <c r="BV26" s="445">
        <v>60000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4230</v>
      </c>
      <c r="R27" s="422"/>
      <c r="S27" s="422"/>
      <c r="T27" s="422"/>
      <c r="U27" s="422"/>
      <c r="V27" s="423"/>
      <c r="W27" s="487"/>
      <c r="X27" s="478"/>
      <c r="Y27" s="479"/>
      <c r="Z27" s="418" t="s">
        <v>174</v>
      </c>
      <c r="AA27" s="419"/>
      <c r="AB27" s="419"/>
      <c r="AC27" s="419"/>
      <c r="AD27" s="419"/>
      <c r="AE27" s="419"/>
      <c r="AF27" s="419"/>
      <c r="AG27" s="420"/>
      <c r="AH27" s="421">
        <v>46</v>
      </c>
      <c r="AI27" s="422"/>
      <c r="AJ27" s="422"/>
      <c r="AK27" s="422"/>
      <c r="AL27" s="423"/>
      <c r="AM27" s="421">
        <v>136954</v>
      </c>
      <c r="AN27" s="422"/>
      <c r="AO27" s="422"/>
      <c r="AP27" s="422"/>
      <c r="AQ27" s="422"/>
      <c r="AR27" s="423"/>
      <c r="AS27" s="421">
        <v>2977</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323251</v>
      </c>
      <c r="BO27" s="449"/>
      <c r="BP27" s="449"/>
      <c r="BQ27" s="449"/>
      <c r="BR27" s="449"/>
      <c r="BS27" s="449"/>
      <c r="BT27" s="449"/>
      <c r="BU27" s="450"/>
      <c r="BV27" s="448">
        <v>323249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3900</v>
      </c>
      <c r="R28" s="422"/>
      <c r="S28" s="422"/>
      <c r="T28" s="422"/>
      <c r="U28" s="422"/>
      <c r="V28" s="423"/>
      <c r="W28" s="487"/>
      <c r="X28" s="478"/>
      <c r="Y28" s="479"/>
      <c r="Z28" s="418" t="s">
        <v>177</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3188856</v>
      </c>
      <c r="BO28" s="441"/>
      <c r="BP28" s="441"/>
      <c r="BQ28" s="441"/>
      <c r="BR28" s="441"/>
      <c r="BS28" s="441"/>
      <c r="BT28" s="441"/>
      <c r="BU28" s="442"/>
      <c r="BV28" s="440">
        <v>3187466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18</v>
      </c>
      <c r="M29" s="422"/>
      <c r="N29" s="422"/>
      <c r="O29" s="422"/>
      <c r="P29" s="423"/>
      <c r="Q29" s="421">
        <v>3610</v>
      </c>
      <c r="R29" s="422"/>
      <c r="S29" s="422"/>
      <c r="T29" s="422"/>
      <c r="U29" s="422"/>
      <c r="V29" s="423"/>
      <c r="W29" s="488"/>
      <c r="X29" s="489"/>
      <c r="Y29" s="490"/>
      <c r="Z29" s="418" t="s">
        <v>180</v>
      </c>
      <c r="AA29" s="419"/>
      <c r="AB29" s="419"/>
      <c r="AC29" s="419"/>
      <c r="AD29" s="419"/>
      <c r="AE29" s="419"/>
      <c r="AF29" s="419"/>
      <c r="AG29" s="420"/>
      <c r="AH29" s="421">
        <v>531</v>
      </c>
      <c r="AI29" s="422"/>
      <c r="AJ29" s="422"/>
      <c r="AK29" s="422"/>
      <c r="AL29" s="423"/>
      <c r="AM29" s="421">
        <v>1735999</v>
      </c>
      <c r="AN29" s="422"/>
      <c r="AO29" s="422"/>
      <c r="AP29" s="422"/>
      <c r="AQ29" s="422"/>
      <c r="AR29" s="423"/>
      <c r="AS29" s="421">
        <v>3269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1112300</v>
      </c>
      <c r="BO29" s="446"/>
      <c r="BP29" s="446"/>
      <c r="BQ29" s="446"/>
      <c r="BR29" s="446"/>
      <c r="BS29" s="446"/>
      <c r="BT29" s="446"/>
      <c r="BU29" s="447"/>
      <c r="BV29" s="445">
        <v>1211767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1217409</v>
      </c>
      <c r="BO30" s="449"/>
      <c r="BP30" s="449"/>
      <c r="BQ30" s="449"/>
      <c r="BR30" s="449"/>
      <c r="BS30" s="449"/>
      <c r="BT30" s="449"/>
      <c r="BU30" s="450"/>
      <c r="BV30" s="448">
        <v>941335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競輪事業特別会計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IF('各会計、関係団体の財政状況及び健全化判断比率'!B33="","",'各会計、関係団体の財政状況及び健全化判断比率'!B33)</f>
        <v>病院事業会計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IF('各会計、関係団体の財政状況及び健全化判断比率'!B35="","",'各会計、関係団体の財政状況及び健全化判断比率'!B35)</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静岡県後期高齢者医療広域連合（普通会計）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伊東マリンタウン株式会社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国民健康保険事業特別会計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IF('各会計、関係団体の財政状況及び健全化判断比率'!B34="","",'各会計、関係団体の財政状況及び健全化判断比率'!B34)</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静岡県後期高齢者医療広域連合（事業会計）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公益財団法人伊東市振興公社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霊園事業特別会計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静岡地方税滞納整理機構</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伊豆東海岸鉄道整備株式会社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介護老人保健施設特別会計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駿東伊豆消防組合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8</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ZGgoH3WGHDSZIhvqEmQqHPZmSL9IiBiyNMM6KtUh08tw0Ygx27QqMP13LJ7kiCzVWWwIbVjlWlT38HX798vUw==" saltValue="J+OYj7DFl+NiKSsTxPuG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558</v>
      </c>
      <c r="D34" s="1224"/>
      <c r="E34" s="1225"/>
      <c r="F34" s="32">
        <v>9.9499999999999993</v>
      </c>
      <c r="G34" s="33">
        <v>10.26</v>
      </c>
      <c r="H34" s="33">
        <v>10.64</v>
      </c>
      <c r="I34" s="33">
        <v>11.51</v>
      </c>
      <c r="J34" s="34">
        <v>10.82</v>
      </c>
      <c r="K34" s="22"/>
      <c r="L34" s="22"/>
      <c r="M34" s="22"/>
      <c r="N34" s="22"/>
      <c r="O34" s="22"/>
      <c r="P34" s="22"/>
    </row>
    <row r="35" spans="1:16" ht="39" customHeight="1" x14ac:dyDescent="0.15">
      <c r="A35" s="22"/>
      <c r="B35" s="35"/>
      <c r="C35" s="1218" t="s">
        <v>559</v>
      </c>
      <c r="D35" s="1219"/>
      <c r="E35" s="1220"/>
      <c r="F35" s="36">
        <v>6.26</v>
      </c>
      <c r="G35" s="37">
        <v>7.4</v>
      </c>
      <c r="H35" s="37">
        <v>7.55</v>
      </c>
      <c r="I35" s="37">
        <v>6.34</v>
      </c>
      <c r="J35" s="38">
        <v>7.26</v>
      </c>
      <c r="K35" s="22"/>
      <c r="L35" s="22"/>
      <c r="M35" s="22"/>
      <c r="N35" s="22"/>
      <c r="O35" s="22"/>
      <c r="P35" s="22"/>
    </row>
    <row r="36" spans="1:16" ht="39" customHeight="1" x14ac:dyDescent="0.15">
      <c r="A36" s="22"/>
      <c r="B36" s="35"/>
      <c r="C36" s="1218" t="s">
        <v>560</v>
      </c>
      <c r="D36" s="1219"/>
      <c r="E36" s="1220"/>
      <c r="F36" s="36">
        <v>4.59</v>
      </c>
      <c r="G36" s="37">
        <v>3.76</v>
      </c>
      <c r="H36" s="37">
        <v>3.87</v>
      </c>
      <c r="I36" s="37">
        <v>3.66</v>
      </c>
      <c r="J36" s="38">
        <v>5.12</v>
      </c>
      <c r="K36" s="22"/>
      <c r="L36" s="22"/>
      <c r="M36" s="22"/>
      <c r="N36" s="22"/>
      <c r="O36" s="22"/>
      <c r="P36" s="22"/>
    </row>
    <row r="37" spans="1:16" ht="39" customHeight="1" x14ac:dyDescent="0.15">
      <c r="A37" s="22"/>
      <c r="B37" s="35"/>
      <c r="C37" s="1218" t="s">
        <v>561</v>
      </c>
      <c r="D37" s="1219"/>
      <c r="E37" s="1220"/>
      <c r="F37" s="36" t="s">
        <v>562</v>
      </c>
      <c r="G37" s="37">
        <v>0.87</v>
      </c>
      <c r="H37" s="37">
        <v>1.79</v>
      </c>
      <c r="I37" s="37">
        <v>3.49</v>
      </c>
      <c r="J37" s="38">
        <v>4.1900000000000004</v>
      </c>
      <c r="K37" s="22"/>
      <c r="L37" s="22"/>
      <c r="M37" s="22"/>
      <c r="N37" s="22"/>
      <c r="O37" s="22"/>
      <c r="P37" s="22"/>
    </row>
    <row r="38" spans="1:16" ht="39" customHeight="1" x14ac:dyDescent="0.15">
      <c r="A38" s="22"/>
      <c r="B38" s="35"/>
      <c r="C38" s="1218" t="s">
        <v>563</v>
      </c>
      <c r="D38" s="1219"/>
      <c r="E38" s="1220"/>
      <c r="F38" s="36">
        <v>2.93</v>
      </c>
      <c r="G38" s="37">
        <v>3.99</v>
      </c>
      <c r="H38" s="37">
        <v>3.48</v>
      </c>
      <c r="I38" s="37">
        <v>3.99</v>
      </c>
      <c r="J38" s="38">
        <v>4.07</v>
      </c>
      <c r="K38" s="22"/>
      <c r="L38" s="22"/>
      <c r="M38" s="22"/>
      <c r="N38" s="22"/>
      <c r="O38" s="22"/>
      <c r="P38" s="22"/>
    </row>
    <row r="39" spans="1:16" ht="39" customHeight="1" x14ac:dyDescent="0.15">
      <c r="A39" s="22"/>
      <c r="B39" s="35"/>
      <c r="C39" s="1218" t="s">
        <v>564</v>
      </c>
      <c r="D39" s="1219"/>
      <c r="E39" s="1220"/>
      <c r="F39" s="36">
        <v>0</v>
      </c>
      <c r="G39" s="37">
        <v>0.62</v>
      </c>
      <c r="H39" s="37">
        <v>0.2</v>
      </c>
      <c r="I39" s="37">
        <v>0.43</v>
      </c>
      <c r="J39" s="38">
        <v>1</v>
      </c>
      <c r="K39" s="22"/>
      <c r="L39" s="22"/>
      <c r="M39" s="22"/>
      <c r="N39" s="22"/>
      <c r="O39" s="22"/>
      <c r="P39" s="22"/>
    </row>
    <row r="40" spans="1:16" ht="39" customHeight="1" x14ac:dyDescent="0.15">
      <c r="A40" s="22"/>
      <c r="B40" s="35"/>
      <c r="C40" s="1218" t="s">
        <v>565</v>
      </c>
      <c r="D40" s="1219"/>
      <c r="E40" s="1220"/>
      <c r="F40" s="36">
        <v>0.1</v>
      </c>
      <c r="G40" s="37">
        <v>0.11</v>
      </c>
      <c r="H40" s="37">
        <v>0.11</v>
      </c>
      <c r="I40" s="37">
        <v>0.13</v>
      </c>
      <c r="J40" s="38">
        <v>0.08</v>
      </c>
      <c r="K40" s="22"/>
      <c r="L40" s="22"/>
      <c r="M40" s="22"/>
      <c r="N40" s="22"/>
      <c r="O40" s="22"/>
      <c r="P40" s="22"/>
    </row>
    <row r="41" spans="1:16" ht="39" customHeight="1" x14ac:dyDescent="0.15">
      <c r="A41" s="22"/>
      <c r="B41" s="35"/>
      <c r="C41" s="1218" t="s">
        <v>566</v>
      </c>
      <c r="D41" s="1219"/>
      <c r="E41" s="1220"/>
      <c r="F41" s="36">
        <v>0.1</v>
      </c>
      <c r="G41" s="37">
        <v>0.12</v>
      </c>
      <c r="H41" s="37">
        <v>0.1</v>
      </c>
      <c r="I41" s="37">
        <v>0.05</v>
      </c>
      <c r="J41" s="38">
        <v>0.05</v>
      </c>
      <c r="K41" s="22"/>
      <c r="L41" s="22"/>
      <c r="M41" s="22"/>
      <c r="N41" s="22"/>
      <c r="O41" s="22"/>
      <c r="P41" s="22"/>
    </row>
    <row r="42" spans="1:16" ht="39" customHeight="1" x14ac:dyDescent="0.15">
      <c r="A42" s="22"/>
      <c r="B42" s="39"/>
      <c r="C42" s="1218" t="s">
        <v>567</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568</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2Gkfp/BYeOTpELT1qRprJ3t+McUqBTt+Sk5CeshHEXxtBJm3dwwhf7WldLon4dVFBERDw7PngfCzDKIAP0UQw==" saltValue="Bkmk9ryODmnEE5Ln0dcS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2796</v>
      </c>
      <c r="L45" s="60">
        <v>2705</v>
      </c>
      <c r="M45" s="60">
        <v>2486</v>
      </c>
      <c r="N45" s="60">
        <v>2388</v>
      </c>
      <c r="O45" s="61">
        <v>2587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585</v>
      </c>
      <c r="L48" s="64">
        <v>572</v>
      </c>
      <c r="M48" s="64">
        <v>675</v>
      </c>
      <c r="N48" s="64">
        <v>649</v>
      </c>
      <c r="O48" s="65">
        <v>604</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509</v>
      </c>
      <c r="L49" s="64" t="s">
        <v>509</v>
      </c>
      <c r="M49" s="64" t="s">
        <v>509</v>
      </c>
      <c r="N49" s="64" t="s">
        <v>509</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v>34</v>
      </c>
      <c r="L50" s="64">
        <v>16</v>
      </c>
      <c r="M50" s="64">
        <v>5</v>
      </c>
      <c r="N50" s="64">
        <v>11</v>
      </c>
      <c r="O50" s="65">
        <v>10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2201</v>
      </c>
      <c r="L52" s="64">
        <v>2261</v>
      </c>
      <c r="M52" s="64">
        <v>2138</v>
      </c>
      <c r="N52" s="64">
        <v>2227</v>
      </c>
      <c r="O52" s="65">
        <v>2379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1214</v>
      </c>
      <c r="L53" s="69">
        <v>1032</v>
      </c>
      <c r="M53" s="69">
        <v>1028</v>
      </c>
      <c r="N53" s="69">
        <v>821</v>
      </c>
      <c r="O53" s="70">
        <v>822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T+932gK2PzftCocXtFiJ/moWVG6XoeuoOVipIXzss0Giswik7Bo5jCPiXocscvOC6podw84u9pQWER/90L1SA==" saltValue="ZKd7j9PUbn+n4SH3hbCUU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54" t="s">
        <v>24</v>
      </c>
      <c r="C41" s="1255"/>
      <c r="D41" s="81"/>
      <c r="E41" s="1256" t="s">
        <v>25</v>
      </c>
      <c r="F41" s="1256"/>
      <c r="G41" s="1256"/>
      <c r="H41" s="1257"/>
      <c r="I41" s="82">
        <v>23881</v>
      </c>
      <c r="J41" s="83">
        <v>24713</v>
      </c>
      <c r="K41" s="83">
        <v>25254</v>
      </c>
      <c r="L41" s="83">
        <v>26069</v>
      </c>
      <c r="M41" s="84">
        <v>25618</v>
      </c>
    </row>
    <row r="42" spans="2:13" ht="27.75" customHeight="1" x14ac:dyDescent="0.15">
      <c r="B42" s="1244"/>
      <c r="C42" s="1245"/>
      <c r="D42" s="85"/>
      <c r="E42" s="1248" t="s">
        <v>26</v>
      </c>
      <c r="F42" s="1248"/>
      <c r="G42" s="1248"/>
      <c r="H42" s="1249"/>
      <c r="I42" s="86" t="s">
        <v>509</v>
      </c>
      <c r="J42" s="87" t="s">
        <v>509</v>
      </c>
      <c r="K42" s="87" t="s">
        <v>509</v>
      </c>
      <c r="L42" s="87" t="s">
        <v>509</v>
      </c>
      <c r="M42" s="88" t="s">
        <v>509</v>
      </c>
    </row>
    <row r="43" spans="2:13" ht="27.75" customHeight="1" x14ac:dyDescent="0.15">
      <c r="B43" s="1244"/>
      <c r="C43" s="1245"/>
      <c r="D43" s="85"/>
      <c r="E43" s="1248" t="s">
        <v>27</v>
      </c>
      <c r="F43" s="1248"/>
      <c r="G43" s="1248"/>
      <c r="H43" s="1249"/>
      <c r="I43" s="86">
        <v>11371</v>
      </c>
      <c r="J43" s="87">
        <v>11428</v>
      </c>
      <c r="K43" s="87">
        <v>11180</v>
      </c>
      <c r="L43" s="87">
        <v>10906</v>
      </c>
      <c r="M43" s="88">
        <v>10844</v>
      </c>
    </row>
    <row r="44" spans="2:13" ht="27.75" customHeight="1" x14ac:dyDescent="0.15">
      <c r="B44" s="1244"/>
      <c r="C44" s="1245"/>
      <c r="D44" s="85"/>
      <c r="E44" s="1248" t="s">
        <v>28</v>
      </c>
      <c r="F44" s="1248"/>
      <c r="G44" s="1248"/>
      <c r="H44" s="1249"/>
      <c r="I44" s="86" t="s">
        <v>509</v>
      </c>
      <c r="J44" s="87" t="s">
        <v>509</v>
      </c>
      <c r="K44" s="87" t="s">
        <v>509</v>
      </c>
      <c r="L44" s="87">
        <v>24</v>
      </c>
      <c r="M44" s="88">
        <v>52</v>
      </c>
    </row>
    <row r="45" spans="2:13" ht="27.75" customHeight="1" x14ac:dyDescent="0.15">
      <c r="B45" s="1244"/>
      <c r="C45" s="1245"/>
      <c r="D45" s="85"/>
      <c r="E45" s="1248" t="s">
        <v>29</v>
      </c>
      <c r="F45" s="1248"/>
      <c r="G45" s="1248"/>
      <c r="H45" s="1249"/>
      <c r="I45" s="86">
        <v>5865</v>
      </c>
      <c r="J45" s="87">
        <v>5651</v>
      </c>
      <c r="K45" s="87">
        <v>5434</v>
      </c>
      <c r="L45" s="87">
        <v>5509</v>
      </c>
      <c r="M45" s="88">
        <v>5423</v>
      </c>
    </row>
    <row r="46" spans="2:13" ht="27.75" customHeight="1" x14ac:dyDescent="0.15">
      <c r="B46" s="1244"/>
      <c r="C46" s="1245"/>
      <c r="D46" s="89"/>
      <c r="E46" s="1248" t="s">
        <v>30</v>
      </c>
      <c r="F46" s="1248"/>
      <c r="G46" s="1248"/>
      <c r="H46" s="1249"/>
      <c r="I46" s="86">
        <v>0</v>
      </c>
      <c r="J46" s="87" t="s">
        <v>509</v>
      </c>
      <c r="K46" s="87" t="s">
        <v>509</v>
      </c>
      <c r="L46" s="87" t="s">
        <v>509</v>
      </c>
      <c r="M46" s="88" t="s">
        <v>509</v>
      </c>
    </row>
    <row r="47" spans="2:13" ht="27.75" customHeight="1" x14ac:dyDescent="0.15">
      <c r="B47" s="1244"/>
      <c r="C47" s="1245"/>
      <c r="D47" s="90"/>
      <c r="E47" s="1258" t="s">
        <v>31</v>
      </c>
      <c r="F47" s="1259"/>
      <c r="G47" s="1259"/>
      <c r="H47" s="1260"/>
      <c r="I47" s="86" t="s">
        <v>509</v>
      </c>
      <c r="J47" s="87" t="s">
        <v>509</v>
      </c>
      <c r="K47" s="87" t="s">
        <v>509</v>
      </c>
      <c r="L47" s="87" t="s">
        <v>509</v>
      </c>
      <c r="M47" s="88" t="s">
        <v>509</v>
      </c>
    </row>
    <row r="48" spans="2:13" ht="27.75" customHeight="1" x14ac:dyDescent="0.15">
      <c r="B48" s="1244"/>
      <c r="C48" s="1245"/>
      <c r="D48" s="85"/>
      <c r="E48" s="1248" t="s">
        <v>32</v>
      </c>
      <c r="F48" s="1248"/>
      <c r="G48" s="1248"/>
      <c r="H48" s="1249"/>
      <c r="I48" s="86" t="s">
        <v>509</v>
      </c>
      <c r="J48" s="87" t="s">
        <v>509</v>
      </c>
      <c r="K48" s="87" t="s">
        <v>509</v>
      </c>
      <c r="L48" s="87" t="s">
        <v>509</v>
      </c>
      <c r="M48" s="88" t="s">
        <v>509</v>
      </c>
    </row>
    <row r="49" spans="2:13" ht="27.75" customHeight="1" x14ac:dyDescent="0.15">
      <c r="B49" s="1246"/>
      <c r="C49" s="1247"/>
      <c r="D49" s="85"/>
      <c r="E49" s="1248" t="s">
        <v>33</v>
      </c>
      <c r="F49" s="1248"/>
      <c r="G49" s="1248"/>
      <c r="H49" s="1249"/>
      <c r="I49" s="86" t="s">
        <v>509</v>
      </c>
      <c r="J49" s="87" t="s">
        <v>509</v>
      </c>
      <c r="K49" s="87" t="s">
        <v>509</v>
      </c>
      <c r="L49" s="87" t="s">
        <v>509</v>
      </c>
      <c r="M49" s="88" t="s">
        <v>509</v>
      </c>
    </row>
    <row r="50" spans="2:13" ht="27.75" customHeight="1" x14ac:dyDescent="0.15">
      <c r="B50" s="1242" t="s">
        <v>34</v>
      </c>
      <c r="C50" s="1243"/>
      <c r="D50" s="91"/>
      <c r="E50" s="1248" t="s">
        <v>35</v>
      </c>
      <c r="F50" s="1248"/>
      <c r="G50" s="1248"/>
      <c r="H50" s="1249"/>
      <c r="I50" s="86">
        <v>5530</v>
      </c>
      <c r="J50" s="87">
        <v>5835</v>
      </c>
      <c r="K50" s="87">
        <v>6508</v>
      </c>
      <c r="L50" s="87">
        <v>6999</v>
      </c>
      <c r="M50" s="88">
        <v>7912</v>
      </c>
    </row>
    <row r="51" spans="2:13" ht="27.75" customHeight="1" x14ac:dyDescent="0.15">
      <c r="B51" s="1244"/>
      <c r="C51" s="1245"/>
      <c r="D51" s="85"/>
      <c r="E51" s="1248" t="s">
        <v>36</v>
      </c>
      <c r="F51" s="1248"/>
      <c r="G51" s="1248"/>
      <c r="H51" s="1249"/>
      <c r="I51" s="86">
        <v>9404</v>
      </c>
      <c r="J51" s="87">
        <v>9874</v>
      </c>
      <c r="K51" s="87">
        <v>9544</v>
      </c>
      <c r="L51" s="87">
        <v>9277</v>
      </c>
      <c r="M51" s="88">
        <v>8370</v>
      </c>
    </row>
    <row r="52" spans="2:13" ht="27.75" customHeight="1" x14ac:dyDescent="0.15">
      <c r="B52" s="1246"/>
      <c r="C52" s="1247"/>
      <c r="D52" s="85"/>
      <c r="E52" s="1248" t="s">
        <v>37</v>
      </c>
      <c r="F52" s="1248"/>
      <c r="G52" s="1248"/>
      <c r="H52" s="1249"/>
      <c r="I52" s="86">
        <v>23058</v>
      </c>
      <c r="J52" s="87">
        <v>22961</v>
      </c>
      <c r="K52" s="87">
        <v>24068</v>
      </c>
      <c r="L52" s="87">
        <v>24089</v>
      </c>
      <c r="M52" s="88">
        <v>24082</v>
      </c>
    </row>
    <row r="53" spans="2:13" ht="27.75" customHeight="1" thickBot="1" x14ac:dyDescent="0.2">
      <c r="B53" s="1250" t="s">
        <v>38</v>
      </c>
      <c r="C53" s="1251"/>
      <c r="D53" s="92"/>
      <c r="E53" s="1252" t="s">
        <v>39</v>
      </c>
      <c r="F53" s="1252"/>
      <c r="G53" s="1252"/>
      <c r="H53" s="1253"/>
      <c r="I53" s="93">
        <v>3126</v>
      </c>
      <c r="J53" s="94">
        <v>3123</v>
      </c>
      <c r="K53" s="94">
        <v>1748</v>
      </c>
      <c r="L53" s="94">
        <v>2144</v>
      </c>
      <c r="M53" s="95">
        <v>1572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s9YiZ1FcCEOji9IjODz8xJLvfkoNwNRKAE13Bbdr75SCrUWMzvzHxUxpqdC/s8EuRchWvcWUxT+JnkUmxVZpw==" saltValue="t2hYVsP5r+8+tNQjSXwM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3286</v>
      </c>
      <c r="G55" s="107">
        <v>3187</v>
      </c>
      <c r="H55" s="108">
        <v>3189</v>
      </c>
    </row>
    <row r="56" spans="2:8" ht="52.5" customHeight="1" x14ac:dyDescent="0.15">
      <c r="B56" s="109"/>
      <c r="C56" s="1271" t="s">
        <v>43</v>
      </c>
      <c r="D56" s="1271"/>
      <c r="E56" s="1272"/>
      <c r="F56" s="110">
        <v>1011</v>
      </c>
      <c r="G56" s="110">
        <v>1212</v>
      </c>
      <c r="H56" s="111">
        <v>1112</v>
      </c>
    </row>
    <row r="57" spans="2:8" ht="53.25" customHeight="1" x14ac:dyDescent="0.15">
      <c r="B57" s="109"/>
      <c r="C57" s="1273" t="s">
        <v>44</v>
      </c>
      <c r="D57" s="1273"/>
      <c r="E57" s="1274"/>
      <c r="F57" s="112">
        <v>1026</v>
      </c>
      <c r="G57" s="112">
        <v>941</v>
      </c>
      <c r="H57" s="113">
        <v>1217</v>
      </c>
    </row>
    <row r="58" spans="2:8" ht="45.75" customHeight="1" x14ac:dyDescent="0.15">
      <c r="B58" s="114"/>
      <c r="C58" s="1261" t="s">
        <v>577</v>
      </c>
      <c r="D58" s="1262"/>
      <c r="E58" s="1263"/>
      <c r="F58" s="115">
        <v>581</v>
      </c>
      <c r="G58" s="115">
        <v>581</v>
      </c>
      <c r="H58" s="116">
        <v>550</v>
      </c>
    </row>
    <row r="59" spans="2:8" ht="45.75" customHeight="1" x14ac:dyDescent="0.15">
      <c r="B59" s="114"/>
      <c r="C59" s="1261" t="s">
        <v>578</v>
      </c>
      <c r="D59" s="1262"/>
      <c r="E59" s="1263"/>
      <c r="F59" s="115">
        <v>4</v>
      </c>
      <c r="G59" s="115">
        <v>16</v>
      </c>
      <c r="H59" s="116">
        <v>205</v>
      </c>
    </row>
    <row r="60" spans="2:8" ht="45.75" customHeight="1" x14ac:dyDescent="0.15">
      <c r="B60" s="114"/>
      <c r="C60" s="1261" t="s">
        <v>579</v>
      </c>
      <c r="D60" s="1262"/>
      <c r="E60" s="1263"/>
      <c r="F60" s="115">
        <v>0</v>
      </c>
      <c r="G60" s="115">
        <v>52</v>
      </c>
      <c r="H60" s="116">
        <v>104</v>
      </c>
    </row>
    <row r="61" spans="2:8" ht="45.75" customHeight="1" x14ac:dyDescent="0.15">
      <c r="B61" s="114"/>
      <c r="C61" s="1261" t="s">
        <v>580</v>
      </c>
      <c r="D61" s="1262"/>
      <c r="E61" s="1263"/>
      <c r="F61" s="115">
        <v>14</v>
      </c>
      <c r="G61" s="115">
        <v>50</v>
      </c>
      <c r="H61" s="116">
        <v>103</v>
      </c>
    </row>
    <row r="62" spans="2:8" ht="45.75" customHeight="1" thickBot="1" x14ac:dyDescent="0.2">
      <c r="B62" s="117"/>
      <c r="C62" s="1264" t="s">
        <v>581</v>
      </c>
      <c r="D62" s="1265"/>
      <c r="E62" s="1266"/>
      <c r="F62" s="118">
        <v>281</v>
      </c>
      <c r="G62" s="118">
        <v>82</v>
      </c>
      <c r="H62" s="119">
        <v>93</v>
      </c>
    </row>
    <row r="63" spans="2:8" ht="52.5" customHeight="1" thickBot="1" x14ac:dyDescent="0.2">
      <c r="B63" s="120"/>
      <c r="C63" s="1267" t="s">
        <v>45</v>
      </c>
      <c r="D63" s="1267"/>
      <c r="E63" s="1268"/>
      <c r="F63" s="121">
        <v>5322</v>
      </c>
      <c r="G63" s="121">
        <v>5341</v>
      </c>
      <c r="H63" s="122">
        <v>5519</v>
      </c>
    </row>
    <row r="64" spans="2:8" ht="15" customHeight="1" x14ac:dyDescent="0.15"/>
    <row r="65" ht="0" hidden="1" customHeight="1" x14ac:dyDescent="0.15"/>
    <row r="66" ht="0" hidden="1" customHeight="1" x14ac:dyDescent="0.15"/>
  </sheetData>
  <sheetProtection algorithmName="SHA-512" hashValue="1WRRAwY6feiOhVs5JeKY704xInS7oSGT3a7yVb8lHjhKttZZFJ9eU7FyuT7mUFTVDgcrIroVgnyQmi1NHIzi8w==" saltValue="QLTFJYo0/kUwkGdEsvdRR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71003-5E80-4CBD-874C-DACCD7A88821}">
  <sheetPr>
    <pageSetUpPr fitToPage="1"/>
  </sheetPr>
  <dimension ref="A1:WZM191"/>
  <sheetViews>
    <sheetView showGridLines="0" zoomScale="75" zoomScaleNormal="75" zoomScaleSheetLayoutView="55" workbookViewId="0"/>
  </sheetViews>
  <sheetFormatPr defaultColWidth="0" defaultRowHeight="0"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ht="13.5"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ht="13.5"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7"/>
      <c r="DE19" s="367"/>
    </row>
    <row r="20" spans="1:351" ht="13.5"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ht="13.5" x14ac:dyDescent="0.15">
      <c r="B23" s="374"/>
    </row>
    <row r="24" spans="1:351" ht="13.5" x14ac:dyDescent="0.15">
      <c r="B24" s="374"/>
    </row>
    <row r="25" spans="1:351" ht="13.5" x14ac:dyDescent="0.15">
      <c r="B25" s="374"/>
    </row>
    <row r="26" spans="1:351" ht="13.5" x14ac:dyDescent="0.15">
      <c r="B26" s="374"/>
    </row>
    <row r="27" spans="1:351" ht="13.5" x14ac:dyDescent="0.15">
      <c r="B27" s="374"/>
    </row>
    <row r="28" spans="1:351" ht="13.5" x14ac:dyDescent="0.15">
      <c r="B28" s="374"/>
    </row>
    <row r="29" spans="1:351" ht="13.5" x14ac:dyDescent="0.15">
      <c r="B29" s="374"/>
    </row>
    <row r="30" spans="1:351" ht="13.5" x14ac:dyDescent="0.15">
      <c r="B30" s="374"/>
    </row>
    <row r="31" spans="1:351" ht="13.5" x14ac:dyDescent="0.15">
      <c r="B31" s="374"/>
    </row>
    <row r="32" spans="1:351" ht="13.5" x14ac:dyDescent="0.15">
      <c r="B32" s="374"/>
    </row>
    <row r="33" spans="2:109" ht="13.5" x14ac:dyDescent="0.15">
      <c r="B33" s="374"/>
    </row>
    <row r="34" spans="2:109" ht="13.5" x14ac:dyDescent="0.15">
      <c r="B34" s="374"/>
    </row>
    <row r="35" spans="2:109" ht="13.5" x14ac:dyDescent="0.15">
      <c r="B35" s="374"/>
    </row>
    <row r="36" spans="2:109" ht="13.5" x14ac:dyDescent="0.15">
      <c r="B36" s="374"/>
    </row>
    <row r="37" spans="2:109" ht="13.5" x14ac:dyDescent="0.15">
      <c r="B37" s="374"/>
    </row>
    <row r="38" spans="2:109" ht="13.5" x14ac:dyDescent="0.15">
      <c r="B38" s="374"/>
    </row>
    <row r="39" spans="2:109" ht="13.5"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x14ac:dyDescent="0.15">
      <c r="B49" s="374"/>
      <c r="AN49" s="367" t="s">
        <v>590</v>
      </c>
    </row>
    <row r="50" spans="1:109" ht="13.5"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552</v>
      </c>
      <c r="BQ50" s="1288"/>
      <c r="BR50" s="1288"/>
      <c r="BS50" s="1288"/>
      <c r="BT50" s="1288"/>
      <c r="BU50" s="1288"/>
      <c r="BV50" s="1288"/>
      <c r="BW50" s="1288"/>
      <c r="BX50" s="1288" t="s">
        <v>553</v>
      </c>
      <c r="BY50" s="1288"/>
      <c r="BZ50" s="1288"/>
      <c r="CA50" s="1288"/>
      <c r="CB50" s="1288"/>
      <c r="CC50" s="1288"/>
      <c r="CD50" s="1288"/>
      <c r="CE50" s="1288"/>
      <c r="CF50" s="1288" t="s">
        <v>554</v>
      </c>
      <c r="CG50" s="1288"/>
      <c r="CH50" s="1288"/>
      <c r="CI50" s="1288"/>
      <c r="CJ50" s="1288"/>
      <c r="CK50" s="1288"/>
      <c r="CL50" s="1288"/>
      <c r="CM50" s="1288"/>
      <c r="CN50" s="1288" t="s">
        <v>555</v>
      </c>
      <c r="CO50" s="1288"/>
      <c r="CP50" s="1288"/>
      <c r="CQ50" s="1288"/>
      <c r="CR50" s="1288"/>
      <c r="CS50" s="1288"/>
      <c r="CT50" s="1288"/>
      <c r="CU50" s="1288"/>
      <c r="CV50" s="1288" t="s">
        <v>556</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591</v>
      </c>
      <c r="AO51" s="1291"/>
      <c r="AP51" s="1291"/>
      <c r="AQ51" s="1291"/>
      <c r="AR51" s="1291"/>
      <c r="AS51" s="1291"/>
      <c r="AT51" s="1291"/>
      <c r="AU51" s="1291"/>
      <c r="AV51" s="1291"/>
      <c r="AW51" s="1291"/>
      <c r="AX51" s="1291"/>
      <c r="AY51" s="1291"/>
      <c r="AZ51" s="1291"/>
      <c r="BA51" s="1291"/>
      <c r="BB51" s="1291" t="s">
        <v>592</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12.6</v>
      </c>
      <c r="CG51" s="1289"/>
      <c r="CH51" s="1289"/>
      <c r="CI51" s="1289"/>
      <c r="CJ51" s="1289"/>
      <c r="CK51" s="1289"/>
      <c r="CL51" s="1289"/>
      <c r="CM51" s="1289"/>
      <c r="CN51" s="1289">
        <v>15.7</v>
      </c>
      <c r="CO51" s="1289"/>
      <c r="CP51" s="1289"/>
      <c r="CQ51" s="1289"/>
      <c r="CR51" s="1289"/>
      <c r="CS51" s="1289"/>
      <c r="CT51" s="1289"/>
      <c r="CU51" s="1289"/>
      <c r="CV51" s="1289">
        <v>11.4</v>
      </c>
      <c r="CW51" s="1289"/>
      <c r="CX51" s="1289"/>
      <c r="CY51" s="1289"/>
      <c r="CZ51" s="1289"/>
      <c r="DA51" s="1289"/>
      <c r="DB51" s="1289"/>
      <c r="DC51" s="1289"/>
    </row>
    <row r="52" spans="1:109" ht="13.5"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5"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593</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57.2</v>
      </c>
      <c r="CG53" s="1289"/>
      <c r="CH53" s="1289"/>
      <c r="CI53" s="1289"/>
      <c r="CJ53" s="1289"/>
      <c r="CK53" s="1289"/>
      <c r="CL53" s="1289"/>
      <c r="CM53" s="1289"/>
      <c r="CN53" s="1289">
        <v>57.3</v>
      </c>
      <c r="CO53" s="1289"/>
      <c r="CP53" s="1289"/>
      <c r="CQ53" s="1289"/>
      <c r="CR53" s="1289"/>
      <c r="CS53" s="1289"/>
      <c r="CT53" s="1289"/>
      <c r="CU53" s="1289"/>
      <c r="CV53" s="1289">
        <v>58.6</v>
      </c>
      <c r="CW53" s="1289"/>
      <c r="CX53" s="1289"/>
      <c r="CY53" s="1289"/>
      <c r="CZ53" s="1289"/>
      <c r="DA53" s="1289"/>
      <c r="DB53" s="1289"/>
      <c r="DC53" s="1289"/>
    </row>
    <row r="54" spans="1:109" ht="13.5"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5" x14ac:dyDescent="0.15">
      <c r="A55" s="382"/>
      <c r="B55" s="374"/>
      <c r="G55" s="1284"/>
      <c r="H55" s="1284"/>
      <c r="I55" s="1284"/>
      <c r="J55" s="1284"/>
      <c r="K55" s="1290"/>
      <c r="L55" s="1290"/>
      <c r="M55" s="1290"/>
      <c r="N55" s="1290"/>
      <c r="AN55" s="1288" t="s">
        <v>594</v>
      </c>
      <c r="AO55" s="1288"/>
      <c r="AP55" s="1288"/>
      <c r="AQ55" s="1288"/>
      <c r="AR55" s="1288"/>
      <c r="AS55" s="1288"/>
      <c r="AT55" s="1288"/>
      <c r="AU55" s="1288"/>
      <c r="AV55" s="1288"/>
      <c r="AW55" s="1288"/>
      <c r="AX55" s="1288"/>
      <c r="AY55" s="1288"/>
      <c r="AZ55" s="1288"/>
      <c r="BA55" s="1288"/>
      <c r="BB55" s="1291" t="s">
        <v>592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33.6</v>
      </c>
      <c r="CG55" s="1289"/>
      <c r="CH55" s="1289"/>
      <c r="CI55" s="1289"/>
      <c r="CJ55" s="1289"/>
      <c r="CK55" s="1289"/>
      <c r="CL55" s="1289"/>
      <c r="CM55" s="1289"/>
      <c r="CN55" s="1289">
        <v>35.299999999999997</v>
      </c>
      <c r="CO55" s="1289"/>
      <c r="CP55" s="1289"/>
      <c r="CQ55" s="1289"/>
      <c r="CR55" s="1289"/>
      <c r="CS55" s="1289"/>
      <c r="CT55" s="1289"/>
      <c r="CU55" s="1289"/>
      <c r="CV55" s="1289">
        <v>31.9</v>
      </c>
      <c r="CW55" s="1289"/>
      <c r="CX55" s="1289"/>
      <c r="CY55" s="1289"/>
      <c r="CZ55" s="1289"/>
      <c r="DA55" s="1289"/>
      <c r="DB55" s="1289"/>
      <c r="DC55" s="1289"/>
    </row>
    <row r="56" spans="1:109" ht="13.5"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5"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56.8</v>
      </c>
      <c r="CG57" s="1289"/>
      <c r="CH57" s="1289"/>
      <c r="CI57" s="1289"/>
      <c r="CJ57" s="1289"/>
      <c r="CK57" s="1289"/>
      <c r="CL57" s="1289"/>
      <c r="CM57" s="1289"/>
      <c r="CN57" s="1289">
        <v>60.4</v>
      </c>
      <c r="CO57" s="1289"/>
      <c r="CP57" s="1289"/>
      <c r="CQ57" s="1289"/>
      <c r="CR57" s="1289"/>
      <c r="CS57" s="1289"/>
      <c r="CT57" s="1289"/>
      <c r="CU57" s="1289"/>
      <c r="CV57" s="1289">
        <v>60.8</v>
      </c>
      <c r="CW57" s="1289"/>
      <c r="CX57" s="1289"/>
      <c r="CY57" s="1289"/>
      <c r="CZ57" s="1289"/>
      <c r="DA57" s="1289"/>
      <c r="DB57" s="1289"/>
      <c r="DC57" s="1289"/>
      <c r="DD57" s="387"/>
      <c r="DE57" s="386"/>
    </row>
    <row r="58" spans="1:109" s="382" customFormat="1" ht="13.5"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5"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ht="13.5"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x14ac:dyDescent="0.15">
      <c r="B65" s="374"/>
      <c r="AN65" s="1275" t="s">
        <v>596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5" x14ac:dyDescent="0.15">
      <c r="B71" s="374"/>
      <c r="G71" s="399"/>
      <c r="I71" s="400"/>
      <c r="J71" s="397"/>
      <c r="K71" s="397"/>
      <c r="L71" s="398"/>
      <c r="M71" s="397"/>
      <c r="N71" s="398"/>
      <c r="AM71" s="399"/>
      <c r="AN71" s="367" t="s">
        <v>590</v>
      </c>
    </row>
    <row r="72" spans="2:107" ht="13.5"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552</v>
      </c>
      <c r="BQ72" s="1288"/>
      <c r="BR72" s="1288"/>
      <c r="BS72" s="1288"/>
      <c r="BT72" s="1288"/>
      <c r="BU72" s="1288"/>
      <c r="BV72" s="1288"/>
      <c r="BW72" s="1288"/>
      <c r="BX72" s="1288" t="s">
        <v>553</v>
      </c>
      <c r="BY72" s="1288"/>
      <c r="BZ72" s="1288"/>
      <c r="CA72" s="1288"/>
      <c r="CB72" s="1288"/>
      <c r="CC72" s="1288"/>
      <c r="CD72" s="1288"/>
      <c r="CE72" s="1288"/>
      <c r="CF72" s="1288" t="s">
        <v>554</v>
      </c>
      <c r="CG72" s="1288"/>
      <c r="CH72" s="1288"/>
      <c r="CI72" s="1288"/>
      <c r="CJ72" s="1288"/>
      <c r="CK72" s="1288"/>
      <c r="CL72" s="1288"/>
      <c r="CM72" s="1288"/>
      <c r="CN72" s="1288" t="s">
        <v>555</v>
      </c>
      <c r="CO72" s="1288"/>
      <c r="CP72" s="1288"/>
      <c r="CQ72" s="1288"/>
      <c r="CR72" s="1288"/>
      <c r="CS72" s="1288"/>
      <c r="CT72" s="1288"/>
      <c r="CU72" s="1288"/>
      <c r="CV72" s="1288" t="s">
        <v>556</v>
      </c>
      <c r="CW72" s="1288"/>
      <c r="CX72" s="1288"/>
      <c r="CY72" s="1288"/>
      <c r="CZ72" s="1288"/>
      <c r="DA72" s="1288"/>
      <c r="DB72" s="1288"/>
      <c r="DC72" s="1288"/>
    </row>
    <row r="73" spans="2:107" ht="13.5" x14ac:dyDescent="0.15">
      <c r="B73" s="374"/>
      <c r="G73" s="1295"/>
      <c r="H73" s="1295"/>
      <c r="I73" s="1295"/>
      <c r="J73" s="1295"/>
      <c r="K73" s="1296"/>
      <c r="L73" s="1296"/>
      <c r="M73" s="1296"/>
      <c r="N73" s="1296"/>
      <c r="AM73" s="383"/>
      <c r="AN73" s="1291" t="s">
        <v>591</v>
      </c>
      <c r="AO73" s="1291"/>
      <c r="AP73" s="1291"/>
      <c r="AQ73" s="1291"/>
      <c r="AR73" s="1291"/>
      <c r="AS73" s="1291"/>
      <c r="AT73" s="1291"/>
      <c r="AU73" s="1291"/>
      <c r="AV73" s="1291"/>
      <c r="AW73" s="1291"/>
      <c r="AX73" s="1291"/>
      <c r="AY73" s="1291"/>
      <c r="AZ73" s="1291"/>
      <c r="BA73" s="1291"/>
      <c r="BB73" s="1291" t="s">
        <v>592</v>
      </c>
      <c r="BC73" s="1291"/>
      <c r="BD73" s="1291"/>
      <c r="BE73" s="1291"/>
      <c r="BF73" s="1291"/>
      <c r="BG73" s="1291"/>
      <c r="BH73" s="1291"/>
      <c r="BI73" s="1291"/>
      <c r="BJ73" s="1291"/>
      <c r="BK73" s="1291"/>
      <c r="BL73" s="1291"/>
      <c r="BM73" s="1291"/>
      <c r="BN73" s="1291"/>
      <c r="BO73" s="1291"/>
      <c r="BP73" s="1289">
        <v>23</v>
      </c>
      <c r="BQ73" s="1289"/>
      <c r="BR73" s="1289"/>
      <c r="BS73" s="1289"/>
      <c r="BT73" s="1289"/>
      <c r="BU73" s="1289"/>
      <c r="BV73" s="1289"/>
      <c r="BW73" s="1289"/>
      <c r="BX73" s="1289">
        <v>23.3</v>
      </c>
      <c r="BY73" s="1289"/>
      <c r="BZ73" s="1289"/>
      <c r="CA73" s="1289"/>
      <c r="CB73" s="1289"/>
      <c r="CC73" s="1289"/>
      <c r="CD73" s="1289"/>
      <c r="CE73" s="1289"/>
      <c r="CF73" s="1289">
        <v>12.6</v>
      </c>
      <c r="CG73" s="1289"/>
      <c r="CH73" s="1289"/>
      <c r="CI73" s="1289"/>
      <c r="CJ73" s="1289"/>
      <c r="CK73" s="1289"/>
      <c r="CL73" s="1289"/>
      <c r="CM73" s="1289"/>
      <c r="CN73" s="1289">
        <v>15.7</v>
      </c>
      <c r="CO73" s="1289"/>
      <c r="CP73" s="1289"/>
      <c r="CQ73" s="1289"/>
      <c r="CR73" s="1289"/>
      <c r="CS73" s="1289"/>
      <c r="CT73" s="1289"/>
      <c r="CU73" s="1289"/>
      <c r="CV73" s="1289">
        <v>11.4</v>
      </c>
      <c r="CW73" s="1289"/>
      <c r="CX73" s="1289"/>
      <c r="CY73" s="1289"/>
      <c r="CZ73" s="1289"/>
      <c r="DA73" s="1289"/>
      <c r="DB73" s="1289"/>
      <c r="DC73" s="1289"/>
    </row>
    <row r="74" spans="2:107" ht="13.5"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5"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597</v>
      </c>
      <c r="BC75" s="1291"/>
      <c r="BD75" s="1291"/>
      <c r="BE75" s="1291"/>
      <c r="BF75" s="1291"/>
      <c r="BG75" s="1291"/>
      <c r="BH75" s="1291"/>
      <c r="BI75" s="1291"/>
      <c r="BJ75" s="1291"/>
      <c r="BK75" s="1291"/>
      <c r="BL75" s="1291"/>
      <c r="BM75" s="1291"/>
      <c r="BN75" s="1291"/>
      <c r="BO75" s="1291"/>
      <c r="BP75" s="1289">
        <v>9.3000000000000007</v>
      </c>
      <c r="BQ75" s="1289"/>
      <c r="BR75" s="1289"/>
      <c r="BS75" s="1289"/>
      <c r="BT75" s="1289"/>
      <c r="BU75" s="1289"/>
      <c r="BV75" s="1289"/>
      <c r="BW75" s="1289"/>
      <c r="BX75" s="1289">
        <v>8.6999999999999993</v>
      </c>
      <c r="BY75" s="1289"/>
      <c r="BZ75" s="1289"/>
      <c r="CA75" s="1289"/>
      <c r="CB75" s="1289"/>
      <c r="CC75" s="1289"/>
      <c r="CD75" s="1289"/>
      <c r="CE75" s="1289"/>
      <c r="CF75" s="1289">
        <v>8</v>
      </c>
      <c r="CG75" s="1289"/>
      <c r="CH75" s="1289"/>
      <c r="CI75" s="1289"/>
      <c r="CJ75" s="1289"/>
      <c r="CK75" s="1289"/>
      <c r="CL75" s="1289"/>
      <c r="CM75" s="1289"/>
      <c r="CN75" s="1289">
        <v>7</v>
      </c>
      <c r="CO75" s="1289"/>
      <c r="CP75" s="1289"/>
      <c r="CQ75" s="1289"/>
      <c r="CR75" s="1289"/>
      <c r="CS75" s="1289"/>
      <c r="CT75" s="1289"/>
      <c r="CU75" s="1289"/>
      <c r="CV75" s="1289">
        <v>6.4</v>
      </c>
      <c r="CW75" s="1289"/>
      <c r="CX75" s="1289"/>
      <c r="CY75" s="1289"/>
      <c r="CZ75" s="1289"/>
      <c r="DA75" s="1289"/>
      <c r="DB75" s="1289"/>
      <c r="DC75" s="1289"/>
    </row>
    <row r="76" spans="2:107" ht="13.5"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5" x14ac:dyDescent="0.15">
      <c r="B77" s="374"/>
      <c r="G77" s="1284"/>
      <c r="H77" s="1284"/>
      <c r="I77" s="1284"/>
      <c r="J77" s="1284"/>
      <c r="K77" s="1296"/>
      <c r="L77" s="1296"/>
      <c r="M77" s="1296"/>
      <c r="N77" s="1296"/>
      <c r="AN77" s="1288" t="s">
        <v>594</v>
      </c>
      <c r="AO77" s="1288"/>
      <c r="AP77" s="1288"/>
      <c r="AQ77" s="1288"/>
      <c r="AR77" s="1288"/>
      <c r="AS77" s="1288"/>
      <c r="AT77" s="1288"/>
      <c r="AU77" s="1288"/>
      <c r="AV77" s="1288"/>
      <c r="AW77" s="1288"/>
      <c r="AX77" s="1288"/>
      <c r="AY77" s="1288"/>
      <c r="AZ77" s="1288"/>
      <c r="BA77" s="1288"/>
      <c r="BB77" s="1291" t="s">
        <v>592</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33.6</v>
      </c>
      <c r="CG77" s="1289"/>
      <c r="CH77" s="1289"/>
      <c r="CI77" s="1289"/>
      <c r="CJ77" s="1289"/>
      <c r="CK77" s="1289"/>
      <c r="CL77" s="1289"/>
      <c r="CM77" s="1289"/>
      <c r="CN77" s="1289">
        <v>35.299999999999997</v>
      </c>
      <c r="CO77" s="1289"/>
      <c r="CP77" s="1289"/>
      <c r="CQ77" s="1289"/>
      <c r="CR77" s="1289"/>
      <c r="CS77" s="1289"/>
      <c r="CT77" s="1289"/>
      <c r="CU77" s="1289"/>
      <c r="CV77" s="1289">
        <v>31.9</v>
      </c>
      <c r="CW77" s="1289"/>
      <c r="CX77" s="1289"/>
      <c r="CY77" s="1289"/>
      <c r="CZ77" s="1289"/>
      <c r="DA77" s="1289"/>
      <c r="DB77" s="1289"/>
      <c r="DC77" s="1289"/>
    </row>
    <row r="78" spans="2:107" ht="13.5"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5"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597</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7</v>
      </c>
      <c r="CG79" s="1289"/>
      <c r="CH79" s="1289"/>
      <c r="CI79" s="1289"/>
      <c r="CJ79" s="1289"/>
      <c r="CK79" s="1289"/>
      <c r="CL79" s="1289"/>
      <c r="CM79" s="1289"/>
      <c r="CN79" s="1289">
        <v>6.9</v>
      </c>
      <c r="CO79" s="1289"/>
      <c r="CP79" s="1289"/>
      <c r="CQ79" s="1289"/>
      <c r="CR79" s="1289"/>
      <c r="CS79" s="1289"/>
      <c r="CT79" s="1289"/>
      <c r="CU79" s="1289"/>
      <c r="CV79" s="1289">
        <v>6.6</v>
      </c>
      <c r="CW79" s="1289"/>
      <c r="CX79" s="1289"/>
      <c r="CY79" s="1289"/>
      <c r="CZ79" s="1289"/>
      <c r="DA79" s="1289"/>
      <c r="DB79" s="1289"/>
      <c r="DC79" s="1289"/>
    </row>
    <row r="80" spans="2:107" ht="13.5"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5"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5"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x14ac:dyDescent="0.15">
      <c r="DD84" s="367"/>
      <c r="DE84" s="367"/>
    </row>
    <row r="85" spans="2:109" ht="13.5" x14ac:dyDescent="0.15">
      <c r="DD85" s="367"/>
      <c r="DE85" s="367"/>
    </row>
    <row r="86" spans="2:109" ht="13.5" hidden="1" x14ac:dyDescent="0.15">
      <c r="DD86" s="367"/>
      <c r="DE86" s="367"/>
    </row>
    <row r="87" spans="2:109" ht="13.5" hidden="1" x14ac:dyDescent="0.15">
      <c r="K87" s="402"/>
      <c r="AQ87" s="402"/>
      <c r="BC87" s="402"/>
      <c r="BO87" s="402"/>
      <c r="CA87" s="402"/>
      <c r="CM87" s="402"/>
      <c r="CY87" s="402"/>
      <c r="DD87" s="367"/>
      <c r="DE87" s="367"/>
    </row>
    <row r="88" spans="2:109" ht="13.5" hidden="1" x14ac:dyDescent="0.15">
      <c r="DD88" s="367"/>
      <c r="DE88" s="367"/>
    </row>
    <row r="89" spans="2:109" ht="13.5" hidden="1" x14ac:dyDescent="0.15">
      <c r="DD89" s="367"/>
      <c r="DE89" s="367"/>
    </row>
    <row r="90" spans="2:109" ht="13.5" hidden="1" x14ac:dyDescent="0.15">
      <c r="DD90" s="367"/>
      <c r="DE90" s="367"/>
    </row>
    <row r="91" spans="2:109" ht="13.5"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MMa6skE7irOOgimGhfJrUAwRu/uLMTGOxy+oh0FJApChrbEazbDiwE5zOdb6rRbj8gLT8iePUhJTYyuMva7EA==" saltValue="4n/xxcphIlv8kSjk/kfT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05E4A-305E-4B73-9619-07B6FF313B8B}">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lA3zKbe3aG445u7c8+/trXFEQo2RuWtZps+KuqQnx6kZKJfe+++XsqP+DnAhJEFHfjYF3XoeCJrAmWYdKYHMw==" saltValue="LvmO/xLLlHOrqoUWRCdmVQ=="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C4B38-892C-4390-9F8D-6734D481C8FB}">
  <sheetPr>
    <pageSetUpPr fitToPage="1"/>
  </sheetPr>
  <dimension ref="A1:DR135"/>
  <sheetViews>
    <sheetView showGridLines="0" topLeftCell="A46"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U5F1U9DzSK8msanrPW7gdvLMwJC+9B/kU/HjKdFGlnFADBkVPhZe5ZA4w58l2YuanvnTUOcNb5AEH/b4rC0eA==" saltValue="8tcrMuHDqqE6NpLR5u8yvA=="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44230</v>
      </c>
      <c r="E3" s="141"/>
      <c r="F3" s="142">
        <v>63956</v>
      </c>
      <c r="G3" s="143"/>
      <c r="H3" s="144"/>
    </row>
    <row r="4" spans="1:8" x14ac:dyDescent="0.15">
      <c r="A4" s="145"/>
      <c r="B4" s="146"/>
      <c r="C4" s="147"/>
      <c r="D4" s="148">
        <v>16944</v>
      </c>
      <c r="E4" s="149"/>
      <c r="F4" s="150">
        <v>29239</v>
      </c>
      <c r="G4" s="151"/>
      <c r="H4" s="152"/>
    </row>
    <row r="5" spans="1:8" x14ac:dyDescent="0.15">
      <c r="A5" s="133" t="s">
        <v>544</v>
      </c>
      <c r="B5" s="138"/>
      <c r="C5" s="139"/>
      <c r="D5" s="140">
        <v>49479</v>
      </c>
      <c r="E5" s="141"/>
      <c r="F5" s="142">
        <v>66255</v>
      </c>
      <c r="G5" s="143"/>
      <c r="H5" s="144"/>
    </row>
    <row r="6" spans="1:8" x14ac:dyDescent="0.15">
      <c r="A6" s="145"/>
      <c r="B6" s="146"/>
      <c r="C6" s="147"/>
      <c r="D6" s="148">
        <v>24383</v>
      </c>
      <c r="E6" s="149"/>
      <c r="F6" s="150">
        <v>31822</v>
      </c>
      <c r="G6" s="151"/>
      <c r="H6" s="152"/>
    </row>
    <row r="7" spans="1:8" x14ac:dyDescent="0.15">
      <c r="A7" s="133" t="s">
        <v>545</v>
      </c>
      <c r="B7" s="138"/>
      <c r="C7" s="139"/>
      <c r="D7" s="140">
        <v>37859</v>
      </c>
      <c r="E7" s="141"/>
      <c r="F7" s="142">
        <v>47278</v>
      </c>
      <c r="G7" s="143"/>
      <c r="H7" s="144"/>
    </row>
    <row r="8" spans="1:8" x14ac:dyDescent="0.15">
      <c r="A8" s="145"/>
      <c r="B8" s="146"/>
      <c r="C8" s="147"/>
      <c r="D8" s="148">
        <v>31975</v>
      </c>
      <c r="E8" s="149"/>
      <c r="F8" s="150">
        <v>24096</v>
      </c>
      <c r="G8" s="151"/>
      <c r="H8" s="152"/>
    </row>
    <row r="9" spans="1:8" x14ac:dyDescent="0.15">
      <c r="A9" s="133" t="s">
        <v>546</v>
      </c>
      <c r="B9" s="138"/>
      <c r="C9" s="139"/>
      <c r="D9" s="140">
        <v>55196</v>
      </c>
      <c r="E9" s="141"/>
      <c r="F9" s="142">
        <v>44504</v>
      </c>
      <c r="G9" s="143"/>
      <c r="H9" s="144"/>
    </row>
    <row r="10" spans="1:8" x14ac:dyDescent="0.15">
      <c r="A10" s="145"/>
      <c r="B10" s="146"/>
      <c r="C10" s="147"/>
      <c r="D10" s="148">
        <v>45726</v>
      </c>
      <c r="E10" s="149"/>
      <c r="F10" s="150">
        <v>25876</v>
      </c>
      <c r="G10" s="151"/>
      <c r="H10" s="152"/>
    </row>
    <row r="11" spans="1:8" x14ac:dyDescent="0.15">
      <c r="A11" s="133" t="s">
        <v>547</v>
      </c>
      <c r="B11" s="138"/>
      <c r="C11" s="139"/>
      <c r="D11" s="140">
        <v>29505</v>
      </c>
      <c r="E11" s="141"/>
      <c r="F11" s="142">
        <v>47820</v>
      </c>
      <c r="G11" s="143"/>
      <c r="H11" s="144"/>
    </row>
    <row r="12" spans="1:8" x14ac:dyDescent="0.15">
      <c r="A12" s="145"/>
      <c r="B12" s="146"/>
      <c r="C12" s="153"/>
      <c r="D12" s="148">
        <v>20395</v>
      </c>
      <c r="E12" s="149"/>
      <c r="F12" s="150">
        <v>25855</v>
      </c>
      <c r="G12" s="151"/>
      <c r="H12" s="152"/>
    </row>
    <row r="13" spans="1:8" x14ac:dyDescent="0.15">
      <c r="A13" s="133"/>
      <c r="B13" s="138"/>
      <c r="C13" s="154"/>
      <c r="D13" s="155">
        <v>43254</v>
      </c>
      <c r="E13" s="156"/>
      <c r="F13" s="157">
        <v>53963</v>
      </c>
      <c r="G13" s="158"/>
      <c r="H13" s="144"/>
    </row>
    <row r="14" spans="1:8" x14ac:dyDescent="0.15">
      <c r="A14" s="145"/>
      <c r="B14" s="146"/>
      <c r="C14" s="147"/>
      <c r="D14" s="148">
        <v>27885</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4.59</v>
      </c>
      <c r="C19" s="159">
        <f>ROUND(VALUE(SUBSTITUTE(実質収支比率等に係る経年分析!G$48,"▲","-")),2)</f>
        <v>3.76</v>
      </c>
      <c r="D19" s="159">
        <f>ROUND(VALUE(SUBSTITUTE(実質収支比率等に係る経年分析!H$48,"▲","-")),2)</f>
        <v>3.87</v>
      </c>
      <c r="E19" s="159">
        <f>ROUND(VALUE(SUBSTITUTE(実質収支比率等に係る経年分析!I$48,"▲","-")),2)</f>
        <v>3.67</v>
      </c>
      <c r="F19" s="159">
        <f>ROUND(VALUE(SUBSTITUTE(実質収支比率等に係る経年分析!J$48,"▲","-")),2)</f>
        <v>5.12</v>
      </c>
    </row>
    <row r="20" spans="1:11" x14ac:dyDescent="0.15">
      <c r="A20" s="159" t="s">
        <v>49</v>
      </c>
      <c r="B20" s="159">
        <f>ROUND(VALUE(SUBSTITUTE(実質収支比率等に係る経年分析!F$47,"▲","-")),2)</f>
        <v>17.350000000000001</v>
      </c>
      <c r="C20" s="159">
        <f>ROUND(VALUE(SUBSTITUTE(実質収支比率等に係る経年分析!G$47,"▲","-")),2)</f>
        <v>19.88</v>
      </c>
      <c r="D20" s="159">
        <f>ROUND(VALUE(SUBSTITUTE(実質収支比率等に係る経年分析!H$47,"▲","-")),2)</f>
        <v>21.35</v>
      </c>
      <c r="E20" s="159">
        <f>ROUND(VALUE(SUBSTITUTE(実質収支比率等に係る経年分析!I$47,"▲","-")),2)</f>
        <v>20.93</v>
      </c>
      <c r="F20" s="159">
        <f>ROUND(VALUE(SUBSTITUTE(実質収支比率等に係る経年分析!J$47,"▲","-")),2)</f>
        <v>20.67</v>
      </c>
    </row>
    <row r="21" spans="1:11" x14ac:dyDescent="0.15">
      <c r="A21" s="159" t="s">
        <v>50</v>
      </c>
      <c r="B21" s="159">
        <f>IF(ISNUMBER(VALUE(SUBSTITUTE(実質収支比率等に係る経年分析!F$49,"▲","-"))),ROUND(VALUE(SUBSTITUTE(実質収支比率等に係る経年分析!F$49,"▲","-")),2),NA())</f>
        <v>3.55</v>
      </c>
      <c r="C21" s="159">
        <f>IF(ISNUMBER(VALUE(SUBSTITUTE(実質収支比率等に係る経年分析!G$49,"▲","-"))),ROUND(VALUE(SUBSTITUTE(実質収支比率等に係る経年分析!G$49,"▲","-")),2),NA())</f>
        <v>1.47</v>
      </c>
      <c r="D21" s="159">
        <f>IF(ISNUMBER(VALUE(SUBSTITUTE(実質収支比率等に係る経年分析!H$49,"▲","-"))),ROUND(VALUE(SUBSTITUTE(実質収支比率等に係る経年分析!H$49,"▲","-")),2),NA())</f>
        <v>2.17</v>
      </c>
      <c r="E21" s="159">
        <f>IF(ISNUMBER(VALUE(SUBSTITUTE(実質収支比率等に係る経年分析!I$49,"▲","-"))),ROUND(VALUE(SUBSTITUTE(実質収支比率等に係る経年分析!I$49,"▲","-")),2),NA())</f>
        <v>-0.89</v>
      </c>
      <c r="F21" s="159">
        <f>IF(ISNUMBER(VALUE(SUBSTITUTE(実質収支比率等に係る経年分析!J$49,"▲","-"))),ROUND(VALUE(SUBSTITUTE(実質収支比率等に係る経年分析!J$49,"▲","-")),2),NA())</f>
        <v>1.51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2.93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4.07</v>
      </c>
    </row>
    <row r="33" spans="1:16" x14ac:dyDescent="0.15">
      <c r="A33" s="160" t="str">
        <f>IF(連結実質赤字比率に係る赤字・黒字の構成分析!C$37="",NA(),連結実質赤字比率に係る赤字・黒字の構成分析!C$37)</f>
        <v>競輪事業特別会計</v>
      </c>
      <c r="B33" s="160">
        <f>IF(ROUND(VALUE(SUBSTITUTE(連結実質赤字比率に係る赤字・黒字の構成分析!F$37,"▲", "-")), 2) &lt; 0, ABS(ROUND(VALUE(SUBSTITUTE(連結実質赤字比率に係る赤字・黒字の構成分析!F$37,"▲", "-")), 2)), NA())</f>
        <v>0.57999999999999996</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4.1900000000000004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5.12</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9.9499999999999993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2201</v>
      </c>
      <c r="E42" s="161"/>
      <c r="F42" s="161"/>
      <c r="G42" s="161">
        <f>'実質公債費比率（分子）の構造'!L$52</f>
        <v>2261</v>
      </c>
      <c r="H42" s="161"/>
      <c r="I42" s="161"/>
      <c r="J42" s="161">
        <f>'実質公債費比率（分子）の構造'!M$52</f>
        <v>2138</v>
      </c>
      <c r="K42" s="161"/>
      <c r="L42" s="161"/>
      <c r="M42" s="161">
        <f>'実質公債費比率（分子）の構造'!N$52</f>
        <v>2227</v>
      </c>
      <c r="N42" s="161"/>
      <c r="O42" s="161"/>
      <c r="P42" s="161">
        <f>'実質公債費比率（分子）の構造'!O$52</f>
        <v>2379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34</v>
      </c>
      <c r="C44" s="161"/>
      <c r="D44" s="161"/>
      <c r="E44" s="161">
        <f>'実質公債費比率（分子）の構造'!L$50</f>
        <v>16</v>
      </c>
      <c r="F44" s="161"/>
      <c r="G44" s="161"/>
      <c r="H44" s="161">
        <f>'実質公債費比率（分子）の構造'!M$50</f>
        <v>5</v>
      </c>
      <c r="I44" s="161"/>
      <c r="J44" s="161"/>
      <c r="K44" s="161">
        <f>'実質公債費比率（分子）の構造'!N$50</f>
        <v>11</v>
      </c>
      <c r="L44" s="161"/>
      <c r="M44" s="161"/>
      <c r="N44" s="161">
        <f>'実質公債費比率（分子）の構造'!O$50</f>
        <v>10</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f>'実質公債費比率（分子）の構造'!O$49</f>
        <v>0</v>
      </c>
      <c r="O45" s="161"/>
      <c r="P45" s="161"/>
    </row>
    <row r="46" spans="1:16" x14ac:dyDescent="0.15">
      <c r="A46" s="161" t="s">
        <v>61</v>
      </c>
      <c r="B46" s="161">
        <f>'実質公債費比率（分子）の構造'!K$48</f>
        <v>585</v>
      </c>
      <c r="C46" s="161"/>
      <c r="D46" s="161"/>
      <c r="E46" s="161">
        <f>'実質公債費比率（分子）の構造'!L$48</f>
        <v>572</v>
      </c>
      <c r="F46" s="161"/>
      <c r="G46" s="161"/>
      <c r="H46" s="161">
        <f>'実質公債費比率（分子）の構造'!M$48</f>
        <v>675</v>
      </c>
      <c r="I46" s="161"/>
      <c r="J46" s="161"/>
      <c r="K46" s="161">
        <f>'実質公債費比率（分子）の構造'!N$48</f>
        <v>649</v>
      </c>
      <c r="L46" s="161"/>
      <c r="M46" s="161"/>
      <c r="N46" s="161">
        <f>'実質公債費比率（分子）の構造'!O$48</f>
        <v>604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2796</v>
      </c>
      <c r="C49" s="161"/>
      <c r="D49" s="161"/>
      <c r="E49" s="161">
        <f>'実質公債費比率（分子）の構造'!L$45</f>
        <v>2705</v>
      </c>
      <c r="F49" s="161"/>
      <c r="G49" s="161"/>
      <c r="H49" s="161">
        <f>'実質公債費比率（分子）の構造'!M$45</f>
        <v>2486</v>
      </c>
      <c r="I49" s="161"/>
      <c r="J49" s="161"/>
      <c r="K49" s="161">
        <f>'実質公債費比率（分子）の構造'!N$45</f>
        <v>2388</v>
      </c>
      <c r="L49" s="161"/>
      <c r="M49" s="161"/>
      <c r="N49" s="161">
        <f>'実質公債費比率（分子）の構造'!O$45</f>
        <v>2587</v>
      </c>
      <c r="O49" s="161"/>
      <c r="P49" s="161"/>
    </row>
    <row r="50" spans="1:16" x14ac:dyDescent="0.15">
      <c r="A50" s="161" t="s">
        <v>65</v>
      </c>
      <c r="B50" s="161" t="e">
        <f>NA()</f>
        <v>#N/A</v>
      </c>
      <c r="C50" s="161">
        <f>IF(ISNUMBER('実質公債費比率（分子）の構造'!K$53),'実質公債費比率（分子）の構造'!K$53,NA())</f>
        <v>1214</v>
      </c>
      <c r="D50" s="161" t="e">
        <f>NA()</f>
        <v>#N/A</v>
      </c>
      <c r="E50" s="161" t="e">
        <f>NA()</f>
        <v>#N/A</v>
      </c>
      <c r="F50" s="161">
        <f>IF(ISNUMBER('実質公債費比率（分子）の構造'!L$53),'実質公債費比率（分子）の構造'!L$53,NA())</f>
        <v>1032</v>
      </c>
      <c r="G50" s="161" t="e">
        <f>NA()</f>
        <v>#N/A</v>
      </c>
      <c r="H50" s="161" t="e">
        <f>NA()</f>
        <v>#N/A</v>
      </c>
      <c r="I50" s="161">
        <f>IF(ISNUMBER('実質公債費比率（分子）の構造'!M$53),'実質公債費比率（分子）の構造'!M$53,NA())</f>
        <v>1028</v>
      </c>
      <c r="J50" s="161" t="e">
        <f>NA()</f>
        <v>#N/A</v>
      </c>
      <c r="K50" s="161" t="e">
        <f>NA()</f>
        <v>#N/A</v>
      </c>
      <c r="L50" s="161">
        <f>IF(ISNUMBER('実質公債費比率（分子）の構造'!N$53),'実質公債費比率（分子）の構造'!N$53,NA())</f>
        <v>821</v>
      </c>
      <c r="M50" s="161" t="e">
        <f>NA()</f>
        <v>#N/A</v>
      </c>
      <c r="N50" s="161" t="e">
        <f>NA()</f>
        <v>#N/A</v>
      </c>
      <c r="O50" s="161">
        <f>IF(ISNUMBER('実質公債費比率（分子）の構造'!O$53),'実質公債費比率（分子）の構造'!O$53,NA())</f>
        <v>822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23058</v>
      </c>
      <c r="E56" s="160"/>
      <c r="F56" s="160"/>
      <c r="G56" s="160">
        <f>'将来負担比率（分子）の構造'!J$52</f>
        <v>22961</v>
      </c>
      <c r="H56" s="160"/>
      <c r="I56" s="160"/>
      <c r="J56" s="160">
        <f>'将来負担比率（分子）の構造'!K$52</f>
        <v>24068</v>
      </c>
      <c r="K56" s="160"/>
      <c r="L56" s="160"/>
      <c r="M56" s="160">
        <f>'将来負担比率（分子）の構造'!L$52</f>
        <v>24089</v>
      </c>
      <c r="N56" s="160"/>
      <c r="O56" s="160"/>
      <c r="P56" s="160">
        <f>'将来負担比率（分子）の構造'!M$52</f>
        <v>24082</v>
      </c>
    </row>
    <row r="57" spans="1:16" x14ac:dyDescent="0.15">
      <c r="A57" s="160" t="s">
        <v>36</v>
      </c>
      <c r="B57" s="160"/>
      <c r="C57" s="160"/>
      <c r="D57" s="160">
        <f>'将来負担比率（分子）の構造'!I$51</f>
        <v>9404</v>
      </c>
      <c r="E57" s="160"/>
      <c r="F57" s="160"/>
      <c r="G57" s="160">
        <f>'将来負担比率（分子）の構造'!J$51</f>
        <v>9874</v>
      </c>
      <c r="H57" s="160"/>
      <c r="I57" s="160"/>
      <c r="J57" s="160">
        <f>'将来負担比率（分子）の構造'!K$51</f>
        <v>9544</v>
      </c>
      <c r="K57" s="160"/>
      <c r="L57" s="160"/>
      <c r="M57" s="160">
        <f>'将来負担比率（分子）の構造'!L$51</f>
        <v>9277</v>
      </c>
      <c r="N57" s="160"/>
      <c r="O57" s="160"/>
      <c r="P57" s="160">
        <f>'将来負担比率（分子）の構造'!M$51</f>
        <v>8370</v>
      </c>
    </row>
    <row r="58" spans="1:16" x14ac:dyDescent="0.15">
      <c r="A58" s="160" t="s">
        <v>35</v>
      </c>
      <c r="B58" s="160"/>
      <c r="C58" s="160"/>
      <c r="D58" s="160">
        <f>'将来負担比率（分子）の構造'!I$50</f>
        <v>5530</v>
      </c>
      <c r="E58" s="160"/>
      <c r="F58" s="160"/>
      <c r="G58" s="160">
        <f>'将来負担比率（分子）の構造'!J$50</f>
        <v>5835</v>
      </c>
      <c r="H58" s="160"/>
      <c r="I58" s="160"/>
      <c r="J58" s="160">
        <f>'将来負担比率（分子）の構造'!K$50</f>
        <v>6508</v>
      </c>
      <c r="K58" s="160"/>
      <c r="L58" s="160"/>
      <c r="M58" s="160">
        <f>'将来負担比率（分子）の構造'!L$50</f>
        <v>6999</v>
      </c>
      <c r="N58" s="160"/>
      <c r="O58" s="160"/>
      <c r="P58" s="160">
        <f>'将来負担比率（分子）の構造'!M$50</f>
        <v>7912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5865</v>
      </c>
      <c r="C62" s="160"/>
      <c r="D62" s="160"/>
      <c r="E62" s="160">
        <f>'将来負担比率（分子）の構造'!J$45</f>
        <v>5651</v>
      </c>
      <c r="F62" s="160"/>
      <c r="G62" s="160"/>
      <c r="H62" s="160">
        <f>'将来負担比率（分子）の構造'!K$45</f>
        <v>5434</v>
      </c>
      <c r="I62" s="160"/>
      <c r="J62" s="160"/>
      <c r="K62" s="160">
        <f>'将来負担比率（分子）の構造'!L$45</f>
        <v>5509</v>
      </c>
      <c r="L62" s="160"/>
      <c r="M62" s="160"/>
      <c r="N62" s="160">
        <f>'将来負担比率（分子）の構造'!M$45</f>
        <v>5423</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f>'将来負担比率（分子）の構造'!L$44</f>
        <v>24</v>
      </c>
      <c r="L63" s="160"/>
      <c r="M63" s="160"/>
      <c r="N63" s="160">
        <f>'将来負担比率（分子）の構造'!M$44</f>
        <v>52</v>
      </c>
      <c r="O63" s="160"/>
      <c r="P63" s="160"/>
    </row>
    <row r="64" spans="1:16" x14ac:dyDescent="0.15">
      <c r="A64" s="160" t="s">
        <v>27</v>
      </c>
      <c r="B64" s="160">
        <f>'将来負担比率（分子）の構造'!I$43</f>
        <v>11371</v>
      </c>
      <c r="C64" s="160"/>
      <c r="D64" s="160"/>
      <c r="E64" s="160">
        <f>'将来負担比率（分子）の構造'!J$43</f>
        <v>11428</v>
      </c>
      <c r="F64" s="160"/>
      <c r="G64" s="160"/>
      <c r="H64" s="160">
        <f>'将来負担比率（分子）の構造'!K$43</f>
        <v>11180</v>
      </c>
      <c r="I64" s="160"/>
      <c r="J64" s="160"/>
      <c r="K64" s="160">
        <f>'将来負担比率（分子）の構造'!L$43</f>
        <v>10906</v>
      </c>
      <c r="L64" s="160"/>
      <c r="M64" s="160"/>
      <c r="N64" s="160">
        <f>'将来負担比率（分子）の構造'!M$43</f>
        <v>10844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23881</v>
      </c>
      <c r="C66" s="160"/>
      <c r="D66" s="160"/>
      <c r="E66" s="160">
        <f>'将来負担比率（分子）の構造'!J$41</f>
        <v>24713</v>
      </c>
      <c r="F66" s="160"/>
      <c r="G66" s="160"/>
      <c r="H66" s="160">
        <f>'将来負担比率（分子）の構造'!K$41</f>
        <v>25254</v>
      </c>
      <c r="I66" s="160"/>
      <c r="J66" s="160"/>
      <c r="K66" s="160">
        <f>'将来負担比率（分子）の構造'!L$41</f>
        <v>26069</v>
      </c>
      <c r="L66" s="160"/>
      <c r="M66" s="160"/>
      <c r="N66" s="160">
        <f>'将来負担比率（分子）の構造'!M$41</f>
        <v>25618</v>
      </c>
      <c r="O66" s="160"/>
      <c r="P66" s="160"/>
    </row>
    <row r="67" spans="1:16" x14ac:dyDescent="0.15">
      <c r="A67" s="160" t="s">
        <v>69</v>
      </c>
      <c r="B67" s="160" t="e">
        <f>NA()</f>
        <v>#N/A</v>
      </c>
      <c r="C67" s="160">
        <f>IF(ISNUMBER('将来負担比率（分子）の構造'!I$53), IF('将来負担比率（分子）の構造'!I$53 &lt; 0, 0, '将来負担比率（分子）の構造'!I$53), NA())</f>
        <v>3126</v>
      </c>
      <c r="D67" s="160" t="e">
        <f>NA()</f>
        <v>#N/A</v>
      </c>
      <c r="E67" s="160" t="e">
        <f>NA()</f>
        <v>#N/A</v>
      </c>
      <c r="F67" s="160">
        <f>IF(ISNUMBER('将来負担比率（分子）の構造'!J$53), IF('将来負担比率（分子）の構造'!J$53 &lt; 0, 0, '将来負担比率（分子）の構造'!J$53), NA())</f>
        <v>3123</v>
      </c>
      <c r="G67" s="160" t="e">
        <f>NA()</f>
        <v>#N/A</v>
      </c>
      <c r="H67" s="160" t="e">
        <f>NA()</f>
        <v>#N/A</v>
      </c>
      <c r="I67" s="160">
        <f>IF(ISNUMBER('将来負担比率（分子）の構造'!K$53), IF('将来負担比率（分子）の構造'!K$53 &lt; 0, 0, '将来負担比率（分子）の構造'!K$53), NA())</f>
        <v>1748</v>
      </c>
      <c r="J67" s="160" t="e">
        <f>NA()</f>
        <v>#N/A</v>
      </c>
      <c r="K67" s="160" t="e">
        <f>NA()</f>
        <v>#N/A</v>
      </c>
      <c r="L67" s="160">
        <f>IF(ISNUMBER('将来負担比率（分子）の構造'!L$53), IF('将来負担比率（分子）の構造'!L$53 &lt; 0, 0, '将来負担比率（分子）の構造'!L$53), NA())</f>
        <v>2144</v>
      </c>
      <c r="M67" s="160" t="e">
        <f>NA()</f>
        <v>#N/A</v>
      </c>
      <c r="N67" s="160" t="e">
        <f>NA()</f>
        <v>#N/A</v>
      </c>
      <c r="O67" s="160">
        <f>IF(ISNUMBER('将来負担比率（分子）の構造'!M$53), IF('将来負担比率（分子）の構造'!M$53 &lt; 0, 0, '将来負担比率（分子）の構造'!M$53), NA())</f>
        <v>1572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3286</v>
      </c>
      <c r="C72" s="164">
        <f>基金残高に係る経年分析!G55</f>
        <v>3187</v>
      </c>
      <c r="D72" s="164">
        <f>基金残高に係る経年分析!H55</f>
        <v>3189</v>
      </c>
    </row>
    <row r="73" spans="1:16" x14ac:dyDescent="0.15">
      <c r="A73" s="163" t="s">
        <v>72</v>
      </c>
      <c r="B73" s="164">
        <f>基金残高に係る経年分析!F56</f>
        <v>1011</v>
      </c>
      <c r="C73" s="164">
        <f>基金残高に係る経年分析!G56</f>
        <v>1212</v>
      </c>
      <c r="D73" s="164">
        <f>基金残高に係る経年分析!H56</f>
        <v>1112</v>
      </c>
    </row>
    <row r="74" spans="1:16" x14ac:dyDescent="0.15">
      <c r="A74" s="163" t="s">
        <v>73</v>
      </c>
      <c r="B74" s="164">
        <f>基金残高に係る経年分析!F57</f>
        <v>1026</v>
      </c>
      <c r="C74" s="164">
        <f>基金残高に係る経年分析!G57</f>
        <v>941</v>
      </c>
      <c r="D74" s="164">
        <f>基金残高に係る経年分析!H57</f>
        <v>1217</v>
      </c>
    </row>
  </sheetData>
  <sheetProtection algorithmName="SHA-512" hashValue="Jm8yVzAubmk2ywJUVSIykjNxzcUqrvSdD8VRo0goBGyEMRqp7A3dj8Rr9VUckmnwgXq4RzwhSRJQLmhvBH0ghw==" saltValue="2rjF+2Uqe5Ip29tP49f8b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11204077</v>
      </c>
      <c r="S5" s="707"/>
      <c r="T5" s="707"/>
      <c r="U5" s="707"/>
      <c r="V5" s="707"/>
      <c r="W5" s="707"/>
      <c r="X5" s="707"/>
      <c r="Y5" s="753"/>
      <c r="Z5" s="771">
        <v>41.5</v>
      </c>
      <c r="AA5" s="771"/>
      <c r="AB5" s="771"/>
      <c r="AC5" s="771"/>
      <c r="AD5" s="772">
        <v>10033065</v>
      </c>
      <c r="AE5" s="772"/>
      <c r="AF5" s="772"/>
      <c r="AG5" s="772"/>
      <c r="AH5" s="772"/>
      <c r="AI5" s="772"/>
      <c r="AJ5" s="772"/>
      <c r="AK5" s="772"/>
      <c r="AL5" s="754">
        <v>67.7</v>
      </c>
      <c r="AM5" s="723"/>
      <c r="AN5" s="723"/>
      <c r="AO5" s="755"/>
      <c r="AP5" s="740" t="s">
        <v>220</v>
      </c>
      <c r="AQ5" s="741"/>
      <c r="AR5" s="741"/>
      <c r="AS5" s="741"/>
      <c r="AT5" s="741"/>
      <c r="AU5" s="741"/>
      <c r="AV5" s="741"/>
      <c r="AW5" s="741"/>
      <c r="AX5" s="741"/>
      <c r="AY5" s="741"/>
      <c r="AZ5" s="741"/>
      <c r="BA5" s="741"/>
      <c r="BB5" s="741"/>
      <c r="BC5" s="741"/>
      <c r="BD5" s="741"/>
      <c r="BE5" s="741"/>
      <c r="BF5" s="742"/>
      <c r="BG5" s="641">
        <v>9671736</v>
      </c>
      <c r="BH5" s="644"/>
      <c r="BI5" s="644"/>
      <c r="BJ5" s="644"/>
      <c r="BK5" s="644"/>
      <c r="BL5" s="644"/>
      <c r="BM5" s="644"/>
      <c r="BN5" s="645"/>
      <c r="BO5" s="703">
        <v>86.3</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153203</v>
      </c>
      <c r="S6" s="644"/>
      <c r="T6" s="644"/>
      <c r="U6" s="644"/>
      <c r="V6" s="644"/>
      <c r="W6" s="644"/>
      <c r="X6" s="644"/>
      <c r="Y6" s="645"/>
      <c r="Z6" s="703">
        <v>0.6</v>
      </c>
      <c r="AA6" s="703"/>
      <c r="AB6" s="703"/>
      <c r="AC6" s="703"/>
      <c r="AD6" s="704">
        <v>153203</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9671736</v>
      </c>
      <c r="BH6" s="644"/>
      <c r="BI6" s="644"/>
      <c r="BJ6" s="644"/>
      <c r="BK6" s="644"/>
      <c r="BL6" s="644"/>
      <c r="BM6" s="644"/>
      <c r="BN6" s="645"/>
      <c r="BO6" s="703">
        <v>86.3</v>
      </c>
      <c r="BP6" s="703"/>
      <c r="BQ6" s="703"/>
      <c r="BR6" s="703"/>
      <c r="BS6" s="704" t="s">
        <v>221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203586</v>
      </c>
      <c r="CS6" s="644"/>
      <c r="CT6" s="644"/>
      <c r="CU6" s="644"/>
      <c r="CV6" s="644"/>
      <c r="CW6" s="644"/>
      <c r="CX6" s="644"/>
      <c r="CY6" s="645"/>
      <c r="CZ6" s="754">
        <v>0.8</v>
      </c>
      <c r="DA6" s="723"/>
      <c r="DB6" s="723"/>
      <c r="DC6" s="757"/>
      <c r="DD6" s="649" t="s">
        <v>221</v>
      </c>
      <c r="DE6" s="644"/>
      <c r="DF6" s="644"/>
      <c r="DG6" s="644"/>
      <c r="DH6" s="644"/>
      <c r="DI6" s="644"/>
      <c r="DJ6" s="644"/>
      <c r="DK6" s="644"/>
      <c r="DL6" s="644"/>
      <c r="DM6" s="644"/>
      <c r="DN6" s="644"/>
      <c r="DO6" s="644"/>
      <c r="DP6" s="645"/>
      <c r="DQ6" s="649">
        <v>203586</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14482</v>
      </c>
      <c r="S7" s="644"/>
      <c r="T7" s="644"/>
      <c r="U7" s="644"/>
      <c r="V7" s="644"/>
      <c r="W7" s="644"/>
      <c r="X7" s="644"/>
      <c r="Y7" s="645"/>
      <c r="Z7" s="703">
        <v>0.1</v>
      </c>
      <c r="AA7" s="703"/>
      <c r="AB7" s="703"/>
      <c r="AC7" s="703"/>
      <c r="AD7" s="704">
        <v>14482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3466470</v>
      </c>
      <c r="BH7" s="644"/>
      <c r="BI7" s="644"/>
      <c r="BJ7" s="644"/>
      <c r="BK7" s="644"/>
      <c r="BL7" s="644"/>
      <c r="BM7" s="644"/>
      <c r="BN7" s="645"/>
      <c r="BO7" s="703">
        <v>30.9</v>
      </c>
      <c r="BP7" s="703"/>
      <c r="BQ7" s="703"/>
      <c r="BR7" s="703"/>
      <c r="BS7" s="704" t="s">
        <v>221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3133759</v>
      </c>
      <c r="CS7" s="644"/>
      <c r="CT7" s="644"/>
      <c r="CU7" s="644"/>
      <c r="CV7" s="644"/>
      <c r="CW7" s="644"/>
      <c r="CX7" s="644"/>
      <c r="CY7" s="645"/>
      <c r="CZ7" s="703">
        <v>12</v>
      </c>
      <c r="DA7" s="703"/>
      <c r="DB7" s="703"/>
      <c r="DC7" s="703"/>
      <c r="DD7" s="649">
        <v>75136</v>
      </c>
      <c r="DE7" s="644"/>
      <c r="DF7" s="644"/>
      <c r="DG7" s="644"/>
      <c r="DH7" s="644"/>
      <c r="DI7" s="644"/>
      <c r="DJ7" s="644"/>
      <c r="DK7" s="644"/>
      <c r="DL7" s="644"/>
      <c r="DM7" s="644"/>
      <c r="DN7" s="644"/>
      <c r="DO7" s="644"/>
      <c r="DP7" s="645"/>
      <c r="DQ7" s="649">
        <v>2616678</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36191</v>
      </c>
      <c r="S8" s="644"/>
      <c r="T8" s="644"/>
      <c r="U8" s="644"/>
      <c r="V8" s="644"/>
      <c r="W8" s="644"/>
      <c r="X8" s="644"/>
      <c r="Y8" s="645"/>
      <c r="Z8" s="703">
        <v>0.1</v>
      </c>
      <c r="AA8" s="703"/>
      <c r="AB8" s="703"/>
      <c r="AC8" s="703"/>
      <c r="AD8" s="704">
        <v>36191</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154340</v>
      </c>
      <c r="BH8" s="644"/>
      <c r="BI8" s="644"/>
      <c r="BJ8" s="644"/>
      <c r="BK8" s="644"/>
      <c r="BL8" s="644"/>
      <c r="BM8" s="644"/>
      <c r="BN8" s="645"/>
      <c r="BO8" s="703">
        <v>1.4</v>
      </c>
      <c r="BP8" s="703"/>
      <c r="BQ8" s="703"/>
      <c r="BR8" s="703"/>
      <c r="BS8" s="649" t="s">
        <v>221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10767029</v>
      </c>
      <c r="CS8" s="644"/>
      <c r="CT8" s="644"/>
      <c r="CU8" s="644"/>
      <c r="CV8" s="644"/>
      <c r="CW8" s="644"/>
      <c r="CX8" s="644"/>
      <c r="CY8" s="645"/>
      <c r="CZ8" s="703">
        <v>41.4</v>
      </c>
      <c r="DA8" s="703"/>
      <c r="DB8" s="703"/>
      <c r="DC8" s="703"/>
      <c r="DD8" s="649">
        <v>163992</v>
      </c>
      <c r="DE8" s="644"/>
      <c r="DF8" s="644"/>
      <c r="DG8" s="644"/>
      <c r="DH8" s="644"/>
      <c r="DI8" s="644"/>
      <c r="DJ8" s="644"/>
      <c r="DK8" s="644"/>
      <c r="DL8" s="644"/>
      <c r="DM8" s="644"/>
      <c r="DN8" s="644"/>
      <c r="DO8" s="644"/>
      <c r="DP8" s="645"/>
      <c r="DQ8" s="649">
        <v>5404551</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42441</v>
      </c>
      <c r="S9" s="644"/>
      <c r="T9" s="644"/>
      <c r="U9" s="644"/>
      <c r="V9" s="644"/>
      <c r="W9" s="644"/>
      <c r="X9" s="644"/>
      <c r="Y9" s="645"/>
      <c r="Z9" s="703">
        <v>0.2</v>
      </c>
      <c r="AA9" s="703"/>
      <c r="AB9" s="703"/>
      <c r="AC9" s="703"/>
      <c r="AD9" s="704">
        <v>42441</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2803096</v>
      </c>
      <c r="BH9" s="644"/>
      <c r="BI9" s="644"/>
      <c r="BJ9" s="644"/>
      <c r="BK9" s="644"/>
      <c r="BL9" s="644"/>
      <c r="BM9" s="644"/>
      <c r="BN9" s="645"/>
      <c r="BO9" s="703">
        <v>25</v>
      </c>
      <c r="BP9" s="703"/>
      <c r="BQ9" s="703"/>
      <c r="BR9" s="703"/>
      <c r="BS9" s="649" t="s">
        <v>221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2260966</v>
      </c>
      <c r="CS9" s="644"/>
      <c r="CT9" s="644"/>
      <c r="CU9" s="644"/>
      <c r="CV9" s="644"/>
      <c r="CW9" s="644"/>
      <c r="CX9" s="644"/>
      <c r="CY9" s="645"/>
      <c r="CZ9" s="703">
        <v>8.6999999999999993</v>
      </c>
      <c r="DA9" s="703"/>
      <c r="DB9" s="703"/>
      <c r="DC9" s="703"/>
      <c r="DD9" s="649">
        <v>75647</v>
      </c>
      <c r="DE9" s="644"/>
      <c r="DF9" s="644"/>
      <c r="DG9" s="644"/>
      <c r="DH9" s="644"/>
      <c r="DI9" s="644"/>
      <c r="DJ9" s="644"/>
      <c r="DK9" s="644"/>
      <c r="DL9" s="644"/>
      <c r="DM9" s="644"/>
      <c r="DN9" s="644"/>
      <c r="DO9" s="644"/>
      <c r="DP9" s="645"/>
      <c r="DQ9" s="649">
        <v>1853764</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221</v>
      </c>
      <c r="S10" s="644"/>
      <c r="T10" s="644"/>
      <c r="U10" s="644"/>
      <c r="V10" s="644"/>
      <c r="W10" s="644"/>
      <c r="X10" s="644"/>
      <c r="Y10" s="645"/>
      <c r="Z10" s="703" t="s">
        <v>221</v>
      </c>
      <c r="AA10" s="703"/>
      <c r="AB10" s="703"/>
      <c r="AC10" s="703"/>
      <c r="AD10" s="704" t="s">
        <v>221</v>
      </c>
      <c r="AE10" s="704"/>
      <c r="AF10" s="704"/>
      <c r="AG10" s="704"/>
      <c r="AH10" s="704"/>
      <c r="AI10" s="704"/>
      <c r="AJ10" s="704"/>
      <c r="AK10" s="704"/>
      <c r="AL10" s="646" t="s">
        <v>221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277834</v>
      </c>
      <c r="BH10" s="644"/>
      <c r="BI10" s="644"/>
      <c r="BJ10" s="644"/>
      <c r="BK10" s="644"/>
      <c r="BL10" s="644"/>
      <c r="BM10" s="644"/>
      <c r="BN10" s="645"/>
      <c r="BO10" s="703">
        <v>2.5</v>
      </c>
      <c r="BP10" s="703"/>
      <c r="BQ10" s="703"/>
      <c r="BR10" s="703"/>
      <c r="BS10" s="649" t="s">
        <v>221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99289</v>
      </c>
      <c r="CS10" s="644"/>
      <c r="CT10" s="644"/>
      <c r="CU10" s="644"/>
      <c r="CV10" s="644"/>
      <c r="CW10" s="644"/>
      <c r="CX10" s="644"/>
      <c r="CY10" s="645"/>
      <c r="CZ10" s="703">
        <v>0.4</v>
      </c>
      <c r="DA10" s="703"/>
      <c r="DB10" s="703"/>
      <c r="DC10" s="703"/>
      <c r="DD10" s="649" t="s">
        <v>221</v>
      </c>
      <c r="DE10" s="644"/>
      <c r="DF10" s="644"/>
      <c r="DG10" s="644"/>
      <c r="DH10" s="644"/>
      <c r="DI10" s="644"/>
      <c r="DJ10" s="644"/>
      <c r="DK10" s="644"/>
      <c r="DL10" s="644"/>
      <c r="DM10" s="644"/>
      <c r="DN10" s="644"/>
      <c r="DO10" s="644"/>
      <c r="DP10" s="645"/>
      <c r="DQ10" s="649">
        <v>98025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221</v>
      </c>
      <c r="AA11" s="703"/>
      <c r="AB11" s="703"/>
      <c r="AC11" s="703"/>
      <c r="AD11" s="704" t="s">
        <v>221</v>
      </c>
      <c r="AE11" s="704"/>
      <c r="AF11" s="704"/>
      <c r="AG11" s="704"/>
      <c r="AH11" s="704"/>
      <c r="AI11" s="704"/>
      <c r="AJ11" s="704"/>
      <c r="AK11" s="704"/>
      <c r="AL11" s="646" t="s">
        <v>221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231200</v>
      </c>
      <c r="BH11" s="644"/>
      <c r="BI11" s="644"/>
      <c r="BJ11" s="644"/>
      <c r="BK11" s="644"/>
      <c r="BL11" s="644"/>
      <c r="BM11" s="644"/>
      <c r="BN11" s="645"/>
      <c r="BO11" s="703">
        <v>2.1</v>
      </c>
      <c r="BP11" s="703"/>
      <c r="BQ11" s="703"/>
      <c r="BR11" s="703"/>
      <c r="BS11" s="649" t="s">
        <v>221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167102</v>
      </c>
      <c r="CS11" s="644"/>
      <c r="CT11" s="644"/>
      <c r="CU11" s="644"/>
      <c r="CV11" s="644"/>
      <c r="CW11" s="644"/>
      <c r="CX11" s="644"/>
      <c r="CY11" s="645"/>
      <c r="CZ11" s="703">
        <v>0.6</v>
      </c>
      <c r="DA11" s="703"/>
      <c r="DB11" s="703"/>
      <c r="DC11" s="703"/>
      <c r="DD11" s="649">
        <v>69879</v>
      </c>
      <c r="DE11" s="644"/>
      <c r="DF11" s="644"/>
      <c r="DG11" s="644"/>
      <c r="DH11" s="644"/>
      <c r="DI11" s="644"/>
      <c r="DJ11" s="644"/>
      <c r="DK11" s="644"/>
      <c r="DL11" s="644"/>
      <c r="DM11" s="644"/>
      <c r="DN11" s="644"/>
      <c r="DO11" s="644"/>
      <c r="DP11" s="645"/>
      <c r="DQ11" s="649">
        <v>122304</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1267571</v>
      </c>
      <c r="S12" s="644"/>
      <c r="T12" s="644"/>
      <c r="U12" s="644"/>
      <c r="V12" s="644"/>
      <c r="W12" s="644"/>
      <c r="X12" s="644"/>
      <c r="Y12" s="645"/>
      <c r="Z12" s="703">
        <v>4.7</v>
      </c>
      <c r="AA12" s="703"/>
      <c r="AB12" s="703"/>
      <c r="AC12" s="703"/>
      <c r="AD12" s="704">
        <v>1267571</v>
      </c>
      <c r="AE12" s="704"/>
      <c r="AF12" s="704"/>
      <c r="AG12" s="704"/>
      <c r="AH12" s="704"/>
      <c r="AI12" s="704"/>
      <c r="AJ12" s="704"/>
      <c r="AK12" s="704"/>
      <c r="AL12" s="646">
        <v>8.6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5478234</v>
      </c>
      <c r="BH12" s="644"/>
      <c r="BI12" s="644"/>
      <c r="BJ12" s="644"/>
      <c r="BK12" s="644"/>
      <c r="BL12" s="644"/>
      <c r="BM12" s="644"/>
      <c r="BN12" s="645"/>
      <c r="BO12" s="703">
        <v>48.9</v>
      </c>
      <c r="BP12" s="703"/>
      <c r="BQ12" s="703"/>
      <c r="BR12" s="703"/>
      <c r="BS12" s="649" t="s">
        <v>221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854205</v>
      </c>
      <c r="CS12" s="644"/>
      <c r="CT12" s="644"/>
      <c r="CU12" s="644"/>
      <c r="CV12" s="644"/>
      <c r="CW12" s="644"/>
      <c r="CX12" s="644"/>
      <c r="CY12" s="645"/>
      <c r="CZ12" s="703">
        <v>3.3</v>
      </c>
      <c r="DA12" s="703"/>
      <c r="DB12" s="703"/>
      <c r="DC12" s="703"/>
      <c r="DD12" s="649">
        <v>180993</v>
      </c>
      <c r="DE12" s="644"/>
      <c r="DF12" s="644"/>
      <c r="DG12" s="644"/>
      <c r="DH12" s="644"/>
      <c r="DI12" s="644"/>
      <c r="DJ12" s="644"/>
      <c r="DK12" s="644"/>
      <c r="DL12" s="644"/>
      <c r="DM12" s="644"/>
      <c r="DN12" s="644"/>
      <c r="DO12" s="644"/>
      <c r="DP12" s="645"/>
      <c r="DQ12" s="649">
        <v>654639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76568</v>
      </c>
      <c r="S13" s="644"/>
      <c r="T13" s="644"/>
      <c r="U13" s="644"/>
      <c r="V13" s="644"/>
      <c r="W13" s="644"/>
      <c r="X13" s="644"/>
      <c r="Y13" s="645"/>
      <c r="Z13" s="703">
        <v>0.3</v>
      </c>
      <c r="AA13" s="703"/>
      <c r="AB13" s="703"/>
      <c r="AC13" s="703"/>
      <c r="AD13" s="704">
        <v>76568</v>
      </c>
      <c r="AE13" s="704"/>
      <c r="AF13" s="704"/>
      <c r="AG13" s="704"/>
      <c r="AH13" s="704"/>
      <c r="AI13" s="704"/>
      <c r="AJ13" s="704"/>
      <c r="AK13" s="704"/>
      <c r="AL13" s="646">
        <v>0.5</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5448632</v>
      </c>
      <c r="BH13" s="644"/>
      <c r="BI13" s="644"/>
      <c r="BJ13" s="644"/>
      <c r="BK13" s="644"/>
      <c r="BL13" s="644"/>
      <c r="BM13" s="644"/>
      <c r="BN13" s="645"/>
      <c r="BO13" s="703">
        <v>48.6</v>
      </c>
      <c r="BP13" s="703"/>
      <c r="BQ13" s="703"/>
      <c r="BR13" s="703"/>
      <c r="BS13" s="649" t="s">
        <v>221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2398195</v>
      </c>
      <c r="CS13" s="644"/>
      <c r="CT13" s="644"/>
      <c r="CU13" s="644"/>
      <c r="CV13" s="644"/>
      <c r="CW13" s="644"/>
      <c r="CX13" s="644"/>
      <c r="CY13" s="645"/>
      <c r="CZ13" s="703">
        <v>9.1999999999999993</v>
      </c>
      <c r="DA13" s="703"/>
      <c r="DB13" s="703"/>
      <c r="DC13" s="703"/>
      <c r="DD13" s="649">
        <v>1108180</v>
      </c>
      <c r="DE13" s="644"/>
      <c r="DF13" s="644"/>
      <c r="DG13" s="644"/>
      <c r="DH13" s="644"/>
      <c r="DI13" s="644"/>
      <c r="DJ13" s="644"/>
      <c r="DK13" s="644"/>
      <c r="DL13" s="644"/>
      <c r="DM13" s="644"/>
      <c r="DN13" s="644"/>
      <c r="DO13" s="644"/>
      <c r="DP13" s="645"/>
      <c r="DQ13" s="649">
        <v>1485630</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221</v>
      </c>
      <c r="S14" s="644"/>
      <c r="T14" s="644"/>
      <c r="U14" s="644"/>
      <c r="V14" s="644"/>
      <c r="W14" s="644"/>
      <c r="X14" s="644"/>
      <c r="Y14" s="645"/>
      <c r="Z14" s="703" t="s">
        <v>221</v>
      </c>
      <c r="AA14" s="703"/>
      <c r="AB14" s="703"/>
      <c r="AC14" s="703"/>
      <c r="AD14" s="704" t="s">
        <v>221</v>
      </c>
      <c r="AE14" s="704"/>
      <c r="AF14" s="704"/>
      <c r="AG14" s="704"/>
      <c r="AH14" s="704"/>
      <c r="AI14" s="704"/>
      <c r="AJ14" s="704"/>
      <c r="AK14" s="704"/>
      <c r="AL14" s="646" t="s">
        <v>221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172464</v>
      </c>
      <c r="BH14" s="644"/>
      <c r="BI14" s="644"/>
      <c r="BJ14" s="644"/>
      <c r="BK14" s="644"/>
      <c r="BL14" s="644"/>
      <c r="BM14" s="644"/>
      <c r="BN14" s="645"/>
      <c r="BO14" s="703">
        <v>1.5</v>
      </c>
      <c r="BP14" s="703"/>
      <c r="BQ14" s="703"/>
      <c r="BR14" s="703"/>
      <c r="BS14" s="649" t="s">
        <v>221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1240091</v>
      </c>
      <c r="CS14" s="644"/>
      <c r="CT14" s="644"/>
      <c r="CU14" s="644"/>
      <c r="CV14" s="644"/>
      <c r="CW14" s="644"/>
      <c r="CX14" s="644"/>
      <c r="CY14" s="645"/>
      <c r="CZ14" s="703">
        <v>4.8</v>
      </c>
      <c r="DA14" s="703"/>
      <c r="DB14" s="703"/>
      <c r="DC14" s="703"/>
      <c r="DD14" s="649">
        <v>143105</v>
      </c>
      <c r="DE14" s="644"/>
      <c r="DF14" s="644"/>
      <c r="DG14" s="644"/>
      <c r="DH14" s="644"/>
      <c r="DI14" s="644"/>
      <c r="DJ14" s="644"/>
      <c r="DK14" s="644"/>
      <c r="DL14" s="644"/>
      <c r="DM14" s="644"/>
      <c r="DN14" s="644"/>
      <c r="DO14" s="644"/>
      <c r="DP14" s="645"/>
      <c r="DQ14" s="649">
        <v>1077843</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56494</v>
      </c>
      <c r="S15" s="644"/>
      <c r="T15" s="644"/>
      <c r="U15" s="644"/>
      <c r="V15" s="644"/>
      <c r="W15" s="644"/>
      <c r="X15" s="644"/>
      <c r="Y15" s="645"/>
      <c r="Z15" s="703">
        <v>0.2</v>
      </c>
      <c r="AA15" s="703"/>
      <c r="AB15" s="703"/>
      <c r="AC15" s="703"/>
      <c r="AD15" s="704">
        <v>56494</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554568</v>
      </c>
      <c r="BH15" s="644"/>
      <c r="BI15" s="644"/>
      <c r="BJ15" s="644"/>
      <c r="BK15" s="644"/>
      <c r="BL15" s="644"/>
      <c r="BM15" s="644"/>
      <c r="BN15" s="645"/>
      <c r="BO15" s="703">
        <v>4.9000000000000004</v>
      </c>
      <c r="BP15" s="703"/>
      <c r="BQ15" s="703"/>
      <c r="BR15" s="703"/>
      <c r="BS15" s="649" t="s">
        <v>221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2296707</v>
      </c>
      <c r="CS15" s="644"/>
      <c r="CT15" s="644"/>
      <c r="CU15" s="644"/>
      <c r="CV15" s="644"/>
      <c r="CW15" s="644"/>
      <c r="CX15" s="644"/>
      <c r="CY15" s="645"/>
      <c r="CZ15" s="703">
        <v>8.8000000000000007</v>
      </c>
      <c r="DA15" s="703"/>
      <c r="DB15" s="703"/>
      <c r="DC15" s="703"/>
      <c r="DD15" s="649">
        <v>248104</v>
      </c>
      <c r="DE15" s="644"/>
      <c r="DF15" s="644"/>
      <c r="DG15" s="644"/>
      <c r="DH15" s="644"/>
      <c r="DI15" s="644"/>
      <c r="DJ15" s="644"/>
      <c r="DK15" s="644"/>
      <c r="DL15" s="644"/>
      <c r="DM15" s="644"/>
      <c r="DN15" s="644"/>
      <c r="DO15" s="644"/>
      <c r="DP15" s="645"/>
      <c r="DQ15" s="649">
        <v>1885237</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221</v>
      </c>
      <c r="S16" s="644"/>
      <c r="T16" s="644"/>
      <c r="U16" s="644"/>
      <c r="V16" s="644"/>
      <c r="W16" s="644"/>
      <c r="X16" s="644"/>
      <c r="Y16" s="645"/>
      <c r="Z16" s="703" t="s">
        <v>221</v>
      </c>
      <c r="AA16" s="703"/>
      <c r="AB16" s="703"/>
      <c r="AC16" s="703"/>
      <c r="AD16" s="704" t="s">
        <v>221</v>
      </c>
      <c r="AE16" s="704"/>
      <c r="AF16" s="704"/>
      <c r="AG16" s="704"/>
      <c r="AH16" s="704"/>
      <c r="AI16" s="704"/>
      <c r="AJ16" s="704"/>
      <c r="AK16" s="704"/>
      <c r="AL16" s="646" t="s">
        <v>221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221</v>
      </c>
      <c r="BH16" s="644"/>
      <c r="BI16" s="644"/>
      <c r="BJ16" s="644"/>
      <c r="BK16" s="644"/>
      <c r="BL16" s="644"/>
      <c r="BM16" s="644"/>
      <c r="BN16" s="645"/>
      <c r="BO16" s="703" t="s">
        <v>221</v>
      </c>
      <c r="BP16" s="703"/>
      <c r="BQ16" s="703"/>
      <c r="BR16" s="703"/>
      <c r="BS16" s="649" t="s">
        <v>221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5868</v>
      </c>
      <c r="CS16" s="644"/>
      <c r="CT16" s="644"/>
      <c r="CU16" s="644"/>
      <c r="CV16" s="644"/>
      <c r="CW16" s="644"/>
      <c r="CX16" s="644"/>
      <c r="CY16" s="645"/>
      <c r="CZ16" s="703">
        <v>0</v>
      </c>
      <c r="DA16" s="703"/>
      <c r="DB16" s="703"/>
      <c r="DC16" s="703"/>
      <c r="DD16" s="649" t="s">
        <v>221</v>
      </c>
      <c r="DE16" s="644"/>
      <c r="DF16" s="644"/>
      <c r="DG16" s="644"/>
      <c r="DH16" s="644"/>
      <c r="DI16" s="644"/>
      <c r="DJ16" s="644"/>
      <c r="DK16" s="644"/>
      <c r="DL16" s="644"/>
      <c r="DM16" s="644"/>
      <c r="DN16" s="644"/>
      <c r="DO16" s="644"/>
      <c r="DP16" s="645"/>
      <c r="DQ16" s="649">
        <v>5868</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30134</v>
      </c>
      <c r="S17" s="644"/>
      <c r="T17" s="644"/>
      <c r="U17" s="644"/>
      <c r="V17" s="644"/>
      <c r="W17" s="644"/>
      <c r="X17" s="644"/>
      <c r="Y17" s="645"/>
      <c r="Z17" s="703">
        <v>0.1</v>
      </c>
      <c r="AA17" s="703"/>
      <c r="AB17" s="703"/>
      <c r="AC17" s="703"/>
      <c r="AD17" s="704">
        <v>30134</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221</v>
      </c>
      <c r="BP17" s="703"/>
      <c r="BQ17" s="703"/>
      <c r="BR17" s="703"/>
      <c r="BS17" s="649" t="s">
        <v>221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2587090</v>
      </c>
      <c r="CS17" s="644"/>
      <c r="CT17" s="644"/>
      <c r="CU17" s="644"/>
      <c r="CV17" s="644"/>
      <c r="CW17" s="644"/>
      <c r="CX17" s="644"/>
      <c r="CY17" s="645"/>
      <c r="CZ17" s="703">
        <v>9.9</v>
      </c>
      <c r="DA17" s="703"/>
      <c r="DB17" s="703"/>
      <c r="DC17" s="703"/>
      <c r="DD17" s="649" t="s">
        <v>221</v>
      </c>
      <c r="DE17" s="644"/>
      <c r="DF17" s="644"/>
      <c r="DG17" s="644"/>
      <c r="DH17" s="644"/>
      <c r="DI17" s="644"/>
      <c r="DJ17" s="644"/>
      <c r="DK17" s="644"/>
      <c r="DL17" s="644"/>
      <c r="DM17" s="644"/>
      <c r="DN17" s="644"/>
      <c r="DO17" s="644"/>
      <c r="DP17" s="645"/>
      <c r="DQ17" s="649">
        <v>2508032</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3240273</v>
      </c>
      <c r="S18" s="644"/>
      <c r="T18" s="644"/>
      <c r="U18" s="644"/>
      <c r="V18" s="644"/>
      <c r="W18" s="644"/>
      <c r="X18" s="644"/>
      <c r="Y18" s="645"/>
      <c r="Z18" s="703">
        <v>12</v>
      </c>
      <c r="AA18" s="703"/>
      <c r="AB18" s="703"/>
      <c r="AC18" s="703"/>
      <c r="AD18" s="704">
        <v>2960013</v>
      </c>
      <c r="AE18" s="704"/>
      <c r="AF18" s="704"/>
      <c r="AG18" s="704"/>
      <c r="AH18" s="704"/>
      <c r="AI18" s="704"/>
      <c r="AJ18" s="704"/>
      <c r="AK18" s="704"/>
      <c r="AL18" s="646">
        <v>20</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221</v>
      </c>
      <c r="BH18" s="644"/>
      <c r="BI18" s="644"/>
      <c r="BJ18" s="644"/>
      <c r="BK18" s="644"/>
      <c r="BL18" s="644"/>
      <c r="BM18" s="644"/>
      <c r="BN18" s="645"/>
      <c r="BO18" s="703" t="s">
        <v>221</v>
      </c>
      <c r="BP18" s="703"/>
      <c r="BQ18" s="703"/>
      <c r="BR18" s="703"/>
      <c r="BS18" s="649" t="s">
        <v>221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221</v>
      </c>
      <c r="CS18" s="644"/>
      <c r="CT18" s="644"/>
      <c r="CU18" s="644"/>
      <c r="CV18" s="644"/>
      <c r="CW18" s="644"/>
      <c r="CX18" s="644"/>
      <c r="CY18" s="645"/>
      <c r="CZ18" s="703" t="s">
        <v>221</v>
      </c>
      <c r="DA18" s="703"/>
      <c r="DB18" s="703"/>
      <c r="DC18" s="703"/>
      <c r="DD18" s="649" t="s">
        <v>221</v>
      </c>
      <c r="DE18" s="644"/>
      <c r="DF18" s="644"/>
      <c r="DG18" s="644"/>
      <c r="DH18" s="644"/>
      <c r="DI18" s="644"/>
      <c r="DJ18" s="644"/>
      <c r="DK18" s="644"/>
      <c r="DL18" s="644"/>
      <c r="DM18" s="644"/>
      <c r="DN18" s="644"/>
      <c r="DO18" s="644"/>
      <c r="DP18" s="645"/>
      <c r="DQ18" s="649" t="s">
        <v>221</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2960013</v>
      </c>
      <c r="S19" s="644"/>
      <c r="T19" s="644"/>
      <c r="U19" s="644"/>
      <c r="V19" s="644"/>
      <c r="W19" s="644"/>
      <c r="X19" s="644"/>
      <c r="Y19" s="645"/>
      <c r="Z19" s="703">
        <v>11</v>
      </c>
      <c r="AA19" s="703"/>
      <c r="AB19" s="703"/>
      <c r="AC19" s="703"/>
      <c r="AD19" s="704">
        <v>2960013</v>
      </c>
      <c r="AE19" s="704"/>
      <c r="AF19" s="704"/>
      <c r="AG19" s="704"/>
      <c r="AH19" s="704"/>
      <c r="AI19" s="704"/>
      <c r="AJ19" s="704"/>
      <c r="AK19" s="704"/>
      <c r="AL19" s="646">
        <v>20</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1532341</v>
      </c>
      <c r="BH19" s="644"/>
      <c r="BI19" s="644"/>
      <c r="BJ19" s="644"/>
      <c r="BK19" s="644"/>
      <c r="BL19" s="644"/>
      <c r="BM19" s="644"/>
      <c r="BN19" s="645"/>
      <c r="BO19" s="703">
        <v>13.7</v>
      </c>
      <c r="BP19" s="703"/>
      <c r="BQ19" s="703"/>
      <c r="BR19" s="703"/>
      <c r="BS19" s="649" t="s">
        <v>221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221</v>
      </c>
      <c r="CS19" s="644"/>
      <c r="CT19" s="644"/>
      <c r="CU19" s="644"/>
      <c r="CV19" s="644"/>
      <c r="CW19" s="644"/>
      <c r="CX19" s="644"/>
      <c r="CY19" s="645"/>
      <c r="CZ19" s="703" t="s">
        <v>221</v>
      </c>
      <c r="DA19" s="703"/>
      <c r="DB19" s="703"/>
      <c r="DC19" s="703"/>
      <c r="DD19" s="649" t="s">
        <v>221</v>
      </c>
      <c r="DE19" s="644"/>
      <c r="DF19" s="644"/>
      <c r="DG19" s="644"/>
      <c r="DH19" s="644"/>
      <c r="DI19" s="644"/>
      <c r="DJ19" s="644"/>
      <c r="DK19" s="644"/>
      <c r="DL19" s="644"/>
      <c r="DM19" s="644"/>
      <c r="DN19" s="644"/>
      <c r="DO19" s="644"/>
      <c r="DP19" s="645"/>
      <c r="DQ19" s="649" t="s">
        <v>221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280047</v>
      </c>
      <c r="S20" s="644"/>
      <c r="T20" s="644"/>
      <c r="U20" s="644"/>
      <c r="V20" s="644"/>
      <c r="W20" s="644"/>
      <c r="X20" s="644"/>
      <c r="Y20" s="645"/>
      <c r="Z20" s="703">
        <v>1</v>
      </c>
      <c r="AA20" s="703"/>
      <c r="AB20" s="703"/>
      <c r="AC20" s="703"/>
      <c r="AD20" s="704" t="s">
        <v>221</v>
      </c>
      <c r="AE20" s="704"/>
      <c r="AF20" s="704"/>
      <c r="AG20" s="704"/>
      <c r="AH20" s="704"/>
      <c r="AI20" s="704"/>
      <c r="AJ20" s="704"/>
      <c r="AK20" s="704"/>
      <c r="AL20" s="646" t="s">
        <v>221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1532341</v>
      </c>
      <c r="BH20" s="644"/>
      <c r="BI20" s="644"/>
      <c r="BJ20" s="644"/>
      <c r="BK20" s="644"/>
      <c r="BL20" s="644"/>
      <c r="BM20" s="644"/>
      <c r="BN20" s="645"/>
      <c r="BO20" s="703">
        <v>13.7</v>
      </c>
      <c r="BP20" s="703"/>
      <c r="BQ20" s="703"/>
      <c r="BR20" s="703"/>
      <c r="BS20" s="649" t="s">
        <v>221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26013887</v>
      </c>
      <c r="CS20" s="644"/>
      <c r="CT20" s="644"/>
      <c r="CU20" s="644"/>
      <c r="CV20" s="644"/>
      <c r="CW20" s="644"/>
      <c r="CX20" s="644"/>
      <c r="CY20" s="645"/>
      <c r="CZ20" s="703">
        <v>100</v>
      </c>
      <c r="DA20" s="703"/>
      <c r="DB20" s="703"/>
      <c r="DC20" s="703"/>
      <c r="DD20" s="649">
        <v>2065036</v>
      </c>
      <c r="DE20" s="644"/>
      <c r="DF20" s="644"/>
      <c r="DG20" s="644"/>
      <c r="DH20" s="644"/>
      <c r="DI20" s="644"/>
      <c r="DJ20" s="644"/>
      <c r="DK20" s="644"/>
      <c r="DL20" s="644"/>
      <c r="DM20" s="644"/>
      <c r="DN20" s="644"/>
      <c r="DO20" s="644"/>
      <c r="DP20" s="645"/>
      <c r="DQ20" s="649">
        <v>17916157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213</v>
      </c>
      <c r="S21" s="644"/>
      <c r="T21" s="644"/>
      <c r="U21" s="644"/>
      <c r="V21" s="644"/>
      <c r="W21" s="644"/>
      <c r="X21" s="644"/>
      <c r="Y21" s="645"/>
      <c r="Z21" s="703">
        <v>0</v>
      </c>
      <c r="AA21" s="703"/>
      <c r="AB21" s="703"/>
      <c r="AC21" s="703"/>
      <c r="AD21" s="704" t="s">
        <v>221</v>
      </c>
      <c r="AE21" s="704"/>
      <c r="AF21" s="704"/>
      <c r="AG21" s="704"/>
      <c r="AH21" s="704"/>
      <c r="AI21" s="704"/>
      <c r="AJ21" s="704"/>
      <c r="AK21" s="704"/>
      <c r="AL21" s="646" t="s">
        <v>221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361329</v>
      </c>
      <c r="BH21" s="644"/>
      <c r="BI21" s="644"/>
      <c r="BJ21" s="644"/>
      <c r="BK21" s="644"/>
      <c r="BL21" s="644"/>
      <c r="BM21" s="644"/>
      <c r="BN21" s="645"/>
      <c r="BO21" s="703">
        <v>3.2</v>
      </c>
      <c r="BP21" s="703"/>
      <c r="BQ21" s="703"/>
      <c r="BR21" s="703"/>
      <c r="BS21" s="649" t="s">
        <v>221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16121434</v>
      </c>
      <c r="S22" s="644"/>
      <c r="T22" s="644"/>
      <c r="U22" s="644"/>
      <c r="V22" s="644"/>
      <c r="W22" s="644"/>
      <c r="X22" s="644"/>
      <c r="Y22" s="645"/>
      <c r="Z22" s="703">
        <v>59.7</v>
      </c>
      <c r="AA22" s="703"/>
      <c r="AB22" s="703"/>
      <c r="AC22" s="703"/>
      <c r="AD22" s="704">
        <v>14670162</v>
      </c>
      <c r="AE22" s="704"/>
      <c r="AF22" s="704"/>
      <c r="AG22" s="704"/>
      <c r="AH22" s="704"/>
      <c r="AI22" s="704"/>
      <c r="AJ22" s="704"/>
      <c r="AK22" s="704"/>
      <c r="AL22" s="646">
        <v>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221</v>
      </c>
      <c r="BP22" s="703"/>
      <c r="BQ22" s="703"/>
      <c r="BR22" s="703"/>
      <c r="BS22" s="649" t="s">
        <v>221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12363</v>
      </c>
      <c r="S23" s="644"/>
      <c r="T23" s="644"/>
      <c r="U23" s="644"/>
      <c r="V23" s="644"/>
      <c r="W23" s="644"/>
      <c r="X23" s="644"/>
      <c r="Y23" s="645"/>
      <c r="Z23" s="703">
        <v>0</v>
      </c>
      <c r="AA23" s="703"/>
      <c r="AB23" s="703"/>
      <c r="AC23" s="703"/>
      <c r="AD23" s="704">
        <v>12363</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1171012</v>
      </c>
      <c r="BH23" s="644"/>
      <c r="BI23" s="644"/>
      <c r="BJ23" s="644"/>
      <c r="BK23" s="644"/>
      <c r="BL23" s="644"/>
      <c r="BM23" s="644"/>
      <c r="BN23" s="645"/>
      <c r="BO23" s="703">
        <v>10.5</v>
      </c>
      <c r="BP23" s="703"/>
      <c r="BQ23" s="703"/>
      <c r="BR23" s="703"/>
      <c r="BS23" s="649" t="s">
        <v>221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271209</v>
      </c>
      <c r="S24" s="644"/>
      <c r="T24" s="644"/>
      <c r="U24" s="644"/>
      <c r="V24" s="644"/>
      <c r="W24" s="644"/>
      <c r="X24" s="644"/>
      <c r="Y24" s="645"/>
      <c r="Z24" s="703">
        <v>1</v>
      </c>
      <c r="AA24" s="703"/>
      <c r="AB24" s="703"/>
      <c r="AC24" s="703"/>
      <c r="AD24" s="704" t="s">
        <v>221</v>
      </c>
      <c r="AE24" s="704"/>
      <c r="AF24" s="704"/>
      <c r="AG24" s="704"/>
      <c r="AH24" s="704"/>
      <c r="AI24" s="704"/>
      <c r="AJ24" s="704"/>
      <c r="AK24" s="704"/>
      <c r="AL24" s="646" t="s">
        <v>221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221</v>
      </c>
      <c r="BP24" s="703"/>
      <c r="BQ24" s="703"/>
      <c r="BR24" s="703"/>
      <c r="BS24" s="649" t="s">
        <v>221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12587734</v>
      </c>
      <c r="CS24" s="707"/>
      <c r="CT24" s="707"/>
      <c r="CU24" s="707"/>
      <c r="CV24" s="707"/>
      <c r="CW24" s="707"/>
      <c r="CX24" s="707"/>
      <c r="CY24" s="753"/>
      <c r="CZ24" s="754">
        <v>48.4</v>
      </c>
      <c r="DA24" s="723"/>
      <c r="DB24" s="723"/>
      <c r="DC24" s="757"/>
      <c r="DD24" s="752">
        <v>8201964</v>
      </c>
      <c r="DE24" s="707"/>
      <c r="DF24" s="707"/>
      <c r="DG24" s="707"/>
      <c r="DH24" s="707"/>
      <c r="DI24" s="707"/>
      <c r="DJ24" s="707"/>
      <c r="DK24" s="753"/>
      <c r="DL24" s="752">
        <v>7911750</v>
      </c>
      <c r="DM24" s="707"/>
      <c r="DN24" s="707"/>
      <c r="DO24" s="707"/>
      <c r="DP24" s="707"/>
      <c r="DQ24" s="707"/>
      <c r="DR24" s="707"/>
      <c r="DS24" s="707"/>
      <c r="DT24" s="707"/>
      <c r="DU24" s="707"/>
      <c r="DV24" s="753"/>
      <c r="DW24" s="754">
        <v>49.2</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592395</v>
      </c>
      <c r="S25" s="644"/>
      <c r="T25" s="644"/>
      <c r="U25" s="644"/>
      <c r="V25" s="644"/>
      <c r="W25" s="644"/>
      <c r="X25" s="644"/>
      <c r="Y25" s="645"/>
      <c r="Z25" s="703">
        <v>2.2000000000000002</v>
      </c>
      <c r="AA25" s="703"/>
      <c r="AB25" s="703"/>
      <c r="AC25" s="703"/>
      <c r="AD25" s="704">
        <v>81026</v>
      </c>
      <c r="AE25" s="704"/>
      <c r="AF25" s="704"/>
      <c r="AG25" s="704"/>
      <c r="AH25" s="704"/>
      <c r="AI25" s="704"/>
      <c r="AJ25" s="704"/>
      <c r="AK25" s="704"/>
      <c r="AL25" s="646">
        <v>0.5</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221</v>
      </c>
      <c r="BH25" s="644"/>
      <c r="BI25" s="644"/>
      <c r="BJ25" s="644"/>
      <c r="BK25" s="644"/>
      <c r="BL25" s="644"/>
      <c r="BM25" s="644"/>
      <c r="BN25" s="645"/>
      <c r="BO25" s="703" t="s">
        <v>221</v>
      </c>
      <c r="BP25" s="703"/>
      <c r="BQ25" s="703"/>
      <c r="BR25" s="703"/>
      <c r="BS25" s="649" t="s">
        <v>221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4479101</v>
      </c>
      <c r="CS25" s="642"/>
      <c r="CT25" s="642"/>
      <c r="CU25" s="642"/>
      <c r="CV25" s="642"/>
      <c r="CW25" s="642"/>
      <c r="CX25" s="642"/>
      <c r="CY25" s="643"/>
      <c r="CZ25" s="646">
        <v>17.2</v>
      </c>
      <c r="DA25" s="675"/>
      <c r="DB25" s="675"/>
      <c r="DC25" s="676"/>
      <c r="DD25" s="649">
        <v>4161847</v>
      </c>
      <c r="DE25" s="642"/>
      <c r="DF25" s="642"/>
      <c r="DG25" s="642"/>
      <c r="DH25" s="642"/>
      <c r="DI25" s="642"/>
      <c r="DJ25" s="642"/>
      <c r="DK25" s="643"/>
      <c r="DL25" s="649">
        <v>3971735</v>
      </c>
      <c r="DM25" s="642"/>
      <c r="DN25" s="642"/>
      <c r="DO25" s="642"/>
      <c r="DP25" s="642"/>
      <c r="DQ25" s="642"/>
      <c r="DR25" s="642"/>
      <c r="DS25" s="642"/>
      <c r="DT25" s="642"/>
      <c r="DU25" s="642"/>
      <c r="DV25" s="643"/>
      <c r="DW25" s="646">
        <v>24.7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285627</v>
      </c>
      <c r="S26" s="644"/>
      <c r="T26" s="644"/>
      <c r="U26" s="644"/>
      <c r="V26" s="644"/>
      <c r="W26" s="644"/>
      <c r="X26" s="644"/>
      <c r="Y26" s="645"/>
      <c r="Z26" s="703">
        <v>1.1000000000000001</v>
      </c>
      <c r="AA26" s="703"/>
      <c r="AB26" s="703"/>
      <c r="AC26" s="703"/>
      <c r="AD26" s="704" t="s">
        <v>221</v>
      </c>
      <c r="AE26" s="704"/>
      <c r="AF26" s="704"/>
      <c r="AG26" s="704"/>
      <c r="AH26" s="704"/>
      <c r="AI26" s="704"/>
      <c r="AJ26" s="704"/>
      <c r="AK26" s="704"/>
      <c r="AL26" s="646" t="s">
        <v>221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221</v>
      </c>
      <c r="BH26" s="644"/>
      <c r="BI26" s="644"/>
      <c r="BJ26" s="644"/>
      <c r="BK26" s="644"/>
      <c r="BL26" s="644"/>
      <c r="BM26" s="644"/>
      <c r="BN26" s="645"/>
      <c r="BO26" s="703" t="s">
        <v>221</v>
      </c>
      <c r="BP26" s="703"/>
      <c r="BQ26" s="703"/>
      <c r="BR26" s="703"/>
      <c r="BS26" s="649" t="s">
        <v>221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3064880</v>
      </c>
      <c r="CS26" s="644"/>
      <c r="CT26" s="644"/>
      <c r="CU26" s="644"/>
      <c r="CV26" s="644"/>
      <c r="CW26" s="644"/>
      <c r="CX26" s="644"/>
      <c r="CY26" s="645"/>
      <c r="CZ26" s="646">
        <v>11.8</v>
      </c>
      <c r="DA26" s="675"/>
      <c r="DB26" s="675"/>
      <c r="DC26" s="676"/>
      <c r="DD26" s="649">
        <v>2781030</v>
      </c>
      <c r="DE26" s="644"/>
      <c r="DF26" s="644"/>
      <c r="DG26" s="644"/>
      <c r="DH26" s="644"/>
      <c r="DI26" s="644"/>
      <c r="DJ26" s="644"/>
      <c r="DK26" s="645"/>
      <c r="DL26" s="649" t="s">
        <v>221</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4099191</v>
      </c>
      <c r="S27" s="644"/>
      <c r="T27" s="644"/>
      <c r="U27" s="644"/>
      <c r="V27" s="644"/>
      <c r="W27" s="644"/>
      <c r="X27" s="644"/>
      <c r="Y27" s="645"/>
      <c r="Z27" s="703">
        <v>15.2</v>
      </c>
      <c r="AA27" s="703"/>
      <c r="AB27" s="703"/>
      <c r="AC27" s="703"/>
      <c r="AD27" s="704" t="s">
        <v>221</v>
      </c>
      <c r="AE27" s="704"/>
      <c r="AF27" s="704"/>
      <c r="AG27" s="704"/>
      <c r="AH27" s="704"/>
      <c r="AI27" s="704"/>
      <c r="AJ27" s="704"/>
      <c r="AK27" s="704"/>
      <c r="AL27" s="646" t="s">
        <v>221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11204077</v>
      </c>
      <c r="BH27" s="644"/>
      <c r="BI27" s="644"/>
      <c r="BJ27" s="644"/>
      <c r="BK27" s="644"/>
      <c r="BL27" s="644"/>
      <c r="BM27" s="644"/>
      <c r="BN27" s="645"/>
      <c r="BO27" s="703">
        <v>100</v>
      </c>
      <c r="BP27" s="703"/>
      <c r="BQ27" s="703"/>
      <c r="BR27" s="703"/>
      <c r="BS27" s="649" t="s">
        <v>221</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5521543</v>
      </c>
      <c r="CS27" s="642"/>
      <c r="CT27" s="642"/>
      <c r="CU27" s="642"/>
      <c r="CV27" s="642"/>
      <c r="CW27" s="642"/>
      <c r="CX27" s="642"/>
      <c r="CY27" s="643"/>
      <c r="CZ27" s="646">
        <v>21.2</v>
      </c>
      <c r="DA27" s="675"/>
      <c r="DB27" s="675"/>
      <c r="DC27" s="676"/>
      <c r="DD27" s="649">
        <v>1532085</v>
      </c>
      <c r="DE27" s="642"/>
      <c r="DF27" s="642"/>
      <c r="DG27" s="642"/>
      <c r="DH27" s="642"/>
      <c r="DI27" s="642"/>
      <c r="DJ27" s="642"/>
      <c r="DK27" s="643"/>
      <c r="DL27" s="649">
        <v>1431983</v>
      </c>
      <c r="DM27" s="642"/>
      <c r="DN27" s="642"/>
      <c r="DO27" s="642"/>
      <c r="DP27" s="642"/>
      <c r="DQ27" s="642"/>
      <c r="DR27" s="642"/>
      <c r="DS27" s="642"/>
      <c r="DT27" s="642"/>
      <c r="DU27" s="642"/>
      <c r="DV27" s="643"/>
      <c r="DW27" s="646">
        <v>8.9</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221</v>
      </c>
      <c r="S28" s="644"/>
      <c r="T28" s="644"/>
      <c r="U28" s="644"/>
      <c r="V28" s="644"/>
      <c r="W28" s="644"/>
      <c r="X28" s="644"/>
      <c r="Y28" s="645"/>
      <c r="Z28" s="703" t="s">
        <v>221</v>
      </c>
      <c r="AA28" s="703"/>
      <c r="AB28" s="703"/>
      <c r="AC28" s="703"/>
      <c r="AD28" s="704" t="s">
        <v>221</v>
      </c>
      <c r="AE28" s="704"/>
      <c r="AF28" s="704"/>
      <c r="AG28" s="704"/>
      <c r="AH28" s="704"/>
      <c r="AI28" s="704"/>
      <c r="AJ28" s="704"/>
      <c r="AK28" s="704"/>
      <c r="AL28" s="646" t="s">
        <v>221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2587090</v>
      </c>
      <c r="CS28" s="644"/>
      <c r="CT28" s="644"/>
      <c r="CU28" s="644"/>
      <c r="CV28" s="644"/>
      <c r="CW28" s="644"/>
      <c r="CX28" s="644"/>
      <c r="CY28" s="645"/>
      <c r="CZ28" s="646">
        <v>9.9</v>
      </c>
      <c r="DA28" s="675"/>
      <c r="DB28" s="675"/>
      <c r="DC28" s="676"/>
      <c r="DD28" s="649">
        <v>2508032</v>
      </c>
      <c r="DE28" s="644"/>
      <c r="DF28" s="644"/>
      <c r="DG28" s="644"/>
      <c r="DH28" s="644"/>
      <c r="DI28" s="644"/>
      <c r="DJ28" s="644"/>
      <c r="DK28" s="645"/>
      <c r="DL28" s="649">
        <v>2508032</v>
      </c>
      <c r="DM28" s="644"/>
      <c r="DN28" s="644"/>
      <c r="DO28" s="644"/>
      <c r="DP28" s="644"/>
      <c r="DQ28" s="644"/>
      <c r="DR28" s="644"/>
      <c r="DS28" s="644"/>
      <c r="DT28" s="644"/>
      <c r="DU28" s="644"/>
      <c r="DV28" s="645"/>
      <c r="DW28" s="646">
        <v>15.6</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1790469</v>
      </c>
      <c r="S29" s="644"/>
      <c r="T29" s="644"/>
      <c r="U29" s="644"/>
      <c r="V29" s="644"/>
      <c r="W29" s="644"/>
      <c r="X29" s="644"/>
      <c r="Y29" s="645"/>
      <c r="Z29" s="703">
        <v>6.6</v>
      </c>
      <c r="AA29" s="703"/>
      <c r="AB29" s="703"/>
      <c r="AC29" s="703"/>
      <c r="AD29" s="704" t="s">
        <v>221</v>
      </c>
      <c r="AE29" s="704"/>
      <c r="AF29" s="704"/>
      <c r="AG29" s="704"/>
      <c r="AH29" s="704"/>
      <c r="AI29" s="704"/>
      <c r="AJ29" s="704"/>
      <c r="AK29" s="704"/>
      <c r="AL29" s="646" t="s">
        <v>221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2587081</v>
      </c>
      <c r="CS29" s="642"/>
      <c r="CT29" s="642"/>
      <c r="CU29" s="642"/>
      <c r="CV29" s="642"/>
      <c r="CW29" s="642"/>
      <c r="CX29" s="642"/>
      <c r="CY29" s="643"/>
      <c r="CZ29" s="646">
        <v>9.9</v>
      </c>
      <c r="DA29" s="675"/>
      <c r="DB29" s="675"/>
      <c r="DC29" s="676"/>
      <c r="DD29" s="649">
        <v>2508023</v>
      </c>
      <c r="DE29" s="642"/>
      <c r="DF29" s="642"/>
      <c r="DG29" s="642"/>
      <c r="DH29" s="642"/>
      <c r="DI29" s="642"/>
      <c r="DJ29" s="642"/>
      <c r="DK29" s="643"/>
      <c r="DL29" s="649">
        <v>2508023</v>
      </c>
      <c r="DM29" s="642"/>
      <c r="DN29" s="642"/>
      <c r="DO29" s="642"/>
      <c r="DP29" s="642"/>
      <c r="DQ29" s="642"/>
      <c r="DR29" s="642"/>
      <c r="DS29" s="642"/>
      <c r="DT29" s="642"/>
      <c r="DU29" s="642"/>
      <c r="DV29" s="643"/>
      <c r="DW29" s="646">
        <v>15.6</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46722</v>
      </c>
      <c r="S30" s="644"/>
      <c r="T30" s="644"/>
      <c r="U30" s="644"/>
      <c r="V30" s="644"/>
      <c r="W30" s="644"/>
      <c r="X30" s="644"/>
      <c r="Y30" s="645"/>
      <c r="Z30" s="703">
        <v>0.2</v>
      </c>
      <c r="AA30" s="703"/>
      <c r="AB30" s="703"/>
      <c r="AC30" s="703"/>
      <c r="AD30" s="704">
        <v>36176</v>
      </c>
      <c r="AE30" s="704"/>
      <c r="AF30" s="704"/>
      <c r="AG30" s="704"/>
      <c r="AH30" s="704"/>
      <c r="AI30" s="704"/>
      <c r="AJ30" s="704"/>
      <c r="AK30" s="704"/>
      <c r="AL30" s="646">
        <v>0.2</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97.3</v>
      </c>
      <c r="BH30" s="722"/>
      <c r="BI30" s="722"/>
      <c r="BJ30" s="722"/>
      <c r="BK30" s="722"/>
      <c r="BL30" s="722"/>
      <c r="BM30" s="723">
        <v>86.5</v>
      </c>
      <c r="BN30" s="722"/>
      <c r="BO30" s="722"/>
      <c r="BP30" s="722"/>
      <c r="BQ30" s="724"/>
      <c r="BR30" s="721">
        <v>97</v>
      </c>
      <c r="BS30" s="722"/>
      <c r="BT30" s="722"/>
      <c r="BU30" s="722"/>
      <c r="BV30" s="722"/>
      <c r="BW30" s="722"/>
      <c r="BX30" s="723">
        <v>83.7</v>
      </c>
      <c r="BY30" s="722"/>
      <c r="BZ30" s="722"/>
      <c r="CA30" s="722"/>
      <c r="CB30" s="724"/>
      <c r="CD30" s="727"/>
      <c r="CE30" s="728"/>
      <c r="CF30" s="685" t="s">
        <v>303</v>
      </c>
      <c r="CG30" s="682"/>
      <c r="CH30" s="682"/>
      <c r="CI30" s="682"/>
      <c r="CJ30" s="682"/>
      <c r="CK30" s="682"/>
      <c r="CL30" s="682"/>
      <c r="CM30" s="682"/>
      <c r="CN30" s="682"/>
      <c r="CO30" s="682"/>
      <c r="CP30" s="682"/>
      <c r="CQ30" s="683"/>
      <c r="CR30" s="641">
        <v>2386510</v>
      </c>
      <c r="CS30" s="644"/>
      <c r="CT30" s="644"/>
      <c r="CU30" s="644"/>
      <c r="CV30" s="644"/>
      <c r="CW30" s="644"/>
      <c r="CX30" s="644"/>
      <c r="CY30" s="645"/>
      <c r="CZ30" s="646">
        <v>9.1999999999999993</v>
      </c>
      <c r="DA30" s="675"/>
      <c r="DB30" s="675"/>
      <c r="DC30" s="676"/>
      <c r="DD30" s="649">
        <v>2307452</v>
      </c>
      <c r="DE30" s="644"/>
      <c r="DF30" s="644"/>
      <c r="DG30" s="644"/>
      <c r="DH30" s="644"/>
      <c r="DI30" s="644"/>
      <c r="DJ30" s="644"/>
      <c r="DK30" s="645"/>
      <c r="DL30" s="649">
        <v>2307452</v>
      </c>
      <c r="DM30" s="644"/>
      <c r="DN30" s="644"/>
      <c r="DO30" s="644"/>
      <c r="DP30" s="644"/>
      <c r="DQ30" s="644"/>
      <c r="DR30" s="644"/>
      <c r="DS30" s="644"/>
      <c r="DT30" s="644"/>
      <c r="DU30" s="644"/>
      <c r="DV30" s="645"/>
      <c r="DW30" s="646">
        <v>14.3</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220258</v>
      </c>
      <c r="S31" s="644"/>
      <c r="T31" s="644"/>
      <c r="U31" s="644"/>
      <c r="V31" s="644"/>
      <c r="W31" s="644"/>
      <c r="X31" s="644"/>
      <c r="Y31" s="645"/>
      <c r="Z31" s="703">
        <v>0.8</v>
      </c>
      <c r="AA31" s="703"/>
      <c r="AB31" s="703"/>
      <c r="AC31" s="703"/>
      <c r="AD31" s="704" t="s">
        <v>221</v>
      </c>
      <c r="AE31" s="704"/>
      <c r="AF31" s="704"/>
      <c r="AG31" s="704"/>
      <c r="AH31" s="704"/>
      <c r="AI31" s="704"/>
      <c r="AJ31" s="704"/>
      <c r="AK31" s="704"/>
      <c r="AL31" s="646" t="s">
        <v>221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97.5</v>
      </c>
      <c r="BH31" s="642"/>
      <c r="BI31" s="642"/>
      <c r="BJ31" s="642"/>
      <c r="BK31" s="642"/>
      <c r="BL31" s="642"/>
      <c r="BM31" s="647">
        <v>87.7</v>
      </c>
      <c r="BN31" s="720"/>
      <c r="BO31" s="720"/>
      <c r="BP31" s="720"/>
      <c r="BQ31" s="681"/>
      <c r="BR31" s="719">
        <v>97</v>
      </c>
      <c r="BS31" s="642"/>
      <c r="BT31" s="642"/>
      <c r="BU31" s="642"/>
      <c r="BV31" s="642"/>
      <c r="BW31" s="642"/>
      <c r="BX31" s="647">
        <v>84.4</v>
      </c>
      <c r="BY31" s="720"/>
      <c r="BZ31" s="720"/>
      <c r="CA31" s="720"/>
      <c r="CB31" s="681"/>
      <c r="CD31" s="727"/>
      <c r="CE31" s="728"/>
      <c r="CF31" s="685" t="s">
        <v>307</v>
      </c>
      <c r="CG31" s="682"/>
      <c r="CH31" s="682"/>
      <c r="CI31" s="682"/>
      <c r="CJ31" s="682"/>
      <c r="CK31" s="682"/>
      <c r="CL31" s="682"/>
      <c r="CM31" s="682"/>
      <c r="CN31" s="682"/>
      <c r="CO31" s="682"/>
      <c r="CP31" s="682"/>
      <c r="CQ31" s="683"/>
      <c r="CR31" s="641">
        <v>200571</v>
      </c>
      <c r="CS31" s="642"/>
      <c r="CT31" s="642"/>
      <c r="CU31" s="642"/>
      <c r="CV31" s="642"/>
      <c r="CW31" s="642"/>
      <c r="CX31" s="642"/>
      <c r="CY31" s="643"/>
      <c r="CZ31" s="646">
        <v>0.8</v>
      </c>
      <c r="DA31" s="675"/>
      <c r="DB31" s="675"/>
      <c r="DC31" s="676"/>
      <c r="DD31" s="649">
        <v>200571</v>
      </c>
      <c r="DE31" s="642"/>
      <c r="DF31" s="642"/>
      <c r="DG31" s="642"/>
      <c r="DH31" s="642"/>
      <c r="DI31" s="642"/>
      <c r="DJ31" s="642"/>
      <c r="DK31" s="643"/>
      <c r="DL31" s="649">
        <v>200571</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551387</v>
      </c>
      <c r="S32" s="644"/>
      <c r="T32" s="644"/>
      <c r="U32" s="644"/>
      <c r="V32" s="644"/>
      <c r="W32" s="644"/>
      <c r="X32" s="644"/>
      <c r="Y32" s="645"/>
      <c r="Z32" s="703">
        <v>2</v>
      </c>
      <c r="AA32" s="703"/>
      <c r="AB32" s="703"/>
      <c r="AC32" s="703"/>
      <c r="AD32" s="704" t="s">
        <v>221</v>
      </c>
      <c r="AE32" s="704"/>
      <c r="AF32" s="704"/>
      <c r="AG32" s="704"/>
      <c r="AH32" s="704"/>
      <c r="AI32" s="704"/>
      <c r="AJ32" s="704"/>
      <c r="AK32" s="704"/>
      <c r="AL32" s="646" t="s">
        <v>221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96.9</v>
      </c>
      <c r="BH32" s="657"/>
      <c r="BI32" s="657"/>
      <c r="BJ32" s="657"/>
      <c r="BK32" s="657"/>
      <c r="BL32" s="657"/>
      <c r="BM32" s="701">
        <v>84.5</v>
      </c>
      <c r="BN32" s="657"/>
      <c r="BO32" s="657"/>
      <c r="BP32" s="657"/>
      <c r="BQ32" s="694"/>
      <c r="BR32" s="718">
        <v>96.8</v>
      </c>
      <c r="BS32" s="657"/>
      <c r="BT32" s="657"/>
      <c r="BU32" s="657"/>
      <c r="BV32" s="657"/>
      <c r="BW32" s="657"/>
      <c r="BX32" s="701">
        <v>81.8</v>
      </c>
      <c r="BY32" s="657"/>
      <c r="BZ32" s="657"/>
      <c r="CA32" s="657"/>
      <c r="CB32" s="694"/>
      <c r="CD32" s="729"/>
      <c r="CE32" s="730"/>
      <c r="CF32" s="685" t="s">
        <v>310</v>
      </c>
      <c r="CG32" s="682"/>
      <c r="CH32" s="682"/>
      <c r="CI32" s="682"/>
      <c r="CJ32" s="682"/>
      <c r="CK32" s="682"/>
      <c r="CL32" s="682"/>
      <c r="CM32" s="682"/>
      <c r="CN32" s="682"/>
      <c r="CO32" s="682"/>
      <c r="CP32" s="682"/>
      <c r="CQ32" s="683"/>
      <c r="CR32" s="641">
        <v>9</v>
      </c>
      <c r="CS32" s="644"/>
      <c r="CT32" s="644"/>
      <c r="CU32" s="644"/>
      <c r="CV32" s="644"/>
      <c r="CW32" s="644"/>
      <c r="CX32" s="644"/>
      <c r="CY32" s="645"/>
      <c r="CZ32" s="646">
        <v>0</v>
      </c>
      <c r="DA32" s="675"/>
      <c r="DB32" s="675"/>
      <c r="DC32" s="676"/>
      <c r="DD32" s="649">
        <v>9</v>
      </c>
      <c r="DE32" s="644"/>
      <c r="DF32" s="644"/>
      <c r="DG32" s="644"/>
      <c r="DH32" s="644"/>
      <c r="DI32" s="644"/>
      <c r="DJ32" s="644"/>
      <c r="DK32" s="645"/>
      <c r="DL32" s="649">
        <v>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708501</v>
      </c>
      <c r="S33" s="644"/>
      <c r="T33" s="644"/>
      <c r="U33" s="644"/>
      <c r="V33" s="644"/>
      <c r="W33" s="644"/>
      <c r="X33" s="644"/>
      <c r="Y33" s="645"/>
      <c r="Z33" s="703">
        <v>2.6</v>
      </c>
      <c r="AA33" s="703"/>
      <c r="AB33" s="703"/>
      <c r="AC33" s="703"/>
      <c r="AD33" s="704" t="s">
        <v>221</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11355249</v>
      </c>
      <c r="CS33" s="642"/>
      <c r="CT33" s="642"/>
      <c r="CU33" s="642"/>
      <c r="CV33" s="642"/>
      <c r="CW33" s="642"/>
      <c r="CX33" s="642"/>
      <c r="CY33" s="643"/>
      <c r="CZ33" s="646">
        <v>43.7</v>
      </c>
      <c r="DA33" s="675"/>
      <c r="DB33" s="675"/>
      <c r="DC33" s="676"/>
      <c r="DD33" s="649">
        <v>9025676</v>
      </c>
      <c r="DE33" s="642"/>
      <c r="DF33" s="642"/>
      <c r="DG33" s="642"/>
      <c r="DH33" s="642"/>
      <c r="DI33" s="642"/>
      <c r="DJ33" s="642"/>
      <c r="DK33" s="643"/>
      <c r="DL33" s="649">
        <v>5414603</v>
      </c>
      <c r="DM33" s="642"/>
      <c r="DN33" s="642"/>
      <c r="DO33" s="642"/>
      <c r="DP33" s="642"/>
      <c r="DQ33" s="642"/>
      <c r="DR33" s="642"/>
      <c r="DS33" s="642"/>
      <c r="DT33" s="642"/>
      <c r="DU33" s="642"/>
      <c r="DV33" s="643"/>
      <c r="DW33" s="646">
        <v>33.700000000000003</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364625</v>
      </c>
      <c r="S34" s="644"/>
      <c r="T34" s="644"/>
      <c r="U34" s="644"/>
      <c r="V34" s="644"/>
      <c r="W34" s="644"/>
      <c r="X34" s="644"/>
      <c r="Y34" s="645"/>
      <c r="Z34" s="703">
        <v>1.4</v>
      </c>
      <c r="AA34" s="703"/>
      <c r="AB34" s="703"/>
      <c r="AC34" s="703"/>
      <c r="AD34" s="704">
        <v>22124</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3753293</v>
      </c>
      <c r="CS34" s="644"/>
      <c r="CT34" s="644"/>
      <c r="CU34" s="644"/>
      <c r="CV34" s="644"/>
      <c r="CW34" s="644"/>
      <c r="CX34" s="644"/>
      <c r="CY34" s="645"/>
      <c r="CZ34" s="646">
        <v>14.4</v>
      </c>
      <c r="DA34" s="675"/>
      <c r="DB34" s="675"/>
      <c r="DC34" s="676"/>
      <c r="DD34" s="649">
        <v>2905627</v>
      </c>
      <c r="DE34" s="644"/>
      <c r="DF34" s="644"/>
      <c r="DG34" s="644"/>
      <c r="DH34" s="644"/>
      <c r="DI34" s="644"/>
      <c r="DJ34" s="644"/>
      <c r="DK34" s="645"/>
      <c r="DL34" s="649">
        <v>1508212</v>
      </c>
      <c r="DM34" s="644"/>
      <c r="DN34" s="644"/>
      <c r="DO34" s="644"/>
      <c r="DP34" s="644"/>
      <c r="DQ34" s="644"/>
      <c r="DR34" s="644"/>
      <c r="DS34" s="644"/>
      <c r="DT34" s="644"/>
      <c r="DU34" s="644"/>
      <c r="DV34" s="645"/>
      <c r="DW34" s="646">
        <v>9.4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1935847</v>
      </c>
      <c r="S35" s="644"/>
      <c r="T35" s="644"/>
      <c r="U35" s="644"/>
      <c r="V35" s="644"/>
      <c r="W35" s="644"/>
      <c r="X35" s="644"/>
      <c r="Y35" s="645"/>
      <c r="Z35" s="703">
        <v>7.2</v>
      </c>
      <c r="AA35" s="703"/>
      <c r="AB35" s="703"/>
      <c r="AC35" s="703"/>
      <c r="AD35" s="704" t="s">
        <v>221</v>
      </c>
      <c r="AE35" s="704"/>
      <c r="AF35" s="704"/>
      <c r="AG35" s="704"/>
      <c r="AH35" s="704"/>
      <c r="AI35" s="704"/>
      <c r="AJ35" s="704"/>
      <c r="AK35" s="704"/>
      <c r="AL35" s="646" t="s">
        <v>221</v>
      </c>
      <c r="AM35" s="647"/>
      <c r="AN35" s="647"/>
      <c r="AO35" s="705"/>
      <c r="AP35" s="214"/>
      <c r="AQ35" s="709" t="s">
        <v>318</v>
      </c>
      <c r="AR35" s="710"/>
      <c r="AS35" s="710"/>
      <c r="AT35" s="710"/>
      <c r="AU35" s="710"/>
      <c r="AV35" s="710"/>
      <c r="AW35" s="710"/>
      <c r="AX35" s="710"/>
      <c r="AY35" s="711"/>
      <c r="AZ35" s="706">
        <v>4096678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628786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292350</v>
      </c>
      <c r="CS35" s="642"/>
      <c r="CT35" s="642"/>
      <c r="CU35" s="642"/>
      <c r="CV35" s="642"/>
      <c r="CW35" s="642"/>
      <c r="CX35" s="642"/>
      <c r="CY35" s="643"/>
      <c r="CZ35" s="646">
        <v>1.1000000000000001</v>
      </c>
      <c r="DA35" s="675"/>
      <c r="DB35" s="675"/>
      <c r="DC35" s="676"/>
      <c r="DD35" s="649">
        <v>216477</v>
      </c>
      <c r="DE35" s="642"/>
      <c r="DF35" s="642"/>
      <c r="DG35" s="642"/>
      <c r="DH35" s="642"/>
      <c r="DI35" s="642"/>
      <c r="DJ35" s="642"/>
      <c r="DK35" s="643"/>
      <c r="DL35" s="649">
        <v>72351</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221</v>
      </c>
      <c r="S36" s="644"/>
      <c r="T36" s="644"/>
      <c r="U36" s="644"/>
      <c r="V36" s="644"/>
      <c r="W36" s="644"/>
      <c r="X36" s="644"/>
      <c r="Y36" s="645"/>
      <c r="Z36" s="703" t="s">
        <v>221</v>
      </c>
      <c r="AA36" s="703"/>
      <c r="AB36" s="703"/>
      <c r="AC36" s="703"/>
      <c r="AD36" s="704" t="s">
        <v>221</v>
      </c>
      <c r="AE36" s="704"/>
      <c r="AF36" s="704"/>
      <c r="AG36" s="704"/>
      <c r="AH36" s="704"/>
      <c r="AI36" s="704"/>
      <c r="AJ36" s="704"/>
      <c r="AK36" s="704"/>
      <c r="AL36" s="646" t="s">
        <v>221</v>
      </c>
      <c r="AM36" s="647"/>
      <c r="AN36" s="647"/>
      <c r="AO36" s="705"/>
      <c r="AQ36" s="678" t="s">
        <v>322</v>
      </c>
      <c r="AR36" s="679"/>
      <c r="AS36" s="679"/>
      <c r="AT36" s="679"/>
      <c r="AU36" s="679"/>
      <c r="AV36" s="679"/>
      <c r="AW36" s="679"/>
      <c r="AX36" s="679"/>
      <c r="AY36" s="680"/>
      <c r="AZ36" s="641">
        <v>898000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474631</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2547112</v>
      </c>
      <c r="CS36" s="644"/>
      <c r="CT36" s="644"/>
      <c r="CU36" s="644"/>
      <c r="CV36" s="644"/>
      <c r="CW36" s="644"/>
      <c r="CX36" s="644"/>
      <c r="CY36" s="645"/>
      <c r="CZ36" s="646">
        <v>9.8000000000000007</v>
      </c>
      <c r="DA36" s="675"/>
      <c r="DB36" s="675"/>
      <c r="DC36" s="676"/>
      <c r="DD36" s="649">
        <v>1894841</v>
      </c>
      <c r="DE36" s="644"/>
      <c r="DF36" s="644"/>
      <c r="DG36" s="644"/>
      <c r="DH36" s="644"/>
      <c r="DI36" s="644"/>
      <c r="DJ36" s="644"/>
      <c r="DK36" s="645"/>
      <c r="DL36" s="649">
        <v>1024085</v>
      </c>
      <c r="DM36" s="644"/>
      <c r="DN36" s="644"/>
      <c r="DO36" s="644"/>
      <c r="DP36" s="644"/>
      <c r="DQ36" s="644"/>
      <c r="DR36" s="644"/>
      <c r="DS36" s="644"/>
      <c r="DT36" s="644"/>
      <c r="DU36" s="644"/>
      <c r="DV36" s="645"/>
      <c r="DW36" s="646">
        <v>6.4</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1258747</v>
      </c>
      <c r="S37" s="644"/>
      <c r="T37" s="644"/>
      <c r="U37" s="644"/>
      <c r="V37" s="644"/>
      <c r="W37" s="644"/>
      <c r="X37" s="644"/>
      <c r="Y37" s="645"/>
      <c r="Z37" s="703">
        <v>4.7</v>
      </c>
      <c r="AA37" s="703"/>
      <c r="AB37" s="703"/>
      <c r="AC37" s="703"/>
      <c r="AD37" s="704" t="s">
        <v>221</v>
      </c>
      <c r="AE37" s="704"/>
      <c r="AF37" s="704"/>
      <c r="AG37" s="704"/>
      <c r="AH37" s="704"/>
      <c r="AI37" s="704"/>
      <c r="AJ37" s="704"/>
      <c r="AK37" s="704"/>
      <c r="AL37" s="646" t="s">
        <v>221</v>
      </c>
      <c r="AM37" s="647"/>
      <c r="AN37" s="647"/>
      <c r="AO37" s="705"/>
      <c r="AQ37" s="678" t="s">
        <v>326</v>
      </c>
      <c r="AR37" s="679"/>
      <c r="AS37" s="679"/>
      <c r="AT37" s="679"/>
      <c r="AU37" s="679"/>
      <c r="AV37" s="679"/>
      <c r="AW37" s="679"/>
      <c r="AX37" s="679"/>
      <c r="AY37" s="680"/>
      <c r="AZ37" s="641">
        <v>360840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14704</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924777</v>
      </c>
      <c r="CS37" s="642"/>
      <c r="CT37" s="642"/>
      <c r="CU37" s="642"/>
      <c r="CV37" s="642"/>
      <c r="CW37" s="642"/>
      <c r="CX37" s="642"/>
      <c r="CY37" s="643"/>
      <c r="CZ37" s="646">
        <v>3.6</v>
      </c>
      <c r="DA37" s="675"/>
      <c r="DB37" s="675"/>
      <c r="DC37" s="676"/>
      <c r="DD37" s="649">
        <v>924777</v>
      </c>
      <c r="DE37" s="642"/>
      <c r="DF37" s="642"/>
      <c r="DG37" s="642"/>
      <c r="DH37" s="642"/>
      <c r="DI37" s="642"/>
      <c r="DJ37" s="642"/>
      <c r="DK37" s="643"/>
      <c r="DL37" s="649">
        <v>916559</v>
      </c>
      <c r="DM37" s="642"/>
      <c r="DN37" s="642"/>
      <c r="DO37" s="642"/>
      <c r="DP37" s="642"/>
      <c r="DQ37" s="642"/>
      <c r="DR37" s="642"/>
      <c r="DS37" s="642"/>
      <c r="DT37" s="642"/>
      <c r="DU37" s="642"/>
      <c r="DV37" s="643"/>
      <c r="DW37" s="646">
        <v>5.7</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27000028</v>
      </c>
      <c r="S38" s="693"/>
      <c r="T38" s="693"/>
      <c r="U38" s="693"/>
      <c r="V38" s="693"/>
      <c r="W38" s="693"/>
      <c r="X38" s="693"/>
      <c r="Y38" s="698"/>
      <c r="Z38" s="699">
        <v>100</v>
      </c>
      <c r="AA38" s="699"/>
      <c r="AB38" s="699"/>
      <c r="AC38" s="699"/>
      <c r="AD38" s="700">
        <v>14821851</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21850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22953</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3731092</v>
      </c>
      <c r="CS38" s="644"/>
      <c r="CT38" s="644"/>
      <c r="CU38" s="644"/>
      <c r="CV38" s="644"/>
      <c r="CW38" s="644"/>
      <c r="CX38" s="644"/>
      <c r="CY38" s="645"/>
      <c r="CZ38" s="646">
        <v>14.3</v>
      </c>
      <c r="DA38" s="675"/>
      <c r="DB38" s="675"/>
      <c r="DC38" s="676"/>
      <c r="DD38" s="649">
        <v>3210574</v>
      </c>
      <c r="DE38" s="644"/>
      <c r="DF38" s="644"/>
      <c r="DG38" s="644"/>
      <c r="DH38" s="644"/>
      <c r="DI38" s="644"/>
      <c r="DJ38" s="644"/>
      <c r="DK38" s="645"/>
      <c r="DL38" s="649">
        <v>2809955</v>
      </c>
      <c r="DM38" s="644"/>
      <c r="DN38" s="644"/>
      <c r="DO38" s="644"/>
      <c r="DP38" s="644"/>
      <c r="DQ38" s="644"/>
      <c r="DR38" s="644"/>
      <c r="DS38" s="644"/>
      <c r="DT38" s="644"/>
      <c r="DU38" s="644"/>
      <c r="DV38" s="645"/>
      <c r="DW38" s="646">
        <v>17.5</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4746</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729384</v>
      </c>
      <c r="CS39" s="642"/>
      <c r="CT39" s="642"/>
      <c r="CU39" s="642"/>
      <c r="CV39" s="642"/>
      <c r="CW39" s="642"/>
      <c r="CX39" s="642"/>
      <c r="CY39" s="643"/>
      <c r="CZ39" s="646">
        <v>2.8</v>
      </c>
      <c r="DA39" s="675"/>
      <c r="DB39" s="675"/>
      <c r="DC39" s="676"/>
      <c r="DD39" s="649">
        <v>500001</v>
      </c>
      <c r="DE39" s="642"/>
      <c r="DF39" s="642"/>
      <c r="DG39" s="642"/>
      <c r="DH39" s="642"/>
      <c r="DI39" s="642"/>
      <c r="DJ39" s="642"/>
      <c r="DK39" s="643"/>
      <c r="DL39" s="649" t="s">
        <v>337</v>
      </c>
      <c r="DM39" s="642"/>
      <c r="DN39" s="642"/>
      <c r="DO39" s="642"/>
      <c r="DP39" s="642"/>
      <c r="DQ39" s="642"/>
      <c r="DR39" s="642"/>
      <c r="DS39" s="642"/>
      <c r="DT39" s="642"/>
      <c r="DU39" s="642"/>
      <c r="DV39" s="643"/>
      <c r="DW39" s="646" t="s">
        <v>337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700000</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302018</v>
      </c>
      <c r="CS40" s="644"/>
      <c r="CT40" s="644"/>
      <c r="CU40" s="644"/>
      <c r="CV40" s="644"/>
      <c r="CW40" s="644"/>
      <c r="CX40" s="644"/>
      <c r="CY40" s="645"/>
      <c r="CZ40" s="646">
        <v>1.2</v>
      </c>
      <c r="DA40" s="675"/>
      <c r="DB40" s="675"/>
      <c r="DC40" s="676"/>
      <c r="DD40" s="649">
        <v>298156</v>
      </c>
      <c r="DE40" s="644"/>
      <c r="DF40" s="644"/>
      <c r="DG40" s="644"/>
      <c r="DH40" s="644"/>
      <c r="DI40" s="644"/>
      <c r="DJ40" s="644"/>
      <c r="DK40" s="645"/>
      <c r="DL40" s="649" t="s">
        <v>221</v>
      </c>
      <c r="DM40" s="644"/>
      <c r="DN40" s="644"/>
      <c r="DO40" s="644"/>
      <c r="DP40" s="644"/>
      <c r="DQ40" s="644"/>
      <c r="DR40" s="644"/>
      <c r="DS40" s="644"/>
      <c r="DT40" s="644"/>
      <c r="DU40" s="644"/>
      <c r="DV40" s="645"/>
      <c r="DW40" s="646" t="s">
        <v>221</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2111242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275</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221</v>
      </c>
      <c r="CS41" s="642"/>
      <c r="CT41" s="642"/>
      <c r="CU41" s="642"/>
      <c r="CV41" s="642"/>
      <c r="CW41" s="642"/>
      <c r="CX41" s="642"/>
      <c r="CY41" s="643"/>
      <c r="CZ41" s="646" t="s">
        <v>337</v>
      </c>
      <c r="DA41" s="675"/>
      <c r="DB41" s="675"/>
      <c r="DC41" s="676"/>
      <c r="DD41" s="649" t="s">
        <v>337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2070904</v>
      </c>
      <c r="CS42" s="644"/>
      <c r="CT42" s="644"/>
      <c r="CU42" s="644"/>
      <c r="CV42" s="644"/>
      <c r="CW42" s="644"/>
      <c r="CX42" s="644"/>
      <c r="CY42" s="645"/>
      <c r="CZ42" s="646">
        <v>8</v>
      </c>
      <c r="DA42" s="647"/>
      <c r="DB42" s="647"/>
      <c r="DC42" s="648"/>
      <c r="DD42" s="649">
        <v>688517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118704</v>
      </c>
      <c r="CS43" s="642"/>
      <c r="CT43" s="642"/>
      <c r="CU43" s="642"/>
      <c r="CV43" s="642"/>
      <c r="CW43" s="642"/>
      <c r="CX43" s="642"/>
      <c r="CY43" s="643"/>
      <c r="CZ43" s="646">
        <v>0.5</v>
      </c>
      <c r="DA43" s="675"/>
      <c r="DB43" s="675"/>
      <c r="DC43" s="676"/>
      <c r="DD43" s="649">
        <v>109508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2065036</v>
      </c>
      <c r="CS44" s="644"/>
      <c r="CT44" s="644"/>
      <c r="CU44" s="644"/>
      <c r="CV44" s="644"/>
      <c r="CW44" s="644"/>
      <c r="CX44" s="644"/>
      <c r="CY44" s="645"/>
      <c r="CZ44" s="646">
        <v>7.9</v>
      </c>
      <c r="DA44" s="647"/>
      <c r="DB44" s="647"/>
      <c r="DC44" s="648"/>
      <c r="DD44" s="649">
        <v>682649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589275</v>
      </c>
      <c r="CS45" s="642"/>
      <c r="CT45" s="642"/>
      <c r="CU45" s="642"/>
      <c r="CV45" s="642"/>
      <c r="CW45" s="642"/>
      <c r="CX45" s="642"/>
      <c r="CY45" s="643"/>
      <c r="CZ45" s="646">
        <v>2.2999999999999998</v>
      </c>
      <c r="DA45" s="675"/>
      <c r="DB45" s="675"/>
      <c r="DC45" s="676"/>
      <c r="DD45" s="649">
        <v>61403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1427456</v>
      </c>
      <c r="CS46" s="644"/>
      <c r="CT46" s="644"/>
      <c r="CU46" s="644"/>
      <c r="CV46" s="644"/>
      <c r="CW46" s="644"/>
      <c r="CX46" s="644"/>
      <c r="CY46" s="645"/>
      <c r="CZ46" s="646">
        <v>5.5</v>
      </c>
      <c r="DA46" s="647"/>
      <c r="DB46" s="647"/>
      <c r="DC46" s="648"/>
      <c r="DD46" s="649">
        <v>612082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5868</v>
      </c>
      <c r="CS47" s="642"/>
      <c r="CT47" s="642"/>
      <c r="CU47" s="642"/>
      <c r="CV47" s="642"/>
      <c r="CW47" s="642"/>
      <c r="CX47" s="642"/>
      <c r="CY47" s="643"/>
      <c r="CZ47" s="646">
        <v>0</v>
      </c>
      <c r="DA47" s="675"/>
      <c r="DB47" s="675"/>
      <c r="DC47" s="676"/>
      <c r="DD47" s="649">
        <v>5868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221</v>
      </c>
      <c r="CS48" s="644"/>
      <c r="CT48" s="644"/>
      <c r="CU48" s="644"/>
      <c r="CV48" s="644"/>
      <c r="CW48" s="644"/>
      <c r="CX48" s="644"/>
      <c r="CY48" s="645"/>
      <c r="CZ48" s="646" t="s">
        <v>221</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26013887</v>
      </c>
      <c r="CS49" s="657"/>
      <c r="CT49" s="657"/>
      <c r="CU49" s="657"/>
      <c r="CV49" s="657"/>
      <c r="CW49" s="657"/>
      <c r="CX49" s="657"/>
      <c r="CY49" s="658"/>
      <c r="CZ49" s="659">
        <v>100</v>
      </c>
      <c r="DA49" s="660"/>
      <c r="DB49" s="660"/>
      <c r="DC49" s="661"/>
      <c r="DD49" s="662">
        <v>17916157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nOP/JMqrU4Is/o63cFWHm9Z9vRZ18a7od189pO4wmvtHVyHD7tJEy6xgsGgKNShm9oQH+nvHx0MrVegBSjuNg==" saltValue="TW7zVbFd9wrpowrbZ93a6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7" t="s">
        <v>360</v>
      </c>
      <c r="B5" s="1068"/>
      <c r="C5" s="1068"/>
      <c r="D5" s="1068"/>
      <c r="E5" s="1068"/>
      <c r="F5" s="1068"/>
      <c r="G5" s="1068"/>
      <c r="H5" s="1068"/>
      <c r="I5" s="1068"/>
      <c r="J5" s="1068"/>
      <c r="K5" s="1068"/>
      <c r="L5" s="1068"/>
      <c r="M5" s="1068"/>
      <c r="N5" s="1068"/>
      <c r="O5" s="1068"/>
      <c r="P5" s="1069"/>
      <c r="Q5" s="1073" t="s">
        <v>361</v>
      </c>
      <c r="R5" s="1074"/>
      <c r="S5" s="1074"/>
      <c r="T5" s="1074"/>
      <c r="U5" s="1075"/>
      <c r="V5" s="1073" t="s">
        <v>362</v>
      </c>
      <c r="W5" s="1074"/>
      <c r="X5" s="1074"/>
      <c r="Y5" s="1074"/>
      <c r="Z5" s="1075"/>
      <c r="AA5" s="1073" t="s">
        <v>363</v>
      </c>
      <c r="AB5" s="1074"/>
      <c r="AC5" s="1074"/>
      <c r="AD5" s="1074"/>
      <c r="AE5" s="1074"/>
      <c r="AF5" s="1182" t="s">
        <v>364</v>
      </c>
      <c r="AG5" s="1074"/>
      <c r="AH5" s="1074"/>
      <c r="AI5" s="1074"/>
      <c r="AJ5" s="1086"/>
      <c r="AK5" s="1074" t="s">
        <v>365</v>
      </c>
      <c r="AL5" s="1074"/>
      <c r="AM5" s="1074"/>
      <c r="AN5" s="1074"/>
      <c r="AO5" s="1075"/>
      <c r="AP5" s="1073" t="s">
        <v>366</v>
      </c>
      <c r="AQ5" s="1074"/>
      <c r="AR5" s="1074"/>
      <c r="AS5" s="1074"/>
      <c r="AT5" s="1075"/>
      <c r="AU5" s="1073" t="s">
        <v>367</v>
      </c>
      <c r="AV5" s="1074"/>
      <c r="AW5" s="1074"/>
      <c r="AX5" s="1074"/>
      <c r="AY5" s="1086"/>
      <c r="AZ5" s="236"/>
      <c r="BA5" s="236"/>
      <c r="BB5" s="236"/>
      <c r="BC5" s="236"/>
      <c r="BD5" s="236"/>
      <c r="BE5" s="237"/>
      <c r="BF5" s="237"/>
      <c r="BG5" s="237"/>
      <c r="BH5" s="237"/>
      <c r="BI5" s="237"/>
      <c r="BJ5" s="237"/>
      <c r="BK5" s="237"/>
      <c r="BL5" s="237"/>
      <c r="BM5" s="237"/>
      <c r="BN5" s="237"/>
      <c r="BO5" s="237"/>
      <c r="BP5" s="237"/>
      <c r="BQ5" s="1067" t="s">
        <v>368</v>
      </c>
      <c r="BR5" s="1068"/>
      <c r="BS5" s="1068"/>
      <c r="BT5" s="1068"/>
      <c r="BU5" s="1068"/>
      <c r="BV5" s="1068"/>
      <c r="BW5" s="1068"/>
      <c r="BX5" s="1068"/>
      <c r="BY5" s="1068"/>
      <c r="BZ5" s="1068"/>
      <c r="CA5" s="1068"/>
      <c r="CB5" s="1068"/>
      <c r="CC5" s="1068"/>
      <c r="CD5" s="1068"/>
      <c r="CE5" s="1068"/>
      <c r="CF5" s="1068"/>
      <c r="CG5" s="1069"/>
      <c r="CH5" s="1073" t="s">
        <v>369</v>
      </c>
      <c r="CI5" s="1074"/>
      <c r="CJ5" s="1074"/>
      <c r="CK5" s="1074"/>
      <c r="CL5" s="1075"/>
      <c r="CM5" s="1073" t="s">
        <v>370</v>
      </c>
      <c r="CN5" s="1074"/>
      <c r="CO5" s="1074"/>
      <c r="CP5" s="1074"/>
      <c r="CQ5" s="1075"/>
      <c r="CR5" s="1073" t="s">
        <v>371</v>
      </c>
      <c r="CS5" s="1074"/>
      <c r="CT5" s="1074"/>
      <c r="CU5" s="1074"/>
      <c r="CV5" s="1075"/>
      <c r="CW5" s="1073" t="s">
        <v>372</v>
      </c>
      <c r="CX5" s="1074"/>
      <c r="CY5" s="1074"/>
      <c r="CZ5" s="1074"/>
      <c r="DA5" s="1075"/>
      <c r="DB5" s="1073" t="s">
        <v>373</v>
      </c>
      <c r="DC5" s="1074"/>
      <c r="DD5" s="1074"/>
      <c r="DE5" s="1074"/>
      <c r="DF5" s="1075"/>
      <c r="DG5" s="1167" t="s">
        <v>374</v>
      </c>
      <c r="DH5" s="1168"/>
      <c r="DI5" s="1168"/>
      <c r="DJ5" s="1168"/>
      <c r="DK5" s="1169"/>
      <c r="DL5" s="1167" t="s">
        <v>375</v>
      </c>
      <c r="DM5" s="1168"/>
      <c r="DN5" s="1168"/>
      <c r="DO5" s="1168"/>
      <c r="DP5" s="1169"/>
      <c r="DQ5" s="1073" t="s">
        <v>376</v>
      </c>
      <c r="DR5" s="1074"/>
      <c r="DS5" s="1074"/>
      <c r="DT5" s="1074"/>
      <c r="DU5" s="1075"/>
      <c r="DV5" s="1073" t="s">
        <v>367</v>
      </c>
      <c r="DW5" s="1074"/>
      <c r="DX5" s="1074"/>
      <c r="DY5" s="1074"/>
      <c r="DZ5" s="1086"/>
      <c r="EA5" s="234"/>
    </row>
    <row r="6" spans="1:131" s="235"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3"/>
      <c r="AG6" s="1077"/>
      <c r="AH6" s="1077"/>
      <c r="AI6" s="1077"/>
      <c r="AJ6" s="1087"/>
      <c r="AK6" s="1077"/>
      <c r="AL6" s="1077"/>
      <c r="AM6" s="1077"/>
      <c r="AN6" s="1077"/>
      <c r="AO6" s="1078"/>
      <c r="AP6" s="1076"/>
      <c r="AQ6" s="1077"/>
      <c r="AR6" s="1077"/>
      <c r="AS6" s="1077"/>
      <c r="AT6" s="1078"/>
      <c r="AU6" s="1076"/>
      <c r="AV6" s="1077"/>
      <c r="AW6" s="1077"/>
      <c r="AX6" s="1077"/>
      <c r="AY6" s="1087"/>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0"/>
      <c r="DH6" s="1171"/>
      <c r="DI6" s="1171"/>
      <c r="DJ6" s="1171"/>
      <c r="DK6" s="1172"/>
      <c r="DL6" s="1170"/>
      <c r="DM6" s="1171"/>
      <c r="DN6" s="1171"/>
      <c r="DO6" s="1171"/>
      <c r="DP6" s="1172"/>
      <c r="DQ6" s="1076"/>
      <c r="DR6" s="1077"/>
      <c r="DS6" s="1077"/>
      <c r="DT6" s="1077"/>
      <c r="DU6" s="1078"/>
      <c r="DV6" s="1076"/>
      <c r="DW6" s="1077"/>
      <c r="DX6" s="1077"/>
      <c r="DY6" s="1077"/>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26950</v>
      </c>
      <c r="R7" s="1174"/>
      <c r="S7" s="1174"/>
      <c r="T7" s="1174"/>
      <c r="U7" s="1174"/>
      <c r="V7" s="1174">
        <v>25964</v>
      </c>
      <c r="W7" s="1174"/>
      <c r="X7" s="1174"/>
      <c r="Y7" s="1174"/>
      <c r="Z7" s="1174"/>
      <c r="AA7" s="1174">
        <v>986</v>
      </c>
      <c r="AB7" s="1174"/>
      <c r="AC7" s="1174"/>
      <c r="AD7" s="1174"/>
      <c r="AE7" s="1175"/>
      <c r="AF7" s="1176">
        <v>790</v>
      </c>
      <c r="AG7" s="1177"/>
      <c r="AH7" s="1177"/>
      <c r="AI7" s="1177"/>
      <c r="AJ7" s="1178"/>
      <c r="AK7" s="1160">
        <v>551</v>
      </c>
      <c r="AL7" s="1161"/>
      <c r="AM7" s="1161"/>
      <c r="AN7" s="1161"/>
      <c r="AO7" s="1161"/>
      <c r="AP7" s="1161">
        <v>25413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50</v>
      </c>
      <c r="CI7" s="1158"/>
      <c r="CJ7" s="1158"/>
      <c r="CK7" s="1158"/>
      <c r="CL7" s="1159"/>
      <c r="CM7" s="1157">
        <v>476</v>
      </c>
      <c r="CN7" s="1158"/>
      <c r="CO7" s="1158"/>
      <c r="CP7" s="1158"/>
      <c r="CQ7" s="1159"/>
      <c r="CR7" s="1157">
        <v>41</v>
      </c>
      <c r="CS7" s="1158"/>
      <c r="CT7" s="1158"/>
      <c r="CU7" s="1158"/>
      <c r="CV7" s="1159"/>
      <c r="CW7" s="1157" t="s">
        <v>585</v>
      </c>
      <c r="CX7" s="1158"/>
      <c r="CY7" s="1158"/>
      <c r="CZ7" s="1158"/>
      <c r="DA7" s="1159"/>
      <c r="DB7" s="1157">
        <v>114</v>
      </c>
      <c r="DC7" s="1158"/>
      <c r="DD7" s="1158"/>
      <c r="DE7" s="1158"/>
      <c r="DF7" s="1159"/>
      <c r="DG7" s="1157" t="s">
        <v>576</v>
      </c>
      <c r="DH7" s="1158"/>
      <c r="DI7" s="1158"/>
      <c r="DJ7" s="1158"/>
      <c r="DK7" s="1159"/>
      <c r="DL7" s="1157" t="s">
        <v>576</v>
      </c>
      <c r="DM7" s="1158"/>
      <c r="DN7" s="1158"/>
      <c r="DO7" s="1158"/>
      <c r="DP7" s="1159"/>
      <c r="DQ7" s="1157" t="s">
        <v>576</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v>0</v>
      </c>
      <c r="AB8" s="1113"/>
      <c r="AC8" s="1113"/>
      <c r="AD8" s="1113"/>
      <c r="AE8" s="1114"/>
      <c r="AF8" s="1088">
        <v>0</v>
      </c>
      <c r="AG8" s="1089"/>
      <c r="AH8" s="1089"/>
      <c r="AI8" s="1089"/>
      <c r="AJ8" s="1090"/>
      <c r="AK8" s="1155">
        <v>0</v>
      </c>
      <c r="AL8" s="1156"/>
      <c r="AM8" s="1156"/>
      <c r="AN8" s="1156"/>
      <c r="AO8" s="1156"/>
      <c r="AP8" s="1156">
        <v>205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777" t="s">
        <v>574</v>
      </c>
      <c r="BT8" s="778"/>
      <c r="BU8" s="778"/>
      <c r="BV8" s="778"/>
      <c r="BW8" s="778"/>
      <c r="BX8" s="778"/>
      <c r="BY8" s="778"/>
      <c r="BZ8" s="778"/>
      <c r="CA8" s="778"/>
      <c r="CB8" s="778"/>
      <c r="CC8" s="778"/>
      <c r="CD8" s="778"/>
      <c r="CE8" s="778"/>
      <c r="CF8" s="778"/>
      <c r="CG8" s="779"/>
      <c r="CH8" s="1061">
        <v>1</v>
      </c>
      <c r="CI8" s="1062"/>
      <c r="CJ8" s="1062"/>
      <c r="CK8" s="1062"/>
      <c r="CL8" s="1063"/>
      <c r="CM8" s="1061">
        <v>148</v>
      </c>
      <c r="CN8" s="1062"/>
      <c r="CO8" s="1062"/>
      <c r="CP8" s="1062"/>
      <c r="CQ8" s="1063"/>
      <c r="CR8" s="1061">
        <v>110</v>
      </c>
      <c r="CS8" s="1062"/>
      <c r="CT8" s="1062"/>
      <c r="CU8" s="1062"/>
      <c r="CV8" s="1063"/>
      <c r="CW8" s="1061" t="s">
        <v>576</v>
      </c>
      <c r="CX8" s="1062"/>
      <c r="CY8" s="1062"/>
      <c r="CZ8" s="1062"/>
      <c r="DA8" s="1063"/>
      <c r="DB8" s="1061" t="s">
        <v>576</v>
      </c>
      <c r="DC8" s="1062"/>
      <c r="DD8" s="1062"/>
      <c r="DE8" s="1062"/>
      <c r="DF8" s="1063"/>
      <c r="DG8" s="1061" t="s">
        <v>576</v>
      </c>
      <c r="DH8" s="1062"/>
      <c r="DI8" s="1062"/>
      <c r="DJ8" s="1062"/>
      <c r="DK8" s="1063"/>
      <c r="DL8" s="1061" t="s">
        <v>576</v>
      </c>
      <c r="DM8" s="1062"/>
      <c r="DN8" s="1062"/>
      <c r="DO8" s="1062"/>
      <c r="DP8" s="1063"/>
      <c r="DQ8" s="1061" t="s">
        <v>576</v>
      </c>
      <c r="DR8" s="1062"/>
      <c r="DS8" s="1062"/>
      <c r="DT8" s="1062"/>
      <c r="DU8" s="1063"/>
      <c r="DV8" s="1064"/>
      <c r="DW8" s="1065"/>
      <c r="DX8" s="1065"/>
      <c r="DY8" s="1065"/>
      <c r="DZ8" s="1066"/>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56</v>
      </c>
      <c r="R9" s="1113"/>
      <c r="S9" s="1113"/>
      <c r="T9" s="1113"/>
      <c r="U9" s="1113"/>
      <c r="V9" s="1113">
        <v>56</v>
      </c>
      <c r="W9" s="1113"/>
      <c r="X9" s="1113"/>
      <c r="Y9" s="1113"/>
      <c r="Z9" s="1113"/>
      <c r="AA9" s="1113">
        <v>0</v>
      </c>
      <c r="AB9" s="1113"/>
      <c r="AC9" s="1113"/>
      <c r="AD9" s="1113"/>
      <c r="AE9" s="1114"/>
      <c r="AF9" s="1088">
        <v>0</v>
      </c>
      <c r="AG9" s="1089"/>
      <c r="AH9" s="1089"/>
      <c r="AI9" s="1089"/>
      <c r="AJ9" s="1090"/>
      <c r="AK9" s="1155">
        <v>6</v>
      </c>
      <c r="AL9" s="1156"/>
      <c r="AM9" s="1156"/>
      <c r="AN9" s="1156"/>
      <c r="AO9" s="1156"/>
      <c r="AP9" s="1156">
        <v>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777" t="s">
        <v>575</v>
      </c>
      <c r="BT9" s="778"/>
      <c r="BU9" s="778"/>
      <c r="BV9" s="778"/>
      <c r="BW9" s="778"/>
      <c r="BX9" s="778"/>
      <c r="BY9" s="778"/>
      <c r="BZ9" s="778"/>
      <c r="CA9" s="778"/>
      <c r="CB9" s="778"/>
      <c r="CC9" s="778"/>
      <c r="CD9" s="778"/>
      <c r="CE9" s="778"/>
      <c r="CF9" s="778"/>
      <c r="CG9" s="779"/>
      <c r="CH9" s="1061">
        <v>0</v>
      </c>
      <c r="CI9" s="1062"/>
      <c r="CJ9" s="1062"/>
      <c r="CK9" s="1062"/>
      <c r="CL9" s="1063"/>
      <c r="CM9" s="1061">
        <v>1</v>
      </c>
      <c r="CN9" s="1062"/>
      <c r="CO9" s="1062"/>
      <c r="CP9" s="1062"/>
      <c r="CQ9" s="1063"/>
      <c r="CR9" s="1061">
        <v>0</v>
      </c>
      <c r="CS9" s="1062"/>
      <c r="CT9" s="1062"/>
      <c r="CU9" s="1062"/>
      <c r="CV9" s="1063"/>
      <c r="CW9" s="1061" t="s">
        <v>576</v>
      </c>
      <c r="CX9" s="1062"/>
      <c r="CY9" s="1062"/>
      <c r="CZ9" s="1062"/>
      <c r="DA9" s="1063"/>
      <c r="DB9" s="1061" t="s">
        <v>576</v>
      </c>
      <c r="DC9" s="1062"/>
      <c r="DD9" s="1062"/>
      <c r="DE9" s="1062"/>
      <c r="DF9" s="1063"/>
      <c r="DG9" s="1061" t="s">
        <v>576</v>
      </c>
      <c r="DH9" s="1062"/>
      <c r="DI9" s="1062"/>
      <c r="DJ9" s="1062"/>
      <c r="DK9" s="1063"/>
      <c r="DL9" s="1061" t="s">
        <v>576</v>
      </c>
      <c r="DM9" s="1062"/>
      <c r="DN9" s="1062"/>
      <c r="DO9" s="1062"/>
      <c r="DP9" s="1063"/>
      <c r="DQ9" s="1061" t="s">
        <v>576</v>
      </c>
      <c r="DR9" s="1062"/>
      <c r="DS9" s="1062"/>
      <c r="DT9" s="1062"/>
      <c r="DU9" s="1063"/>
      <c r="DV9" s="1064"/>
      <c r="DW9" s="1065"/>
      <c r="DX9" s="1065"/>
      <c r="DY9" s="1065"/>
      <c r="DZ9" s="1066"/>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777"/>
      <c r="BT10" s="778"/>
      <c r="BU10" s="778"/>
      <c r="BV10" s="778"/>
      <c r="BW10" s="778"/>
      <c r="BX10" s="778"/>
      <c r="BY10" s="778"/>
      <c r="BZ10" s="778"/>
      <c r="CA10" s="778"/>
      <c r="CB10" s="778"/>
      <c r="CC10" s="778"/>
      <c r="CD10" s="778"/>
      <c r="CE10" s="778"/>
      <c r="CF10" s="778"/>
      <c r="CG10" s="779"/>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777"/>
      <c r="BT11" s="778"/>
      <c r="BU11" s="778"/>
      <c r="BV11" s="778"/>
      <c r="BW11" s="778"/>
      <c r="BX11" s="778"/>
      <c r="BY11" s="778"/>
      <c r="BZ11" s="778"/>
      <c r="CA11" s="778"/>
      <c r="CB11" s="778"/>
      <c r="CC11" s="778"/>
      <c r="CD11" s="778"/>
      <c r="CE11" s="778"/>
      <c r="CF11" s="778"/>
      <c r="CG11" s="779"/>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777"/>
      <c r="BT12" s="778"/>
      <c r="BU12" s="778"/>
      <c r="BV12" s="778"/>
      <c r="BW12" s="778"/>
      <c r="BX12" s="778"/>
      <c r="BY12" s="778"/>
      <c r="BZ12" s="778"/>
      <c r="CA12" s="778"/>
      <c r="CB12" s="778"/>
      <c r="CC12" s="778"/>
      <c r="CD12" s="778"/>
      <c r="CE12" s="778"/>
      <c r="CF12" s="778"/>
      <c r="CG12" s="779"/>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777"/>
      <c r="BT13" s="778"/>
      <c r="BU13" s="778"/>
      <c r="BV13" s="778"/>
      <c r="BW13" s="778"/>
      <c r="BX13" s="778"/>
      <c r="BY13" s="778"/>
      <c r="BZ13" s="778"/>
      <c r="CA13" s="778"/>
      <c r="CB13" s="778"/>
      <c r="CC13" s="778"/>
      <c r="CD13" s="778"/>
      <c r="CE13" s="778"/>
      <c r="CF13" s="778"/>
      <c r="CG13" s="779"/>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777"/>
      <c r="BT14" s="778"/>
      <c r="BU14" s="778"/>
      <c r="BV14" s="778"/>
      <c r="BW14" s="778"/>
      <c r="BX14" s="778"/>
      <c r="BY14" s="778"/>
      <c r="BZ14" s="778"/>
      <c r="CA14" s="778"/>
      <c r="CB14" s="778"/>
      <c r="CC14" s="778"/>
      <c r="CD14" s="778"/>
      <c r="CE14" s="778"/>
      <c r="CF14" s="778"/>
      <c r="CG14" s="779"/>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777"/>
      <c r="BT15" s="778"/>
      <c r="BU15" s="778"/>
      <c r="BV15" s="778"/>
      <c r="BW15" s="778"/>
      <c r="BX15" s="778"/>
      <c r="BY15" s="778"/>
      <c r="BZ15" s="778"/>
      <c r="CA15" s="778"/>
      <c r="CB15" s="778"/>
      <c r="CC15" s="778"/>
      <c r="CD15" s="778"/>
      <c r="CE15" s="778"/>
      <c r="CF15" s="778"/>
      <c r="CG15" s="779"/>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777"/>
      <c r="BT16" s="778"/>
      <c r="BU16" s="778"/>
      <c r="BV16" s="778"/>
      <c r="BW16" s="778"/>
      <c r="BX16" s="778"/>
      <c r="BY16" s="778"/>
      <c r="BZ16" s="778"/>
      <c r="CA16" s="778"/>
      <c r="CB16" s="778"/>
      <c r="CC16" s="778"/>
      <c r="CD16" s="778"/>
      <c r="CE16" s="778"/>
      <c r="CF16" s="778"/>
      <c r="CG16" s="779"/>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777"/>
      <c r="BT17" s="778"/>
      <c r="BU17" s="778"/>
      <c r="BV17" s="778"/>
      <c r="BW17" s="778"/>
      <c r="BX17" s="778"/>
      <c r="BY17" s="778"/>
      <c r="BZ17" s="778"/>
      <c r="CA17" s="778"/>
      <c r="CB17" s="778"/>
      <c r="CC17" s="778"/>
      <c r="CD17" s="778"/>
      <c r="CE17" s="778"/>
      <c r="CF17" s="778"/>
      <c r="CG17" s="779"/>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777"/>
      <c r="BT18" s="778"/>
      <c r="BU18" s="778"/>
      <c r="BV18" s="778"/>
      <c r="BW18" s="778"/>
      <c r="BX18" s="778"/>
      <c r="BY18" s="778"/>
      <c r="BZ18" s="778"/>
      <c r="CA18" s="778"/>
      <c r="CB18" s="778"/>
      <c r="CC18" s="778"/>
      <c r="CD18" s="778"/>
      <c r="CE18" s="778"/>
      <c r="CF18" s="778"/>
      <c r="CG18" s="779"/>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777"/>
      <c r="BT19" s="778"/>
      <c r="BU19" s="778"/>
      <c r="BV19" s="778"/>
      <c r="BW19" s="778"/>
      <c r="BX19" s="778"/>
      <c r="BY19" s="778"/>
      <c r="BZ19" s="778"/>
      <c r="CA19" s="778"/>
      <c r="CB19" s="778"/>
      <c r="CC19" s="778"/>
      <c r="CD19" s="778"/>
      <c r="CE19" s="778"/>
      <c r="CF19" s="778"/>
      <c r="CG19" s="779"/>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777"/>
      <c r="BT20" s="778"/>
      <c r="BU20" s="778"/>
      <c r="BV20" s="778"/>
      <c r="BW20" s="778"/>
      <c r="BX20" s="778"/>
      <c r="BY20" s="778"/>
      <c r="BZ20" s="778"/>
      <c r="CA20" s="778"/>
      <c r="CB20" s="778"/>
      <c r="CC20" s="778"/>
      <c r="CD20" s="778"/>
      <c r="CE20" s="778"/>
      <c r="CF20" s="778"/>
      <c r="CG20" s="779"/>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777"/>
      <c r="BT21" s="778"/>
      <c r="BU21" s="778"/>
      <c r="BV21" s="778"/>
      <c r="BW21" s="778"/>
      <c r="BX21" s="778"/>
      <c r="BY21" s="778"/>
      <c r="BZ21" s="778"/>
      <c r="CA21" s="778"/>
      <c r="CB21" s="778"/>
      <c r="CC21" s="778"/>
      <c r="CD21" s="778"/>
      <c r="CE21" s="778"/>
      <c r="CF21" s="778"/>
      <c r="CG21" s="779"/>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777"/>
      <c r="BT22" s="778"/>
      <c r="BU22" s="778"/>
      <c r="BV22" s="778"/>
      <c r="BW22" s="778"/>
      <c r="BX22" s="778"/>
      <c r="BY22" s="778"/>
      <c r="BZ22" s="778"/>
      <c r="CA22" s="778"/>
      <c r="CB22" s="778"/>
      <c r="CC22" s="778"/>
      <c r="CD22" s="778"/>
      <c r="CE22" s="778"/>
      <c r="CF22" s="778"/>
      <c r="CG22" s="779"/>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x14ac:dyDescent="0.2">
      <c r="A23" s="244" t="s">
        <v>381</v>
      </c>
      <c r="B23" s="1016" t="s">
        <v>382</v>
      </c>
      <c r="C23" s="1017"/>
      <c r="D23" s="1017"/>
      <c r="E23" s="1017"/>
      <c r="F23" s="1017"/>
      <c r="G23" s="1017"/>
      <c r="H23" s="1017"/>
      <c r="I23" s="1017"/>
      <c r="J23" s="1017"/>
      <c r="K23" s="1017"/>
      <c r="L23" s="1017"/>
      <c r="M23" s="1017"/>
      <c r="N23" s="1017"/>
      <c r="O23" s="1017"/>
      <c r="P23" s="1018"/>
      <c r="Q23" s="1137">
        <v>27000</v>
      </c>
      <c r="R23" s="1138"/>
      <c r="S23" s="1138"/>
      <c r="T23" s="1138"/>
      <c r="U23" s="1138"/>
      <c r="V23" s="1138">
        <v>26014</v>
      </c>
      <c r="W23" s="1138"/>
      <c r="X23" s="1138"/>
      <c r="Y23" s="1138"/>
      <c r="Z23" s="1138"/>
      <c r="AA23" s="1138">
        <v>986</v>
      </c>
      <c r="AB23" s="1138"/>
      <c r="AC23" s="1138"/>
      <c r="AD23" s="1138"/>
      <c r="AE23" s="1139"/>
      <c r="AF23" s="1140">
        <v>790</v>
      </c>
      <c r="AG23" s="1138"/>
      <c r="AH23" s="1138"/>
      <c r="AI23" s="1138"/>
      <c r="AJ23" s="1141"/>
      <c r="AK23" s="1142"/>
      <c r="AL23" s="1143"/>
      <c r="AM23" s="1143"/>
      <c r="AN23" s="1143"/>
      <c r="AO23" s="1143"/>
      <c r="AP23" s="1138">
        <v>25618</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777"/>
      <c r="BT23" s="778"/>
      <c r="BU23" s="778"/>
      <c r="BV23" s="778"/>
      <c r="BW23" s="778"/>
      <c r="BX23" s="778"/>
      <c r="BY23" s="778"/>
      <c r="BZ23" s="778"/>
      <c r="CA23" s="778"/>
      <c r="CB23" s="778"/>
      <c r="CC23" s="778"/>
      <c r="CD23" s="778"/>
      <c r="CE23" s="778"/>
      <c r="CF23" s="778"/>
      <c r="CG23" s="779"/>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777"/>
      <c r="BT24" s="778"/>
      <c r="BU24" s="778"/>
      <c r="BV24" s="778"/>
      <c r="BW24" s="778"/>
      <c r="BX24" s="778"/>
      <c r="BY24" s="778"/>
      <c r="BZ24" s="778"/>
      <c r="CA24" s="778"/>
      <c r="CB24" s="778"/>
      <c r="CC24" s="778"/>
      <c r="CD24" s="778"/>
      <c r="CE24" s="778"/>
      <c r="CF24" s="778"/>
      <c r="CG24" s="779"/>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777"/>
      <c r="BT25" s="778"/>
      <c r="BU25" s="778"/>
      <c r="BV25" s="778"/>
      <c r="BW25" s="778"/>
      <c r="BX25" s="778"/>
      <c r="BY25" s="778"/>
      <c r="BZ25" s="778"/>
      <c r="CA25" s="778"/>
      <c r="CB25" s="778"/>
      <c r="CC25" s="778"/>
      <c r="CD25" s="778"/>
      <c r="CE25" s="778"/>
      <c r="CF25" s="778"/>
      <c r="CG25" s="779"/>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x14ac:dyDescent="0.15">
      <c r="A26" s="1067" t="s">
        <v>360</v>
      </c>
      <c r="B26" s="1068"/>
      <c r="C26" s="1068"/>
      <c r="D26" s="1068"/>
      <c r="E26" s="1068"/>
      <c r="F26" s="1068"/>
      <c r="G26" s="1068"/>
      <c r="H26" s="1068"/>
      <c r="I26" s="1068"/>
      <c r="J26" s="1068"/>
      <c r="K26" s="1068"/>
      <c r="L26" s="1068"/>
      <c r="M26" s="1068"/>
      <c r="N26" s="1068"/>
      <c r="O26" s="1068"/>
      <c r="P26" s="1069"/>
      <c r="Q26" s="1073" t="s">
        <v>386</v>
      </c>
      <c r="R26" s="1074"/>
      <c r="S26" s="1074"/>
      <c r="T26" s="1074"/>
      <c r="U26" s="1075"/>
      <c r="V26" s="1073" t="s">
        <v>387</v>
      </c>
      <c r="W26" s="1074"/>
      <c r="X26" s="1074"/>
      <c r="Y26" s="1074"/>
      <c r="Z26" s="1075"/>
      <c r="AA26" s="1073" t="s">
        <v>388</v>
      </c>
      <c r="AB26" s="1074"/>
      <c r="AC26" s="1074"/>
      <c r="AD26" s="1074"/>
      <c r="AE26" s="1074"/>
      <c r="AF26" s="1128" t="s">
        <v>389</v>
      </c>
      <c r="AG26" s="1080"/>
      <c r="AH26" s="1080"/>
      <c r="AI26" s="1080"/>
      <c r="AJ26" s="1129"/>
      <c r="AK26" s="1074" t="s">
        <v>390</v>
      </c>
      <c r="AL26" s="1074"/>
      <c r="AM26" s="1074"/>
      <c r="AN26" s="1074"/>
      <c r="AO26" s="1075"/>
      <c r="AP26" s="1073" t="s">
        <v>391</v>
      </c>
      <c r="AQ26" s="1074"/>
      <c r="AR26" s="1074"/>
      <c r="AS26" s="1074"/>
      <c r="AT26" s="1075"/>
      <c r="AU26" s="1073" t="s">
        <v>392</v>
      </c>
      <c r="AV26" s="1074"/>
      <c r="AW26" s="1074"/>
      <c r="AX26" s="1074"/>
      <c r="AY26" s="1075"/>
      <c r="AZ26" s="1073" t="s">
        <v>393</v>
      </c>
      <c r="BA26" s="1074"/>
      <c r="BB26" s="1074"/>
      <c r="BC26" s="1074"/>
      <c r="BD26" s="1075"/>
      <c r="BE26" s="1073" t="s">
        <v>367</v>
      </c>
      <c r="BF26" s="1074"/>
      <c r="BG26" s="1074"/>
      <c r="BH26" s="1074"/>
      <c r="BI26" s="1086"/>
      <c r="BJ26" s="232"/>
      <c r="BK26" s="232"/>
      <c r="BL26" s="232"/>
      <c r="BM26" s="232"/>
      <c r="BN26" s="232"/>
      <c r="BO26" s="245"/>
      <c r="BP26" s="245"/>
      <c r="BQ26" s="242">
        <v>20</v>
      </c>
      <c r="BR26" s="243"/>
      <c r="BS26" s="777"/>
      <c r="BT26" s="778"/>
      <c r="BU26" s="778"/>
      <c r="BV26" s="778"/>
      <c r="BW26" s="778"/>
      <c r="BX26" s="778"/>
      <c r="BY26" s="778"/>
      <c r="BZ26" s="778"/>
      <c r="CA26" s="778"/>
      <c r="CB26" s="778"/>
      <c r="CC26" s="778"/>
      <c r="CD26" s="778"/>
      <c r="CE26" s="778"/>
      <c r="CF26" s="778"/>
      <c r="CG26" s="779"/>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0"/>
      <c r="AG27" s="1083"/>
      <c r="AH27" s="1083"/>
      <c r="AI27" s="1083"/>
      <c r="AJ27" s="1131"/>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87"/>
      <c r="BJ27" s="232"/>
      <c r="BK27" s="232"/>
      <c r="BL27" s="232"/>
      <c r="BM27" s="232"/>
      <c r="BN27" s="232"/>
      <c r="BO27" s="245"/>
      <c r="BP27" s="245"/>
      <c r="BQ27" s="242">
        <v>21</v>
      </c>
      <c r="BR27" s="243"/>
      <c r="BS27" s="777"/>
      <c r="BT27" s="778"/>
      <c r="BU27" s="778"/>
      <c r="BV27" s="778"/>
      <c r="BW27" s="778"/>
      <c r="BX27" s="778"/>
      <c r="BY27" s="778"/>
      <c r="BZ27" s="778"/>
      <c r="CA27" s="778"/>
      <c r="CB27" s="778"/>
      <c r="CC27" s="778"/>
      <c r="CD27" s="778"/>
      <c r="CE27" s="778"/>
      <c r="CF27" s="778"/>
      <c r="CG27" s="779"/>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22298</v>
      </c>
      <c r="R28" s="1123"/>
      <c r="S28" s="1123"/>
      <c r="T28" s="1123"/>
      <c r="U28" s="1123"/>
      <c r="V28" s="1123">
        <v>21651</v>
      </c>
      <c r="W28" s="1123"/>
      <c r="X28" s="1123"/>
      <c r="Y28" s="1123"/>
      <c r="Z28" s="1123"/>
      <c r="AA28" s="1123">
        <v>647</v>
      </c>
      <c r="AB28" s="1123"/>
      <c r="AC28" s="1123"/>
      <c r="AD28" s="1123"/>
      <c r="AE28" s="1124"/>
      <c r="AF28" s="1125">
        <v>647</v>
      </c>
      <c r="AG28" s="1123"/>
      <c r="AH28" s="1123"/>
      <c r="AI28" s="1123"/>
      <c r="AJ28" s="1126"/>
      <c r="AK28" s="1127">
        <v>0</v>
      </c>
      <c r="AL28" s="1115"/>
      <c r="AM28" s="1115"/>
      <c r="AN28" s="1115"/>
      <c r="AO28" s="1115"/>
      <c r="AP28" s="1115" t="s">
        <v>576</v>
      </c>
      <c r="AQ28" s="1115"/>
      <c r="AR28" s="1115"/>
      <c r="AS28" s="1115"/>
      <c r="AT28" s="1115"/>
      <c r="AU28" s="1115" t="s">
        <v>576</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777"/>
      <c r="BT28" s="778"/>
      <c r="BU28" s="778"/>
      <c r="BV28" s="778"/>
      <c r="BW28" s="778"/>
      <c r="BX28" s="778"/>
      <c r="BY28" s="778"/>
      <c r="BZ28" s="778"/>
      <c r="CA28" s="778"/>
      <c r="CB28" s="778"/>
      <c r="CC28" s="778"/>
      <c r="CD28" s="778"/>
      <c r="CE28" s="778"/>
      <c r="CF28" s="778"/>
      <c r="CG28" s="779"/>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11592</v>
      </c>
      <c r="R29" s="1113"/>
      <c r="S29" s="1113"/>
      <c r="T29" s="1113"/>
      <c r="U29" s="1113"/>
      <c r="V29" s="1113">
        <v>10963</v>
      </c>
      <c r="W29" s="1113"/>
      <c r="X29" s="1113"/>
      <c r="Y29" s="1113"/>
      <c r="Z29" s="1113"/>
      <c r="AA29" s="1113">
        <v>629</v>
      </c>
      <c r="AB29" s="1113"/>
      <c r="AC29" s="1113"/>
      <c r="AD29" s="1113"/>
      <c r="AE29" s="1114"/>
      <c r="AF29" s="1088">
        <v>629</v>
      </c>
      <c r="AG29" s="1089"/>
      <c r="AH29" s="1089"/>
      <c r="AI29" s="1089"/>
      <c r="AJ29" s="1090"/>
      <c r="AK29" s="1052">
        <v>700</v>
      </c>
      <c r="AL29" s="1043"/>
      <c r="AM29" s="1043"/>
      <c r="AN29" s="1043"/>
      <c r="AO29" s="1043"/>
      <c r="AP29" s="1043" t="s">
        <v>576</v>
      </c>
      <c r="AQ29" s="1043"/>
      <c r="AR29" s="1043"/>
      <c r="AS29" s="1043"/>
      <c r="AT29" s="1043"/>
      <c r="AU29" s="1043" t="s">
        <v>576</v>
      </c>
      <c r="AV29" s="1043"/>
      <c r="AW29" s="1043"/>
      <c r="AX29" s="1043"/>
      <c r="AY29" s="1043"/>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777"/>
      <c r="BT29" s="778"/>
      <c r="BU29" s="778"/>
      <c r="BV29" s="778"/>
      <c r="BW29" s="778"/>
      <c r="BX29" s="778"/>
      <c r="BY29" s="778"/>
      <c r="BZ29" s="778"/>
      <c r="CA29" s="778"/>
      <c r="CB29" s="778"/>
      <c r="CC29" s="778"/>
      <c r="CD29" s="778"/>
      <c r="CE29" s="778"/>
      <c r="CF29" s="778"/>
      <c r="CG29" s="779"/>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7722</v>
      </c>
      <c r="R30" s="1113"/>
      <c r="S30" s="1113"/>
      <c r="T30" s="1113"/>
      <c r="U30" s="1113"/>
      <c r="V30" s="1113">
        <v>7567</v>
      </c>
      <c r="W30" s="1113"/>
      <c r="X30" s="1113"/>
      <c r="Y30" s="1113"/>
      <c r="Z30" s="1113"/>
      <c r="AA30" s="1113">
        <v>155</v>
      </c>
      <c r="AB30" s="1113"/>
      <c r="AC30" s="1113"/>
      <c r="AD30" s="1113"/>
      <c r="AE30" s="1114"/>
      <c r="AF30" s="1088">
        <v>155</v>
      </c>
      <c r="AG30" s="1089"/>
      <c r="AH30" s="1089"/>
      <c r="AI30" s="1089"/>
      <c r="AJ30" s="1090"/>
      <c r="AK30" s="1052">
        <v>1088</v>
      </c>
      <c r="AL30" s="1043"/>
      <c r="AM30" s="1043"/>
      <c r="AN30" s="1043"/>
      <c r="AO30" s="1043"/>
      <c r="AP30" s="1043" t="s">
        <v>576</v>
      </c>
      <c r="AQ30" s="1043"/>
      <c r="AR30" s="1043"/>
      <c r="AS30" s="1043"/>
      <c r="AT30" s="1043"/>
      <c r="AU30" s="1043" t="s">
        <v>576</v>
      </c>
      <c r="AV30" s="1043"/>
      <c r="AW30" s="1043"/>
      <c r="AX30" s="1043"/>
      <c r="AY30" s="1043"/>
      <c r="AZ30" s="1111" t="s">
        <v>576</v>
      </c>
      <c r="BA30" s="1111"/>
      <c r="BB30" s="1111"/>
      <c r="BC30" s="1111"/>
      <c r="BD30" s="1111"/>
      <c r="BE30" s="1101"/>
      <c r="BF30" s="1101"/>
      <c r="BG30" s="1101"/>
      <c r="BH30" s="1101"/>
      <c r="BI30" s="1102"/>
      <c r="BJ30" s="232"/>
      <c r="BK30" s="232"/>
      <c r="BL30" s="232"/>
      <c r="BM30" s="232"/>
      <c r="BN30" s="232"/>
      <c r="BO30" s="245"/>
      <c r="BP30" s="245"/>
      <c r="BQ30" s="242">
        <v>24</v>
      </c>
      <c r="BR30" s="243"/>
      <c r="BS30" s="777"/>
      <c r="BT30" s="778"/>
      <c r="BU30" s="778"/>
      <c r="BV30" s="778"/>
      <c r="BW30" s="778"/>
      <c r="BX30" s="778"/>
      <c r="BY30" s="778"/>
      <c r="BZ30" s="778"/>
      <c r="CA30" s="778"/>
      <c r="CB30" s="778"/>
      <c r="CC30" s="778"/>
      <c r="CD30" s="778"/>
      <c r="CE30" s="778"/>
      <c r="CF30" s="778"/>
      <c r="CG30" s="779"/>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86</v>
      </c>
      <c r="R31" s="1113"/>
      <c r="S31" s="1113"/>
      <c r="T31" s="1113"/>
      <c r="U31" s="1113"/>
      <c r="V31" s="1113">
        <v>86</v>
      </c>
      <c r="W31" s="1113"/>
      <c r="X31" s="1113"/>
      <c r="Y31" s="1113"/>
      <c r="Z31" s="1113"/>
      <c r="AA31" s="1113">
        <v>0</v>
      </c>
      <c r="AB31" s="1113"/>
      <c r="AC31" s="1113"/>
      <c r="AD31" s="1113"/>
      <c r="AE31" s="1114"/>
      <c r="AF31" s="1088">
        <v>0</v>
      </c>
      <c r="AG31" s="1089"/>
      <c r="AH31" s="1089"/>
      <c r="AI31" s="1089"/>
      <c r="AJ31" s="1090"/>
      <c r="AK31" s="1052">
        <v>22</v>
      </c>
      <c r="AL31" s="1043"/>
      <c r="AM31" s="1043"/>
      <c r="AN31" s="1043"/>
      <c r="AO31" s="1043"/>
      <c r="AP31" s="1043">
        <v>1199</v>
      </c>
      <c r="AQ31" s="1043"/>
      <c r="AR31" s="1043"/>
      <c r="AS31" s="1043"/>
      <c r="AT31" s="1043"/>
      <c r="AU31" s="1043">
        <v>78</v>
      </c>
      <c r="AV31" s="1043"/>
      <c r="AW31" s="1043"/>
      <c r="AX31" s="1043"/>
      <c r="AY31" s="1043"/>
      <c r="AZ31" s="1111" t="s">
        <v>576</v>
      </c>
      <c r="BA31" s="1111"/>
      <c r="BB31" s="1111"/>
      <c r="BC31" s="1111"/>
      <c r="BD31" s="1111"/>
      <c r="BE31" s="1101"/>
      <c r="BF31" s="1101"/>
      <c r="BG31" s="1101"/>
      <c r="BH31" s="1101"/>
      <c r="BI31" s="1102"/>
      <c r="BJ31" s="232"/>
      <c r="BK31" s="232"/>
      <c r="BL31" s="232"/>
      <c r="BM31" s="232"/>
      <c r="BN31" s="232"/>
      <c r="BO31" s="245"/>
      <c r="BP31" s="245"/>
      <c r="BQ31" s="242">
        <v>25</v>
      </c>
      <c r="BR31" s="243"/>
      <c r="BS31" s="777"/>
      <c r="BT31" s="778"/>
      <c r="BU31" s="778"/>
      <c r="BV31" s="778"/>
      <c r="BW31" s="778"/>
      <c r="BX31" s="778"/>
      <c r="BY31" s="778"/>
      <c r="BZ31" s="778"/>
      <c r="CA31" s="778"/>
      <c r="CB31" s="778"/>
      <c r="CC31" s="778"/>
      <c r="CD31" s="778"/>
      <c r="CE31" s="778"/>
      <c r="CF31" s="778"/>
      <c r="CG31" s="779"/>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1878</v>
      </c>
      <c r="R32" s="1113"/>
      <c r="S32" s="1113"/>
      <c r="T32" s="1113"/>
      <c r="U32" s="1113"/>
      <c r="V32" s="1113">
        <v>1864</v>
      </c>
      <c r="W32" s="1113"/>
      <c r="X32" s="1113"/>
      <c r="Y32" s="1113"/>
      <c r="Z32" s="1113"/>
      <c r="AA32" s="1113">
        <v>14</v>
      </c>
      <c r="AB32" s="1113"/>
      <c r="AC32" s="1113"/>
      <c r="AD32" s="1113"/>
      <c r="AE32" s="1114"/>
      <c r="AF32" s="1088">
        <v>14</v>
      </c>
      <c r="AG32" s="1089"/>
      <c r="AH32" s="1089"/>
      <c r="AI32" s="1089"/>
      <c r="AJ32" s="1090"/>
      <c r="AK32" s="1052">
        <v>1025</v>
      </c>
      <c r="AL32" s="1043"/>
      <c r="AM32" s="1043"/>
      <c r="AN32" s="1043"/>
      <c r="AO32" s="1043"/>
      <c r="AP32" s="1043" t="s">
        <v>576</v>
      </c>
      <c r="AQ32" s="1043"/>
      <c r="AR32" s="1043"/>
      <c r="AS32" s="1043"/>
      <c r="AT32" s="1043"/>
      <c r="AU32" s="1043" t="s">
        <v>576</v>
      </c>
      <c r="AV32" s="1043"/>
      <c r="AW32" s="1043"/>
      <c r="AX32" s="1043"/>
      <c r="AY32" s="1043"/>
      <c r="AZ32" s="1111" t="s">
        <v>576</v>
      </c>
      <c r="BA32" s="1111"/>
      <c r="BB32" s="1111"/>
      <c r="BC32" s="1111"/>
      <c r="BD32" s="1111"/>
      <c r="BE32" s="1101"/>
      <c r="BF32" s="1101"/>
      <c r="BG32" s="1101"/>
      <c r="BH32" s="1101"/>
      <c r="BI32" s="1102"/>
      <c r="BJ32" s="232"/>
      <c r="BK32" s="232"/>
      <c r="BL32" s="232"/>
      <c r="BM32" s="232"/>
      <c r="BN32" s="232"/>
      <c r="BO32" s="245"/>
      <c r="BP32" s="245"/>
      <c r="BQ32" s="242">
        <v>26</v>
      </c>
      <c r="BR32" s="243"/>
      <c r="BS32" s="777"/>
      <c r="BT32" s="778"/>
      <c r="BU32" s="778"/>
      <c r="BV32" s="778"/>
      <c r="BW32" s="778"/>
      <c r="BX32" s="778"/>
      <c r="BY32" s="778"/>
      <c r="BZ32" s="778"/>
      <c r="CA32" s="778"/>
      <c r="CB32" s="778"/>
      <c r="CC32" s="778"/>
      <c r="CD32" s="778"/>
      <c r="CE32" s="778"/>
      <c r="CF32" s="778"/>
      <c r="CG32" s="779"/>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379</v>
      </c>
      <c r="R33" s="1113"/>
      <c r="S33" s="1113"/>
      <c r="T33" s="1113"/>
      <c r="U33" s="1113"/>
      <c r="V33" s="1113">
        <v>373</v>
      </c>
      <c r="W33" s="1113"/>
      <c r="X33" s="1113"/>
      <c r="Y33" s="1113"/>
      <c r="Z33" s="1113"/>
      <c r="AA33" s="1113">
        <v>6</v>
      </c>
      <c r="AB33" s="1113"/>
      <c r="AC33" s="1113"/>
      <c r="AD33" s="1113"/>
      <c r="AE33" s="1114"/>
      <c r="AF33" s="1088">
        <v>1121</v>
      </c>
      <c r="AG33" s="1089"/>
      <c r="AH33" s="1089"/>
      <c r="AI33" s="1089"/>
      <c r="AJ33" s="1090"/>
      <c r="AK33" s="1052">
        <v>361</v>
      </c>
      <c r="AL33" s="1043"/>
      <c r="AM33" s="1043"/>
      <c r="AN33" s="1043"/>
      <c r="AO33" s="1043"/>
      <c r="AP33" s="1043">
        <v>3847</v>
      </c>
      <c r="AQ33" s="1043"/>
      <c r="AR33" s="1043"/>
      <c r="AS33" s="1043"/>
      <c r="AT33" s="1043"/>
      <c r="AU33" s="1043">
        <v>2143</v>
      </c>
      <c r="AV33" s="1043"/>
      <c r="AW33" s="1043"/>
      <c r="AX33" s="1043"/>
      <c r="AY33" s="1043"/>
      <c r="AZ33" s="1111" t="s">
        <v>576</v>
      </c>
      <c r="BA33" s="1111"/>
      <c r="BB33" s="1111"/>
      <c r="BC33" s="1111"/>
      <c r="BD33" s="1111"/>
      <c r="BE33" s="1101" t="s">
        <v>400</v>
      </c>
      <c r="BF33" s="1101"/>
      <c r="BG33" s="1101"/>
      <c r="BH33" s="1101"/>
      <c r="BI33" s="1102"/>
      <c r="BJ33" s="232"/>
      <c r="BK33" s="232"/>
      <c r="BL33" s="232"/>
      <c r="BM33" s="232"/>
      <c r="BN33" s="232"/>
      <c r="BO33" s="245"/>
      <c r="BP33" s="245"/>
      <c r="BQ33" s="242">
        <v>27</v>
      </c>
      <c r="BR33" s="243"/>
      <c r="BS33" s="777"/>
      <c r="BT33" s="778"/>
      <c r="BU33" s="778"/>
      <c r="BV33" s="778"/>
      <c r="BW33" s="778"/>
      <c r="BX33" s="778"/>
      <c r="BY33" s="778"/>
      <c r="BZ33" s="778"/>
      <c r="CA33" s="778"/>
      <c r="CB33" s="778"/>
      <c r="CC33" s="778"/>
      <c r="CD33" s="778"/>
      <c r="CE33" s="778"/>
      <c r="CF33" s="778"/>
      <c r="CG33" s="779"/>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1643</v>
      </c>
      <c r="R34" s="1113"/>
      <c r="S34" s="1113"/>
      <c r="T34" s="1113"/>
      <c r="U34" s="1113"/>
      <c r="V34" s="1113">
        <v>1440</v>
      </c>
      <c r="W34" s="1113"/>
      <c r="X34" s="1113"/>
      <c r="Y34" s="1113"/>
      <c r="Z34" s="1113"/>
      <c r="AA34" s="1113">
        <v>203</v>
      </c>
      <c r="AB34" s="1113"/>
      <c r="AC34" s="1113"/>
      <c r="AD34" s="1113"/>
      <c r="AE34" s="1114"/>
      <c r="AF34" s="1088">
        <v>1670</v>
      </c>
      <c r="AG34" s="1089"/>
      <c r="AH34" s="1089"/>
      <c r="AI34" s="1089"/>
      <c r="AJ34" s="1090"/>
      <c r="AK34" s="1052">
        <v>7</v>
      </c>
      <c r="AL34" s="1043"/>
      <c r="AM34" s="1043"/>
      <c r="AN34" s="1043"/>
      <c r="AO34" s="1043"/>
      <c r="AP34" s="1043">
        <v>5331</v>
      </c>
      <c r="AQ34" s="1043"/>
      <c r="AR34" s="1043"/>
      <c r="AS34" s="1043"/>
      <c r="AT34" s="1043"/>
      <c r="AU34" s="1043" t="s">
        <v>576</v>
      </c>
      <c r="AV34" s="1043"/>
      <c r="AW34" s="1043"/>
      <c r="AX34" s="1043"/>
      <c r="AY34" s="1043"/>
      <c r="AZ34" s="1111" t="s">
        <v>576</v>
      </c>
      <c r="BA34" s="1111"/>
      <c r="BB34" s="1111"/>
      <c r="BC34" s="1111"/>
      <c r="BD34" s="1111"/>
      <c r="BE34" s="1101" t="s">
        <v>400</v>
      </c>
      <c r="BF34" s="1101"/>
      <c r="BG34" s="1101"/>
      <c r="BH34" s="1101"/>
      <c r="BI34" s="1102"/>
      <c r="BJ34" s="232"/>
      <c r="BK34" s="232"/>
      <c r="BL34" s="232"/>
      <c r="BM34" s="232"/>
      <c r="BN34" s="232"/>
      <c r="BO34" s="245"/>
      <c r="BP34" s="245"/>
      <c r="BQ34" s="242">
        <v>28</v>
      </c>
      <c r="BR34" s="243"/>
      <c r="BS34" s="777"/>
      <c r="BT34" s="778"/>
      <c r="BU34" s="778"/>
      <c r="BV34" s="778"/>
      <c r="BW34" s="778"/>
      <c r="BX34" s="778"/>
      <c r="BY34" s="778"/>
      <c r="BZ34" s="778"/>
      <c r="CA34" s="778"/>
      <c r="CB34" s="778"/>
      <c r="CC34" s="778"/>
      <c r="CD34" s="778"/>
      <c r="CE34" s="778"/>
      <c r="CF34" s="778"/>
      <c r="CG34" s="779"/>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x14ac:dyDescent="0.15">
      <c r="A35" s="246">
        <v>8</v>
      </c>
      <c r="B35" s="1106" t="s">
        <v>402</v>
      </c>
      <c r="C35" s="1107"/>
      <c r="D35" s="1107"/>
      <c r="E35" s="1107"/>
      <c r="F35" s="1107"/>
      <c r="G35" s="1107"/>
      <c r="H35" s="1107"/>
      <c r="I35" s="1107"/>
      <c r="J35" s="1107"/>
      <c r="K35" s="1107"/>
      <c r="L35" s="1107"/>
      <c r="M35" s="1107"/>
      <c r="N35" s="1107"/>
      <c r="O35" s="1107"/>
      <c r="P35" s="1108"/>
      <c r="Q35" s="1112">
        <v>2140</v>
      </c>
      <c r="R35" s="1113"/>
      <c r="S35" s="1113"/>
      <c r="T35" s="1113"/>
      <c r="U35" s="1113"/>
      <c r="V35" s="1113">
        <v>2132</v>
      </c>
      <c r="W35" s="1113"/>
      <c r="X35" s="1113"/>
      <c r="Y35" s="1113"/>
      <c r="Z35" s="1113"/>
      <c r="AA35" s="1113">
        <v>8</v>
      </c>
      <c r="AB35" s="1113"/>
      <c r="AC35" s="1113"/>
      <c r="AD35" s="1113"/>
      <c r="AE35" s="1114"/>
      <c r="AF35" s="1088">
        <v>8</v>
      </c>
      <c r="AG35" s="1089"/>
      <c r="AH35" s="1089"/>
      <c r="AI35" s="1089"/>
      <c r="AJ35" s="1090"/>
      <c r="AK35" s="1052">
        <v>898</v>
      </c>
      <c r="AL35" s="1043"/>
      <c r="AM35" s="1043"/>
      <c r="AN35" s="1043"/>
      <c r="AO35" s="1043"/>
      <c r="AP35" s="1043">
        <v>12967</v>
      </c>
      <c r="AQ35" s="1043"/>
      <c r="AR35" s="1043"/>
      <c r="AS35" s="1043"/>
      <c r="AT35" s="1043"/>
      <c r="AU35" s="1043">
        <v>8623</v>
      </c>
      <c r="AV35" s="1043"/>
      <c r="AW35" s="1043"/>
      <c r="AX35" s="1043"/>
      <c r="AY35" s="1043"/>
      <c r="AZ35" s="1111" t="s">
        <v>576</v>
      </c>
      <c r="BA35" s="1111"/>
      <c r="BB35" s="1111"/>
      <c r="BC35" s="1111"/>
      <c r="BD35" s="1111"/>
      <c r="BE35" s="1101" t="s">
        <v>403</v>
      </c>
      <c r="BF35" s="1101"/>
      <c r="BG35" s="1101"/>
      <c r="BH35" s="1101"/>
      <c r="BI35" s="1102"/>
      <c r="BJ35" s="232"/>
      <c r="BK35" s="232"/>
      <c r="BL35" s="232"/>
      <c r="BM35" s="232"/>
      <c r="BN35" s="232"/>
      <c r="BO35" s="245"/>
      <c r="BP35" s="245"/>
      <c r="BQ35" s="242">
        <v>29</v>
      </c>
      <c r="BR35" s="243"/>
      <c r="BS35" s="777"/>
      <c r="BT35" s="778"/>
      <c r="BU35" s="778"/>
      <c r="BV35" s="778"/>
      <c r="BW35" s="778"/>
      <c r="BX35" s="778"/>
      <c r="BY35" s="778"/>
      <c r="BZ35" s="778"/>
      <c r="CA35" s="778"/>
      <c r="CB35" s="778"/>
      <c r="CC35" s="778"/>
      <c r="CD35" s="778"/>
      <c r="CE35" s="778"/>
      <c r="CF35" s="778"/>
      <c r="CG35" s="779"/>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52"/>
      <c r="AL36" s="1043"/>
      <c r="AM36" s="1043"/>
      <c r="AN36" s="1043"/>
      <c r="AO36" s="1043"/>
      <c r="AP36" s="1043"/>
      <c r="AQ36" s="1043"/>
      <c r="AR36" s="1043"/>
      <c r="AS36" s="1043"/>
      <c r="AT36" s="1043"/>
      <c r="AU36" s="1043"/>
      <c r="AV36" s="1043"/>
      <c r="AW36" s="1043"/>
      <c r="AX36" s="1043"/>
      <c r="AY36" s="1043"/>
      <c r="AZ36" s="1111"/>
      <c r="BA36" s="1111"/>
      <c r="BB36" s="1111"/>
      <c r="BC36" s="1111"/>
      <c r="BD36" s="1111"/>
      <c r="BE36" s="1101"/>
      <c r="BF36" s="1101"/>
      <c r="BG36" s="1101"/>
      <c r="BH36" s="1101"/>
      <c r="BI36" s="1102"/>
      <c r="BJ36" s="232"/>
      <c r="BK36" s="232"/>
      <c r="BL36" s="232"/>
      <c r="BM36" s="232"/>
      <c r="BN36" s="232"/>
      <c r="BO36" s="245"/>
      <c r="BP36" s="245"/>
      <c r="BQ36" s="242">
        <v>30</v>
      </c>
      <c r="BR36" s="243"/>
      <c r="BS36" s="777"/>
      <c r="BT36" s="778"/>
      <c r="BU36" s="778"/>
      <c r="BV36" s="778"/>
      <c r="BW36" s="778"/>
      <c r="BX36" s="778"/>
      <c r="BY36" s="778"/>
      <c r="BZ36" s="778"/>
      <c r="CA36" s="778"/>
      <c r="CB36" s="778"/>
      <c r="CC36" s="778"/>
      <c r="CD36" s="778"/>
      <c r="CE36" s="778"/>
      <c r="CF36" s="778"/>
      <c r="CG36" s="779"/>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52"/>
      <c r="AL37" s="1043"/>
      <c r="AM37" s="1043"/>
      <c r="AN37" s="1043"/>
      <c r="AO37" s="1043"/>
      <c r="AP37" s="1043"/>
      <c r="AQ37" s="1043"/>
      <c r="AR37" s="1043"/>
      <c r="AS37" s="1043"/>
      <c r="AT37" s="1043"/>
      <c r="AU37" s="1043"/>
      <c r="AV37" s="1043"/>
      <c r="AW37" s="1043"/>
      <c r="AX37" s="1043"/>
      <c r="AY37" s="1043"/>
      <c r="AZ37" s="1111"/>
      <c r="BA37" s="1111"/>
      <c r="BB37" s="1111"/>
      <c r="BC37" s="1111"/>
      <c r="BD37" s="1111"/>
      <c r="BE37" s="1101"/>
      <c r="BF37" s="1101"/>
      <c r="BG37" s="1101"/>
      <c r="BH37" s="1101"/>
      <c r="BI37" s="1102"/>
      <c r="BJ37" s="232"/>
      <c r="BK37" s="232"/>
      <c r="BL37" s="232"/>
      <c r="BM37" s="232"/>
      <c r="BN37" s="232"/>
      <c r="BO37" s="245"/>
      <c r="BP37" s="245"/>
      <c r="BQ37" s="242">
        <v>31</v>
      </c>
      <c r="BR37" s="243"/>
      <c r="BS37" s="777"/>
      <c r="BT37" s="778"/>
      <c r="BU37" s="778"/>
      <c r="BV37" s="778"/>
      <c r="BW37" s="778"/>
      <c r="BX37" s="778"/>
      <c r="BY37" s="778"/>
      <c r="BZ37" s="778"/>
      <c r="CA37" s="778"/>
      <c r="CB37" s="778"/>
      <c r="CC37" s="778"/>
      <c r="CD37" s="778"/>
      <c r="CE37" s="778"/>
      <c r="CF37" s="778"/>
      <c r="CG37" s="779"/>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52"/>
      <c r="AL38" s="1043"/>
      <c r="AM38" s="1043"/>
      <c r="AN38" s="1043"/>
      <c r="AO38" s="1043"/>
      <c r="AP38" s="1043"/>
      <c r="AQ38" s="1043"/>
      <c r="AR38" s="1043"/>
      <c r="AS38" s="1043"/>
      <c r="AT38" s="1043"/>
      <c r="AU38" s="1043"/>
      <c r="AV38" s="1043"/>
      <c r="AW38" s="1043"/>
      <c r="AX38" s="1043"/>
      <c r="AY38" s="1043"/>
      <c r="AZ38" s="1111"/>
      <c r="BA38" s="1111"/>
      <c r="BB38" s="1111"/>
      <c r="BC38" s="1111"/>
      <c r="BD38" s="1111"/>
      <c r="BE38" s="1101"/>
      <c r="BF38" s="1101"/>
      <c r="BG38" s="1101"/>
      <c r="BH38" s="1101"/>
      <c r="BI38" s="1102"/>
      <c r="BJ38" s="232"/>
      <c r="BK38" s="232"/>
      <c r="BL38" s="232"/>
      <c r="BM38" s="232"/>
      <c r="BN38" s="232"/>
      <c r="BO38" s="245"/>
      <c r="BP38" s="245"/>
      <c r="BQ38" s="242">
        <v>32</v>
      </c>
      <c r="BR38" s="243"/>
      <c r="BS38" s="777"/>
      <c r="BT38" s="778"/>
      <c r="BU38" s="778"/>
      <c r="BV38" s="778"/>
      <c r="BW38" s="778"/>
      <c r="BX38" s="778"/>
      <c r="BY38" s="778"/>
      <c r="BZ38" s="778"/>
      <c r="CA38" s="778"/>
      <c r="CB38" s="778"/>
      <c r="CC38" s="778"/>
      <c r="CD38" s="778"/>
      <c r="CE38" s="778"/>
      <c r="CF38" s="778"/>
      <c r="CG38" s="779"/>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52"/>
      <c r="AL39" s="1043"/>
      <c r="AM39" s="1043"/>
      <c r="AN39" s="1043"/>
      <c r="AO39" s="1043"/>
      <c r="AP39" s="1043"/>
      <c r="AQ39" s="1043"/>
      <c r="AR39" s="1043"/>
      <c r="AS39" s="1043"/>
      <c r="AT39" s="1043"/>
      <c r="AU39" s="1043"/>
      <c r="AV39" s="1043"/>
      <c r="AW39" s="1043"/>
      <c r="AX39" s="1043"/>
      <c r="AY39" s="1043"/>
      <c r="AZ39" s="1111"/>
      <c r="BA39" s="1111"/>
      <c r="BB39" s="1111"/>
      <c r="BC39" s="1111"/>
      <c r="BD39" s="1111"/>
      <c r="BE39" s="1101"/>
      <c r="BF39" s="1101"/>
      <c r="BG39" s="1101"/>
      <c r="BH39" s="1101"/>
      <c r="BI39" s="1102"/>
      <c r="BJ39" s="232"/>
      <c r="BK39" s="232"/>
      <c r="BL39" s="232"/>
      <c r="BM39" s="232"/>
      <c r="BN39" s="232"/>
      <c r="BO39" s="245"/>
      <c r="BP39" s="245"/>
      <c r="BQ39" s="242">
        <v>33</v>
      </c>
      <c r="BR39" s="243"/>
      <c r="BS39" s="777"/>
      <c r="BT39" s="778"/>
      <c r="BU39" s="778"/>
      <c r="BV39" s="778"/>
      <c r="BW39" s="778"/>
      <c r="BX39" s="778"/>
      <c r="BY39" s="778"/>
      <c r="BZ39" s="778"/>
      <c r="CA39" s="778"/>
      <c r="CB39" s="778"/>
      <c r="CC39" s="778"/>
      <c r="CD39" s="778"/>
      <c r="CE39" s="778"/>
      <c r="CF39" s="778"/>
      <c r="CG39" s="779"/>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52"/>
      <c r="AL40" s="1043"/>
      <c r="AM40" s="1043"/>
      <c r="AN40" s="1043"/>
      <c r="AO40" s="1043"/>
      <c r="AP40" s="1043"/>
      <c r="AQ40" s="1043"/>
      <c r="AR40" s="1043"/>
      <c r="AS40" s="1043"/>
      <c r="AT40" s="1043"/>
      <c r="AU40" s="1043"/>
      <c r="AV40" s="1043"/>
      <c r="AW40" s="1043"/>
      <c r="AX40" s="1043"/>
      <c r="AY40" s="1043"/>
      <c r="AZ40" s="1111"/>
      <c r="BA40" s="1111"/>
      <c r="BB40" s="1111"/>
      <c r="BC40" s="1111"/>
      <c r="BD40" s="1111"/>
      <c r="BE40" s="1101"/>
      <c r="BF40" s="1101"/>
      <c r="BG40" s="1101"/>
      <c r="BH40" s="1101"/>
      <c r="BI40" s="1102"/>
      <c r="BJ40" s="232"/>
      <c r="BK40" s="232"/>
      <c r="BL40" s="232"/>
      <c r="BM40" s="232"/>
      <c r="BN40" s="232"/>
      <c r="BO40" s="245"/>
      <c r="BP40" s="245"/>
      <c r="BQ40" s="242">
        <v>34</v>
      </c>
      <c r="BR40" s="243"/>
      <c r="BS40" s="777"/>
      <c r="BT40" s="778"/>
      <c r="BU40" s="778"/>
      <c r="BV40" s="778"/>
      <c r="BW40" s="778"/>
      <c r="BX40" s="778"/>
      <c r="BY40" s="778"/>
      <c r="BZ40" s="778"/>
      <c r="CA40" s="778"/>
      <c r="CB40" s="778"/>
      <c r="CC40" s="778"/>
      <c r="CD40" s="778"/>
      <c r="CE40" s="778"/>
      <c r="CF40" s="778"/>
      <c r="CG40" s="779"/>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52"/>
      <c r="AL41" s="1043"/>
      <c r="AM41" s="1043"/>
      <c r="AN41" s="1043"/>
      <c r="AO41" s="1043"/>
      <c r="AP41" s="1043"/>
      <c r="AQ41" s="1043"/>
      <c r="AR41" s="1043"/>
      <c r="AS41" s="1043"/>
      <c r="AT41" s="1043"/>
      <c r="AU41" s="1043"/>
      <c r="AV41" s="1043"/>
      <c r="AW41" s="1043"/>
      <c r="AX41" s="1043"/>
      <c r="AY41" s="1043"/>
      <c r="AZ41" s="1111"/>
      <c r="BA41" s="1111"/>
      <c r="BB41" s="1111"/>
      <c r="BC41" s="1111"/>
      <c r="BD41" s="1111"/>
      <c r="BE41" s="1101"/>
      <c r="BF41" s="1101"/>
      <c r="BG41" s="1101"/>
      <c r="BH41" s="1101"/>
      <c r="BI41" s="1102"/>
      <c r="BJ41" s="232"/>
      <c r="BK41" s="232"/>
      <c r="BL41" s="232"/>
      <c r="BM41" s="232"/>
      <c r="BN41" s="232"/>
      <c r="BO41" s="245"/>
      <c r="BP41" s="245"/>
      <c r="BQ41" s="242">
        <v>35</v>
      </c>
      <c r="BR41" s="243"/>
      <c r="BS41" s="777"/>
      <c r="BT41" s="778"/>
      <c r="BU41" s="778"/>
      <c r="BV41" s="778"/>
      <c r="BW41" s="778"/>
      <c r="BX41" s="778"/>
      <c r="BY41" s="778"/>
      <c r="BZ41" s="778"/>
      <c r="CA41" s="778"/>
      <c r="CB41" s="778"/>
      <c r="CC41" s="778"/>
      <c r="CD41" s="778"/>
      <c r="CE41" s="778"/>
      <c r="CF41" s="778"/>
      <c r="CG41" s="779"/>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52"/>
      <c r="AL42" s="1043"/>
      <c r="AM42" s="1043"/>
      <c r="AN42" s="1043"/>
      <c r="AO42" s="1043"/>
      <c r="AP42" s="1043"/>
      <c r="AQ42" s="1043"/>
      <c r="AR42" s="1043"/>
      <c r="AS42" s="1043"/>
      <c r="AT42" s="1043"/>
      <c r="AU42" s="1043"/>
      <c r="AV42" s="1043"/>
      <c r="AW42" s="1043"/>
      <c r="AX42" s="1043"/>
      <c r="AY42" s="1043"/>
      <c r="AZ42" s="1111"/>
      <c r="BA42" s="1111"/>
      <c r="BB42" s="1111"/>
      <c r="BC42" s="1111"/>
      <c r="BD42" s="1111"/>
      <c r="BE42" s="1101"/>
      <c r="BF42" s="1101"/>
      <c r="BG42" s="1101"/>
      <c r="BH42" s="1101"/>
      <c r="BI42" s="1102"/>
      <c r="BJ42" s="232"/>
      <c r="BK42" s="232"/>
      <c r="BL42" s="232"/>
      <c r="BM42" s="232"/>
      <c r="BN42" s="232"/>
      <c r="BO42" s="245"/>
      <c r="BP42" s="245"/>
      <c r="BQ42" s="242">
        <v>36</v>
      </c>
      <c r="BR42" s="243"/>
      <c r="BS42" s="777"/>
      <c r="BT42" s="778"/>
      <c r="BU42" s="778"/>
      <c r="BV42" s="778"/>
      <c r="BW42" s="778"/>
      <c r="BX42" s="778"/>
      <c r="BY42" s="778"/>
      <c r="BZ42" s="778"/>
      <c r="CA42" s="778"/>
      <c r="CB42" s="778"/>
      <c r="CC42" s="778"/>
      <c r="CD42" s="778"/>
      <c r="CE42" s="778"/>
      <c r="CF42" s="778"/>
      <c r="CG42" s="779"/>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52"/>
      <c r="AL43" s="1043"/>
      <c r="AM43" s="1043"/>
      <c r="AN43" s="1043"/>
      <c r="AO43" s="1043"/>
      <c r="AP43" s="1043"/>
      <c r="AQ43" s="1043"/>
      <c r="AR43" s="1043"/>
      <c r="AS43" s="1043"/>
      <c r="AT43" s="1043"/>
      <c r="AU43" s="1043"/>
      <c r="AV43" s="1043"/>
      <c r="AW43" s="1043"/>
      <c r="AX43" s="1043"/>
      <c r="AY43" s="1043"/>
      <c r="AZ43" s="1111"/>
      <c r="BA43" s="1111"/>
      <c r="BB43" s="1111"/>
      <c r="BC43" s="1111"/>
      <c r="BD43" s="1111"/>
      <c r="BE43" s="1101"/>
      <c r="BF43" s="1101"/>
      <c r="BG43" s="1101"/>
      <c r="BH43" s="1101"/>
      <c r="BI43" s="1102"/>
      <c r="BJ43" s="232"/>
      <c r="BK43" s="232"/>
      <c r="BL43" s="232"/>
      <c r="BM43" s="232"/>
      <c r="BN43" s="232"/>
      <c r="BO43" s="245"/>
      <c r="BP43" s="245"/>
      <c r="BQ43" s="242">
        <v>37</v>
      </c>
      <c r="BR43" s="243"/>
      <c r="BS43" s="777"/>
      <c r="BT43" s="778"/>
      <c r="BU43" s="778"/>
      <c r="BV43" s="778"/>
      <c r="BW43" s="778"/>
      <c r="BX43" s="778"/>
      <c r="BY43" s="778"/>
      <c r="BZ43" s="778"/>
      <c r="CA43" s="778"/>
      <c r="CB43" s="778"/>
      <c r="CC43" s="778"/>
      <c r="CD43" s="778"/>
      <c r="CE43" s="778"/>
      <c r="CF43" s="778"/>
      <c r="CG43" s="779"/>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52"/>
      <c r="AL44" s="1043"/>
      <c r="AM44" s="1043"/>
      <c r="AN44" s="1043"/>
      <c r="AO44" s="1043"/>
      <c r="AP44" s="1043"/>
      <c r="AQ44" s="1043"/>
      <c r="AR44" s="1043"/>
      <c r="AS44" s="1043"/>
      <c r="AT44" s="1043"/>
      <c r="AU44" s="1043"/>
      <c r="AV44" s="1043"/>
      <c r="AW44" s="1043"/>
      <c r="AX44" s="1043"/>
      <c r="AY44" s="1043"/>
      <c r="AZ44" s="1111"/>
      <c r="BA44" s="1111"/>
      <c r="BB44" s="1111"/>
      <c r="BC44" s="1111"/>
      <c r="BD44" s="1111"/>
      <c r="BE44" s="1101"/>
      <c r="BF44" s="1101"/>
      <c r="BG44" s="1101"/>
      <c r="BH44" s="1101"/>
      <c r="BI44" s="1102"/>
      <c r="BJ44" s="232"/>
      <c r="BK44" s="232"/>
      <c r="BL44" s="232"/>
      <c r="BM44" s="232"/>
      <c r="BN44" s="232"/>
      <c r="BO44" s="245"/>
      <c r="BP44" s="245"/>
      <c r="BQ44" s="242">
        <v>38</v>
      </c>
      <c r="BR44" s="243"/>
      <c r="BS44" s="777"/>
      <c r="BT44" s="778"/>
      <c r="BU44" s="778"/>
      <c r="BV44" s="778"/>
      <c r="BW44" s="778"/>
      <c r="BX44" s="778"/>
      <c r="BY44" s="778"/>
      <c r="BZ44" s="778"/>
      <c r="CA44" s="778"/>
      <c r="CB44" s="778"/>
      <c r="CC44" s="778"/>
      <c r="CD44" s="778"/>
      <c r="CE44" s="778"/>
      <c r="CF44" s="778"/>
      <c r="CG44" s="779"/>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52"/>
      <c r="AL45" s="1043"/>
      <c r="AM45" s="1043"/>
      <c r="AN45" s="1043"/>
      <c r="AO45" s="1043"/>
      <c r="AP45" s="1043"/>
      <c r="AQ45" s="1043"/>
      <c r="AR45" s="1043"/>
      <c r="AS45" s="1043"/>
      <c r="AT45" s="1043"/>
      <c r="AU45" s="1043"/>
      <c r="AV45" s="1043"/>
      <c r="AW45" s="1043"/>
      <c r="AX45" s="1043"/>
      <c r="AY45" s="1043"/>
      <c r="AZ45" s="1111"/>
      <c r="BA45" s="1111"/>
      <c r="BB45" s="1111"/>
      <c r="BC45" s="1111"/>
      <c r="BD45" s="1111"/>
      <c r="BE45" s="1101"/>
      <c r="BF45" s="1101"/>
      <c r="BG45" s="1101"/>
      <c r="BH45" s="1101"/>
      <c r="BI45" s="1102"/>
      <c r="BJ45" s="232"/>
      <c r="BK45" s="232"/>
      <c r="BL45" s="232"/>
      <c r="BM45" s="232"/>
      <c r="BN45" s="232"/>
      <c r="BO45" s="245"/>
      <c r="BP45" s="245"/>
      <c r="BQ45" s="242">
        <v>39</v>
      </c>
      <c r="BR45" s="243"/>
      <c r="BS45" s="777"/>
      <c r="BT45" s="778"/>
      <c r="BU45" s="778"/>
      <c r="BV45" s="778"/>
      <c r="BW45" s="778"/>
      <c r="BX45" s="778"/>
      <c r="BY45" s="778"/>
      <c r="BZ45" s="778"/>
      <c r="CA45" s="778"/>
      <c r="CB45" s="778"/>
      <c r="CC45" s="778"/>
      <c r="CD45" s="778"/>
      <c r="CE45" s="778"/>
      <c r="CF45" s="778"/>
      <c r="CG45" s="779"/>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52"/>
      <c r="AL46" s="1043"/>
      <c r="AM46" s="1043"/>
      <c r="AN46" s="1043"/>
      <c r="AO46" s="1043"/>
      <c r="AP46" s="1043"/>
      <c r="AQ46" s="1043"/>
      <c r="AR46" s="1043"/>
      <c r="AS46" s="1043"/>
      <c r="AT46" s="1043"/>
      <c r="AU46" s="1043"/>
      <c r="AV46" s="1043"/>
      <c r="AW46" s="1043"/>
      <c r="AX46" s="1043"/>
      <c r="AY46" s="1043"/>
      <c r="AZ46" s="1111"/>
      <c r="BA46" s="1111"/>
      <c r="BB46" s="1111"/>
      <c r="BC46" s="1111"/>
      <c r="BD46" s="1111"/>
      <c r="BE46" s="1101"/>
      <c r="BF46" s="1101"/>
      <c r="BG46" s="1101"/>
      <c r="BH46" s="1101"/>
      <c r="BI46" s="1102"/>
      <c r="BJ46" s="232"/>
      <c r="BK46" s="232"/>
      <c r="BL46" s="232"/>
      <c r="BM46" s="232"/>
      <c r="BN46" s="232"/>
      <c r="BO46" s="245"/>
      <c r="BP46" s="245"/>
      <c r="BQ46" s="242">
        <v>40</v>
      </c>
      <c r="BR46" s="243"/>
      <c r="BS46" s="777"/>
      <c r="BT46" s="778"/>
      <c r="BU46" s="778"/>
      <c r="BV46" s="778"/>
      <c r="BW46" s="778"/>
      <c r="BX46" s="778"/>
      <c r="BY46" s="778"/>
      <c r="BZ46" s="778"/>
      <c r="CA46" s="778"/>
      <c r="CB46" s="778"/>
      <c r="CC46" s="778"/>
      <c r="CD46" s="778"/>
      <c r="CE46" s="778"/>
      <c r="CF46" s="778"/>
      <c r="CG46" s="779"/>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52"/>
      <c r="AL47" s="1043"/>
      <c r="AM47" s="1043"/>
      <c r="AN47" s="1043"/>
      <c r="AO47" s="1043"/>
      <c r="AP47" s="1043"/>
      <c r="AQ47" s="1043"/>
      <c r="AR47" s="1043"/>
      <c r="AS47" s="1043"/>
      <c r="AT47" s="1043"/>
      <c r="AU47" s="1043"/>
      <c r="AV47" s="1043"/>
      <c r="AW47" s="1043"/>
      <c r="AX47" s="1043"/>
      <c r="AY47" s="1043"/>
      <c r="AZ47" s="1111"/>
      <c r="BA47" s="1111"/>
      <c r="BB47" s="1111"/>
      <c r="BC47" s="1111"/>
      <c r="BD47" s="1111"/>
      <c r="BE47" s="1101"/>
      <c r="BF47" s="1101"/>
      <c r="BG47" s="1101"/>
      <c r="BH47" s="1101"/>
      <c r="BI47" s="1102"/>
      <c r="BJ47" s="232"/>
      <c r="BK47" s="232"/>
      <c r="BL47" s="232"/>
      <c r="BM47" s="232"/>
      <c r="BN47" s="232"/>
      <c r="BO47" s="245"/>
      <c r="BP47" s="245"/>
      <c r="BQ47" s="242">
        <v>41</v>
      </c>
      <c r="BR47" s="243"/>
      <c r="BS47" s="777"/>
      <c r="BT47" s="778"/>
      <c r="BU47" s="778"/>
      <c r="BV47" s="778"/>
      <c r="BW47" s="778"/>
      <c r="BX47" s="778"/>
      <c r="BY47" s="778"/>
      <c r="BZ47" s="778"/>
      <c r="CA47" s="778"/>
      <c r="CB47" s="778"/>
      <c r="CC47" s="778"/>
      <c r="CD47" s="778"/>
      <c r="CE47" s="778"/>
      <c r="CF47" s="778"/>
      <c r="CG47" s="779"/>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52"/>
      <c r="AL48" s="1043"/>
      <c r="AM48" s="1043"/>
      <c r="AN48" s="1043"/>
      <c r="AO48" s="1043"/>
      <c r="AP48" s="1043"/>
      <c r="AQ48" s="1043"/>
      <c r="AR48" s="1043"/>
      <c r="AS48" s="1043"/>
      <c r="AT48" s="1043"/>
      <c r="AU48" s="1043"/>
      <c r="AV48" s="1043"/>
      <c r="AW48" s="1043"/>
      <c r="AX48" s="1043"/>
      <c r="AY48" s="1043"/>
      <c r="AZ48" s="1111"/>
      <c r="BA48" s="1111"/>
      <c r="BB48" s="1111"/>
      <c r="BC48" s="1111"/>
      <c r="BD48" s="1111"/>
      <c r="BE48" s="1101"/>
      <c r="BF48" s="1101"/>
      <c r="BG48" s="1101"/>
      <c r="BH48" s="1101"/>
      <c r="BI48" s="1102"/>
      <c r="BJ48" s="232"/>
      <c r="BK48" s="232"/>
      <c r="BL48" s="232"/>
      <c r="BM48" s="232"/>
      <c r="BN48" s="232"/>
      <c r="BO48" s="245"/>
      <c r="BP48" s="245"/>
      <c r="BQ48" s="242">
        <v>42</v>
      </c>
      <c r="BR48" s="243"/>
      <c r="BS48" s="777"/>
      <c r="BT48" s="778"/>
      <c r="BU48" s="778"/>
      <c r="BV48" s="778"/>
      <c r="BW48" s="778"/>
      <c r="BX48" s="778"/>
      <c r="BY48" s="778"/>
      <c r="BZ48" s="778"/>
      <c r="CA48" s="778"/>
      <c r="CB48" s="778"/>
      <c r="CC48" s="778"/>
      <c r="CD48" s="778"/>
      <c r="CE48" s="778"/>
      <c r="CF48" s="778"/>
      <c r="CG48" s="779"/>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52"/>
      <c r="AL49" s="1043"/>
      <c r="AM49" s="1043"/>
      <c r="AN49" s="1043"/>
      <c r="AO49" s="1043"/>
      <c r="AP49" s="1043"/>
      <c r="AQ49" s="1043"/>
      <c r="AR49" s="1043"/>
      <c r="AS49" s="1043"/>
      <c r="AT49" s="1043"/>
      <c r="AU49" s="1043"/>
      <c r="AV49" s="1043"/>
      <c r="AW49" s="1043"/>
      <c r="AX49" s="1043"/>
      <c r="AY49" s="1043"/>
      <c r="AZ49" s="1111"/>
      <c r="BA49" s="1111"/>
      <c r="BB49" s="1111"/>
      <c r="BC49" s="1111"/>
      <c r="BD49" s="1111"/>
      <c r="BE49" s="1101"/>
      <c r="BF49" s="1101"/>
      <c r="BG49" s="1101"/>
      <c r="BH49" s="1101"/>
      <c r="BI49" s="1102"/>
      <c r="BJ49" s="232"/>
      <c r="BK49" s="232"/>
      <c r="BL49" s="232"/>
      <c r="BM49" s="232"/>
      <c r="BN49" s="232"/>
      <c r="BO49" s="245"/>
      <c r="BP49" s="245"/>
      <c r="BQ49" s="242">
        <v>43</v>
      </c>
      <c r="BR49" s="243"/>
      <c r="BS49" s="777"/>
      <c r="BT49" s="778"/>
      <c r="BU49" s="778"/>
      <c r="BV49" s="778"/>
      <c r="BW49" s="778"/>
      <c r="BX49" s="778"/>
      <c r="BY49" s="778"/>
      <c r="BZ49" s="778"/>
      <c r="CA49" s="778"/>
      <c r="CB49" s="778"/>
      <c r="CC49" s="778"/>
      <c r="CD49" s="778"/>
      <c r="CE49" s="778"/>
      <c r="CF49" s="778"/>
      <c r="CG49" s="779"/>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777"/>
      <c r="BT50" s="778"/>
      <c r="BU50" s="778"/>
      <c r="BV50" s="778"/>
      <c r="BW50" s="778"/>
      <c r="BX50" s="778"/>
      <c r="BY50" s="778"/>
      <c r="BZ50" s="778"/>
      <c r="CA50" s="778"/>
      <c r="CB50" s="778"/>
      <c r="CC50" s="778"/>
      <c r="CD50" s="778"/>
      <c r="CE50" s="778"/>
      <c r="CF50" s="778"/>
      <c r="CG50" s="779"/>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777"/>
      <c r="BT51" s="778"/>
      <c r="BU51" s="778"/>
      <c r="BV51" s="778"/>
      <c r="BW51" s="778"/>
      <c r="BX51" s="778"/>
      <c r="BY51" s="778"/>
      <c r="BZ51" s="778"/>
      <c r="CA51" s="778"/>
      <c r="CB51" s="778"/>
      <c r="CC51" s="778"/>
      <c r="CD51" s="778"/>
      <c r="CE51" s="778"/>
      <c r="CF51" s="778"/>
      <c r="CG51" s="779"/>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777"/>
      <c r="BT52" s="778"/>
      <c r="BU52" s="778"/>
      <c r="BV52" s="778"/>
      <c r="BW52" s="778"/>
      <c r="BX52" s="778"/>
      <c r="BY52" s="778"/>
      <c r="BZ52" s="778"/>
      <c r="CA52" s="778"/>
      <c r="CB52" s="778"/>
      <c r="CC52" s="778"/>
      <c r="CD52" s="778"/>
      <c r="CE52" s="778"/>
      <c r="CF52" s="778"/>
      <c r="CG52" s="779"/>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777"/>
      <c r="BT53" s="778"/>
      <c r="BU53" s="778"/>
      <c r="BV53" s="778"/>
      <c r="BW53" s="778"/>
      <c r="BX53" s="778"/>
      <c r="BY53" s="778"/>
      <c r="BZ53" s="778"/>
      <c r="CA53" s="778"/>
      <c r="CB53" s="778"/>
      <c r="CC53" s="778"/>
      <c r="CD53" s="778"/>
      <c r="CE53" s="778"/>
      <c r="CF53" s="778"/>
      <c r="CG53" s="779"/>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777"/>
      <c r="BT54" s="778"/>
      <c r="BU54" s="778"/>
      <c r="BV54" s="778"/>
      <c r="BW54" s="778"/>
      <c r="BX54" s="778"/>
      <c r="BY54" s="778"/>
      <c r="BZ54" s="778"/>
      <c r="CA54" s="778"/>
      <c r="CB54" s="778"/>
      <c r="CC54" s="778"/>
      <c r="CD54" s="778"/>
      <c r="CE54" s="778"/>
      <c r="CF54" s="778"/>
      <c r="CG54" s="779"/>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777"/>
      <c r="BT55" s="778"/>
      <c r="BU55" s="778"/>
      <c r="BV55" s="778"/>
      <c r="BW55" s="778"/>
      <c r="BX55" s="778"/>
      <c r="BY55" s="778"/>
      <c r="BZ55" s="778"/>
      <c r="CA55" s="778"/>
      <c r="CB55" s="778"/>
      <c r="CC55" s="778"/>
      <c r="CD55" s="778"/>
      <c r="CE55" s="778"/>
      <c r="CF55" s="778"/>
      <c r="CG55" s="779"/>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777"/>
      <c r="BT56" s="778"/>
      <c r="BU56" s="778"/>
      <c r="BV56" s="778"/>
      <c r="BW56" s="778"/>
      <c r="BX56" s="778"/>
      <c r="BY56" s="778"/>
      <c r="BZ56" s="778"/>
      <c r="CA56" s="778"/>
      <c r="CB56" s="778"/>
      <c r="CC56" s="778"/>
      <c r="CD56" s="778"/>
      <c r="CE56" s="778"/>
      <c r="CF56" s="778"/>
      <c r="CG56" s="779"/>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777"/>
      <c r="BT57" s="778"/>
      <c r="BU57" s="778"/>
      <c r="BV57" s="778"/>
      <c r="BW57" s="778"/>
      <c r="BX57" s="778"/>
      <c r="BY57" s="778"/>
      <c r="BZ57" s="778"/>
      <c r="CA57" s="778"/>
      <c r="CB57" s="778"/>
      <c r="CC57" s="778"/>
      <c r="CD57" s="778"/>
      <c r="CE57" s="778"/>
      <c r="CF57" s="778"/>
      <c r="CG57" s="779"/>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777"/>
      <c r="BT58" s="778"/>
      <c r="BU58" s="778"/>
      <c r="BV58" s="778"/>
      <c r="BW58" s="778"/>
      <c r="BX58" s="778"/>
      <c r="BY58" s="778"/>
      <c r="BZ58" s="778"/>
      <c r="CA58" s="778"/>
      <c r="CB58" s="778"/>
      <c r="CC58" s="778"/>
      <c r="CD58" s="778"/>
      <c r="CE58" s="778"/>
      <c r="CF58" s="778"/>
      <c r="CG58" s="779"/>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777"/>
      <c r="BT59" s="778"/>
      <c r="BU59" s="778"/>
      <c r="BV59" s="778"/>
      <c r="BW59" s="778"/>
      <c r="BX59" s="778"/>
      <c r="BY59" s="778"/>
      <c r="BZ59" s="778"/>
      <c r="CA59" s="778"/>
      <c r="CB59" s="778"/>
      <c r="CC59" s="778"/>
      <c r="CD59" s="778"/>
      <c r="CE59" s="778"/>
      <c r="CF59" s="778"/>
      <c r="CG59" s="779"/>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777"/>
      <c r="BT60" s="778"/>
      <c r="BU60" s="778"/>
      <c r="BV60" s="778"/>
      <c r="BW60" s="778"/>
      <c r="BX60" s="778"/>
      <c r="BY60" s="778"/>
      <c r="BZ60" s="778"/>
      <c r="CA60" s="778"/>
      <c r="CB60" s="778"/>
      <c r="CC60" s="778"/>
      <c r="CD60" s="778"/>
      <c r="CE60" s="778"/>
      <c r="CF60" s="778"/>
      <c r="CG60" s="779"/>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777"/>
      <c r="BT61" s="778"/>
      <c r="BU61" s="778"/>
      <c r="BV61" s="778"/>
      <c r="BW61" s="778"/>
      <c r="BX61" s="778"/>
      <c r="BY61" s="778"/>
      <c r="BZ61" s="778"/>
      <c r="CA61" s="778"/>
      <c r="CB61" s="778"/>
      <c r="CC61" s="778"/>
      <c r="CD61" s="778"/>
      <c r="CE61" s="778"/>
      <c r="CF61" s="778"/>
      <c r="CG61" s="779"/>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777"/>
      <c r="BT62" s="778"/>
      <c r="BU62" s="778"/>
      <c r="BV62" s="778"/>
      <c r="BW62" s="778"/>
      <c r="BX62" s="778"/>
      <c r="BY62" s="778"/>
      <c r="BZ62" s="778"/>
      <c r="CA62" s="778"/>
      <c r="CB62" s="778"/>
      <c r="CC62" s="778"/>
      <c r="CD62" s="778"/>
      <c r="CE62" s="778"/>
      <c r="CF62" s="778"/>
      <c r="CG62" s="779"/>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x14ac:dyDescent="0.2">
      <c r="A63" s="244" t="s">
        <v>381</v>
      </c>
      <c r="B63" s="1016" t="s">
        <v>405</v>
      </c>
      <c r="C63" s="1017"/>
      <c r="D63" s="1017"/>
      <c r="E63" s="1017"/>
      <c r="F63" s="1017"/>
      <c r="G63" s="1017"/>
      <c r="H63" s="1017"/>
      <c r="I63" s="1017"/>
      <c r="J63" s="1017"/>
      <c r="K63" s="1017"/>
      <c r="L63" s="1017"/>
      <c r="M63" s="1017"/>
      <c r="N63" s="1017"/>
      <c r="O63" s="1017"/>
      <c r="P63" s="1018"/>
      <c r="Q63" s="1034"/>
      <c r="R63" s="1035"/>
      <c r="S63" s="1035"/>
      <c r="T63" s="1035"/>
      <c r="U63" s="1035"/>
      <c r="V63" s="1035"/>
      <c r="W63" s="1035"/>
      <c r="X63" s="1035"/>
      <c r="Y63" s="1035"/>
      <c r="Z63" s="1035"/>
      <c r="AA63" s="1035"/>
      <c r="AB63" s="1035"/>
      <c r="AC63" s="1035"/>
      <c r="AD63" s="1035"/>
      <c r="AE63" s="1097"/>
      <c r="AF63" s="1098">
        <v>4244</v>
      </c>
      <c r="AG63" s="1031"/>
      <c r="AH63" s="1031"/>
      <c r="AI63" s="1031"/>
      <c r="AJ63" s="1099"/>
      <c r="AK63" s="1100"/>
      <c r="AL63" s="1035"/>
      <c r="AM63" s="1035"/>
      <c r="AN63" s="1035"/>
      <c r="AO63" s="1035"/>
      <c r="AP63" s="1031">
        <v>23344</v>
      </c>
      <c r="AQ63" s="1031"/>
      <c r="AR63" s="1031"/>
      <c r="AS63" s="1031"/>
      <c r="AT63" s="1031"/>
      <c r="AU63" s="1031">
        <v>10844</v>
      </c>
      <c r="AV63" s="1031"/>
      <c r="AW63" s="1031"/>
      <c r="AX63" s="1031"/>
      <c r="AY63" s="1031"/>
      <c r="AZ63" s="1094"/>
      <c r="BA63" s="1094"/>
      <c r="BB63" s="1094"/>
      <c r="BC63" s="1094"/>
      <c r="BD63" s="1094"/>
      <c r="BE63" s="1032"/>
      <c r="BF63" s="1032"/>
      <c r="BG63" s="1032"/>
      <c r="BH63" s="1032"/>
      <c r="BI63" s="1033"/>
      <c r="BJ63" s="1095" t="s">
        <v>406</v>
      </c>
      <c r="BK63" s="1023"/>
      <c r="BL63" s="1023"/>
      <c r="BM63" s="1023"/>
      <c r="BN63" s="1096"/>
      <c r="BO63" s="245"/>
      <c r="BP63" s="245"/>
      <c r="BQ63" s="242">
        <v>57</v>
      </c>
      <c r="BR63" s="243"/>
      <c r="BS63" s="777"/>
      <c r="BT63" s="778"/>
      <c r="BU63" s="778"/>
      <c r="BV63" s="778"/>
      <c r="BW63" s="778"/>
      <c r="BX63" s="778"/>
      <c r="BY63" s="778"/>
      <c r="BZ63" s="778"/>
      <c r="CA63" s="778"/>
      <c r="CB63" s="778"/>
      <c r="CC63" s="778"/>
      <c r="CD63" s="778"/>
      <c r="CE63" s="778"/>
      <c r="CF63" s="778"/>
      <c r="CG63" s="779"/>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77"/>
      <c r="BT64" s="778"/>
      <c r="BU64" s="778"/>
      <c r="BV64" s="778"/>
      <c r="BW64" s="778"/>
      <c r="BX64" s="778"/>
      <c r="BY64" s="778"/>
      <c r="BZ64" s="778"/>
      <c r="CA64" s="778"/>
      <c r="CB64" s="778"/>
      <c r="CC64" s="778"/>
      <c r="CD64" s="778"/>
      <c r="CE64" s="778"/>
      <c r="CF64" s="778"/>
      <c r="CG64" s="779"/>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77"/>
      <c r="BT65" s="778"/>
      <c r="BU65" s="778"/>
      <c r="BV65" s="778"/>
      <c r="BW65" s="778"/>
      <c r="BX65" s="778"/>
      <c r="BY65" s="778"/>
      <c r="BZ65" s="778"/>
      <c r="CA65" s="778"/>
      <c r="CB65" s="778"/>
      <c r="CC65" s="778"/>
      <c r="CD65" s="778"/>
      <c r="CE65" s="778"/>
      <c r="CF65" s="778"/>
      <c r="CG65" s="779"/>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x14ac:dyDescent="0.15">
      <c r="A66" s="1067" t="s">
        <v>408</v>
      </c>
      <c r="B66" s="1068"/>
      <c r="C66" s="1068"/>
      <c r="D66" s="1068"/>
      <c r="E66" s="1068"/>
      <c r="F66" s="1068"/>
      <c r="G66" s="1068"/>
      <c r="H66" s="1068"/>
      <c r="I66" s="1068"/>
      <c r="J66" s="1068"/>
      <c r="K66" s="1068"/>
      <c r="L66" s="1068"/>
      <c r="M66" s="1068"/>
      <c r="N66" s="1068"/>
      <c r="O66" s="1068"/>
      <c r="P66" s="1069"/>
      <c r="Q66" s="1073" t="s">
        <v>386</v>
      </c>
      <c r="R66" s="1074"/>
      <c r="S66" s="1074"/>
      <c r="T66" s="1074"/>
      <c r="U66" s="1075"/>
      <c r="V66" s="1073" t="s">
        <v>409</v>
      </c>
      <c r="W66" s="1074"/>
      <c r="X66" s="1074"/>
      <c r="Y66" s="1074"/>
      <c r="Z66" s="1075"/>
      <c r="AA66" s="1073" t="s">
        <v>388</v>
      </c>
      <c r="AB66" s="1074"/>
      <c r="AC66" s="1074"/>
      <c r="AD66" s="1074"/>
      <c r="AE66" s="1075"/>
      <c r="AF66" s="1079" t="s">
        <v>410</v>
      </c>
      <c r="AG66" s="1080"/>
      <c r="AH66" s="1080"/>
      <c r="AI66" s="1080"/>
      <c r="AJ66" s="1081"/>
      <c r="AK66" s="1073" t="s">
        <v>411</v>
      </c>
      <c r="AL66" s="1068"/>
      <c r="AM66" s="1068"/>
      <c r="AN66" s="1068"/>
      <c r="AO66" s="1069"/>
      <c r="AP66" s="1073" t="s">
        <v>391</v>
      </c>
      <c r="AQ66" s="1074"/>
      <c r="AR66" s="1074"/>
      <c r="AS66" s="1074"/>
      <c r="AT66" s="1075"/>
      <c r="AU66" s="1073" t="s">
        <v>412</v>
      </c>
      <c r="AV66" s="1074"/>
      <c r="AW66" s="1074"/>
      <c r="AX66" s="1074"/>
      <c r="AY66" s="1075"/>
      <c r="AZ66" s="1073" t="s">
        <v>367</v>
      </c>
      <c r="BA66" s="1074"/>
      <c r="BB66" s="1074"/>
      <c r="BC66" s="1074"/>
      <c r="BD66" s="1086"/>
      <c r="BE66" s="245"/>
      <c r="BF66" s="245"/>
      <c r="BG66" s="245"/>
      <c r="BH66" s="245"/>
      <c r="BI66" s="245"/>
      <c r="BJ66" s="245"/>
      <c r="BK66" s="245"/>
      <c r="BL66" s="245"/>
      <c r="BM66" s="245"/>
      <c r="BN66" s="245"/>
      <c r="BO66" s="245"/>
      <c r="BP66" s="245"/>
      <c r="BQ66" s="242">
        <v>60</v>
      </c>
      <c r="BR66" s="247"/>
      <c r="BS66" s="1025"/>
      <c r="BT66" s="1026"/>
      <c r="BU66" s="1026"/>
      <c r="BV66" s="1026"/>
      <c r="BW66" s="1026"/>
      <c r="BX66" s="1026"/>
      <c r="BY66" s="1026"/>
      <c r="BZ66" s="1026"/>
      <c r="CA66" s="1026"/>
      <c r="CB66" s="1026"/>
      <c r="CC66" s="1026"/>
      <c r="CD66" s="1026"/>
      <c r="CE66" s="1026"/>
      <c r="CF66" s="1026"/>
      <c r="CG66" s="1027"/>
      <c r="CH66" s="1028"/>
      <c r="CI66" s="1029"/>
      <c r="CJ66" s="1029"/>
      <c r="CK66" s="1029"/>
      <c r="CL66" s="1030"/>
      <c r="CM66" s="1028"/>
      <c r="CN66" s="1029"/>
      <c r="CO66" s="1029"/>
      <c r="CP66" s="1029"/>
      <c r="CQ66" s="1030"/>
      <c r="CR66" s="1028"/>
      <c r="CS66" s="1029"/>
      <c r="CT66" s="1029"/>
      <c r="CU66" s="1029"/>
      <c r="CV66" s="1030"/>
      <c r="CW66" s="1028"/>
      <c r="CX66" s="1029"/>
      <c r="CY66" s="1029"/>
      <c r="CZ66" s="1029"/>
      <c r="DA66" s="1030"/>
      <c r="DB66" s="1028"/>
      <c r="DC66" s="1029"/>
      <c r="DD66" s="1029"/>
      <c r="DE66" s="1029"/>
      <c r="DF66" s="1030"/>
      <c r="DG66" s="1028"/>
      <c r="DH66" s="1029"/>
      <c r="DI66" s="1029"/>
      <c r="DJ66" s="1029"/>
      <c r="DK66" s="1030"/>
      <c r="DL66" s="1028"/>
      <c r="DM66" s="1029"/>
      <c r="DN66" s="1029"/>
      <c r="DO66" s="1029"/>
      <c r="DP66" s="1030"/>
      <c r="DQ66" s="1028"/>
      <c r="DR66" s="1029"/>
      <c r="DS66" s="1029"/>
      <c r="DT66" s="1029"/>
      <c r="DU66" s="1030"/>
      <c r="DV66" s="1013"/>
      <c r="DW66" s="1014"/>
      <c r="DX66" s="1014"/>
      <c r="DY66" s="1014"/>
      <c r="DZ66" s="1015"/>
      <c r="EA66" s="226"/>
    </row>
    <row r="67" spans="1:131" s="227"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87"/>
      <c r="BE67" s="245"/>
      <c r="BF67" s="245"/>
      <c r="BG67" s="245"/>
      <c r="BH67" s="245"/>
      <c r="BI67" s="245"/>
      <c r="BJ67" s="245"/>
      <c r="BK67" s="245"/>
      <c r="BL67" s="245"/>
      <c r="BM67" s="245"/>
      <c r="BN67" s="245"/>
      <c r="BO67" s="245"/>
      <c r="BP67" s="245"/>
      <c r="BQ67" s="242">
        <v>61</v>
      </c>
      <c r="BR67" s="247"/>
      <c r="BS67" s="1025"/>
      <c r="BT67" s="1026"/>
      <c r="BU67" s="1026"/>
      <c r="BV67" s="1026"/>
      <c r="BW67" s="1026"/>
      <c r="BX67" s="1026"/>
      <c r="BY67" s="1026"/>
      <c r="BZ67" s="1026"/>
      <c r="CA67" s="1026"/>
      <c r="CB67" s="1026"/>
      <c r="CC67" s="1026"/>
      <c r="CD67" s="1026"/>
      <c r="CE67" s="1026"/>
      <c r="CF67" s="1026"/>
      <c r="CG67" s="1027"/>
      <c r="CH67" s="1028"/>
      <c r="CI67" s="1029"/>
      <c r="CJ67" s="1029"/>
      <c r="CK67" s="1029"/>
      <c r="CL67" s="1030"/>
      <c r="CM67" s="1028"/>
      <c r="CN67" s="1029"/>
      <c r="CO67" s="1029"/>
      <c r="CP67" s="1029"/>
      <c r="CQ67" s="1030"/>
      <c r="CR67" s="1028"/>
      <c r="CS67" s="1029"/>
      <c r="CT67" s="1029"/>
      <c r="CU67" s="1029"/>
      <c r="CV67" s="1030"/>
      <c r="CW67" s="1028"/>
      <c r="CX67" s="1029"/>
      <c r="CY67" s="1029"/>
      <c r="CZ67" s="1029"/>
      <c r="DA67" s="1030"/>
      <c r="DB67" s="1028"/>
      <c r="DC67" s="1029"/>
      <c r="DD67" s="1029"/>
      <c r="DE67" s="1029"/>
      <c r="DF67" s="1030"/>
      <c r="DG67" s="1028"/>
      <c r="DH67" s="1029"/>
      <c r="DI67" s="1029"/>
      <c r="DJ67" s="1029"/>
      <c r="DK67" s="1030"/>
      <c r="DL67" s="1028"/>
      <c r="DM67" s="1029"/>
      <c r="DN67" s="1029"/>
      <c r="DO67" s="1029"/>
      <c r="DP67" s="1030"/>
      <c r="DQ67" s="1028"/>
      <c r="DR67" s="1029"/>
      <c r="DS67" s="1029"/>
      <c r="DT67" s="1029"/>
      <c r="DU67" s="1030"/>
      <c r="DV67" s="1013"/>
      <c r="DW67" s="1014"/>
      <c r="DX67" s="1014"/>
      <c r="DY67" s="1014"/>
      <c r="DZ67" s="1015"/>
      <c r="EA67" s="226"/>
    </row>
    <row r="68" spans="1:131" s="227" customFormat="1" ht="26.25" customHeight="1" thickTop="1" x14ac:dyDescent="0.15">
      <c r="A68" s="238">
        <v>1</v>
      </c>
      <c r="B68" s="1054" t="s">
        <v>569</v>
      </c>
      <c r="C68" s="1055"/>
      <c r="D68" s="1055"/>
      <c r="E68" s="1055"/>
      <c r="F68" s="1055"/>
      <c r="G68" s="1055"/>
      <c r="H68" s="1055"/>
      <c r="I68" s="1055"/>
      <c r="J68" s="1055"/>
      <c r="K68" s="1055"/>
      <c r="L68" s="1055"/>
      <c r="M68" s="1055"/>
      <c r="N68" s="1055"/>
      <c r="O68" s="1055"/>
      <c r="P68" s="1056"/>
      <c r="Q68" s="1060">
        <v>1968</v>
      </c>
      <c r="R68" s="1057"/>
      <c r="S68" s="1057"/>
      <c r="T68" s="1057"/>
      <c r="U68" s="1057"/>
      <c r="V68" s="1057">
        <v>1958</v>
      </c>
      <c r="W68" s="1057"/>
      <c r="X68" s="1057"/>
      <c r="Y68" s="1057"/>
      <c r="Z68" s="1057"/>
      <c r="AA68" s="1057">
        <v>10</v>
      </c>
      <c r="AB68" s="1057"/>
      <c r="AC68" s="1057"/>
      <c r="AD68" s="1057"/>
      <c r="AE68" s="1057"/>
      <c r="AF68" s="1057">
        <v>10</v>
      </c>
      <c r="AG68" s="1057"/>
      <c r="AH68" s="1057"/>
      <c r="AI68" s="1057"/>
      <c r="AJ68" s="1057"/>
      <c r="AK68" s="1057" t="s">
        <v>583</v>
      </c>
      <c r="AL68" s="1057"/>
      <c r="AM68" s="1057"/>
      <c r="AN68" s="1057"/>
      <c r="AO68" s="1057"/>
      <c r="AP68" s="1057" t="s">
        <v>582</v>
      </c>
      <c r="AQ68" s="1057"/>
      <c r="AR68" s="1057"/>
      <c r="AS68" s="1057"/>
      <c r="AT68" s="1057"/>
      <c r="AU68" s="1057" t="s">
        <v>582</v>
      </c>
      <c r="AV68" s="1057"/>
      <c r="AW68" s="1057"/>
      <c r="AX68" s="1057"/>
      <c r="AY68" s="1057"/>
      <c r="AZ68" s="1058"/>
      <c r="BA68" s="1058"/>
      <c r="BB68" s="1058"/>
      <c r="BC68" s="1058"/>
      <c r="BD68" s="1059"/>
      <c r="BE68" s="245"/>
      <c r="BF68" s="245"/>
      <c r="BG68" s="245"/>
      <c r="BH68" s="245"/>
      <c r="BI68" s="245"/>
      <c r="BJ68" s="245"/>
      <c r="BK68" s="245"/>
      <c r="BL68" s="245"/>
      <c r="BM68" s="245"/>
      <c r="BN68" s="245"/>
      <c r="BO68" s="245"/>
      <c r="BP68" s="245"/>
      <c r="BQ68" s="242">
        <v>62</v>
      </c>
      <c r="BR68" s="247"/>
      <c r="BS68" s="1025"/>
      <c r="BT68" s="1026"/>
      <c r="BU68" s="1026"/>
      <c r="BV68" s="1026"/>
      <c r="BW68" s="1026"/>
      <c r="BX68" s="1026"/>
      <c r="BY68" s="1026"/>
      <c r="BZ68" s="1026"/>
      <c r="CA68" s="1026"/>
      <c r="CB68" s="1026"/>
      <c r="CC68" s="1026"/>
      <c r="CD68" s="1026"/>
      <c r="CE68" s="1026"/>
      <c r="CF68" s="1026"/>
      <c r="CG68" s="1027"/>
      <c r="CH68" s="1028"/>
      <c r="CI68" s="1029"/>
      <c r="CJ68" s="1029"/>
      <c r="CK68" s="1029"/>
      <c r="CL68" s="1030"/>
      <c r="CM68" s="1028"/>
      <c r="CN68" s="1029"/>
      <c r="CO68" s="1029"/>
      <c r="CP68" s="1029"/>
      <c r="CQ68" s="1030"/>
      <c r="CR68" s="1028"/>
      <c r="CS68" s="1029"/>
      <c r="CT68" s="1029"/>
      <c r="CU68" s="1029"/>
      <c r="CV68" s="1030"/>
      <c r="CW68" s="1028"/>
      <c r="CX68" s="1029"/>
      <c r="CY68" s="1029"/>
      <c r="CZ68" s="1029"/>
      <c r="DA68" s="1030"/>
      <c r="DB68" s="1028"/>
      <c r="DC68" s="1029"/>
      <c r="DD68" s="1029"/>
      <c r="DE68" s="1029"/>
      <c r="DF68" s="1030"/>
      <c r="DG68" s="1028"/>
      <c r="DH68" s="1029"/>
      <c r="DI68" s="1029"/>
      <c r="DJ68" s="1029"/>
      <c r="DK68" s="1030"/>
      <c r="DL68" s="1028"/>
      <c r="DM68" s="1029"/>
      <c r="DN68" s="1029"/>
      <c r="DO68" s="1029"/>
      <c r="DP68" s="1030"/>
      <c r="DQ68" s="1028"/>
      <c r="DR68" s="1029"/>
      <c r="DS68" s="1029"/>
      <c r="DT68" s="1029"/>
      <c r="DU68" s="1030"/>
      <c r="DV68" s="1013"/>
      <c r="DW68" s="1014"/>
      <c r="DX68" s="1014"/>
      <c r="DY68" s="1014"/>
      <c r="DZ68" s="1015"/>
      <c r="EA68" s="226"/>
    </row>
    <row r="69" spans="1:131" s="227" customFormat="1" ht="26.25" customHeight="1" x14ac:dyDescent="0.15">
      <c r="A69" s="241">
        <v>2</v>
      </c>
      <c r="B69" s="1046" t="s">
        <v>570</v>
      </c>
      <c r="C69" s="1047"/>
      <c r="D69" s="1047"/>
      <c r="E69" s="1047"/>
      <c r="F69" s="1047"/>
      <c r="G69" s="1047"/>
      <c r="H69" s="1047"/>
      <c r="I69" s="1047"/>
      <c r="J69" s="1047"/>
      <c r="K69" s="1047"/>
      <c r="L69" s="1047"/>
      <c r="M69" s="1047"/>
      <c r="N69" s="1047"/>
      <c r="O69" s="1047"/>
      <c r="P69" s="1048"/>
      <c r="Q69" s="1049">
        <v>411661</v>
      </c>
      <c r="R69" s="1043"/>
      <c r="S69" s="1043"/>
      <c r="T69" s="1043"/>
      <c r="U69" s="1043"/>
      <c r="V69" s="1043">
        <v>403389</v>
      </c>
      <c r="W69" s="1043"/>
      <c r="X69" s="1043"/>
      <c r="Y69" s="1043"/>
      <c r="Z69" s="1043"/>
      <c r="AA69" s="1043">
        <v>8272</v>
      </c>
      <c r="AB69" s="1043"/>
      <c r="AC69" s="1043"/>
      <c r="AD69" s="1043"/>
      <c r="AE69" s="1043"/>
      <c r="AF69" s="1043">
        <v>8272</v>
      </c>
      <c r="AG69" s="1043"/>
      <c r="AH69" s="1043"/>
      <c r="AI69" s="1043"/>
      <c r="AJ69" s="1043"/>
      <c r="AK69" s="1043">
        <v>1844</v>
      </c>
      <c r="AL69" s="1043"/>
      <c r="AM69" s="1043"/>
      <c r="AN69" s="1043"/>
      <c r="AO69" s="1043"/>
      <c r="AP69" s="1043" t="s">
        <v>582</v>
      </c>
      <c r="AQ69" s="1043"/>
      <c r="AR69" s="1043"/>
      <c r="AS69" s="1043"/>
      <c r="AT69" s="1043"/>
      <c r="AU69" s="1043" t="s">
        <v>582</v>
      </c>
      <c r="AV69" s="1043"/>
      <c r="AW69" s="1043"/>
      <c r="AX69" s="1043"/>
      <c r="AY69" s="1043"/>
      <c r="AZ69" s="1044"/>
      <c r="BA69" s="1044"/>
      <c r="BB69" s="1044"/>
      <c r="BC69" s="1044"/>
      <c r="BD69" s="1045"/>
      <c r="BE69" s="245"/>
      <c r="BF69" s="245"/>
      <c r="BG69" s="245"/>
      <c r="BH69" s="245"/>
      <c r="BI69" s="245"/>
      <c r="BJ69" s="245"/>
      <c r="BK69" s="245"/>
      <c r="BL69" s="245"/>
      <c r="BM69" s="245"/>
      <c r="BN69" s="245"/>
      <c r="BO69" s="245"/>
      <c r="BP69" s="245"/>
      <c r="BQ69" s="242">
        <v>63</v>
      </c>
      <c r="BR69" s="247"/>
      <c r="BS69" s="1025"/>
      <c r="BT69" s="1026"/>
      <c r="BU69" s="1026"/>
      <c r="BV69" s="1026"/>
      <c r="BW69" s="1026"/>
      <c r="BX69" s="1026"/>
      <c r="BY69" s="1026"/>
      <c r="BZ69" s="1026"/>
      <c r="CA69" s="1026"/>
      <c r="CB69" s="1026"/>
      <c r="CC69" s="1026"/>
      <c r="CD69" s="1026"/>
      <c r="CE69" s="1026"/>
      <c r="CF69" s="1026"/>
      <c r="CG69" s="1027"/>
      <c r="CH69" s="1028"/>
      <c r="CI69" s="1029"/>
      <c r="CJ69" s="1029"/>
      <c r="CK69" s="1029"/>
      <c r="CL69" s="1030"/>
      <c r="CM69" s="1028"/>
      <c r="CN69" s="1029"/>
      <c r="CO69" s="1029"/>
      <c r="CP69" s="1029"/>
      <c r="CQ69" s="1030"/>
      <c r="CR69" s="1028"/>
      <c r="CS69" s="1029"/>
      <c r="CT69" s="1029"/>
      <c r="CU69" s="1029"/>
      <c r="CV69" s="1030"/>
      <c r="CW69" s="1028"/>
      <c r="CX69" s="1029"/>
      <c r="CY69" s="1029"/>
      <c r="CZ69" s="1029"/>
      <c r="DA69" s="1030"/>
      <c r="DB69" s="1028"/>
      <c r="DC69" s="1029"/>
      <c r="DD69" s="1029"/>
      <c r="DE69" s="1029"/>
      <c r="DF69" s="1030"/>
      <c r="DG69" s="1028"/>
      <c r="DH69" s="1029"/>
      <c r="DI69" s="1029"/>
      <c r="DJ69" s="1029"/>
      <c r="DK69" s="1030"/>
      <c r="DL69" s="1028"/>
      <c r="DM69" s="1029"/>
      <c r="DN69" s="1029"/>
      <c r="DO69" s="1029"/>
      <c r="DP69" s="1030"/>
      <c r="DQ69" s="1028"/>
      <c r="DR69" s="1029"/>
      <c r="DS69" s="1029"/>
      <c r="DT69" s="1029"/>
      <c r="DU69" s="1030"/>
      <c r="DV69" s="1013"/>
      <c r="DW69" s="1014"/>
      <c r="DX69" s="1014"/>
      <c r="DY69" s="1014"/>
      <c r="DZ69" s="1015"/>
      <c r="EA69" s="226"/>
    </row>
    <row r="70" spans="1:131" s="227" customFormat="1" ht="26.25" customHeight="1" x14ac:dyDescent="0.15">
      <c r="A70" s="241">
        <v>3</v>
      </c>
      <c r="B70" s="1046" t="s">
        <v>571</v>
      </c>
      <c r="C70" s="1047"/>
      <c r="D70" s="1047"/>
      <c r="E70" s="1047"/>
      <c r="F70" s="1047"/>
      <c r="G70" s="1047"/>
      <c r="H70" s="1047"/>
      <c r="I70" s="1047"/>
      <c r="J70" s="1047"/>
      <c r="K70" s="1047"/>
      <c r="L70" s="1047"/>
      <c r="M70" s="1047"/>
      <c r="N70" s="1047"/>
      <c r="O70" s="1047"/>
      <c r="P70" s="1048"/>
      <c r="Q70" s="1049">
        <v>299</v>
      </c>
      <c r="R70" s="1043"/>
      <c r="S70" s="1043"/>
      <c r="T70" s="1043"/>
      <c r="U70" s="1043"/>
      <c r="V70" s="1043">
        <v>287</v>
      </c>
      <c r="W70" s="1043"/>
      <c r="X70" s="1043"/>
      <c r="Y70" s="1043"/>
      <c r="Z70" s="1043"/>
      <c r="AA70" s="1043">
        <v>11</v>
      </c>
      <c r="AB70" s="1043"/>
      <c r="AC70" s="1043"/>
      <c r="AD70" s="1043"/>
      <c r="AE70" s="1043"/>
      <c r="AF70" s="1043">
        <v>11</v>
      </c>
      <c r="AG70" s="1043"/>
      <c r="AH70" s="1043"/>
      <c r="AI70" s="1043"/>
      <c r="AJ70" s="1043"/>
      <c r="AK70" s="1043">
        <v>5</v>
      </c>
      <c r="AL70" s="1043"/>
      <c r="AM70" s="1043"/>
      <c r="AN70" s="1043"/>
      <c r="AO70" s="1043"/>
      <c r="AP70" s="1043" t="s">
        <v>582</v>
      </c>
      <c r="AQ70" s="1043"/>
      <c r="AR70" s="1043"/>
      <c r="AS70" s="1043"/>
      <c r="AT70" s="1043"/>
      <c r="AU70" s="1043" t="s">
        <v>582</v>
      </c>
      <c r="AV70" s="1043"/>
      <c r="AW70" s="1043"/>
      <c r="AX70" s="1043"/>
      <c r="AY70" s="1043"/>
      <c r="AZ70" s="1044"/>
      <c r="BA70" s="1044"/>
      <c r="BB70" s="1044"/>
      <c r="BC70" s="1044"/>
      <c r="BD70" s="1045"/>
      <c r="BE70" s="245"/>
      <c r="BF70" s="245"/>
      <c r="BG70" s="245"/>
      <c r="BH70" s="245"/>
      <c r="BI70" s="245"/>
      <c r="BJ70" s="245"/>
      <c r="BK70" s="245"/>
      <c r="BL70" s="245"/>
      <c r="BM70" s="245"/>
      <c r="BN70" s="245"/>
      <c r="BO70" s="245"/>
      <c r="BP70" s="245"/>
      <c r="BQ70" s="242">
        <v>64</v>
      </c>
      <c r="BR70" s="247"/>
      <c r="BS70" s="1025"/>
      <c r="BT70" s="1026"/>
      <c r="BU70" s="1026"/>
      <c r="BV70" s="1026"/>
      <c r="BW70" s="1026"/>
      <c r="BX70" s="1026"/>
      <c r="BY70" s="1026"/>
      <c r="BZ70" s="1026"/>
      <c r="CA70" s="1026"/>
      <c r="CB70" s="1026"/>
      <c r="CC70" s="1026"/>
      <c r="CD70" s="1026"/>
      <c r="CE70" s="1026"/>
      <c r="CF70" s="1026"/>
      <c r="CG70" s="1027"/>
      <c r="CH70" s="1028"/>
      <c r="CI70" s="1029"/>
      <c r="CJ70" s="1029"/>
      <c r="CK70" s="1029"/>
      <c r="CL70" s="1030"/>
      <c r="CM70" s="1028"/>
      <c r="CN70" s="1029"/>
      <c r="CO70" s="1029"/>
      <c r="CP70" s="1029"/>
      <c r="CQ70" s="1030"/>
      <c r="CR70" s="1028"/>
      <c r="CS70" s="1029"/>
      <c r="CT70" s="1029"/>
      <c r="CU70" s="1029"/>
      <c r="CV70" s="1030"/>
      <c r="CW70" s="1028"/>
      <c r="CX70" s="1029"/>
      <c r="CY70" s="1029"/>
      <c r="CZ70" s="1029"/>
      <c r="DA70" s="1030"/>
      <c r="DB70" s="1028"/>
      <c r="DC70" s="1029"/>
      <c r="DD70" s="1029"/>
      <c r="DE70" s="1029"/>
      <c r="DF70" s="1030"/>
      <c r="DG70" s="1028"/>
      <c r="DH70" s="1029"/>
      <c r="DI70" s="1029"/>
      <c r="DJ70" s="1029"/>
      <c r="DK70" s="1030"/>
      <c r="DL70" s="1028"/>
      <c r="DM70" s="1029"/>
      <c r="DN70" s="1029"/>
      <c r="DO70" s="1029"/>
      <c r="DP70" s="1030"/>
      <c r="DQ70" s="1028"/>
      <c r="DR70" s="1029"/>
      <c r="DS70" s="1029"/>
      <c r="DT70" s="1029"/>
      <c r="DU70" s="1030"/>
      <c r="DV70" s="1013"/>
      <c r="DW70" s="1014"/>
      <c r="DX70" s="1014"/>
      <c r="DY70" s="1014"/>
      <c r="DZ70" s="1015"/>
      <c r="EA70" s="226"/>
    </row>
    <row r="71" spans="1:131" s="227" customFormat="1" ht="26.25" customHeight="1" x14ac:dyDescent="0.15">
      <c r="A71" s="241">
        <v>4</v>
      </c>
      <c r="B71" s="1046" t="s">
        <v>572</v>
      </c>
      <c r="C71" s="1047"/>
      <c r="D71" s="1047"/>
      <c r="E71" s="1047"/>
      <c r="F71" s="1047"/>
      <c r="G71" s="1047"/>
      <c r="H71" s="1047"/>
      <c r="I71" s="1047"/>
      <c r="J71" s="1047"/>
      <c r="K71" s="1047"/>
      <c r="L71" s="1047"/>
      <c r="M71" s="1047"/>
      <c r="N71" s="1047"/>
      <c r="O71" s="1047"/>
      <c r="P71" s="1048"/>
      <c r="Q71" s="1049">
        <v>5916</v>
      </c>
      <c r="R71" s="1043"/>
      <c r="S71" s="1043"/>
      <c r="T71" s="1043"/>
      <c r="U71" s="1043"/>
      <c r="V71" s="1043">
        <v>5803</v>
      </c>
      <c r="W71" s="1043"/>
      <c r="X71" s="1043"/>
      <c r="Y71" s="1043"/>
      <c r="Z71" s="1043"/>
      <c r="AA71" s="1043">
        <v>113</v>
      </c>
      <c r="AB71" s="1043"/>
      <c r="AC71" s="1043"/>
      <c r="AD71" s="1043"/>
      <c r="AE71" s="1043"/>
      <c r="AF71" s="1043">
        <v>113</v>
      </c>
      <c r="AG71" s="1043"/>
      <c r="AH71" s="1043"/>
      <c r="AI71" s="1043"/>
      <c r="AJ71" s="1043"/>
      <c r="AK71" s="1043">
        <v>33</v>
      </c>
      <c r="AL71" s="1043"/>
      <c r="AM71" s="1043"/>
      <c r="AN71" s="1043"/>
      <c r="AO71" s="1043"/>
      <c r="AP71" s="1043">
        <v>1648</v>
      </c>
      <c r="AQ71" s="1043"/>
      <c r="AR71" s="1043"/>
      <c r="AS71" s="1043"/>
      <c r="AT71" s="1043"/>
      <c r="AU71" s="1043">
        <v>52</v>
      </c>
      <c r="AV71" s="1043"/>
      <c r="AW71" s="1043"/>
      <c r="AX71" s="1043"/>
      <c r="AY71" s="1043"/>
      <c r="AZ71" s="1044"/>
      <c r="BA71" s="1044"/>
      <c r="BB71" s="1044"/>
      <c r="BC71" s="1044"/>
      <c r="BD71" s="1045"/>
      <c r="BE71" s="245"/>
      <c r="BF71" s="245"/>
      <c r="BG71" s="245"/>
      <c r="BH71" s="245"/>
      <c r="BI71" s="245"/>
      <c r="BJ71" s="245"/>
      <c r="BK71" s="245"/>
      <c r="BL71" s="245"/>
      <c r="BM71" s="245"/>
      <c r="BN71" s="245"/>
      <c r="BO71" s="245"/>
      <c r="BP71" s="245"/>
      <c r="BQ71" s="242">
        <v>65</v>
      </c>
      <c r="BR71" s="247"/>
      <c r="BS71" s="1025"/>
      <c r="BT71" s="1026"/>
      <c r="BU71" s="1026"/>
      <c r="BV71" s="1026"/>
      <c r="BW71" s="1026"/>
      <c r="BX71" s="1026"/>
      <c r="BY71" s="1026"/>
      <c r="BZ71" s="1026"/>
      <c r="CA71" s="1026"/>
      <c r="CB71" s="1026"/>
      <c r="CC71" s="1026"/>
      <c r="CD71" s="1026"/>
      <c r="CE71" s="1026"/>
      <c r="CF71" s="1026"/>
      <c r="CG71" s="1027"/>
      <c r="CH71" s="1028"/>
      <c r="CI71" s="1029"/>
      <c r="CJ71" s="1029"/>
      <c r="CK71" s="1029"/>
      <c r="CL71" s="1030"/>
      <c r="CM71" s="1028"/>
      <c r="CN71" s="1029"/>
      <c r="CO71" s="1029"/>
      <c r="CP71" s="1029"/>
      <c r="CQ71" s="1030"/>
      <c r="CR71" s="1028"/>
      <c r="CS71" s="1029"/>
      <c r="CT71" s="1029"/>
      <c r="CU71" s="1029"/>
      <c r="CV71" s="1030"/>
      <c r="CW71" s="1028"/>
      <c r="CX71" s="1029"/>
      <c r="CY71" s="1029"/>
      <c r="CZ71" s="1029"/>
      <c r="DA71" s="1030"/>
      <c r="DB71" s="1028"/>
      <c r="DC71" s="1029"/>
      <c r="DD71" s="1029"/>
      <c r="DE71" s="1029"/>
      <c r="DF71" s="1030"/>
      <c r="DG71" s="1028"/>
      <c r="DH71" s="1029"/>
      <c r="DI71" s="1029"/>
      <c r="DJ71" s="1029"/>
      <c r="DK71" s="1030"/>
      <c r="DL71" s="1028"/>
      <c r="DM71" s="1029"/>
      <c r="DN71" s="1029"/>
      <c r="DO71" s="1029"/>
      <c r="DP71" s="1030"/>
      <c r="DQ71" s="1028"/>
      <c r="DR71" s="1029"/>
      <c r="DS71" s="1029"/>
      <c r="DT71" s="1029"/>
      <c r="DU71" s="1030"/>
      <c r="DV71" s="1013"/>
      <c r="DW71" s="1014"/>
      <c r="DX71" s="1014"/>
      <c r="DY71" s="1014"/>
      <c r="DZ71" s="1015"/>
      <c r="EA71" s="226"/>
    </row>
    <row r="72" spans="1:131" s="227" customFormat="1" ht="26.25" customHeight="1" x14ac:dyDescent="0.15">
      <c r="A72" s="241">
        <v>5</v>
      </c>
      <c r="B72" s="1046"/>
      <c r="C72" s="1047"/>
      <c r="D72" s="1047"/>
      <c r="E72" s="1047"/>
      <c r="F72" s="1047"/>
      <c r="G72" s="1047"/>
      <c r="H72" s="1047"/>
      <c r="I72" s="1047"/>
      <c r="J72" s="1047"/>
      <c r="K72" s="1047"/>
      <c r="L72" s="1047"/>
      <c r="M72" s="1047"/>
      <c r="N72" s="1047"/>
      <c r="O72" s="1047"/>
      <c r="P72" s="1048"/>
      <c r="Q72" s="1049"/>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043"/>
      <c r="AM72" s="1043"/>
      <c r="AN72" s="1043"/>
      <c r="AO72" s="1043"/>
      <c r="AP72" s="1043"/>
      <c r="AQ72" s="1043"/>
      <c r="AR72" s="1043"/>
      <c r="AS72" s="1043"/>
      <c r="AT72" s="1043"/>
      <c r="AU72" s="1043"/>
      <c r="AV72" s="1043"/>
      <c r="AW72" s="1043"/>
      <c r="AX72" s="1043"/>
      <c r="AY72" s="1043"/>
      <c r="AZ72" s="1044"/>
      <c r="BA72" s="1044"/>
      <c r="BB72" s="1044"/>
      <c r="BC72" s="1044"/>
      <c r="BD72" s="1045"/>
      <c r="BE72" s="245"/>
      <c r="BF72" s="245"/>
      <c r="BG72" s="245"/>
      <c r="BH72" s="245"/>
      <c r="BI72" s="245"/>
      <c r="BJ72" s="245"/>
      <c r="BK72" s="245"/>
      <c r="BL72" s="245"/>
      <c r="BM72" s="245"/>
      <c r="BN72" s="245"/>
      <c r="BO72" s="245"/>
      <c r="BP72" s="245"/>
      <c r="BQ72" s="242">
        <v>66</v>
      </c>
      <c r="BR72" s="247"/>
      <c r="BS72" s="1025"/>
      <c r="BT72" s="1026"/>
      <c r="BU72" s="1026"/>
      <c r="BV72" s="1026"/>
      <c r="BW72" s="1026"/>
      <c r="BX72" s="1026"/>
      <c r="BY72" s="1026"/>
      <c r="BZ72" s="1026"/>
      <c r="CA72" s="1026"/>
      <c r="CB72" s="1026"/>
      <c r="CC72" s="1026"/>
      <c r="CD72" s="1026"/>
      <c r="CE72" s="1026"/>
      <c r="CF72" s="1026"/>
      <c r="CG72" s="1027"/>
      <c r="CH72" s="1028"/>
      <c r="CI72" s="1029"/>
      <c r="CJ72" s="1029"/>
      <c r="CK72" s="1029"/>
      <c r="CL72" s="1030"/>
      <c r="CM72" s="1028"/>
      <c r="CN72" s="1029"/>
      <c r="CO72" s="1029"/>
      <c r="CP72" s="1029"/>
      <c r="CQ72" s="1030"/>
      <c r="CR72" s="1028"/>
      <c r="CS72" s="1029"/>
      <c r="CT72" s="1029"/>
      <c r="CU72" s="1029"/>
      <c r="CV72" s="1030"/>
      <c r="CW72" s="1028"/>
      <c r="CX72" s="1029"/>
      <c r="CY72" s="1029"/>
      <c r="CZ72" s="1029"/>
      <c r="DA72" s="1030"/>
      <c r="DB72" s="1028"/>
      <c r="DC72" s="1029"/>
      <c r="DD72" s="1029"/>
      <c r="DE72" s="1029"/>
      <c r="DF72" s="1030"/>
      <c r="DG72" s="1028"/>
      <c r="DH72" s="1029"/>
      <c r="DI72" s="1029"/>
      <c r="DJ72" s="1029"/>
      <c r="DK72" s="1030"/>
      <c r="DL72" s="1028"/>
      <c r="DM72" s="1029"/>
      <c r="DN72" s="1029"/>
      <c r="DO72" s="1029"/>
      <c r="DP72" s="1030"/>
      <c r="DQ72" s="1028"/>
      <c r="DR72" s="1029"/>
      <c r="DS72" s="1029"/>
      <c r="DT72" s="1029"/>
      <c r="DU72" s="1030"/>
      <c r="DV72" s="1013"/>
      <c r="DW72" s="1014"/>
      <c r="DX72" s="1014"/>
      <c r="DY72" s="1014"/>
      <c r="DZ72" s="1015"/>
      <c r="EA72" s="226"/>
    </row>
    <row r="73" spans="1:131" s="227" customFormat="1" ht="26.25" customHeight="1" x14ac:dyDescent="0.15">
      <c r="A73" s="241">
        <v>6</v>
      </c>
      <c r="B73" s="1046"/>
      <c r="C73" s="1047"/>
      <c r="D73" s="1047"/>
      <c r="E73" s="1047"/>
      <c r="F73" s="1047"/>
      <c r="G73" s="1047"/>
      <c r="H73" s="1047"/>
      <c r="I73" s="1047"/>
      <c r="J73" s="1047"/>
      <c r="K73" s="1047"/>
      <c r="L73" s="1047"/>
      <c r="M73" s="1047"/>
      <c r="N73" s="1047"/>
      <c r="O73" s="1047"/>
      <c r="P73" s="1048"/>
      <c r="Q73" s="1049"/>
      <c r="R73" s="1043"/>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3"/>
      <c r="AQ73" s="1043"/>
      <c r="AR73" s="1043"/>
      <c r="AS73" s="1043"/>
      <c r="AT73" s="1043"/>
      <c r="AU73" s="1043"/>
      <c r="AV73" s="1043"/>
      <c r="AW73" s="1043"/>
      <c r="AX73" s="1043"/>
      <c r="AY73" s="1043"/>
      <c r="AZ73" s="1044"/>
      <c r="BA73" s="1044"/>
      <c r="BB73" s="1044"/>
      <c r="BC73" s="1044"/>
      <c r="BD73" s="1045"/>
      <c r="BE73" s="245"/>
      <c r="BF73" s="245"/>
      <c r="BG73" s="245"/>
      <c r="BH73" s="245"/>
      <c r="BI73" s="245"/>
      <c r="BJ73" s="245"/>
      <c r="BK73" s="245"/>
      <c r="BL73" s="245"/>
      <c r="BM73" s="245"/>
      <c r="BN73" s="245"/>
      <c r="BO73" s="245"/>
      <c r="BP73" s="245"/>
      <c r="BQ73" s="242">
        <v>67</v>
      </c>
      <c r="BR73" s="247"/>
      <c r="BS73" s="1025"/>
      <c r="BT73" s="1026"/>
      <c r="BU73" s="1026"/>
      <c r="BV73" s="1026"/>
      <c r="BW73" s="1026"/>
      <c r="BX73" s="1026"/>
      <c r="BY73" s="1026"/>
      <c r="BZ73" s="1026"/>
      <c r="CA73" s="1026"/>
      <c r="CB73" s="1026"/>
      <c r="CC73" s="1026"/>
      <c r="CD73" s="1026"/>
      <c r="CE73" s="1026"/>
      <c r="CF73" s="1026"/>
      <c r="CG73" s="1027"/>
      <c r="CH73" s="1028"/>
      <c r="CI73" s="1029"/>
      <c r="CJ73" s="1029"/>
      <c r="CK73" s="1029"/>
      <c r="CL73" s="1030"/>
      <c r="CM73" s="1028"/>
      <c r="CN73" s="1029"/>
      <c r="CO73" s="1029"/>
      <c r="CP73" s="1029"/>
      <c r="CQ73" s="1030"/>
      <c r="CR73" s="1028"/>
      <c r="CS73" s="1029"/>
      <c r="CT73" s="1029"/>
      <c r="CU73" s="1029"/>
      <c r="CV73" s="1030"/>
      <c r="CW73" s="1028"/>
      <c r="CX73" s="1029"/>
      <c r="CY73" s="1029"/>
      <c r="CZ73" s="1029"/>
      <c r="DA73" s="1030"/>
      <c r="DB73" s="1028"/>
      <c r="DC73" s="1029"/>
      <c r="DD73" s="1029"/>
      <c r="DE73" s="1029"/>
      <c r="DF73" s="1030"/>
      <c r="DG73" s="1028"/>
      <c r="DH73" s="1029"/>
      <c r="DI73" s="1029"/>
      <c r="DJ73" s="1029"/>
      <c r="DK73" s="1030"/>
      <c r="DL73" s="1028"/>
      <c r="DM73" s="1029"/>
      <c r="DN73" s="1029"/>
      <c r="DO73" s="1029"/>
      <c r="DP73" s="1030"/>
      <c r="DQ73" s="1028"/>
      <c r="DR73" s="1029"/>
      <c r="DS73" s="1029"/>
      <c r="DT73" s="1029"/>
      <c r="DU73" s="1030"/>
      <c r="DV73" s="1013"/>
      <c r="DW73" s="1014"/>
      <c r="DX73" s="1014"/>
      <c r="DY73" s="1014"/>
      <c r="DZ73" s="1015"/>
      <c r="EA73" s="226"/>
    </row>
    <row r="74" spans="1:131" s="227" customFormat="1" ht="26.25" customHeight="1" x14ac:dyDescent="0.15">
      <c r="A74" s="241">
        <v>7</v>
      </c>
      <c r="B74" s="1046"/>
      <c r="C74" s="1047"/>
      <c r="D74" s="1047"/>
      <c r="E74" s="1047"/>
      <c r="F74" s="1047"/>
      <c r="G74" s="1047"/>
      <c r="H74" s="1047"/>
      <c r="I74" s="1047"/>
      <c r="J74" s="1047"/>
      <c r="K74" s="1047"/>
      <c r="L74" s="1047"/>
      <c r="M74" s="1047"/>
      <c r="N74" s="1047"/>
      <c r="O74" s="1047"/>
      <c r="P74" s="1048"/>
      <c r="Q74" s="1049"/>
      <c r="R74" s="1043"/>
      <c r="S74" s="1043"/>
      <c r="T74" s="1043"/>
      <c r="U74" s="1043"/>
      <c r="V74" s="1043"/>
      <c r="W74" s="1043"/>
      <c r="X74" s="1043"/>
      <c r="Y74" s="1043"/>
      <c r="Z74" s="1043"/>
      <c r="AA74" s="1043"/>
      <c r="AB74" s="1043"/>
      <c r="AC74" s="1043"/>
      <c r="AD74" s="1043"/>
      <c r="AE74" s="1043"/>
      <c r="AF74" s="1043"/>
      <c r="AG74" s="1043"/>
      <c r="AH74" s="1043"/>
      <c r="AI74" s="1043"/>
      <c r="AJ74" s="1043"/>
      <c r="AK74" s="1043"/>
      <c r="AL74" s="1043"/>
      <c r="AM74" s="1043"/>
      <c r="AN74" s="1043"/>
      <c r="AO74" s="1043"/>
      <c r="AP74" s="1043"/>
      <c r="AQ74" s="1043"/>
      <c r="AR74" s="1043"/>
      <c r="AS74" s="1043"/>
      <c r="AT74" s="1043"/>
      <c r="AU74" s="1043"/>
      <c r="AV74" s="1043"/>
      <c r="AW74" s="1043"/>
      <c r="AX74" s="1043"/>
      <c r="AY74" s="1043"/>
      <c r="AZ74" s="1044"/>
      <c r="BA74" s="1044"/>
      <c r="BB74" s="1044"/>
      <c r="BC74" s="1044"/>
      <c r="BD74" s="1045"/>
      <c r="BE74" s="245"/>
      <c r="BF74" s="245"/>
      <c r="BG74" s="245"/>
      <c r="BH74" s="245"/>
      <c r="BI74" s="245"/>
      <c r="BJ74" s="245"/>
      <c r="BK74" s="245"/>
      <c r="BL74" s="245"/>
      <c r="BM74" s="245"/>
      <c r="BN74" s="245"/>
      <c r="BO74" s="245"/>
      <c r="BP74" s="245"/>
      <c r="BQ74" s="242">
        <v>68</v>
      </c>
      <c r="BR74" s="247"/>
      <c r="BS74" s="1025"/>
      <c r="BT74" s="1026"/>
      <c r="BU74" s="1026"/>
      <c r="BV74" s="1026"/>
      <c r="BW74" s="1026"/>
      <c r="BX74" s="1026"/>
      <c r="BY74" s="1026"/>
      <c r="BZ74" s="1026"/>
      <c r="CA74" s="1026"/>
      <c r="CB74" s="1026"/>
      <c r="CC74" s="1026"/>
      <c r="CD74" s="1026"/>
      <c r="CE74" s="1026"/>
      <c r="CF74" s="1026"/>
      <c r="CG74" s="1027"/>
      <c r="CH74" s="1028"/>
      <c r="CI74" s="1029"/>
      <c r="CJ74" s="1029"/>
      <c r="CK74" s="1029"/>
      <c r="CL74" s="1030"/>
      <c r="CM74" s="1028"/>
      <c r="CN74" s="1029"/>
      <c r="CO74" s="1029"/>
      <c r="CP74" s="1029"/>
      <c r="CQ74" s="1030"/>
      <c r="CR74" s="1028"/>
      <c r="CS74" s="1029"/>
      <c r="CT74" s="1029"/>
      <c r="CU74" s="1029"/>
      <c r="CV74" s="1030"/>
      <c r="CW74" s="1028"/>
      <c r="CX74" s="1029"/>
      <c r="CY74" s="1029"/>
      <c r="CZ74" s="1029"/>
      <c r="DA74" s="1030"/>
      <c r="DB74" s="1028"/>
      <c r="DC74" s="1029"/>
      <c r="DD74" s="1029"/>
      <c r="DE74" s="1029"/>
      <c r="DF74" s="1030"/>
      <c r="DG74" s="1028"/>
      <c r="DH74" s="1029"/>
      <c r="DI74" s="1029"/>
      <c r="DJ74" s="1029"/>
      <c r="DK74" s="1030"/>
      <c r="DL74" s="1028"/>
      <c r="DM74" s="1029"/>
      <c r="DN74" s="1029"/>
      <c r="DO74" s="1029"/>
      <c r="DP74" s="1030"/>
      <c r="DQ74" s="1028"/>
      <c r="DR74" s="1029"/>
      <c r="DS74" s="1029"/>
      <c r="DT74" s="1029"/>
      <c r="DU74" s="1030"/>
      <c r="DV74" s="1013"/>
      <c r="DW74" s="1014"/>
      <c r="DX74" s="1014"/>
      <c r="DY74" s="1014"/>
      <c r="DZ74" s="1015"/>
      <c r="EA74" s="226"/>
    </row>
    <row r="75" spans="1:131" s="227" customFormat="1" ht="26.25" customHeight="1" x14ac:dyDescent="0.15">
      <c r="A75" s="241">
        <v>8</v>
      </c>
      <c r="B75" s="1046"/>
      <c r="C75" s="1047"/>
      <c r="D75" s="1047"/>
      <c r="E75" s="1047"/>
      <c r="F75" s="1047"/>
      <c r="G75" s="1047"/>
      <c r="H75" s="1047"/>
      <c r="I75" s="1047"/>
      <c r="J75" s="1047"/>
      <c r="K75" s="1047"/>
      <c r="L75" s="1047"/>
      <c r="M75" s="1047"/>
      <c r="N75" s="1047"/>
      <c r="O75" s="1047"/>
      <c r="P75" s="1048"/>
      <c r="Q75" s="1050"/>
      <c r="R75" s="1051"/>
      <c r="S75" s="1051"/>
      <c r="T75" s="1051"/>
      <c r="U75" s="1052"/>
      <c r="V75" s="1053"/>
      <c r="W75" s="1051"/>
      <c r="X75" s="1051"/>
      <c r="Y75" s="1051"/>
      <c r="Z75" s="1052"/>
      <c r="AA75" s="1053"/>
      <c r="AB75" s="1051"/>
      <c r="AC75" s="1051"/>
      <c r="AD75" s="1051"/>
      <c r="AE75" s="1052"/>
      <c r="AF75" s="1053"/>
      <c r="AG75" s="1051"/>
      <c r="AH75" s="1051"/>
      <c r="AI75" s="1051"/>
      <c r="AJ75" s="1052"/>
      <c r="AK75" s="1053"/>
      <c r="AL75" s="1051"/>
      <c r="AM75" s="1051"/>
      <c r="AN75" s="1051"/>
      <c r="AO75" s="1052"/>
      <c r="AP75" s="1053"/>
      <c r="AQ75" s="1051"/>
      <c r="AR75" s="1051"/>
      <c r="AS75" s="1051"/>
      <c r="AT75" s="1052"/>
      <c r="AU75" s="1053"/>
      <c r="AV75" s="1051"/>
      <c r="AW75" s="1051"/>
      <c r="AX75" s="1051"/>
      <c r="AY75" s="1052"/>
      <c r="AZ75" s="1044"/>
      <c r="BA75" s="1044"/>
      <c r="BB75" s="1044"/>
      <c r="BC75" s="1044"/>
      <c r="BD75" s="1045"/>
      <c r="BE75" s="245"/>
      <c r="BF75" s="245"/>
      <c r="BG75" s="245"/>
      <c r="BH75" s="245"/>
      <c r="BI75" s="245"/>
      <c r="BJ75" s="245"/>
      <c r="BK75" s="245"/>
      <c r="BL75" s="245"/>
      <c r="BM75" s="245"/>
      <c r="BN75" s="245"/>
      <c r="BO75" s="245"/>
      <c r="BP75" s="245"/>
      <c r="BQ75" s="242">
        <v>69</v>
      </c>
      <c r="BR75" s="247"/>
      <c r="BS75" s="1025"/>
      <c r="BT75" s="1026"/>
      <c r="BU75" s="1026"/>
      <c r="BV75" s="1026"/>
      <c r="BW75" s="1026"/>
      <c r="BX75" s="1026"/>
      <c r="BY75" s="1026"/>
      <c r="BZ75" s="1026"/>
      <c r="CA75" s="1026"/>
      <c r="CB75" s="1026"/>
      <c r="CC75" s="1026"/>
      <c r="CD75" s="1026"/>
      <c r="CE75" s="1026"/>
      <c r="CF75" s="1026"/>
      <c r="CG75" s="1027"/>
      <c r="CH75" s="1028"/>
      <c r="CI75" s="1029"/>
      <c r="CJ75" s="1029"/>
      <c r="CK75" s="1029"/>
      <c r="CL75" s="1030"/>
      <c r="CM75" s="1028"/>
      <c r="CN75" s="1029"/>
      <c r="CO75" s="1029"/>
      <c r="CP75" s="1029"/>
      <c r="CQ75" s="1030"/>
      <c r="CR75" s="1028"/>
      <c r="CS75" s="1029"/>
      <c r="CT75" s="1029"/>
      <c r="CU75" s="1029"/>
      <c r="CV75" s="1030"/>
      <c r="CW75" s="1028"/>
      <c r="CX75" s="1029"/>
      <c r="CY75" s="1029"/>
      <c r="CZ75" s="1029"/>
      <c r="DA75" s="1030"/>
      <c r="DB75" s="1028"/>
      <c r="DC75" s="1029"/>
      <c r="DD75" s="1029"/>
      <c r="DE75" s="1029"/>
      <c r="DF75" s="1030"/>
      <c r="DG75" s="1028"/>
      <c r="DH75" s="1029"/>
      <c r="DI75" s="1029"/>
      <c r="DJ75" s="1029"/>
      <c r="DK75" s="1030"/>
      <c r="DL75" s="1028"/>
      <c r="DM75" s="1029"/>
      <c r="DN75" s="1029"/>
      <c r="DO75" s="1029"/>
      <c r="DP75" s="1030"/>
      <c r="DQ75" s="1028"/>
      <c r="DR75" s="1029"/>
      <c r="DS75" s="1029"/>
      <c r="DT75" s="1029"/>
      <c r="DU75" s="1030"/>
      <c r="DV75" s="1013"/>
      <c r="DW75" s="1014"/>
      <c r="DX75" s="1014"/>
      <c r="DY75" s="1014"/>
      <c r="DZ75" s="1015"/>
      <c r="EA75" s="226"/>
    </row>
    <row r="76" spans="1:131" s="227" customFormat="1" ht="26.25" customHeight="1" x14ac:dyDescent="0.15">
      <c r="A76" s="241">
        <v>9</v>
      </c>
      <c r="B76" s="1046"/>
      <c r="C76" s="1047"/>
      <c r="D76" s="1047"/>
      <c r="E76" s="1047"/>
      <c r="F76" s="1047"/>
      <c r="G76" s="1047"/>
      <c r="H76" s="1047"/>
      <c r="I76" s="1047"/>
      <c r="J76" s="1047"/>
      <c r="K76" s="1047"/>
      <c r="L76" s="1047"/>
      <c r="M76" s="1047"/>
      <c r="N76" s="1047"/>
      <c r="O76" s="1047"/>
      <c r="P76" s="1048"/>
      <c r="Q76" s="1050"/>
      <c r="R76" s="1051"/>
      <c r="S76" s="1051"/>
      <c r="T76" s="1051"/>
      <c r="U76" s="1052"/>
      <c r="V76" s="1053"/>
      <c r="W76" s="1051"/>
      <c r="X76" s="1051"/>
      <c r="Y76" s="1051"/>
      <c r="Z76" s="1052"/>
      <c r="AA76" s="1053"/>
      <c r="AB76" s="1051"/>
      <c r="AC76" s="1051"/>
      <c r="AD76" s="1051"/>
      <c r="AE76" s="1052"/>
      <c r="AF76" s="1053"/>
      <c r="AG76" s="1051"/>
      <c r="AH76" s="1051"/>
      <c r="AI76" s="1051"/>
      <c r="AJ76" s="1052"/>
      <c r="AK76" s="1053"/>
      <c r="AL76" s="1051"/>
      <c r="AM76" s="1051"/>
      <c r="AN76" s="1051"/>
      <c r="AO76" s="1052"/>
      <c r="AP76" s="1053"/>
      <c r="AQ76" s="1051"/>
      <c r="AR76" s="1051"/>
      <c r="AS76" s="1051"/>
      <c r="AT76" s="1052"/>
      <c r="AU76" s="1053"/>
      <c r="AV76" s="1051"/>
      <c r="AW76" s="1051"/>
      <c r="AX76" s="1051"/>
      <c r="AY76" s="1052"/>
      <c r="AZ76" s="1044"/>
      <c r="BA76" s="1044"/>
      <c r="BB76" s="1044"/>
      <c r="BC76" s="1044"/>
      <c r="BD76" s="1045"/>
      <c r="BE76" s="245"/>
      <c r="BF76" s="245"/>
      <c r="BG76" s="245"/>
      <c r="BH76" s="245"/>
      <c r="BI76" s="245"/>
      <c r="BJ76" s="245"/>
      <c r="BK76" s="245"/>
      <c r="BL76" s="245"/>
      <c r="BM76" s="245"/>
      <c r="BN76" s="245"/>
      <c r="BO76" s="245"/>
      <c r="BP76" s="245"/>
      <c r="BQ76" s="242">
        <v>70</v>
      </c>
      <c r="BR76" s="247"/>
      <c r="BS76" s="1025"/>
      <c r="BT76" s="1026"/>
      <c r="BU76" s="1026"/>
      <c r="BV76" s="1026"/>
      <c r="BW76" s="1026"/>
      <c r="BX76" s="1026"/>
      <c r="BY76" s="1026"/>
      <c r="BZ76" s="1026"/>
      <c r="CA76" s="1026"/>
      <c r="CB76" s="1026"/>
      <c r="CC76" s="1026"/>
      <c r="CD76" s="1026"/>
      <c r="CE76" s="1026"/>
      <c r="CF76" s="1026"/>
      <c r="CG76" s="1027"/>
      <c r="CH76" s="1028"/>
      <c r="CI76" s="1029"/>
      <c r="CJ76" s="1029"/>
      <c r="CK76" s="1029"/>
      <c r="CL76" s="1030"/>
      <c r="CM76" s="1028"/>
      <c r="CN76" s="1029"/>
      <c r="CO76" s="1029"/>
      <c r="CP76" s="1029"/>
      <c r="CQ76" s="1030"/>
      <c r="CR76" s="1028"/>
      <c r="CS76" s="1029"/>
      <c r="CT76" s="1029"/>
      <c r="CU76" s="1029"/>
      <c r="CV76" s="1030"/>
      <c r="CW76" s="1028"/>
      <c r="CX76" s="1029"/>
      <c r="CY76" s="1029"/>
      <c r="CZ76" s="1029"/>
      <c r="DA76" s="1030"/>
      <c r="DB76" s="1028"/>
      <c r="DC76" s="1029"/>
      <c r="DD76" s="1029"/>
      <c r="DE76" s="1029"/>
      <c r="DF76" s="1030"/>
      <c r="DG76" s="1028"/>
      <c r="DH76" s="1029"/>
      <c r="DI76" s="1029"/>
      <c r="DJ76" s="1029"/>
      <c r="DK76" s="1030"/>
      <c r="DL76" s="1028"/>
      <c r="DM76" s="1029"/>
      <c r="DN76" s="1029"/>
      <c r="DO76" s="1029"/>
      <c r="DP76" s="1030"/>
      <c r="DQ76" s="1028"/>
      <c r="DR76" s="1029"/>
      <c r="DS76" s="1029"/>
      <c r="DT76" s="1029"/>
      <c r="DU76" s="1030"/>
      <c r="DV76" s="1013"/>
      <c r="DW76" s="1014"/>
      <c r="DX76" s="1014"/>
      <c r="DY76" s="1014"/>
      <c r="DZ76" s="1015"/>
      <c r="EA76" s="226"/>
    </row>
    <row r="77" spans="1:131" s="227" customFormat="1" ht="26.25" customHeight="1" x14ac:dyDescent="0.15">
      <c r="A77" s="241">
        <v>10</v>
      </c>
      <c r="B77" s="1046"/>
      <c r="C77" s="1047"/>
      <c r="D77" s="1047"/>
      <c r="E77" s="1047"/>
      <c r="F77" s="1047"/>
      <c r="G77" s="1047"/>
      <c r="H77" s="1047"/>
      <c r="I77" s="1047"/>
      <c r="J77" s="1047"/>
      <c r="K77" s="1047"/>
      <c r="L77" s="1047"/>
      <c r="M77" s="1047"/>
      <c r="N77" s="1047"/>
      <c r="O77" s="1047"/>
      <c r="P77" s="1048"/>
      <c r="Q77" s="1050"/>
      <c r="R77" s="1051"/>
      <c r="S77" s="1051"/>
      <c r="T77" s="1051"/>
      <c r="U77" s="1052"/>
      <c r="V77" s="1053"/>
      <c r="W77" s="1051"/>
      <c r="X77" s="1051"/>
      <c r="Y77" s="1051"/>
      <c r="Z77" s="1052"/>
      <c r="AA77" s="1053"/>
      <c r="AB77" s="1051"/>
      <c r="AC77" s="1051"/>
      <c r="AD77" s="1051"/>
      <c r="AE77" s="1052"/>
      <c r="AF77" s="1053"/>
      <c r="AG77" s="1051"/>
      <c r="AH77" s="1051"/>
      <c r="AI77" s="1051"/>
      <c r="AJ77" s="1052"/>
      <c r="AK77" s="1053"/>
      <c r="AL77" s="1051"/>
      <c r="AM77" s="1051"/>
      <c r="AN77" s="1051"/>
      <c r="AO77" s="1052"/>
      <c r="AP77" s="1053"/>
      <c r="AQ77" s="1051"/>
      <c r="AR77" s="1051"/>
      <c r="AS77" s="1051"/>
      <c r="AT77" s="1052"/>
      <c r="AU77" s="1053"/>
      <c r="AV77" s="1051"/>
      <c r="AW77" s="1051"/>
      <c r="AX77" s="1051"/>
      <c r="AY77" s="1052"/>
      <c r="AZ77" s="1044"/>
      <c r="BA77" s="1044"/>
      <c r="BB77" s="1044"/>
      <c r="BC77" s="1044"/>
      <c r="BD77" s="1045"/>
      <c r="BE77" s="245"/>
      <c r="BF77" s="245"/>
      <c r="BG77" s="245"/>
      <c r="BH77" s="245"/>
      <c r="BI77" s="245"/>
      <c r="BJ77" s="245"/>
      <c r="BK77" s="245"/>
      <c r="BL77" s="245"/>
      <c r="BM77" s="245"/>
      <c r="BN77" s="245"/>
      <c r="BO77" s="245"/>
      <c r="BP77" s="245"/>
      <c r="BQ77" s="242">
        <v>71</v>
      </c>
      <c r="BR77" s="247"/>
      <c r="BS77" s="1025"/>
      <c r="BT77" s="1026"/>
      <c r="BU77" s="1026"/>
      <c r="BV77" s="1026"/>
      <c r="BW77" s="1026"/>
      <c r="BX77" s="1026"/>
      <c r="BY77" s="1026"/>
      <c r="BZ77" s="1026"/>
      <c r="CA77" s="1026"/>
      <c r="CB77" s="1026"/>
      <c r="CC77" s="1026"/>
      <c r="CD77" s="1026"/>
      <c r="CE77" s="1026"/>
      <c r="CF77" s="1026"/>
      <c r="CG77" s="1027"/>
      <c r="CH77" s="1028"/>
      <c r="CI77" s="1029"/>
      <c r="CJ77" s="1029"/>
      <c r="CK77" s="1029"/>
      <c r="CL77" s="1030"/>
      <c r="CM77" s="1028"/>
      <c r="CN77" s="1029"/>
      <c r="CO77" s="1029"/>
      <c r="CP77" s="1029"/>
      <c r="CQ77" s="1030"/>
      <c r="CR77" s="1028"/>
      <c r="CS77" s="1029"/>
      <c r="CT77" s="1029"/>
      <c r="CU77" s="1029"/>
      <c r="CV77" s="1030"/>
      <c r="CW77" s="1028"/>
      <c r="CX77" s="1029"/>
      <c r="CY77" s="1029"/>
      <c r="CZ77" s="1029"/>
      <c r="DA77" s="1030"/>
      <c r="DB77" s="1028"/>
      <c r="DC77" s="1029"/>
      <c r="DD77" s="1029"/>
      <c r="DE77" s="1029"/>
      <c r="DF77" s="1030"/>
      <c r="DG77" s="1028"/>
      <c r="DH77" s="1029"/>
      <c r="DI77" s="1029"/>
      <c r="DJ77" s="1029"/>
      <c r="DK77" s="1030"/>
      <c r="DL77" s="1028"/>
      <c r="DM77" s="1029"/>
      <c r="DN77" s="1029"/>
      <c r="DO77" s="1029"/>
      <c r="DP77" s="1030"/>
      <c r="DQ77" s="1028"/>
      <c r="DR77" s="1029"/>
      <c r="DS77" s="1029"/>
      <c r="DT77" s="1029"/>
      <c r="DU77" s="1030"/>
      <c r="DV77" s="1013"/>
      <c r="DW77" s="1014"/>
      <c r="DX77" s="1014"/>
      <c r="DY77" s="1014"/>
      <c r="DZ77" s="1015"/>
      <c r="EA77" s="226"/>
    </row>
    <row r="78" spans="1:131" s="227" customFormat="1" ht="26.25" customHeight="1" x14ac:dyDescent="0.15">
      <c r="A78" s="241">
        <v>11</v>
      </c>
      <c r="B78" s="1046"/>
      <c r="C78" s="1047"/>
      <c r="D78" s="1047"/>
      <c r="E78" s="1047"/>
      <c r="F78" s="1047"/>
      <c r="G78" s="1047"/>
      <c r="H78" s="1047"/>
      <c r="I78" s="1047"/>
      <c r="J78" s="1047"/>
      <c r="K78" s="1047"/>
      <c r="L78" s="1047"/>
      <c r="M78" s="1047"/>
      <c r="N78" s="1047"/>
      <c r="O78" s="1047"/>
      <c r="P78" s="1048"/>
      <c r="Q78" s="1049"/>
      <c r="R78" s="1043"/>
      <c r="S78" s="1043"/>
      <c r="T78" s="1043"/>
      <c r="U78" s="1043"/>
      <c r="V78" s="1043"/>
      <c r="W78" s="1043"/>
      <c r="X78" s="1043"/>
      <c r="Y78" s="1043"/>
      <c r="Z78" s="1043"/>
      <c r="AA78" s="1043"/>
      <c r="AB78" s="1043"/>
      <c r="AC78" s="1043"/>
      <c r="AD78" s="1043"/>
      <c r="AE78" s="1043"/>
      <c r="AF78" s="1043"/>
      <c r="AG78" s="1043"/>
      <c r="AH78" s="1043"/>
      <c r="AI78" s="1043"/>
      <c r="AJ78" s="1043"/>
      <c r="AK78" s="1043"/>
      <c r="AL78" s="1043"/>
      <c r="AM78" s="1043"/>
      <c r="AN78" s="1043"/>
      <c r="AO78" s="1043"/>
      <c r="AP78" s="1043"/>
      <c r="AQ78" s="1043"/>
      <c r="AR78" s="1043"/>
      <c r="AS78" s="1043"/>
      <c r="AT78" s="1043"/>
      <c r="AU78" s="1043"/>
      <c r="AV78" s="1043"/>
      <c r="AW78" s="1043"/>
      <c r="AX78" s="1043"/>
      <c r="AY78" s="1043"/>
      <c r="AZ78" s="1044"/>
      <c r="BA78" s="1044"/>
      <c r="BB78" s="1044"/>
      <c r="BC78" s="1044"/>
      <c r="BD78" s="1045"/>
      <c r="BE78" s="245"/>
      <c r="BF78" s="245"/>
      <c r="BG78" s="245"/>
      <c r="BH78" s="245"/>
      <c r="BI78" s="245"/>
      <c r="BJ78" s="248"/>
      <c r="BK78" s="248"/>
      <c r="BL78" s="248"/>
      <c r="BM78" s="248"/>
      <c r="BN78" s="248"/>
      <c r="BO78" s="245"/>
      <c r="BP78" s="245"/>
      <c r="BQ78" s="242">
        <v>72</v>
      </c>
      <c r="BR78" s="247"/>
      <c r="BS78" s="1025"/>
      <c r="BT78" s="1026"/>
      <c r="BU78" s="1026"/>
      <c r="BV78" s="1026"/>
      <c r="BW78" s="1026"/>
      <c r="BX78" s="1026"/>
      <c r="BY78" s="1026"/>
      <c r="BZ78" s="1026"/>
      <c r="CA78" s="1026"/>
      <c r="CB78" s="1026"/>
      <c r="CC78" s="1026"/>
      <c r="CD78" s="1026"/>
      <c r="CE78" s="1026"/>
      <c r="CF78" s="1026"/>
      <c r="CG78" s="1027"/>
      <c r="CH78" s="1028"/>
      <c r="CI78" s="1029"/>
      <c r="CJ78" s="1029"/>
      <c r="CK78" s="1029"/>
      <c r="CL78" s="1030"/>
      <c r="CM78" s="1028"/>
      <c r="CN78" s="1029"/>
      <c r="CO78" s="1029"/>
      <c r="CP78" s="1029"/>
      <c r="CQ78" s="1030"/>
      <c r="CR78" s="1028"/>
      <c r="CS78" s="1029"/>
      <c r="CT78" s="1029"/>
      <c r="CU78" s="1029"/>
      <c r="CV78" s="1030"/>
      <c r="CW78" s="1028"/>
      <c r="CX78" s="1029"/>
      <c r="CY78" s="1029"/>
      <c r="CZ78" s="1029"/>
      <c r="DA78" s="1030"/>
      <c r="DB78" s="1028"/>
      <c r="DC78" s="1029"/>
      <c r="DD78" s="1029"/>
      <c r="DE78" s="1029"/>
      <c r="DF78" s="1030"/>
      <c r="DG78" s="1028"/>
      <c r="DH78" s="1029"/>
      <c r="DI78" s="1029"/>
      <c r="DJ78" s="1029"/>
      <c r="DK78" s="1030"/>
      <c r="DL78" s="1028"/>
      <c r="DM78" s="1029"/>
      <c r="DN78" s="1029"/>
      <c r="DO78" s="1029"/>
      <c r="DP78" s="1030"/>
      <c r="DQ78" s="1028"/>
      <c r="DR78" s="1029"/>
      <c r="DS78" s="1029"/>
      <c r="DT78" s="1029"/>
      <c r="DU78" s="1030"/>
      <c r="DV78" s="1013"/>
      <c r="DW78" s="1014"/>
      <c r="DX78" s="1014"/>
      <c r="DY78" s="1014"/>
      <c r="DZ78" s="1015"/>
      <c r="EA78" s="226"/>
    </row>
    <row r="79" spans="1:131" s="227" customFormat="1" ht="26.25" customHeight="1" x14ac:dyDescent="0.15">
      <c r="A79" s="241">
        <v>12</v>
      </c>
      <c r="B79" s="1046"/>
      <c r="C79" s="1047"/>
      <c r="D79" s="1047"/>
      <c r="E79" s="1047"/>
      <c r="F79" s="1047"/>
      <c r="G79" s="1047"/>
      <c r="H79" s="1047"/>
      <c r="I79" s="1047"/>
      <c r="J79" s="1047"/>
      <c r="K79" s="1047"/>
      <c r="L79" s="1047"/>
      <c r="M79" s="1047"/>
      <c r="N79" s="1047"/>
      <c r="O79" s="1047"/>
      <c r="P79" s="1048"/>
      <c r="Q79" s="1049"/>
      <c r="R79" s="1043"/>
      <c r="S79" s="1043"/>
      <c r="T79" s="1043"/>
      <c r="U79" s="1043"/>
      <c r="V79" s="1043"/>
      <c r="W79" s="1043"/>
      <c r="X79" s="1043"/>
      <c r="Y79" s="1043"/>
      <c r="Z79" s="1043"/>
      <c r="AA79" s="1043"/>
      <c r="AB79" s="1043"/>
      <c r="AC79" s="1043"/>
      <c r="AD79" s="1043"/>
      <c r="AE79" s="1043"/>
      <c r="AF79" s="1043"/>
      <c r="AG79" s="1043"/>
      <c r="AH79" s="1043"/>
      <c r="AI79" s="1043"/>
      <c r="AJ79" s="1043"/>
      <c r="AK79" s="1043"/>
      <c r="AL79" s="1043"/>
      <c r="AM79" s="1043"/>
      <c r="AN79" s="1043"/>
      <c r="AO79" s="1043"/>
      <c r="AP79" s="1043"/>
      <c r="AQ79" s="1043"/>
      <c r="AR79" s="1043"/>
      <c r="AS79" s="1043"/>
      <c r="AT79" s="1043"/>
      <c r="AU79" s="1043"/>
      <c r="AV79" s="1043"/>
      <c r="AW79" s="1043"/>
      <c r="AX79" s="1043"/>
      <c r="AY79" s="1043"/>
      <c r="AZ79" s="1044"/>
      <c r="BA79" s="1044"/>
      <c r="BB79" s="1044"/>
      <c r="BC79" s="1044"/>
      <c r="BD79" s="1045"/>
      <c r="BE79" s="245"/>
      <c r="BF79" s="245"/>
      <c r="BG79" s="245"/>
      <c r="BH79" s="245"/>
      <c r="BI79" s="245"/>
      <c r="BJ79" s="248"/>
      <c r="BK79" s="248"/>
      <c r="BL79" s="248"/>
      <c r="BM79" s="248"/>
      <c r="BN79" s="248"/>
      <c r="BO79" s="245"/>
      <c r="BP79" s="245"/>
      <c r="BQ79" s="242">
        <v>73</v>
      </c>
      <c r="BR79" s="247"/>
      <c r="BS79" s="1025"/>
      <c r="BT79" s="1026"/>
      <c r="BU79" s="1026"/>
      <c r="BV79" s="1026"/>
      <c r="BW79" s="1026"/>
      <c r="BX79" s="1026"/>
      <c r="BY79" s="1026"/>
      <c r="BZ79" s="1026"/>
      <c r="CA79" s="1026"/>
      <c r="CB79" s="1026"/>
      <c r="CC79" s="1026"/>
      <c r="CD79" s="1026"/>
      <c r="CE79" s="1026"/>
      <c r="CF79" s="1026"/>
      <c r="CG79" s="1027"/>
      <c r="CH79" s="1028"/>
      <c r="CI79" s="1029"/>
      <c r="CJ79" s="1029"/>
      <c r="CK79" s="1029"/>
      <c r="CL79" s="1030"/>
      <c r="CM79" s="1028"/>
      <c r="CN79" s="1029"/>
      <c r="CO79" s="1029"/>
      <c r="CP79" s="1029"/>
      <c r="CQ79" s="1030"/>
      <c r="CR79" s="1028"/>
      <c r="CS79" s="1029"/>
      <c r="CT79" s="1029"/>
      <c r="CU79" s="1029"/>
      <c r="CV79" s="1030"/>
      <c r="CW79" s="1028"/>
      <c r="CX79" s="1029"/>
      <c r="CY79" s="1029"/>
      <c r="CZ79" s="1029"/>
      <c r="DA79" s="1030"/>
      <c r="DB79" s="1028"/>
      <c r="DC79" s="1029"/>
      <c r="DD79" s="1029"/>
      <c r="DE79" s="1029"/>
      <c r="DF79" s="1030"/>
      <c r="DG79" s="1028"/>
      <c r="DH79" s="1029"/>
      <c r="DI79" s="1029"/>
      <c r="DJ79" s="1029"/>
      <c r="DK79" s="1030"/>
      <c r="DL79" s="1028"/>
      <c r="DM79" s="1029"/>
      <c r="DN79" s="1029"/>
      <c r="DO79" s="1029"/>
      <c r="DP79" s="1030"/>
      <c r="DQ79" s="1028"/>
      <c r="DR79" s="1029"/>
      <c r="DS79" s="1029"/>
      <c r="DT79" s="1029"/>
      <c r="DU79" s="1030"/>
      <c r="DV79" s="1013"/>
      <c r="DW79" s="1014"/>
      <c r="DX79" s="1014"/>
      <c r="DY79" s="1014"/>
      <c r="DZ79" s="1015"/>
      <c r="EA79" s="226"/>
    </row>
    <row r="80" spans="1:131" s="227" customFormat="1" ht="26.25" customHeight="1" x14ac:dyDescent="0.15">
      <c r="A80" s="241">
        <v>13</v>
      </c>
      <c r="B80" s="1046"/>
      <c r="C80" s="1047"/>
      <c r="D80" s="1047"/>
      <c r="E80" s="1047"/>
      <c r="F80" s="1047"/>
      <c r="G80" s="1047"/>
      <c r="H80" s="1047"/>
      <c r="I80" s="1047"/>
      <c r="J80" s="1047"/>
      <c r="K80" s="1047"/>
      <c r="L80" s="1047"/>
      <c r="M80" s="1047"/>
      <c r="N80" s="1047"/>
      <c r="O80" s="1047"/>
      <c r="P80" s="1048"/>
      <c r="Q80" s="1049"/>
      <c r="R80" s="1043"/>
      <c r="S80" s="1043"/>
      <c r="T80" s="1043"/>
      <c r="U80" s="1043"/>
      <c r="V80" s="1043"/>
      <c r="W80" s="1043"/>
      <c r="X80" s="1043"/>
      <c r="Y80" s="1043"/>
      <c r="Z80" s="1043"/>
      <c r="AA80" s="1043"/>
      <c r="AB80" s="1043"/>
      <c r="AC80" s="1043"/>
      <c r="AD80" s="1043"/>
      <c r="AE80" s="1043"/>
      <c r="AF80" s="1043"/>
      <c r="AG80" s="1043"/>
      <c r="AH80" s="1043"/>
      <c r="AI80" s="1043"/>
      <c r="AJ80" s="1043"/>
      <c r="AK80" s="1043"/>
      <c r="AL80" s="1043"/>
      <c r="AM80" s="1043"/>
      <c r="AN80" s="1043"/>
      <c r="AO80" s="1043"/>
      <c r="AP80" s="1043"/>
      <c r="AQ80" s="1043"/>
      <c r="AR80" s="1043"/>
      <c r="AS80" s="1043"/>
      <c r="AT80" s="1043"/>
      <c r="AU80" s="1043"/>
      <c r="AV80" s="1043"/>
      <c r="AW80" s="1043"/>
      <c r="AX80" s="1043"/>
      <c r="AY80" s="1043"/>
      <c r="AZ80" s="1044"/>
      <c r="BA80" s="1044"/>
      <c r="BB80" s="1044"/>
      <c r="BC80" s="1044"/>
      <c r="BD80" s="1045"/>
      <c r="BE80" s="245"/>
      <c r="BF80" s="245"/>
      <c r="BG80" s="245"/>
      <c r="BH80" s="245"/>
      <c r="BI80" s="245"/>
      <c r="BJ80" s="245"/>
      <c r="BK80" s="245"/>
      <c r="BL80" s="245"/>
      <c r="BM80" s="245"/>
      <c r="BN80" s="245"/>
      <c r="BO80" s="245"/>
      <c r="BP80" s="245"/>
      <c r="BQ80" s="242">
        <v>74</v>
      </c>
      <c r="BR80" s="247"/>
      <c r="BS80" s="1025"/>
      <c r="BT80" s="1026"/>
      <c r="BU80" s="1026"/>
      <c r="BV80" s="1026"/>
      <c r="BW80" s="1026"/>
      <c r="BX80" s="1026"/>
      <c r="BY80" s="1026"/>
      <c r="BZ80" s="1026"/>
      <c r="CA80" s="1026"/>
      <c r="CB80" s="1026"/>
      <c r="CC80" s="1026"/>
      <c r="CD80" s="1026"/>
      <c r="CE80" s="1026"/>
      <c r="CF80" s="1026"/>
      <c r="CG80" s="1027"/>
      <c r="CH80" s="1028"/>
      <c r="CI80" s="1029"/>
      <c r="CJ80" s="1029"/>
      <c r="CK80" s="1029"/>
      <c r="CL80" s="1030"/>
      <c r="CM80" s="1028"/>
      <c r="CN80" s="1029"/>
      <c r="CO80" s="1029"/>
      <c r="CP80" s="1029"/>
      <c r="CQ80" s="1030"/>
      <c r="CR80" s="1028"/>
      <c r="CS80" s="1029"/>
      <c r="CT80" s="1029"/>
      <c r="CU80" s="1029"/>
      <c r="CV80" s="1030"/>
      <c r="CW80" s="1028"/>
      <c r="CX80" s="1029"/>
      <c r="CY80" s="1029"/>
      <c r="CZ80" s="1029"/>
      <c r="DA80" s="1030"/>
      <c r="DB80" s="1028"/>
      <c r="DC80" s="1029"/>
      <c r="DD80" s="1029"/>
      <c r="DE80" s="1029"/>
      <c r="DF80" s="1030"/>
      <c r="DG80" s="1028"/>
      <c r="DH80" s="1029"/>
      <c r="DI80" s="1029"/>
      <c r="DJ80" s="1029"/>
      <c r="DK80" s="1030"/>
      <c r="DL80" s="1028"/>
      <c r="DM80" s="1029"/>
      <c r="DN80" s="1029"/>
      <c r="DO80" s="1029"/>
      <c r="DP80" s="1030"/>
      <c r="DQ80" s="1028"/>
      <c r="DR80" s="1029"/>
      <c r="DS80" s="1029"/>
      <c r="DT80" s="1029"/>
      <c r="DU80" s="1030"/>
      <c r="DV80" s="1013"/>
      <c r="DW80" s="1014"/>
      <c r="DX80" s="1014"/>
      <c r="DY80" s="1014"/>
      <c r="DZ80" s="1015"/>
      <c r="EA80" s="226"/>
    </row>
    <row r="81" spans="1:131" s="227" customFormat="1" ht="26.25" customHeight="1" x14ac:dyDescent="0.15">
      <c r="A81" s="241">
        <v>14</v>
      </c>
      <c r="B81" s="1046"/>
      <c r="C81" s="1047"/>
      <c r="D81" s="1047"/>
      <c r="E81" s="1047"/>
      <c r="F81" s="1047"/>
      <c r="G81" s="1047"/>
      <c r="H81" s="1047"/>
      <c r="I81" s="1047"/>
      <c r="J81" s="1047"/>
      <c r="K81" s="1047"/>
      <c r="L81" s="1047"/>
      <c r="M81" s="1047"/>
      <c r="N81" s="1047"/>
      <c r="O81" s="1047"/>
      <c r="P81" s="1048"/>
      <c r="Q81" s="1049"/>
      <c r="R81" s="1043"/>
      <c r="S81" s="1043"/>
      <c r="T81" s="1043"/>
      <c r="U81" s="1043"/>
      <c r="V81" s="1043"/>
      <c r="W81" s="1043"/>
      <c r="X81" s="1043"/>
      <c r="Y81" s="1043"/>
      <c r="Z81" s="1043"/>
      <c r="AA81" s="1043"/>
      <c r="AB81" s="1043"/>
      <c r="AC81" s="1043"/>
      <c r="AD81" s="1043"/>
      <c r="AE81" s="1043"/>
      <c r="AF81" s="1043"/>
      <c r="AG81" s="1043"/>
      <c r="AH81" s="1043"/>
      <c r="AI81" s="1043"/>
      <c r="AJ81" s="1043"/>
      <c r="AK81" s="1043"/>
      <c r="AL81" s="1043"/>
      <c r="AM81" s="1043"/>
      <c r="AN81" s="1043"/>
      <c r="AO81" s="1043"/>
      <c r="AP81" s="1043"/>
      <c r="AQ81" s="1043"/>
      <c r="AR81" s="1043"/>
      <c r="AS81" s="1043"/>
      <c r="AT81" s="1043"/>
      <c r="AU81" s="1043"/>
      <c r="AV81" s="1043"/>
      <c r="AW81" s="1043"/>
      <c r="AX81" s="1043"/>
      <c r="AY81" s="1043"/>
      <c r="AZ81" s="1044"/>
      <c r="BA81" s="1044"/>
      <c r="BB81" s="1044"/>
      <c r="BC81" s="1044"/>
      <c r="BD81" s="1045"/>
      <c r="BE81" s="245"/>
      <c r="BF81" s="245"/>
      <c r="BG81" s="245"/>
      <c r="BH81" s="245"/>
      <c r="BI81" s="245"/>
      <c r="BJ81" s="245"/>
      <c r="BK81" s="245"/>
      <c r="BL81" s="245"/>
      <c r="BM81" s="245"/>
      <c r="BN81" s="245"/>
      <c r="BO81" s="245"/>
      <c r="BP81" s="245"/>
      <c r="BQ81" s="242">
        <v>75</v>
      </c>
      <c r="BR81" s="247"/>
      <c r="BS81" s="1025"/>
      <c r="BT81" s="1026"/>
      <c r="BU81" s="1026"/>
      <c r="BV81" s="1026"/>
      <c r="BW81" s="1026"/>
      <c r="BX81" s="1026"/>
      <c r="BY81" s="1026"/>
      <c r="BZ81" s="1026"/>
      <c r="CA81" s="1026"/>
      <c r="CB81" s="1026"/>
      <c r="CC81" s="1026"/>
      <c r="CD81" s="1026"/>
      <c r="CE81" s="1026"/>
      <c r="CF81" s="1026"/>
      <c r="CG81" s="1027"/>
      <c r="CH81" s="1028"/>
      <c r="CI81" s="1029"/>
      <c r="CJ81" s="1029"/>
      <c r="CK81" s="1029"/>
      <c r="CL81" s="1030"/>
      <c r="CM81" s="1028"/>
      <c r="CN81" s="1029"/>
      <c r="CO81" s="1029"/>
      <c r="CP81" s="1029"/>
      <c r="CQ81" s="1030"/>
      <c r="CR81" s="1028"/>
      <c r="CS81" s="1029"/>
      <c r="CT81" s="1029"/>
      <c r="CU81" s="1029"/>
      <c r="CV81" s="1030"/>
      <c r="CW81" s="1028"/>
      <c r="CX81" s="1029"/>
      <c r="CY81" s="1029"/>
      <c r="CZ81" s="1029"/>
      <c r="DA81" s="1030"/>
      <c r="DB81" s="1028"/>
      <c r="DC81" s="1029"/>
      <c r="DD81" s="1029"/>
      <c r="DE81" s="1029"/>
      <c r="DF81" s="1030"/>
      <c r="DG81" s="1028"/>
      <c r="DH81" s="1029"/>
      <c r="DI81" s="1029"/>
      <c r="DJ81" s="1029"/>
      <c r="DK81" s="1030"/>
      <c r="DL81" s="1028"/>
      <c r="DM81" s="1029"/>
      <c r="DN81" s="1029"/>
      <c r="DO81" s="1029"/>
      <c r="DP81" s="1030"/>
      <c r="DQ81" s="1028"/>
      <c r="DR81" s="1029"/>
      <c r="DS81" s="1029"/>
      <c r="DT81" s="1029"/>
      <c r="DU81" s="1030"/>
      <c r="DV81" s="1013"/>
      <c r="DW81" s="1014"/>
      <c r="DX81" s="1014"/>
      <c r="DY81" s="1014"/>
      <c r="DZ81" s="1015"/>
      <c r="EA81" s="226"/>
    </row>
    <row r="82" spans="1:131" s="227" customFormat="1" ht="26.25" customHeight="1" x14ac:dyDescent="0.15">
      <c r="A82" s="241">
        <v>15</v>
      </c>
      <c r="B82" s="1046"/>
      <c r="C82" s="1047"/>
      <c r="D82" s="1047"/>
      <c r="E82" s="1047"/>
      <c r="F82" s="1047"/>
      <c r="G82" s="1047"/>
      <c r="H82" s="1047"/>
      <c r="I82" s="1047"/>
      <c r="J82" s="1047"/>
      <c r="K82" s="1047"/>
      <c r="L82" s="1047"/>
      <c r="M82" s="1047"/>
      <c r="N82" s="1047"/>
      <c r="O82" s="1047"/>
      <c r="P82" s="1048"/>
      <c r="Q82" s="1049"/>
      <c r="R82" s="1043"/>
      <c r="S82" s="1043"/>
      <c r="T82" s="1043"/>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1043"/>
      <c r="AP82" s="1043"/>
      <c r="AQ82" s="1043"/>
      <c r="AR82" s="1043"/>
      <c r="AS82" s="1043"/>
      <c r="AT82" s="1043"/>
      <c r="AU82" s="1043"/>
      <c r="AV82" s="1043"/>
      <c r="AW82" s="1043"/>
      <c r="AX82" s="1043"/>
      <c r="AY82" s="1043"/>
      <c r="AZ82" s="1044"/>
      <c r="BA82" s="1044"/>
      <c r="BB82" s="1044"/>
      <c r="BC82" s="1044"/>
      <c r="BD82" s="1045"/>
      <c r="BE82" s="245"/>
      <c r="BF82" s="245"/>
      <c r="BG82" s="245"/>
      <c r="BH82" s="245"/>
      <c r="BI82" s="245"/>
      <c r="BJ82" s="245"/>
      <c r="BK82" s="245"/>
      <c r="BL82" s="245"/>
      <c r="BM82" s="245"/>
      <c r="BN82" s="245"/>
      <c r="BO82" s="245"/>
      <c r="BP82" s="245"/>
      <c r="BQ82" s="242">
        <v>76</v>
      </c>
      <c r="BR82" s="247"/>
      <c r="BS82" s="1025"/>
      <c r="BT82" s="1026"/>
      <c r="BU82" s="1026"/>
      <c r="BV82" s="1026"/>
      <c r="BW82" s="1026"/>
      <c r="BX82" s="1026"/>
      <c r="BY82" s="1026"/>
      <c r="BZ82" s="1026"/>
      <c r="CA82" s="1026"/>
      <c r="CB82" s="1026"/>
      <c r="CC82" s="1026"/>
      <c r="CD82" s="1026"/>
      <c r="CE82" s="1026"/>
      <c r="CF82" s="1026"/>
      <c r="CG82" s="1027"/>
      <c r="CH82" s="1028"/>
      <c r="CI82" s="1029"/>
      <c r="CJ82" s="1029"/>
      <c r="CK82" s="1029"/>
      <c r="CL82" s="1030"/>
      <c r="CM82" s="1028"/>
      <c r="CN82" s="1029"/>
      <c r="CO82" s="1029"/>
      <c r="CP82" s="1029"/>
      <c r="CQ82" s="1030"/>
      <c r="CR82" s="1028"/>
      <c r="CS82" s="1029"/>
      <c r="CT82" s="1029"/>
      <c r="CU82" s="1029"/>
      <c r="CV82" s="1030"/>
      <c r="CW82" s="1028"/>
      <c r="CX82" s="1029"/>
      <c r="CY82" s="1029"/>
      <c r="CZ82" s="1029"/>
      <c r="DA82" s="1030"/>
      <c r="DB82" s="1028"/>
      <c r="DC82" s="1029"/>
      <c r="DD82" s="1029"/>
      <c r="DE82" s="1029"/>
      <c r="DF82" s="1030"/>
      <c r="DG82" s="1028"/>
      <c r="DH82" s="1029"/>
      <c r="DI82" s="1029"/>
      <c r="DJ82" s="1029"/>
      <c r="DK82" s="1030"/>
      <c r="DL82" s="1028"/>
      <c r="DM82" s="1029"/>
      <c r="DN82" s="1029"/>
      <c r="DO82" s="1029"/>
      <c r="DP82" s="1030"/>
      <c r="DQ82" s="1028"/>
      <c r="DR82" s="1029"/>
      <c r="DS82" s="1029"/>
      <c r="DT82" s="1029"/>
      <c r="DU82" s="1030"/>
      <c r="DV82" s="1013"/>
      <c r="DW82" s="1014"/>
      <c r="DX82" s="1014"/>
      <c r="DY82" s="1014"/>
      <c r="DZ82" s="1015"/>
      <c r="EA82" s="226"/>
    </row>
    <row r="83" spans="1:131" s="227" customFormat="1" ht="26.25" customHeight="1" x14ac:dyDescent="0.15">
      <c r="A83" s="241">
        <v>16</v>
      </c>
      <c r="B83" s="1046"/>
      <c r="C83" s="1047"/>
      <c r="D83" s="1047"/>
      <c r="E83" s="1047"/>
      <c r="F83" s="1047"/>
      <c r="G83" s="1047"/>
      <c r="H83" s="1047"/>
      <c r="I83" s="1047"/>
      <c r="J83" s="1047"/>
      <c r="K83" s="1047"/>
      <c r="L83" s="1047"/>
      <c r="M83" s="1047"/>
      <c r="N83" s="1047"/>
      <c r="O83" s="1047"/>
      <c r="P83" s="1048"/>
      <c r="Q83" s="1049"/>
      <c r="R83" s="1043"/>
      <c r="S83" s="1043"/>
      <c r="T83" s="1043"/>
      <c r="U83" s="1043"/>
      <c r="V83" s="1043"/>
      <c r="W83" s="1043"/>
      <c r="X83" s="1043"/>
      <c r="Y83" s="1043"/>
      <c r="Z83" s="1043"/>
      <c r="AA83" s="1043"/>
      <c r="AB83" s="1043"/>
      <c r="AC83" s="1043"/>
      <c r="AD83" s="1043"/>
      <c r="AE83" s="1043"/>
      <c r="AF83" s="1043"/>
      <c r="AG83" s="1043"/>
      <c r="AH83" s="1043"/>
      <c r="AI83" s="1043"/>
      <c r="AJ83" s="1043"/>
      <c r="AK83" s="1043"/>
      <c r="AL83" s="1043"/>
      <c r="AM83" s="1043"/>
      <c r="AN83" s="1043"/>
      <c r="AO83" s="1043"/>
      <c r="AP83" s="1043"/>
      <c r="AQ83" s="1043"/>
      <c r="AR83" s="1043"/>
      <c r="AS83" s="1043"/>
      <c r="AT83" s="1043"/>
      <c r="AU83" s="1043"/>
      <c r="AV83" s="1043"/>
      <c r="AW83" s="1043"/>
      <c r="AX83" s="1043"/>
      <c r="AY83" s="1043"/>
      <c r="AZ83" s="1044"/>
      <c r="BA83" s="1044"/>
      <c r="BB83" s="1044"/>
      <c r="BC83" s="1044"/>
      <c r="BD83" s="1045"/>
      <c r="BE83" s="245"/>
      <c r="BF83" s="245"/>
      <c r="BG83" s="245"/>
      <c r="BH83" s="245"/>
      <c r="BI83" s="245"/>
      <c r="BJ83" s="245"/>
      <c r="BK83" s="245"/>
      <c r="BL83" s="245"/>
      <c r="BM83" s="245"/>
      <c r="BN83" s="245"/>
      <c r="BO83" s="245"/>
      <c r="BP83" s="245"/>
      <c r="BQ83" s="242">
        <v>77</v>
      </c>
      <c r="BR83" s="247"/>
      <c r="BS83" s="1025"/>
      <c r="BT83" s="1026"/>
      <c r="BU83" s="1026"/>
      <c r="BV83" s="1026"/>
      <c r="BW83" s="1026"/>
      <c r="BX83" s="1026"/>
      <c r="BY83" s="1026"/>
      <c r="BZ83" s="1026"/>
      <c r="CA83" s="1026"/>
      <c r="CB83" s="1026"/>
      <c r="CC83" s="1026"/>
      <c r="CD83" s="1026"/>
      <c r="CE83" s="1026"/>
      <c r="CF83" s="1026"/>
      <c r="CG83" s="1027"/>
      <c r="CH83" s="1028"/>
      <c r="CI83" s="1029"/>
      <c r="CJ83" s="1029"/>
      <c r="CK83" s="1029"/>
      <c r="CL83" s="1030"/>
      <c r="CM83" s="1028"/>
      <c r="CN83" s="1029"/>
      <c r="CO83" s="1029"/>
      <c r="CP83" s="1029"/>
      <c r="CQ83" s="1030"/>
      <c r="CR83" s="1028"/>
      <c r="CS83" s="1029"/>
      <c r="CT83" s="1029"/>
      <c r="CU83" s="1029"/>
      <c r="CV83" s="1030"/>
      <c r="CW83" s="1028"/>
      <c r="CX83" s="1029"/>
      <c r="CY83" s="1029"/>
      <c r="CZ83" s="1029"/>
      <c r="DA83" s="1030"/>
      <c r="DB83" s="1028"/>
      <c r="DC83" s="1029"/>
      <c r="DD83" s="1029"/>
      <c r="DE83" s="1029"/>
      <c r="DF83" s="1030"/>
      <c r="DG83" s="1028"/>
      <c r="DH83" s="1029"/>
      <c r="DI83" s="1029"/>
      <c r="DJ83" s="1029"/>
      <c r="DK83" s="1030"/>
      <c r="DL83" s="1028"/>
      <c r="DM83" s="1029"/>
      <c r="DN83" s="1029"/>
      <c r="DO83" s="1029"/>
      <c r="DP83" s="1030"/>
      <c r="DQ83" s="1028"/>
      <c r="DR83" s="1029"/>
      <c r="DS83" s="1029"/>
      <c r="DT83" s="1029"/>
      <c r="DU83" s="1030"/>
      <c r="DV83" s="1013"/>
      <c r="DW83" s="1014"/>
      <c r="DX83" s="1014"/>
      <c r="DY83" s="1014"/>
      <c r="DZ83" s="1015"/>
      <c r="EA83" s="226"/>
    </row>
    <row r="84" spans="1:131" s="227" customFormat="1" ht="26.25" customHeight="1" x14ac:dyDescent="0.15">
      <c r="A84" s="241">
        <v>17</v>
      </c>
      <c r="B84" s="1046"/>
      <c r="C84" s="1047"/>
      <c r="D84" s="1047"/>
      <c r="E84" s="1047"/>
      <c r="F84" s="1047"/>
      <c r="G84" s="1047"/>
      <c r="H84" s="1047"/>
      <c r="I84" s="1047"/>
      <c r="J84" s="1047"/>
      <c r="K84" s="1047"/>
      <c r="L84" s="1047"/>
      <c r="M84" s="1047"/>
      <c r="N84" s="1047"/>
      <c r="O84" s="1047"/>
      <c r="P84" s="1048"/>
      <c r="Q84" s="1049"/>
      <c r="R84" s="1043"/>
      <c r="S84" s="1043"/>
      <c r="T84" s="1043"/>
      <c r="U84" s="1043"/>
      <c r="V84" s="1043"/>
      <c r="W84" s="1043"/>
      <c r="X84" s="1043"/>
      <c r="Y84" s="1043"/>
      <c r="Z84" s="1043"/>
      <c r="AA84" s="1043"/>
      <c r="AB84" s="1043"/>
      <c r="AC84" s="1043"/>
      <c r="AD84" s="1043"/>
      <c r="AE84" s="1043"/>
      <c r="AF84" s="1043"/>
      <c r="AG84" s="1043"/>
      <c r="AH84" s="1043"/>
      <c r="AI84" s="1043"/>
      <c r="AJ84" s="1043"/>
      <c r="AK84" s="1043"/>
      <c r="AL84" s="1043"/>
      <c r="AM84" s="1043"/>
      <c r="AN84" s="1043"/>
      <c r="AO84" s="1043"/>
      <c r="AP84" s="1043"/>
      <c r="AQ84" s="1043"/>
      <c r="AR84" s="1043"/>
      <c r="AS84" s="1043"/>
      <c r="AT84" s="1043"/>
      <c r="AU84" s="1043"/>
      <c r="AV84" s="1043"/>
      <c r="AW84" s="1043"/>
      <c r="AX84" s="1043"/>
      <c r="AY84" s="1043"/>
      <c r="AZ84" s="1044"/>
      <c r="BA84" s="1044"/>
      <c r="BB84" s="1044"/>
      <c r="BC84" s="1044"/>
      <c r="BD84" s="1045"/>
      <c r="BE84" s="245"/>
      <c r="BF84" s="245"/>
      <c r="BG84" s="245"/>
      <c r="BH84" s="245"/>
      <c r="BI84" s="245"/>
      <c r="BJ84" s="245"/>
      <c r="BK84" s="245"/>
      <c r="BL84" s="245"/>
      <c r="BM84" s="245"/>
      <c r="BN84" s="245"/>
      <c r="BO84" s="245"/>
      <c r="BP84" s="245"/>
      <c r="BQ84" s="242">
        <v>78</v>
      </c>
      <c r="BR84" s="247"/>
      <c r="BS84" s="1025"/>
      <c r="BT84" s="1026"/>
      <c r="BU84" s="1026"/>
      <c r="BV84" s="1026"/>
      <c r="BW84" s="1026"/>
      <c r="BX84" s="1026"/>
      <c r="BY84" s="1026"/>
      <c r="BZ84" s="1026"/>
      <c r="CA84" s="1026"/>
      <c r="CB84" s="1026"/>
      <c r="CC84" s="1026"/>
      <c r="CD84" s="1026"/>
      <c r="CE84" s="1026"/>
      <c r="CF84" s="1026"/>
      <c r="CG84" s="1027"/>
      <c r="CH84" s="1028"/>
      <c r="CI84" s="1029"/>
      <c r="CJ84" s="1029"/>
      <c r="CK84" s="1029"/>
      <c r="CL84" s="1030"/>
      <c r="CM84" s="1028"/>
      <c r="CN84" s="1029"/>
      <c r="CO84" s="1029"/>
      <c r="CP84" s="1029"/>
      <c r="CQ84" s="1030"/>
      <c r="CR84" s="1028"/>
      <c r="CS84" s="1029"/>
      <c r="CT84" s="1029"/>
      <c r="CU84" s="1029"/>
      <c r="CV84" s="1030"/>
      <c r="CW84" s="1028"/>
      <c r="CX84" s="1029"/>
      <c r="CY84" s="1029"/>
      <c r="CZ84" s="1029"/>
      <c r="DA84" s="1030"/>
      <c r="DB84" s="1028"/>
      <c r="DC84" s="1029"/>
      <c r="DD84" s="1029"/>
      <c r="DE84" s="1029"/>
      <c r="DF84" s="1030"/>
      <c r="DG84" s="1028"/>
      <c r="DH84" s="1029"/>
      <c r="DI84" s="1029"/>
      <c r="DJ84" s="1029"/>
      <c r="DK84" s="1030"/>
      <c r="DL84" s="1028"/>
      <c r="DM84" s="1029"/>
      <c r="DN84" s="1029"/>
      <c r="DO84" s="1029"/>
      <c r="DP84" s="1030"/>
      <c r="DQ84" s="1028"/>
      <c r="DR84" s="1029"/>
      <c r="DS84" s="1029"/>
      <c r="DT84" s="1029"/>
      <c r="DU84" s="1030"/>
      <c r="DV84" s="1013"/>
      <c r="DW84" s="1014"/>
      <c r="DX84" s="1014"/>
      <c r="DY84" s="1014"/>
      <c r="DZ84" s="1015"/>
      <c r="EA84" s="226"/>
    </row>
    <row r="85" spans="1:131" s="227" customFormat="1" ht="26.25" customHeight="1" x14ac:dyDescent="0.15">
      <c r="A85" s="241">
        <v>18</v>
      </c>
      <c r="B85" s="1046"/>
      <c r="C85" s="1047"/>
      <c r="D85" s="1047"/>
      <c r="E85" s="1047"/>
      <c r="F85" s="1047"/>
      <c r="G85" s="1047"/>
      <c r="H85" s="1047"/>
      <c r="I85" s="1047"/>
      <c r="J85" s="1047"/>
      <c r="K85" s="1047"/>
      <c r="L85" s="1047"/>
      <c r="M85" s="1047"/>
      <c r="N85" s="1047"/>
      <c r="O85" s="1047"/>
      <c r="P85" s="1048"/>
      <c r="Q85" s="1049"/>
      <c r="R85" s="1043"/>
      <c r="S85" s="1043"/>
      <c r="T85" s="1043"/>
      <c r="U85" s="1043"/>
      <c r="V85" s="1043"/>
      <c r="W85" s="1043"/>
      <c r="X85" s="1043"/>
      <c r="Y85" s="1043"/>
      <c r="Z85" s="1043"/>
      <c r="AA85" s="1043"/>
      <c r="AB85" s="1043"/>
      <c r="AC85" s="1043"/>
      <c r="AD85" s="1043"/>
      <c r="AE85" s="1043"/>
      <c r="AF85" s="1043"/>
      <c r="AG85" s="1043"/>
      <c r="AH85" s="1043"/>
      <c r="AI85" s="1043"/>
      <c r="AJ85" s="1043"/>
      <c r="AK85" s="1043"/>
      <c r="AL85" s="1043"/>
      <c r="AM85" s="1043"/>
      <c r="AN85" s="1043"/>
      <c r="AO85" s="1043"/>
      <c r="AP85" s="1043"/>
      <c r="AQ85" s="1043"/>
      <c r="AR85" s="1043"/>
      <c r="AS85" s="1043"/>
      <c r="AT85" s="1043"/>
      <c r="AU85" s="1043"/>
      <c r="AV85" s="1043"/>
      <c r="AW85" s="1043"/>
      <c r="AX85" s="1043"/>
      <c r="AY85" s="1043"/>
      <c r="AZ85" s="1044"/>
      <c r="BA85" s="1044"/>
      <c r="BB85" s="1044"/>
      <c r="BC85" s="1044"/>
      <c r="BD85" s="1045"/>
      <c r="BE85" s="245"/>
      <c r="BF85" s="245"/>
      <c r="BG85" s="245"/>
      <c r="BH85" s="245"/>
      <c r="BI85" s="245"/>
      <c r="BJ85" s="245"/>
      <c r="BK85" s="245"/>
      <c r="BL85" s="245"/>
      <c r="BM85" s="245"/>
      <c r="BN85" s="245"/>
      <c r="BO85" s="245"/>
      <c r="BP85" s="245"/>
      <c r="BQ85" s="242">
        <v>79</v>
      </c>
      <c r="BR85" s="247"/>
      <c r="BS85" s="1025"/>
      <c r="BT85" s="1026"/>
      <c r="BU85" s="1026"/>
      <c r="BV85" s="1026"/>
      <c r="BW85" s="1026"/>
      <c r="BX85" s="1026"/>
      <c r="BY85" s="1026"/>
      <c r="BZ85" s="1026"/>
      <c r="CA85" s="1026"/>
      <c r="CB85" s="1026"/>
      <c r="CC85" s="1026"/>
      <c r="CD85" s="1026"/>
      <c r="CE85" s="1026"/>
      <c r="CF85" s="1026"/>
      <c r="CG85" s="1027"/>
      <c r="CH85" s="1028"/>
      <c r="CI85" s="1029"/>
      <c r="CJ85" s="1029"/>
      <c r="CK85" s="1029"/>
      <c r="CL85" s="1030"/>
      <c r="CM85" s="1028"/>
      <c r="CN85" s="1029"/>
      <c r="CO85" s="1029"/>
      <c r="CP85" s="1029"/>
      <c r="CQ85" s="1030"/>
      <c r="CR85" s="1028"/>
      <c r="CS85" s="1029"/>
      <c r="CT85" s="1029"/>
      <c r="CU85" s="1029"/>
      <c r="CV85" s="1030"/>
      <c r="CW85" s="1028"/>
      <c r="CX85" s="1029"/>
      <c r="CY85" s="1029"/>
      <c r="CZ85" s="1029"/>
      <c r="DA85" s="1030"/>
      <c r="DB85" s="1028"/>
      <c r="DC85" s="1029"/>
      <c r="DD85" s="1029"/>
      <c r="DE85" s="1029"/>
      <c r="DF85" s="1030"/>
      <c r="DG85" s="1028"/>
      <c r="DH85" s="1029"/>
      <c r="DI85" s="1029"/>
      <c r="DJ85" s="1029"/>
      <c r="DK85" s="1030"/>
      <c r="DL85" s="1028"/>
      <c r="DM85" s="1029"/>
      <c r="DN85" s="1029"/>
      <c r="DO85" s="1029"/>
      <c r="DP85" s="1030"/>
      <c r="DQ85" s="1028"/>
      <c r="DR85" s="1029"/>
      <c r="DS85" s="1029"/>
      <c r="DT85" s="1029"/>
      <c r="DU85" s="1030"/>
      <c r="DV85" s="1013"/>
      <c r="DW85" s="1014"/>
      <c r="DX85" s="1014"/>
      <c r="DY85" s="1014"/>
      <c r="DZ85" s="1015"/>
      <c r="EA85" s="226"/>
    </row>
    <row r="86" spans="1:131" s="227" customFormat="1" ht="26.25" customHeight="1" x14ac:dyDescent="0.15">
      <c r="A86" s="241">
        <v>19</v>
      </c>
      <c r="B86" s="1046"/>
      <c r="C86" s="1047"/>
      <c r="D86" s="1047"/>
      <c r="E86" s="1047"/>
      <c r="F86" s="1047"/>
      <c r="G86" s="1047"/>
      <c r="H86" s="1047"/>
      <c r="I86" s="1047"/>
      <c r="J86" s="1047"/>
      <c r="K86" s="1047"/>
      <c r="L86" s="1047"/>
      <c r="M86" s="1047"/>
      <c r="N86" s="1047"/>
      <c r="O86" s="1047"/>
      <c r="P86" s="1048"/>
      <c r="Q86" s="1049"/>
      <c r="R86" s="1043"/>
      <c r="S86" s="1043"/>
      <c r="T86" s="1043"/>
      <c r="U86" s="1043"/>
      <c r="V86" s="1043"/>
      <c r="W86" s="1043"/>
      <c r="X86" s="1043"/>
      <c r="Y86" s="1043"/>
      <c r="Z86" s="1043"/>
      <c r="AA86" s="1043"/>
      <c r="AB86" s="1043"/>
      <c r="AC86" s="1043"/>
      <c r="AD86" s="1043"/>
      <c r="AE86" s="1043"/>
      <c r="AF86" s="1043"/>
      <c r="AG86" s="1043"/>
      <c r="AH86" s="1043"/>
      <c r="AI86" s="1043"/>
      <c r="AJ86" s="1043"/>
      <c r="AK86" s="1043"/>
      <c r="AL86" s="1043"/>
      <c r="AM86" s="1043"/>
      <c r="AN86" s="1043"/>
      <c r="AO86" s="1043"/>
      <c r="AP86" s="1043"/>
      <c r="AQ86" s="1043"/>
      <c r="AR86" s="1043"/>
      <c r="AS86" s="1043"/>
      <c r="AT86" s="1043"/>
      <c r="AU86" s="1043"/>
      <c r="AV86" s="1043"/>
      <c r="AW86" s="1043"/>
      <c r="AX86" s="1043"/>
      <c r="AY86" s="1043"/>
      <c r="AZ86" s="1044"/>
      <c r="BA86" s="1044"/>
      <c r="BB86" s="1044"/>
      <c r="BC86" s="1044"/>
      <c r="BD86" s="1045"/>
      <c r="BE86" s="245"/>
      <c r="BF86" s="245"/>
      <c r="BG86" s="245"/>
      <c r="BH86" s="245"/>
      <c r="BI86" s="245"/>
      <c r="BJ86" s="245"/>
      <c r="BK86" s="245"/>
      <c r="BL86" s="245"/>
      <c r="BM86" s="245"/>
      <c r="BN86" s="245"/>
      <c r="BO86" s="245"/>
      <c r="BP86" s="245"/>
      <c r="BQ86" s="242">
        <v>80</v>
      </c>
      <c r="BR86" s="247"/>
      <c r="BS86" s="1025"/>
      <c r="BT86" s="1026"/>
      <c r="BU86" s="1026"/>
      <c r="BV86" s="1026"/>
      <c r="BW86" s="1026"/>
      <c r="BX86" s="1026"/>
      <c r="BY86" s="1026"/>
      <c r="BZ86" s="1026"/>
      <c r="CA86" s="1026"/>
      <c r="CB86" s="1026"/>
      <c r="CC86" s="1026"/>
      <c r="CD86" s="1026"/>
      <c r="CE86" s="1026"/>
      <c r="CF86" s="1026"/>
      <c r="CG86" s="1027"/>
      <c r="CH86" s="1028"/>
      <c r="CI86" s="1029"/>
      <c r="CJ86" s="1029"/>
      <c r="CK86" s="1029"/>
      <c r="CL86" s="1030"/>
      <c r="CM86" s="1028"/>
      <c r="CN86" s="1029"/>
      <c r="CO86" s="1029"/>
      <c r="CP86" s="1029"/>
      <c r="CQ86" s="1030"/>
      <c r="CR86" s="1028"/>
      <c r="CS86" s="1029"/>
      <c r="CT86" s="1029"/>
      <c r="CU86" s="1029"/>
      <c r="CV86" s="1030"/>
      <c r="CW86" s="1028"/>
      <c r="CX86" s="1029"/>
      <c r="CY86" s="1029"/>
      <c r="CZ86" s="1029"/>
      <c r="DA86" s="1030"/>
      <c r="DB86" s="1028"/>
      <c r="DC86" s="1029"/>
      <c r="DD86" s="1029"/>
      <c r="DE86" s="1029"/>
      <c r="DF86" s="1030"/>
      <c r="DG86" s="1028"/>
      <c r="DH86" s="1029"/>
      <c r="DI86" s="1029"/>
      <c r="DJ86" s="1029"/>
      <c r="DK86" s="1030"/>
      <c r="DL86" s="1028"/>
      <c r="DM86" s="1029"/>
      <c r="DN86" s="1029"/>
      <c r="DO86" s="1029"/>
      <c r="DP86" s="1030"/>
      <c r="DQ86" s="1028"/>
      <c r="DR86" s="1029"/>
      <c r="DS86" s="1029"/>
      <c r="DT86" s="1029"/>
      <c r="DU86" s="1030"/>
      <c r="DV86" s="1013"/>
      <c r="DW86" s="1014"/>
      <c r="DX86" s="1014"/>
      <c r="DY86" s="1014"/>
      <c r="DZ86" s="1015"/>
      <c r="EA86" s="226"/>
    </row>
    <row r="87" spans="1:131" s="227" customFormat="1" ht="26.25" customHeight="1" x14ac:dyDescent="0.15">
      <c r="A87" s="249">
        <v>20</v>
      </c>
      <c r="B87" s="1036"/>
      <c r="C87" s="1037"/>
      <c r="D87" s="1037"/>
      <c r="E87" s="1037"/>
      <c r="F87" s="1037"/>
      <c r="G87" s="1037"/>
      <c r="H87" s="1037"/>
      <c r="I87" s="1037"/>
      <c r="J87" s="1037"/>
      <c r="K87" s="1037"/>
      <c r="L87" s="1037"/>
      <c r="M87" s="1037"/>
      <c r="N87" s="1037"/>
      <c r="O87" s="1037"/>
      <c r="P87" s="1038"/>
      <c r="Q87" s="1039"/>
      <c r="R87" s="1040"/>
      <c r="S87" s="1040"/>
      <c r="T87" s="1040"/>
      <c r="U87" s="1040"/>
      <c r="V87" s="1040"/>
      <c r="W87" s="1040"/>
      <c r="X87" s="1040"/>
      <c r="Y87" s="1040"/>
      <c r="Z87" s="1040"/>
      <c r="AA87" s="1040"/>
      <c r="AB87" s="1040"/>
      <c r="AC87" s="1040"/>
      <c r="AD87" s="1040"/>
      <c r="AE87" s="1040"/>
      <c r="AF87" s="1040"/>
      <c r="AG87" s="1040"/>
      <c r="AH87" s="1040"/>
      <c r="AI87" s="1040"/>
      <c r="AJ87" s="1040"/>
      <c r="AK87" s="1040"/>
      <c r="AL87" s="1040"/>
      <c r="AM87" s="1040"/>
      <c r="AN87" s="1040"/>
      <c r="AO87" s="1040"/>
      <c r="AP87" s="1040"/>
      <c r="AQ87" s="1040"/>
      <c r="AR87" s="1040"/>
      <c r="AS87" s="1040"/>
      <c r="AT87" s="1040"/>
      <c r="AU87" s="1040"/>
      <c r="AV87" s="1040"/>
      <c r="AW87" s="1040"/>
      <c r="AX87" s="1040"/>
      <c r="AY87" s="1040"/>
      <c r="AZ87" s="1041"/>
      <c r="BA87" s="1041"/>
      <c r="BB87" s="1041"/>
      <c r="BC87" s="1041"/>
      <c r="BD87" s="1042"/>
      <c r="BE87" s="245"/>
      <c r="BF87" s="245"/>
      <c r="BG87" s="245"/>
      <c r="BH87" s="245"/>
      <c r="BI87" s="245"/>
      <c r="BJ87" s="245"/>
      <c r="BK87" s="245"/>
      <c r="BL87" s="245"/>
      <c r="BM87" s="245"/>
      <c r="BN87" s="245"/>
      <c r="BO87" s="245"/>
      <c r="BP87" s="245"/>
      <c r="BQ87" s="242">
        <v>81</v>
      </c>
      <c r="BR87" s="247"/>
      <c r="BS87" s="1025"/>
      <c r="BT87" s="1026"/>
      <c r="BU87" s="1026"/>
      <c r="BV87" s="1026"/>
      <c r="BW87" s="1026"/>
      <c r="BX87" s="1026"/>
      <c r="BY87" s="1026"/>
      <c r="BZ87" s="1026"/>
      <c r="CA87" s="1026"/>
      <c r="CB87" s="1026"/>
      <c r="CC87" s="1026"/>
      <c r="CD87" s="1026"/>
      <c r="CE87" s="1026"/>
      <c r="CF87" s="1026"/>
      <c r="CG87" s="1027"/>
      <c r="CH87" s="1028"/>
      <c r="CI87" s="1029"/>
      <c r="CJ87" s="1029"/>
      <c r="CK87" s="1029"/>
      <c r="CL87" s="1030"/>
      <c r="CM87" s="1028"/>
      <c r="CN87" s="1029"/>
      <c r="CO87" s="1029"/>
      <c r="CP87" s="1029"/>
      <c r="CQ87" s="1030"/>
      <c r="CR87" s="1028"/>
      <c r="CS87" s="1029"/>
      <c r="CT87" s="1029"/>
      <c r="CU87" s="1029"/>
      <c r="CV87" s="1030"/>
      <c r="CW87" s="1028"/>
      <c r="CX87" s="1029"/>
      <c r="CY87" s="1029"/>
      <c r="CZ87" s="1029"/>
      <c r="DA87" s="1030"/>
      <c r="DB87" s="1028"/>
      <c r="DC87" s="1029"/>
      <c r="DD87" s="1029"/>
      <c r="DE87" s="1029"/>
      <c r="DF87" s="1030"/>
      <c r="DG87" s="1028"/>
      <c r="DH87" s="1029"/>
      <c r="DI87" s="1029"/>
      <c r="DJ87" s="1029"/>
      <c r="DK87" s="1030"/>
      <c r="DL87" s="1028"/>
      <c r="DM87" s="1029"/>
      <c r="DN87" s="1029"/>
      <c r="DO87" s="1029"/>
      <c r="DP87" s="1030"/>
      <c r="DQ87" s="1028"/>
      <c r="DR87" s="1029"/>
      <c r="DS87" s="1029"/>
      <c r="DT87" s="1029"/>
      <c r="DU87" s="1030"/>
      <c r="DV87" s="1013"/>
      <c r="DW87" s="1014"/>
      <c r="DX87" s="1014"/>
      <c r="DY87" s="1014"/>
      <c r="DZ87" s="1015"/>
      <c r="EA87" s="226"/>
    </row>
    <row r="88" spans="1:131" s="227" customFormat="1" ht="26.25" customHeight="1" thickBot="1" x14ac:dyDescent="0.2">
      <c r="A88" s="244" t="s">
        <v>381</v>
      </c>
      <c r="B88" s="1016" t="s">
        <v>413</v>
      </c>
      <c r="C88" s="1017"/>
      <c r="D88" s="1017"/>
      <c r="E88" s="1017"/>
      <c r="F88" s="1017"/>
      <c r="G88" s="1017"/>
      <c r="H88" s="1017"/>
      <c r="I88" s="1017"/>
      <c r="J88" s="1017"/>
      <c r="K88" s="1017"/>
      <c r="L88" s="1017"/>
      <c r="M88" s="1017"/>
      <c r="N88" s="1017"/>
      <c r="O88" s="1017"/>
      <c r="P88" s="1018"/>
      <c r="Q88" s="1034"/>
      <c r="R88" s="1035"/>
      <c r="S88" s="1035"/>
      <c r="T88" s="1035"/>
      <c r="U88" s="1035"/>
      <c r="V88" s="1035"/>
      <c r="W88" s="1035"/>
      <c r="X88" s="1035"/>
      <c r="Y88" s="1035"/>
      <c r="Z88" s="1035"/>
      <c r="AA88" s="1035"/>
      <c r="AB88" s="1035"/>
      <c r="AC88" s="1035"/>
      <c r="AD88" s="1035"/>
      <c r="AE88" s="1035"/>
      <c r="AF88" s="1031">
        <v>8406</v>
      </c>
      <c r="AG88" s="1031"/>
      <c r="AH88" s="1031"/>
      <c r="AI88" s="1031"/>
      <c r="AJ88" s="1031"/>
      <c r="AK88" s="1035"/>
      <c r="AL88" s="1035"/>
      <c r="AM88" s="1035"/>
      <c r="AN88" s="1035"/>
      <c r="AO88" s="1035"/>
      <c r="AP88" s="1031">
        <v>1648</v>
      </c>
      <c r="AQ88" s="1031"/>
      <c r="AR88" s="1031"/>
      <c r="AS88" s="1031"/>
      <c r="AT88" s="1031"/>
      <c r="AU88" s="1031">
        <v>52</v>
      </c>
      <c r="AV88" s="1031"/>
      <c r="AW88" s="1031"/>
      <c r="AX88" s="1031"/>
      <c r="AY88" s="1031"/>
      <c r="AZ88" s="1032"/>
      <c r="BA88" s="1032"/>
      <c r="BB88" s="1032"/>
      <c r="BC88" s="1032"/>
      <c r="BD88" s="1033"/>
      <c r="BE88" s="245"/>
      <c r="BF88" s="245"/>
      <c r="BG88" s="245"/>
      <c r="BH88" s="245"/>
      <c r="BI88" s="245"/>
      <c r="BJ88" s="245"/>
      <c r="BK88" s="245"/>
      <c r="BL88" s="245"/>
      <c r="BM88" s="245"/>
      <c r="BN88" s="245"/>
      <c r="BO88" s="245"/>
      <c r="BP88" s="245"/>
      <c r="BQ88" s="242">
        <v>82</v>
      </c>
      <c r="BR88" s="247"/>
      <c r="BS88" s="1025"/>
      <c r="BT88" s="1026"/>
      <c r="BU88" s="1026"/>
      <c r="BV88" s="1026"/>
      <c r="BW88" s="1026"/>
      <c r="BX88" s="1026"/>
      <c r="BY88" s="1026"/>
      <c r="BZ88" s="1026"/>
      <c r="CA88" s="1026"/>
      <c r="CB88" s="1026"/>
      <c r="CC88" s="1026"/>
      <c r="CD88" s="1026"/>
      <c r="CE88" s="1026"/>
      <c r="CF88" s="1026"/>
      <c r="CG88" s="1027"/>
      <c r="CH88" s="1028"/>
      <c r="CI88" s="1029"/>
      <c r="CJ88" s="1029"/>
      <c r="CK88" s="1029"/>
      <c r="CL88" s="1030"/>
      <c r="CM88" s="1028"/>
      <c r="CN88" s="1029"/>
      <c r="CO88" s="1029"/>
      <c r="CP88" s="1029"/>
      <c r="CQ88" s="1030"/>
      <c r="CR88" s="1028"/>
      <c r="CS88" s="1029"/>
      <c r="CT88" s="1029"/>
      <c r="CU88" s="1029"/>
      <c r="CV88" s="1030"/>
      <c r="CW88" s="1028"/>
      <c r="CX88" s="1029"/>
      <c r="CY88" s="1029"/>
      <c r="CZ88" s="1029"/>
      <c r="DA88" s="1030"/>
      <c r="DB88" s="1028"/>
      <c r="DC88" s="1029"/>
      <c r="DD88" s="1029"/>
      <c r="DE88" s="1029"/>
      <c r="DF88" s="1030"/>
      <c r="DG88" s="1028"/>
      <c r="DH88" s="1029"/>
      <c r="DI88" s="1029"/>
      <c r="DJ88" s="1029"/>
      <c r="DK88" s="1030"/>
      <c r="DL88" s="1028"/>
      <c r="DM88" s="1029"/>
      <c r="DN88" s="1029"/>
      <c r="DO88" s="1029"/>
      <c r="DP88" s="1030"/>
      <c r="DQ88" s="1028"/>
      <c r="DR88" s="1029"/>
      <c r="DS88" s="1029"/>
      <c r="DT88" s="1029"/>
      <c r="DU88" s="1030"/>
      <c r="DV88" s="1013"/>
      <c r="DW88" s="1014"/>
      <c r="DX88" s="1014"/>
      <c r="DY88" s="1014"/>
      <c r="DZ88" s="1015"/>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5"/>
      <c r="BT89" s="1026"/>
      <c r="BU89" s="1026"/>
      <c r="BV89" s="1026"/>
      <c r="BW89" s="1026"/>
      <c r="BX89" s="1026"/>
      <c r="BY89" s="1026"/>
      <c r="BZ89" s="1026"/>
      <c r="CA89" s="1026"/>
      <c r="CB89" s="1026"/>
      <c r="CC89" s="1026"/>
      <c r="CD89" s="1026"/>
      <c r="CE89" s="1026"/>
      <c r="CF89" s="1026"/>
      <c r="CG89" s="1027"/>
      <c r="CH89" s="1028"/>
      <c r="CI89" s="1029"/>
      <c r="CJ89" s="1029"/>
      <c r="CK89" s="1029"/>
      <c r="CL89" s="1030"/>
      <c r="CM89" s="1028"/>
      <c r="CN89" s="1029"/>
      <c r="CO89" s="1029"/>
      <c r="CP89" s="1029"/>
      <c r="CQ89" s="1030"/>
      <c r="CR89" s="1028"/>
      <c r="CS89" s="1029"/>
      <c r="CT89" s="1029"/>
      <c r="CU89" s="1029"/>
      <c r="CV89" s="1030"/>
      <c r="CW89" s="1028"/>
      <c r="CX89" s="1029"/>
      <c r="CY89" s="1029"/>
      <c r="CZ89" s="1029"/>
      <c r="DA89" s="1030"/>
      <c r="DB89" s="1028"/>
      <c r="DC89" s="1029"/>
      <c r="DD89" s="1029"/>
      <c r="DE89" s="1029"/>
      <c r="DF89" s="1030"/>
      <c r="DG89" s="1028"/>
      <c r="DH89" s="1029"/>
      <c r="DI89" s="1029"/>
      <c r="DJ89" s="1029"/>
      <c r="DK89" s="1030"/>
      <c r="DL89" s="1028"/>
      <c r="DM89" s="1029"/>
      <c r="DN89" s="1029"/>
      <c r="DO89" s="1029"/>
      <c r="DP89" s="1030"/>
      <c r="DQ89" s="1028"/>
      <c r="DR89" s="1029"/>
      <c r="DS89" s="1029"/>
      <c r="DT89" s="1029"/>
      <c r="DU89" s="1030"/>
      <c r="DV89" s="1013"/>
      <c r="DW89" s="1014"/>
      <c r="DX89" s="1014"/>
      <c r="DY89" s="1014"/>
      <c r="DZ89" s="1015"/>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5"/>
      <c r="BT90" s="1026"/>
      <c r="BU90" s="1026"/>
      <c r="BV90" s="1026"/>
      <c r="BW90" s="1026"/>
      <c r="BX90" s="1026"/>
      <c r="BY90" s="1026"/>
      <c r="BZ90" s="1026"/>
      <c r="CA90" s="1026"/>
      <c r="CB90" s="1026"/>
      <c r="CC90" s="1026"/>
      <c r="CD90" s="1026"/>
      <c r="CE90" s="1026"/>
      <c r="CF90" s="1026"/>
      <c r="CG90" s="1027"/>
      <c r="CH90" s="1028"/>
      <c r="CI90" s="1029"/>
      <c r="CJ90" s="1029"/>
      <c r="CK90" s="1029"/>
      <c r="CL90" s="1030"/>
      <c r="CM90" s="1028"/>
      <c r="CN90" s="1029"/>
      <c r="CO90" s="1029"/>
      <c r="CP90" s="1029"/>
      <c r="CQ90" s="1030"/>
      <c r="CR90" s="1028"/>
      <c r="CS90" s="1029"/>
      <c r="CT90" s="1029"/>
      <c r="CU90" s="1029"/>
      <c r="CV90" s="1030"/>
      <c r="CW90" s="1028"/>
      <c r="CX90" s="1029"/>
      <c r="CY90" s="1029"/>
      <c r="CZ90" s="1029"/>
      <c r="DA90" s="1030"/>
      <c r="DB90" s="1028"/>
      <c r="DC90" s="1029"/>
      <c r="DD90" s="1029"/>
      <c r="DE90" s="1029"/>
      <c r="DF90" s="1030"/>
      <c r="DG90" s="1028"/>
      <c r="DH90" s="1029"/>
      <c r="DI90" s="1029"/>
      <c r="DJ90" s="1029"/>
      <c r="DK90" s="1030"/>
      <c r="DL90" s="1028"/>
      <c r="DM90" s="1029"/>
      <c r="DN90" s="1029"/>
      <c r="DO90" s="1029"/>
      <c r="DP90" s="1030"/>
      <c r="DQ90" s="1028"/>
      <c r="DR90" s="1029"/>
      <c r="DS90" s="1029"/>
      <c r="DT90" s="1029"/>
      <c r="DU90" s="1030"/>
      <c r="DV90" s="1013"/>
      <c r="DW90" s="1014"/>
      <c r="DX90" s="1014"/>
      <c r="DY90" s="1014"/>
      <c r="DZ90" s="1015"/>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5"/>
      <c r="BT91" s="1026"/>
      <c r="BU91" s="1026"/>
      <c r="BV91" s="1026"/>
      <c r="BW91" s="1026"/>
      <c r="BX91" s="1026"/>
      <c r="BY91" s="1026"/>
      <c r="BZ91" s="1026"/>
      <c r="CA91" s="1026"/>
      <c r="CB91" s="1026"/>
      <c r="CC91" s="1026"/>
      <c r="CD91" s="1026"/>
      <c r="CE91" s="1026"/>
      <c r="CF91" s="1026"/>
      <c r="CG91" s="1027"/>
      <c r="CH91" s="1028"/>
      <c r="CI91" s="1029"/>
      <c r="CJ91" s="1029"/>
      <c r="CK91" s="1029"/>
      <c r="CL91" s="1030"/>
      <c r="CM91" s="1028"/>
      <c r="CN91" s="1029"/>
      <c r="CO91" s="1029"/>
      <c r="CP91" s="1029"/>
      <c r="CQ91" s="1030"/>
      <c r="CR91" s="1028"/>
      <c r="CS91" s="1029"/>
      <c r="CT91" s="1029"/>
      <c r="CU91" s="1029"/>
      <c r="CV91" s="1030"/>
      <c r="CW91" s="1028"/>
      <c r="CX91" s="1029"/>
      <c r="CY91" s="1029"/>
      <c r="CZ91" s="1029"/>
      <c r="DA91" s="1030"/>
      <c r="DB91" s="1028"/>
      <c r="DC91" s="1029"/>
      <c r="DD91" s="1029"/>
      <c r="DE91" s="1029"/>
      <c r="DF91" s="1030"/>
      <c r="DG91" s="1028"/>
      <c r="DH91" s="1029"/>
      <c r="DI91" s="1029"/>
      <c r="DJ91" s="1029"/>
      <c r="DK91" s="1030"/>
      <c r="DL91" s="1028"/>
      <c r="DM91" s="1029"/>
      <c r="DN91" s="1029"/>
      <c r="DO91" s="1029"/>
      <c r="DP91" s="1030"/>
      <c r="DQ91" s="1028"/>
      <c r="DR91" s="1029"/>
      <c r="DS91" s="1029"/>
      <c r="DT91" s="1029"/>
      <c r="DU91" s="1030"/>
      <c r="DV91" s="1013"/>
      <c r="DW91" s="1014"/>
      <c r="DX91" s="1014"/>
      <c r="DY91" s="1014"/>
      <c r="DZ91" s="1015"/>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5"/>
      <c r="BT92" s="1026"/>
      <c r="BU92" s="1026"/>
      <c r="BV92" s="1026"/>
      <c r="BW92" s="1026"/>
      <c r="BX92" s="1026"/>
      <c r="BY92" s="1026"/>
      <c r="BZ92" s="1026"/>
      <c r="CA92" s="1026"/>
      <c r="CB92" s="1026"/>
      <c r="CC92" s="1026"/>
      <c r="CD92" s="1026"/>
      <c r="CE92" s="1026"/>
      <c r="CF92" s="1026"/>
      <c r="CG92" s="1027"/>
      <c r="CH92" s="1028"/>
      <c r="CI92" s="1029"/>
      <c r="CJ92" s="1029"/>
      <c r="CK92" s="1029"/>
      <c r="CL92" s="1030"/>
      <c r="CM92" s="1028"/>
      <c r="CN92" s="1029"/>
      <c r="CO92" s="1029"/>
      <c r="CP92" s="1029"/>
      <c r="CQ92" s="1030"/>
      <c r="CR92" s="1028"/>
      <c r="CS92" s="1029"/>
      <c r="CT92" s="1029"/>
      <c r="CU92" s="1029"/>
      <c r="CV92" s="1030"/>
      <c r="CW92" s="1028"/>
      <c r="CX92" s="1029"/>
      <c r="CY92" s="1029"/>
      <c r="CZ92" s="1029"/>
      <c r="DA92" s="1030"/>
      <c r="DB92" s="1028"/>
      <c r="DC92" s="1029"/>
      <c r="DD92" s="1029"/>
      <c r="DE92" s="1029"/>
      <c r="DF92" s="1030"/>
      <c r="DG92" s="1028"/>
      <c r="DH92" s="1029"/>
      <c r="DI92" s="1029"/>
      <c r="DJ92" s="1029"/>
      <c r="DK92" s="1030"/>
      <c r="DL92" s="1028"/>
      <c r="DM92" s="1029"/>
      <c r="DN92" s="1029"/>
      <c r="DO92" s="1029"/>
      <c r="DP92" s="1030"/>
      <c r="DQ92" s="1028"/>
      <c r="DR92" s="1029"/>
      <c r="DS92" s="1029"/>
      <c r="DT92" s="1029"/>
      <c r="DU92" s="1030"/>
      <c r="DV92" s="1013"/>
      <c r="DW92" s="1014"/>
      <c r="DX92" s="1014"/>
      <c r="DY92" s="1014"/>
      <c r="DZ92" s="1015"/>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5"/>
      <c r="BT93" s="1026"/>
      <c r="BU93" s="1026"/>
      <c r="BV93" s="1026"/>
      <c r="BW93" s="1026"/>
      <c r="BX93" s="1026"/>
      <c r="BY93" s="1026"/>
      <c r="BZ93" s="1026"/>
      <c r="CA93" s="1026"/>
      <c r="CB93" s="1026"/>
      <c r="CC93" s="1026"/>
      <c r="CD93" s="1026"/>
      <c r="CE93" s="1026"/>
      <c r="CF93" s="1026"/>
      <c r="CG93" s="1027"/>
      <c r="CH93" s="1028"/>
      <c r="CI93" s="1029"/>
      <c r="CJ93" s="1029"/>
      <c r="CK93" s="1029"/>
      <c r="CL93" s="1030"/>
      <c r="CM93" s="1028"/>
      <c r="CN93" s="1029"/>
      <c r="CO93" s="1029"/>
      <c r="CP93" s="1029"/>
      <c r="CQ93" s="1030"/>
      <c r="CR93" s="1028"/>
      <c r="CS93" s="1029"/>
      <c r="CT93" s="1029"/>
      <c r="CU93" s="1029"/>
      <c r="CV93" s="1030"/>
      <c r="CW93" s="1028"/>
      <c r="CX93" s="1029"/>
      <c r="CY93" s="1029"/>
      <c r="CZ93" s="1029"/>
      <c r="DA93" s="1030"/>
      <c r="DB93" s="1028"/>
      <c r="DC93" s="1029"/>
      <c r="DD93" s="1029"/>
      <c r="DE93" s="1029"/>
      <c r="DF93" s="1030"/>
      <c r="DG93" s="1028"/>
      <c r="DH93" s="1029"/>
      <c r="DI93" s="1029"/>
      <c r="DJ93" s="1029"/>
      <c r="DK93" s="1030"/>
      <c r="DL93" s="1028"/>
      <c r="DM93" s="1029"/>
      <c r="DN93" s="1029"/>
      <c r="DO93" s="1029"/>
      <c r="DP93" s="1030"/>
      <c r="DQ93" s="1028"/>
      <c r="DR93" s="1029"/>
      <c r="DS93" s="1029"/>
      <c r="DT93" s="1029"/>
      <c r="DU93" s="1030"/>
      <c r="DV93" s="1013"/>
      <c r="DW93" s="1014"/>
      <c r="DX93" s="1014"/>
      <c r="DY93" s="1014"/>
      <c r="DZ93" s="1015"/>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5"/>
      <c r="BT94" s="1026"/>
      <c r="BU94" s="1026"/>
      <c r="BV94" s="1026"/>
      <c r="BW94" s="1026"/>
      <c r="BX94" s="1026"/>
      <c r="BY94" s="1026"/>
      <c r="BZ94" s="1026"/>
      <c r="CA94" s="1026"/>
      <c r="CB94" s="1026"/>
      <c r="CC94" s="1026"/>
      <c r="CD94" s="1026"/>
      <c r="CE94" s="1026"/>
      <c r="CF94" s="1026"/>
      <c r="CG94" s="1027"/>
      <c r="CH94" s="1028"/>
      <c r="CI94" s="1029"/>
      <c r="CJ94" s="1029"/>
      <c r="CK94" s="1029"/>
      <c r="CL94" s="1030"/>
      <c r="CM94" s="1028"/>
      <c r="CN94" s="1029"/>
      <c r="CO94" s="1029"/>
      <c r="CP94" s="1029"/>
      <c r="CQ94" s="1030"/>
      <c r="CR94" s="1028"/>
      <c r="CS94" s="1029"/>
      <c r="CT94" s="1029"/>
      <c r="CU94" s="1029"/>
      <c r="CV94" s="1030"/>
      <c r="CW94" s="1028"/>
      <c r="CX94" s="1029"/>
      <c r="CY94" s="1029"/>
      <c r="CZ94" s="1029"/>
      <c r="DA94" s="1030"/>
      <c r="DB94" s="1028"/>
      <c r="DC94" s="1029"/>
      <c r="DD94" s="1029"/>
      <c r="DE94" s="1029"/>
      <c r="DF94" s="1030"/>
      <c r="DG94" s="1028"/>
      <c r="DH94" s="1029"/>
      <c r="DI94" s="1029"/>
      <c r="DJ94" s="1029"/>
      <c r="DK94" s="1030"/>
      <c r="DL94" s="1028"/>
      <c r="DM94" s="1029"/>
      <c r="DN94" s="1029"/>
      <c r="DO94" s="1029"/>
      <c r="DP94" s="1030"/>
      <c r="DQ94" s="1028"/>
      <c r="DR94" s="1029"/>
      <c r="DS94" s="1029"/>
      <c r="DT94" s="1029"/>
      <c r="DU94" s="1030"/>
      <c r="DV94" s="1013"/>
      <c r="DW94" s="1014"/>
      <c r="DX94" s="1014"/>
      <c r="DY94" s="1014"/>
      <c r="DZ94" s="1015"/>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5"/>
      <c r="BT95" s="1026"/>
      <c r="BU95" s="1026"/>
      <c r="BV95" s="1026"/>
      <c r="BW95" s="1026"/>
      <c r="BX95" s="1026"/>
      <c r="BY95" s="1026"/>
      <c r="BZ95" s="1026"/>
      <c r="CA95" s="1026"/>
      <c r="CB95" s="1026"/>
      <c r="CC95" s="1026"/>
      <c r="CD95" s="1026"/>
      <c r="CE95" s="1026"/>
      <c r="CF95" s="1026"/>
      <c r="CG95" s="1027"/>
      <c r="CH95" s="1028"/>
      <c r="CI95" s="1029"/>
      <c r="CJ95" s="1029"/>
      <c r="CK95" s="1029"/>
      <c r="CL95" s="1030"/>
      <c r="CM95" s="1028"/>
      <c r="CN95" s="1029"/>
      <c r="CO95" s="1029"/>
      <c r="CP95" s="1029"/>
      <c r="CQ95" s="1030"/>
      <c r="CR95" s="1028"/>
      <c r="CS95" s="1029"/>
      <c r="CT95" s="1029"/>
      <c r="CU95" s="1029"/>
      <c r="CV95" s="1030"/>
      <c r="CW95" s="1028"/>
      <c r="CX95" s="1029"/>
      <c r="CY95" s="1029"/>
      <c r="CZ95" s="1029"/>
      <c r="DA95" s="1030"/>
      <c r="DB95" s="1028"/>
      <c r="DC95" s="1029"/>
      <c r="DD95" s="1029"/>
      <c r="DE95" s="1029"/>
      <c r="DF95" s="1030"/>
      <c r="DG95" s="1028"/>
      <c r="DH95" s="1029"/>
      <c r="DI95" s="1029"/>
      <c r="DJ95" s="1029"/>
      <c r="DK95" s="1030"/>
      <c r="DL95" s="1028"/>
      <c r="DM95" s="1029"/>
      <c r="DN95" s="1029"/>
      <c r="DO95" s="1029"/>
      <c r="DP95" s="1030"/>
      <c r="DQ95" s="1028"/>
      <c r="DR95" s="1029"/>
      <c r="DS95" s="1029"/>
      <c r="DT95" s="1029"/>
      <c r="DU95" s="1030"/>
      <c r="DV95" s="1013"/>
      <c r="DW95" s="1014"/>
      <c r="DX95" s="1014"/>
      <c r="DY95" s="1014"/>
      <c r="DZ95" s="1015"/>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5"/>
      <c r="BT96" s="1026"/>
      <c r="BU96" s="1026"/>
      <c r="BV96" s="1026"/>
      <c r="BW96" s="1026"/>
      <c r="BX96" s="1026"/>
      <c r="BY96" s="1026"/>
      <c r="BZ96" s="1026"/>
      <c r="CA96" s="1026"/>
      <c r="CB96" s="1026"/>
      <c r="CC96" s="1026"/>
      <c r="CD96" s="1026"/>
      <c r="CE96" s="1026"/>
      <c r="CF96" s="1026"/>
      <c r="CG96" s="1027"/>
      <c r="CH96" s="1028"/>
      <c r="CI96" s="1029"/>
      <c r="CJ96" s="1029"/>
      <c r="CK96" s="1029"/>
      <c r="CL96" s="1030"/>
      <c r="CM96" s="1028"/>
      <c r="CN96" s="1029"/>
      <c r="CO96" s="1029"/>
      <c r="CP96" s="1029"/>
      <c r="CQ96" s="1030"/>
      <c r="CR96" s="1028"/>
      <c r="CS96" s="1029"/>
      <c r="CT96" s="1029"/>
      <c r="CU96" s="1029"/>
      <c r="CV96" s="1030"/>
      <c r="CW96" s="1028"/>
      <c r="CX96" s="1029"/>
      <c r="CY96" s="1029"/>
      <c r="CZ96" s="1029"/>
      <c r="DA96" s="1030"/>
      <c r="DB96" s="1028"/>
      <c r="DC96" s="1029"/>
      <c r="DD96" s="1029"/>
      <c r="DE96" s="1029"/>
      <c r="DF96" s="1030"/>
      <c r="DG96" s="1028"/>
      <c r="DH96" s="1029"/>
      <c r="DI96" s="1029"/>
      <c r="DJ96" s="1029"/>
      <c r="DK96" s="1030"/>
      <c r="DL96" s="1028"/>
      <c r="DM96" s="1029"/>
      <c r="DN96" s="1029"/>
      <c r="DO96" s="1029"/>
      <c r="DP96" s="1030"/>
      <c r="DQ96" s="1028"/>
      <c r="DR96" s="1029"/>
      <c r="DS96" s="1029"/>
      <c r="DT96" s="1029"/>
      <c r="DU96" s="1030"/>
      <c r="DV96" s="1013"/>
      <c r="DW96" s="1014"/>
      <c r="DX96" s="1014"/>
      <c r="DY96" s="1014"/>
      <c r="DZ96" s="1015"/>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5"/>
      <c r="BT97" s="1026"/>
      <c r="BU97" s="1026"/>
      <c r="BV97" s="1026"/>
      <c r="BW97" s="1026"/>
      <c r="BX97" s="1026"/>
      <c r="BY97" s="1026"/>
      <c r="BZ97" s="1026"/>
      <c r="CA97" s="1026"/>
      <c r="CB97" s="1026"/>
      <c r="CC97" s="1026"/>
      <c r="CD97" s="1026"/>
      <c r="CE97" s="1026"/>
      <c r="CF97" s="1026"/>
      <c r="CG97" s="1027"/>
      <c r="CH97" s="1028"/>
      <c r="CI97" s="1029"/>
      <c r="CJ97" s="1029"/>
      <c r="CK97" s="1029"/>
      <c r="CL97" s="1030"/>
      <c r="CM97" s="1028"/>
      <c r="CN97" s="1029"/>
      <c r="CO97" s="1029"/>
      <c r="CP97" s="1029"/>
      <c r="CQ97" s="1030"/>
      <c r="CR97" s="1028"/>
      <c r="CS97" s="1029"/>
      <c r="CT97" s="1029"/>
      <c r="CU97" s="1029"/>
      <c r="CV97" s="1030"/>
      <c r="CW97" s="1028"/>
      <c r="CX97" s="1029"/>
      <c r="CY97" s="1029"/>
      <c r="CZ97" s="1029"/>
      <c r="DA97" s="1030"/>
      <c r="DB97" s="1028"/>
      <c r="DC97" s="1029"/>
      <c r="DD97" s="1029"/>
      <c r="DE97" s="1029"/>
      <c r="DF97" s="1030"/>
      <c r="DG97" s="1028"/>
      <c r="DH97" s="1029"/>
      <c r="DI97" s="1029"/>
      <c r="DJ97" s="1029"/>
      <c r="DK97" s="1030"/>
      <c r="DL97" s="1028"/>
      <c r="DM97" s="1029"/>
      <c r="DN97" s="1029"/>
      <c r="DO97" s="1029"/>
      <c r="DP97" s="1030"/>
      <c r="DQ97" s="1028"/>
      <c r="DR97" s="1029"/>
      <c r="DS97" s="1029"/>
      <c r="DT97" s="1029"/>
      <c r="DU97" s="1030"/>
      <c r="DV97" s="1013"/>
      <c r="DW97" s="1014"/>
      <c r="DX97" s="1014"/>
      <c r="DY97" s="1014"/>
      <c r="DZ97" s="1015"/>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5"/>
      <c r="BT98" s="1026"/>
      <c r="BU98" s="1026"/>
      <c r="BV98" s="1026"/>
      <c r="BW98" s="1026"/>
      <c r="BX98" s="1026"/>
      <c r="BY98" s="1026"/>
      <c r="BZ98" s="1026"/>
      <c r="CA98" s="1026"/>
      <c r="CB98" s="1026"/>
      <c r="CC98" s="1026"/>
      <c r="CD98" s="1026"/>
      <c r="CE98" s="1026"/>
      <c r="CF98" s="1026"/>
      <c r="CG98" s="1027"/>
      <c r="CH98" s="1028"/>
      <c r="CI98" s="1029"/>
      <c r="CJ98" s="1029"/>
      <c r="CK98" s="1029"/>
      <c r="CL98" s="1030"/>
      <c r="CM98" s="1028"/>
      <c r="CN98" s="1029"/>
      <c r="CO98" s="1029"/>
      <c r="CP98" s="1029"/>
      <c r="CQ98" s="1030"/>
      <c r="CR98" s="1028"/>
      <c r="CS98" s="1029"/>
      <c r="CT98" s="1029"/>
      <c r="CU98" s="1029"/>
      <c r="CV98" s="1030"/>
      <c r="CW98" s="1028"/>
      <c r="CX98" s="1029"/>
      <c r="CY98" s="1029"/>
      <c r="CZ98" s="1029"/>
      <c r="DA98" s="1030"/>
      <c r="DB98" s="1028"/>
      <c r="DC98" s="1029"/>
      <c r="DD98" s="1029"/>
      <c r="DE98" s="1029"/>
      <c r="DF98" s="1030"/>
      <c r="DG98" s="1028"/>
      <c r="DH98" s="1029"/>
      <c r="DI98" s="1029"/>
      <c r="DJ98" s="1029"/>
      <c r="DK98" s="1030"/>
      <c r="DL98" s="1028"/>
      <c r="DM98" s="1029"/>
      <c r="DN98" s="1029"/>
      <c r="DO98" s="1029"/>
      <c r="DP98" s="1030"/>
      <c r="DQ98" s="1028"/>
      <c r="DR98" s="1029"/>
      <c r="DS98" s="1029"/>
      <c r="DT98" s="1029"/>
      <c r="DU98" s="1030"/>
      <c r="DV98" s="1013"/>
      <c r="DW98" s="1014"/>
      <c r="DX98" s="1014"/>
      <c r="DY98" s="1014"/>
      <c r="DZ98" s="1015"/>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5"/>
      <c r="BT99" s="1026"/>
      <c r="BU99" s="1026"/>
      <c r="BV99" s="1026"/>
      <c r="BW99" s="1026"/>
      <c r="BX99" s="1026"/>
      <c r="BY99" s="1026"/>
      <c r="BZ99" s="1026"/>
      <c r="CA99" s="1026"/>
      <c r="CB99" s="1026"/>
      <c r="CC99" s="1026"/>
      <c r="CD99" s="1026"/>
      <c r="CE99" s="1026"/>
      <c r="CF99" s="1026"/>
      <c r="CG99" s="1027"/>
      <c r="CH99" s="1028"/>
      <c r="CI99" s="1029"/>
      <c r="CJ99" s="1029"/>
      <c r="CK99" s="1029"/>
      <c r="CL99" s="1030"/>
      <c r="CM99" s="1028"/>
      <c r="CN99" s="1029"/>
      <c r="CO99" s="1029"/>
      <c r="CP99" s="1029"/>
      <c r="CQ99" s="1030"/>
      <c r="CR99" s="1028"/>
      <c r="CS99" s="1029"/>
      <c r="CT99" s="1029"/>
      <c r="CU99" s="1029"/>
      <c r="CV99" s="1030"/>
      <c r="CW99" s="1028"/>
      <c r="CX99" s="1029"/>
      <c r="CY99" s="1029"/>
      <c r="CZ99" s="1029"/>
      <c r="DA99" s="1030"/>
      <c r="DB99" s="1028"/>
      <c r="DC99" s="1029"/>
      <c r="DD99" s="1029"/>
      <c r="DE99" s="1029"/>
      <c r="DF99" s="1030"/>
      <c r="DG99" s="1028"/>
      <c r="DH99" s="1029"/>
      <c r="DI99" s="1029"/>
      <c r="DJ99" s="1029"/>
      <c r="DK99" s="1030"/>
      <c r="DL99" s="1028"/>
      <c r="DM99" s="1029"/>
      <c r="DN99" s="1029"/>
      <c r="DO99" s="1029"/>
      <c r="DP99" s="1030"/>
      <c r="DQ99" s="1028"/>
      <c r="DR99" s="1029"/>
      <c r="DS99" s="1029"/>
      <c r="DT99" s="1029"/>
      <c r="DU99" s="1030"/>
      <c r="DV99" s="1013"/>
      <c r="DW99" s="1014"/>
      <c r="DX99" s="1014"/>
      <c r="DY99" s="1014"/>
      <c r="DZ99" s="1015"/>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5"/>
      <c r="BT100" s="1026"/>
      <c r="BU100" s="1026"/>
      <c r="BV100" s="1026"/>
      <c r="BW100" s="1026"/>
      <c r="BX100" s="1026"/>
      <c r="BY100" s="1026"/>
      <c r="BZ100" s="1026"/>
      <c r="CA100" s="1026"/>
      <c r="CB100" s="1026"/>
      <c r="CC100" s="1026"/>
      <c r="CD100" s="1026"/>
      <c r="CE100" s="1026"/>
      <c r="CF100" s="1026"/>
      <c r="CG100" s="1027"/>
      <c r="CH100" s="1028"/>
      <c r="CI100" s="1029"/>
      <c r="CJ100" s="1029"/>
      <c r="CK100" s="1029"/>
      <c r="CL100" s="1030"/>
      <c r="CM100" s="1028"/>
      <c r="CN100" s="1029"/>
      <c r="CO100" s="1029"/>
      <c r="CP100" s="1029"/>
      <c r="CQ100" s="1030"/>
      <c r="CR100" s="1028"/>
      <c r="CS100" s="1029"/>
      <c r="CT100" s="1029"/>
      <c r="CU100" s="1029"/>
      <c r="CV100" s="1030"/>
      <c r="CW100" s="1028"/>
      <c r="CX100" s="1029"/>
      <c r="CY100" s="1029"/>
      <c r="CZ100" s="1029"/>
      <c r="DA100" s="1030"/>
      <c r="DB100" s="1028"/>
      <c r="DC100" s="1029"/>
      <c r="DD100" s="1029"/>
      <c r="DE100" s="1029"/>
      <c r="DF100" s="1030"/>
      <c r="DG100" s="1028"/>
      <c r="DH100" s="1029"/>
      <c r="DI100" s="1029"/>
      <c r="DJ100" s="1029"/>
      <c r="DK100" s="1030"/>
      <c r="DL100" s="1028"/>
      <c r="DM100" s="1029"/>
      <c r="DN100" s="1029"/>
      <c r="DO100" s="1029"/>
      <c r="DP100" s="1030"/>
      <c r="DQ100" s="1028"/>
      <c r="DR100" s="1029"/>
      <c r="DS100" s="1029"/>
      <c r="DT100" s="1029"/>
      <c r="DU100" s="1030"/>
      <c r="DV100" s="1013"/>
      <c r="DW100" s="1014"/>
      <c r="DX100" s="1014"/>
      <c r="DY100" s="1014"/>
      <c r="DZ100" s="1015"/>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5"/>
      <c r="BT101" s="1026"/>
      <c r="BU101" s="1026"/>
      <c r="BV101" s="1026"/>
      <c r="BW101" s="1026"/>
      <c r="BX101" s="1026"/>
      <c r="BY101" s="1026"/>
      <c r="BZ101" s="1026"/>
      <c r="CA101" s="1026"/>
      <c r="CB101" s="1026"/>
      <c r="CC101" s="1026"/>
      <c r="CD101" s="1026"/>
      <c r="CE101" s="1026"/>
      <c r="CF101" s="1026"/>
      <c r="CG101" s="1027"/>
      <c r="CH101" s="1028"/>
      <c r="CI101" s="1029"/>
      <c r="CJ101" s="1029"/>
      <c r="CK101" s="1029"/>
      <c r="CL101" s="1030"/>
      <c r="CM101" s="1028"/>
      <c r="CN101" s="1029"/>
      <c r="CO101" s="1029"/>
      <c r="CP101" s="1029"/>
      <c r="CQ101" s="1030"/>
      <c r="CR101" s="1028"/>
      <c r="CS101" s="1029"/>
      <c r="CT101" s="1029"/>
      <c r="CU101" s="1029"/>
      <c r="CV101" s="1030"/>
      <c r="CW101" s="1028"/>
      <c r="CX101" s="1029"/>
      <c r="CY101" s="1029"/>
      <c r="CZ101" s="1029"/>
      <c r="DA101" s="1030"/>
      <c r="DB101" s="1028"/>
      <c r="DC101" s="1029"/>
      <c r="DD101" s="1029"/>
      <c r="DE101" s="1029"/>
      <c r="DF101" s="1030"/>
      <c r="DG101" s="1028"/>
      <c r="DH101" s="1029"/>
      <c r="DI101" s="1029"/>
      <c r="DJ101" s="1029"/>
      <c r="DK101" s="1030"/>
      <c r="DL101" s="1028"/>
      <c r="DM101" s="1029"/>
      <c r="DN101" s="1029"/>
      <c r="DO101" s="1029"/>
      <c r="DP101" s="1030"/>
      <c r="DQ101" s="1028"/>
      <c r="DR101" s="1029"/>
      <c r="DS101" s="1029"/>
      <c r="DT101" s="1029"/>
      <c r="DU101" s="1030"/>
      <c r="DV101" s="1013"/>
      <c r="DW101" s="1014"/>
      <c r="DX101" s="1014"/>
      <c r="DY101" s="1014"/>
      <c r="DZ101" s="1015"/>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6" t="s">
        <v>414</v>
      </c>
      <c r="BS102" s="1017"/>
      <c r="BT102" s="1017"/>
      <c r="BU102" s="1017"/>
      <c r="BV102" s="1017"/>
      <c r="BW102" s="1017"/>
      <c r="BX102" s="1017"/>
      <c r="BY102" s="1017"/>
      <c r="BZ102" s="1017"/>
      <c r="CA102" s="1017"/>
      <c r="CB102" s="1017"/>
      <c r="CC102" s="1017"/>
      <c r="CD102" s="1017"/>
      <c r="CE102" s="1017"/>
      <c r="CF102" s="1017"/>
      <c r="CG102" s="1018"/>
      <c r="CH102" s="1019"/>
      <c r="CI102" s="1020"/>
      <c r="CJ102" s="1020"/>
      <c r="CK102" s="1020"/>
      <c r="CL102" s="1021"/>
      <c r="CM102" s="1019"/>
      <c r="CN102" s="1020"/>
      <c r="CO102" s="1020"/>
      <c r="CP102" s="1020"/>
      <c r="CQ102" s="1021"/>
      <c r="CR102" s="1022">
        <v>151</v>
      </c>
      <c r="CS102" s="1023"/>
      <c r="CT102" s="1023"/>
      <c r="CU102" s="1023"/>
      <c r="CV102" s="1024"/>
      <c r="CW102" s="1022">
        <v>0</v>
      </c>
      <c r="CX102" s="1023"/>
      <c r="CY102" s="1023"/>
      <c r="CZ102" s="1023"/>
      <c r="DA102" s="1024"/>
      <c r="DB102" s="1022">
        <v>114</v>
      </c>
      <c r="DC102" s="1023"/>
      <c r="DD102" s="1023"/>
      <c r="DE102" s="1023"/>
      <c r="DF102" s="1024"/>
      <c r="DG102" s="1022" t="s">
        <v>584</v>
      </c>
      <c r="DH102" s="1023"/>
      <c r="DI102" s="1023"/>
      <c r="DJ102" s="1023"/>
      <c r="DK102" s="1024"/>
      <c r="DL102" s="1022" t="s">
        <v>584</v>
      </c>
      <c r="DM102" s="1023"/>
      <c r="DN102" s="1023"/>
      <c r="DO102" s="1023"/>
      <c r="DP102" s="1024"/>
      <c r="DQ102" s="1022" t="s">
        <v>584</v>
      </c>
      <c r="DR102" s="1023"/>
      <c r="DS102" s="1023"/>
      <c r="DT102" s="1023"/>
      <c r="DU102" s="1024"/>
      <c r="DV102" s="1005"/>
      <c r="DW102" s="1006"/>
      <c r="DX102" s="1006"/>
      <c r="DY102" s="1006"/>
      <c r="DZ102" s="100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8" t="s">
        <v>415</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9" t="s">
        <v>416</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10" t="s">
        <v>419</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420</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26" customFormat="1" ht="26.25" customHeight="1" x14ac:dyDescent="0.15">
      <c r="A109" s="958" t="s">
        <v>421</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61" t="s">
        <v>422</v>
      </c>
      <c r="AB109" s="959"/>
      <c r="AC109" s="959"/>
      <c r="AD109" s="959"/>
      <c r="AE109" s="960"/>
      <c r="AF109" s="961" t="s">
        <v>298</v>
      </c>
      <c r="AG109" s="959"/>
      <c r="AH109" s="959"/>
      <c r="AI109" s="959"/>
      <c r="AJ109" s="960"/>
      <c r="AK109" s="961" t="s">
        <v>297</v>
      </c>
      <c r="AL109" s="959"/>
      <c r="AM109" s="959"/>
      <c r="AN109" s="959"/>
      <c r="AO109" s="960"/>
      <c r="AP109" s="961" t="s">
        <v>423</v>
      </c>
      <c r="AQ109" s="959"/>
      <c r="AR109" s="959"/>
      <c r="AS109" s="959"/>
      <c r="AT109" s="997"/>
      <c r="AU109" s="958" t="s">
        <v>421</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61" t="s">
        <v>422</v>
      </c>
      <c r="BR109" s="959"/>
      <c r="BS109" s="959"/>
      <c r="BT109" s="959"/>
      <c r="BU109" s="960"/>
      <c r="BV109" s="961" t="s">
        <v>298</v>
      </c>
      <c r="BW109" s="959"/>
      <c r="BX109" s="959"/>
      <c r="BY109" s="959"/>
      <c r="BZ109" s="960"/>
      <c r="CA109" s="961" t="s">
        <v>297</v>
      </c>
      <c r="CB109" s="959"/>
      <c r="CC109" s="959"/>
      <c r="CD109" s="959"/>
      <c r="CE109" s="960"/>
      <c r="CF109" s="1004" t="s">
        <v>423</v>
      </c>
      <c r="CG109" s="1004"/>
      <c r="CH109" s="1004"/>
      <c r="CI109" s="1004"/>
      <c r="CJ109" s="1004"/>
      <c r="CK109" s="961" t="s">
        <v>424</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61" t="s">
        <v>422</v>
      </c>
      <c r="DH109" s="959"/>
      <c r="DI109" s="959"/>
      <c r="DJ109" s="959"/>
      <c r="DK109" s="960"/>
      <c r="DL109" s="961" t="s">
        <v>298</v>
      </c>
      <c r="DM109" s="959"/>
      <c r="DN109" s="959"/>
      <c r="DO109" s="959"/>
      <c r="DP109" s="960"/>
      <c r="DQ109" s="961" t="s">
        <v>297</v>
      </c>
      <c r="DR109" s="959"/>
      <c r="DS109" s="959"/>
      <c r="DT109" s="959"/>
      <c r="DU109" s="960"/>
      <c r="DV109" s="961" t="s">
        <v>423</v>
      </c>
      <c r="DW109" s="959"/>
      <c r="DX109" s="959"/>
      <c r="DY109" s="959"/>
      <c r="DZ109" s="997"/>
    </row>
    <row r="110" spans="1:131" s="226" customFormat="1" ht="26.25" customHeight="1" x14ac:dyDescent="0.15">
      <c r="A110" s="870" t="s">
        <v>425</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972">
        <v>2485862</v>
      </c>
      <c r="AB110" s="973"/>
      <c r="AC110" s="973"/>
      <c r="AD110" s="973"/>
      <c r="AE110" s="974"/>
      <c r="AF110" s="975">
        <v>2387790</v>
      </c>
      <c r="AG110" s="973"/>
      <c r="AH110" s="973"/>
      <c r="AI110" s="973"/>
      <c r="AJ110" s="974"/>
      <c r="AK110" s="975">
        <v>2587081</v>
      </c>
      <c r="AL110" s="973"/>
      <c r="AM110" s="973"/>
      <c r="AN110" s="973"/>
      <c r="AO110" s="974"/>
      <c r="AP110" s="976">
        <v>18.899999999999999</v>
      </c>
      <c r="AQ110" s="977"/>
      <c r="AR110" s="977"/>
      <c r="AS110" s="977"/>
      <c r="AT110" s="978"/>
      <c r="AU110" s="998" t="s">
        <v>67</v>
      </c>
      <c r="AV110" s="999"/>
      <c r="AW110" s="999"/>
      <c r="AX110" s="999"/>
      <c r="AY110" s="999"/>
      <c r="AZ110" s="923" t="s">
        <v>426</v>
      </c>
      <c r="BA110" s="871"/>
      <c r="BB110" s="871"/>
      <c r="BC110" s="871"/>
      <c r="BD110" s="871"/>
      <c r="BE110" s="871"/>
      <c r="BF110" s="871"/>
      <c r="BG110" s="871"/>
      <c r="BH110" s="871"/>
      <c r="BI110" s="871"/>
      <c r="BJ110" s="871"/>
      <c r="BK110" s="871"/>
      <c r="BL110" s="871"/>
      <c r="BM110" s="871"/>
      <c r="BN110" s="871"/>
      <c r="BO110" s="871"/>
      <c r="BP110" s="872"/>
      <c r="BQ110" s="933">
        <v>25254391</v>
      </c>
      <c r="BR110" s="905"/>
      <c r="BS110" s="905"/>
      <c r="BT110" s="905"/>
      <c r="BU110" s="905"/>
      <c r="BV110" s="905">
        <v>26068603</v>
      </c>
      <c r="BW110" s="905"/>
      <c r="BX110" s="905"/>
      <c r="BY110" s="905"/>
      <c r="BZ110" s="905"/>
      <c r="CA110" s="905">
        <v>25617940</v>
      </c>
      <c r="CB110" s="905"/>
      <c r="CC110" s="905"/>
      <c r="CD110" s="905"/>
      <c r="CE110" s="905"/>
      <c r="CF110" s="946">
        <v>187.3</v>
      </c>
      <c r="CG110" s="947"/>
      <c r="CH110" s="947"/>
      <c r="CI110" s="947"/>
      <c r="CJ110" s="947"/>
      <c r="CK110" s="994" t="s">
        <v>427</v>
      </c>
      <c r="CL110" s="880"/>
      <c r="CM110" s="906" t="s">
        <v>428</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33" t="s">
        <v>429</v>
      </c>
      <c r="DH110" s="905"/>
      <c r="DI110" s="905"/>
      <c r="DJ110" s="905"/>
      <c r="DK110" s="905"/>
      <c r="DL110" s="905" t="s">
        <v>430</v>
      </c>
      <c r="DM110" s="905"/>
      <c r="DN110" s="905"/>
      <c r="DO110" s="905"/>
      <c r="DP110" s="905"/>
      <c r="DQ110" s="905" t="s">
        <v>429</v>
      </c>
      <c r="DR110" s="905"/>
      <c r="DS110" s="905"/>
      <c r="DT110" s="905"/>
      <c r="DU110" s="905"/>
      <c r="DV110" s="913" t="s">
        <v>431</v>
      </c>
      <c r="DW110" s="913"/>
      <c r="DX110" s="913"/>
      <c r="DY110" s="913"/>
      <c r="DZ110" s="914"/>
    </row>
    <row r="111" spans="1:131" s="226" customFormat="1" ht="26.25" customHeight="1" x14ac:dyDescent="0.15">
      <c r="A111" s="835" t="s">
        <v>432</v>
      </c>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993"/>
      <c r="AA111" s="986" t="s">
        <v>431</v>
      </c>
      <c r="AB111" s="987"/>
      <c r="AC111" s="987"/>
      <c r="AD111" s="987"/>
      <c r="AE111" s="988"/>
      <c r="AF111" s="989" t="s">
        <v>431</v>
      </c>
      <c r="AG111" s="987"/>
      <c r="AH111" s="987"/>
      <c r="AI111" s="987"/>
      <c r="AJ111" s="988"/>
      <c r="AK111" s="989" t="s">
        <v>429</v>
      </c>
      <c r="AL111" s="987"/>
      <c r="AM111" s="987"/>
      <c r="AN111" s="987"/>
      <c r="AO111" s="988"/>
      <c r="AP111" s="990" t="s">
        <v>431</v>
      </c>
      <c r="AQ111" s="991"/>
      <c r="AR111" s="991"/>
      <c r="AS111" s="991"/>
      <c r="AT111" s="992"/>
      <c r="AU111" s="1000"/>
      <c r="AV111" s="1001"/>
      <c r="AW111" s="1001"/>
      <c r="AX111" s="1001"/>
      <c r="AY111" s="1001"/>
      <c r="AZ111" s="878" t="s">
        <v>433</v>
      </c>
      <c r="BA111" s="811"/>
      <c r="BB111" s="811"/>
      <c r="BC111" s="811"/>
      <c r="BD111" s="811"/>
      <c r="BE111" s="811"/>
      <c r="BF111" s="811"/>
      <c r="BG111" s="811"/>
      <c r="BH111" s="811"/>
      <c r="BI111" s="811"/>
      <c r="BJ111" s="811"/>
      <c r="BK111" s="811"/>
      <c r="BL111" s="811"/>
      <c r="BM111" s="811"/>
      <c r="BN111" s="811"/>
      <c r="BO111" s="811"/>
      <c r="BP111" s="812"/>
      <c r="BQ111" s="850" t="s">
        <v>431</v>
      </c>
      <c r="BR111" s="851"/>
      <c r="BS111" s="851"/>
      <c r="BT111" s="851"/>
      <c r="BU111" s="851"/>
      <c r="BV111" s="851" t="s">
        <v>431</v>
      </c>
      <c r="BW111" s="851"/>
      <c r="BX111" s="851"/>
      <c r="BY111" s="851"/>
      <c r="BZ111" s="851"/>
      <c r="CA111" s="851" t="s">
        <v>431</v>
      </c>
      <c r="CB111" s="851"/>
      <c r="CC111" s="851"/>
      <c r="CD111" s="851"/>
      <c r="CE111" s="851"/>
      <c r="CF111" s="944" t="s">
        <v>431</v>
      </c>
      <c r="CG111" s="945"/>
      <c r="CH111" s="945"/>
      <c r="CI111" s="945"/>
      <c r="CJ111" s="945"/>
      <c r="CK111" s="995"/>
      <c r="CL111" s="882"/>
      <c r="CM111" s="885" t="s">
        <v>434</v>
      </c>
      <c r="CN111" s="886"/>
      <c r="CO111" s="886"/>
      <c r="CP111" s="886"/>
      <c r="CQ111" s="886"/>
      <c r="CR111" s="886"/>
      <c r="CS111" s="886"/>
      <c r="CT111" s="886"/>
      <c r="CU111" s="886"/>
      <c r="CV111" s="886"/>
      <c r="CW111" s="886"/>
      <c r="CX111" s="886"/>
      <c r="CY111" s="886"/>
      <c r="CZ111" s="886"/>
      <c r="DA111" s="886"/>
      <c r="DB111" s="886"/>
      <c r="DC111" s="886"/>
      <c r="DD111" s="886"/>
      <c r="DE111" s="886"/>
      <c r="DF111" s="887"/>
      <c r="DG111" s="850" t="s">
        <v>431</v>
      </c>
      <c r="DH111" s="851"/>
      <c r="DI111" s="851"/>
      <c r="DJ111" s="851"/>
      <c r="DK111" s="851"/>
      <c r="DL111" s="851" t="s">
        <v>431</v>
      </c>
      <c r="DM111" s="851"/>
      <c r="DN111" s="851"/>
      <c r="DO111" s="851"/>
      <c r="DP111" s="851"/>
      <c r="DQ111" s="851" t="s">
        <v>431</v>
      </c>
      <c r="DR111" s="851"/>
      <c r="DS111" s="851"/>
      <c r="DT111" s="851"/>
      <c r="DU111" s="851"/>
      <c r="DV111" s="857" t="s">
        <v>431</v>
      </c>
      <c r="DW111" s="857"/>
      <c r="DX111" s="857"/>
      <c r="DY111" s="857"/>
      <c r="DZ111" s="858"/>
    </row>
    <row r="112" spans="1:131" s="226" customFormat="1" ht="26.25" customHeight="1" x14ac:dyDescent="0.15">
      <c r="A112" s="980" t="s">
        <v>435</v>
      </c>
      <c r="B112" s="981"/>
      <c r="C112" s="811" t="s">
        <v>436</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40" t="s">
        <v>437</v>
      </c>
      <c r="AB112" s="841"/>
      <c r="AC112" s="841"/>
      <c r="AD112" s="841"/>
      <c r="AE112" s="842"/>
      <c r="AF112" s="843" t="s">
        <v>437</v>
      </c>
      <c r="AG112" s="841"/>
      <c r="AH112" s="841"/>
      <c r="AI112" s="841"/>
      <c r="AJ112" s="842"/>
      <c r="AK112" s="843" t="s">
        <v>437</v>
      </c>
      <c r="AL112" s="841"/>
      <c r="AM112" s="841"/>
      <c r="AN112" s="841"/>
      <c r="AO112" s="842"/>
      <c r="AP112" s="888" t="s">
        <v>437</v>
      </c>
      <c r="AQ112" s="889"/>
      <c r="AR112" s="889"/>
      <c r="AS112" s="889"/>
      <c r="AT112" s="890"/>
      <c r="AU112" s="1000"/>
      <c r="AV112" s="1001"/>
      <c r="AW112" s="1001"/>
      <c r="AX112" s="1001"/>
      <c r="AY112" s="1001"/>
      <c r="AZ112" s="878" t="s">
        <v>438</v>
      </c>
      <c r="BA112" s="811"/>
      <c r="BB112" s="811"/>
      <c r="BC112" s="811"/>
      <c r="BD112" s="811"/>
      <c r="BE112" s="811"/>
      <c r="BF112" s="811"/>
      <c r="BG112" s="811"/>
      <c r="BH112" s="811"/>
      <c r="BI112" s="811"/>
      <c r="BJ112" s="811"/>
      <c r="BK112" s="811"/>
      <c r="BL112" s="811"/>
      <c r="BM112" s="811"/>
      <c r="BN112" s="811"/>
      <c r="BO112" s="811"/>
      <c r="BP112" s="812"/>
      <c r="BQ112" s="850">
        <v>11180408</v>
      </c>
      <c r="BR112" s="851"/>
      <c r="BS112" s="851"/>
      <c r="BT112" s="851"/>
      <c r="BU112" s="851"/>
      <c r="BV112" s="851">
        <v>10906222</v>
      </c>
      <c r="BW112" s="851"/>
      <c r="BX112" s="851"/>
      <c r="BY112" s="851"/>
      <c r="BZ112" s="851"/>
      <c r="CA112" s="851">
        <v>10843982</v>
      </c>
      <c r="CB112" s="851"/>
      <c r="CC112" s="851"/>
      <c r="CD112" s="851"/>
      <c r="CE112" s="851"/>
      <c r="CF112" s="944">
        <v>79.3</v>
      </c>
      <c r="CG112" s="945"/>
      <c r="CH112" s="945"/>
      <c r="CI112" s="945"/>
      <c r="CJ112" s="945"/>
      <c r="CK112" s="995"/>
      <c r="CL112" s="882"/>
      <c r="CM112" s="885" t="s">
        <v>439</v>
      </c>
      <c r="CN112" s="886"/>
      <c r="CO112" s="886"/>
      <c r="CP112" s="886"/>
      <c r="CQ112" s="886"/>
      <c r="CR112" s="886"/>
      <c r="CS112" s="886"/>
      <c r="CT112" s="886"/>
      <c r="CU112" s="886"/>
      <c r="CV112" s="886"/>
      <c r="CW112" s="886"/>
      <c r="CX112" s="886"/>
      <c r="CY112" s="886"/>
      <c r="CZ112" s="886"/>
      <c r="DA112" s="886"/>
      <c r="DB112" s="886"/>
      <c r="DC112" s="886"/>
      <c r="DD112" s="886"/>
      <c r="DE112" s="886"/>
      <c r="DF112" s="887"/>
      <c r="DG112" s="850" t="s">
        <v>437</v>
      </c>
      <c r="DH112" s="851"/>
      <c r="DI112" s="851"/>
      <c r="DJ112" s="851"/>
      <c r="DK112" s="851"/>
      <c r="DL112" s="851" t="s">
        <v>437</v>
      </c>
      <c r="DM112" s="851"/>
      <c r="DN112" s="851"/>
      <c r="DO112" s="851"/>
      <c r="DP112" s="851"/>
      <c r="DQ112" s="851" t="s">
        <v>437</v>
      </c>
      <c r="DR112" s="851"/>
      <c r="DS112" s="851"/>
      <c r="DT112" s="851"/>
      <c r="DU112" s="851"/>
      <c r="DV112" s="857" t="s">
        <v>437</v>
      </c>
      <c r="DW112" s="857"/>
      <c r="DX112" s="857"/>
      <c r="DY112" s="857"/>
      <c r="DZ112" s="858"/>
    </row>
    <row r="113" spans="1:130" s="226" customFormat="1" ht="26.25" customHeight="1" x14ac:dyDescent="0.15">
      <c r="A113" s="982"/>
      <c r="B113" s="983"/>
      <c r="C113" s="811" t="s">
        <v>440</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986">
        <v>674754</v>
      </c>
      <c r="AB113" s="987"/>
      <c r="AC113" s="987"/>
      <c r="AD113" s="987"/>
      <c r="AE113" s="988"/>
      <c r="AF113" s="989">
        <v>649441</v>
      </c>
      <c r="AG113" s="987"/>
      <c r="AH113" s="987"/>
      <c r="AI113" s="987"/>
      <c r="AJ113" s="988"/>
      <c r="AK113" s="989">
        <v>603808</v>
      </c>
      <c r="AL113" s="987"/>
      <c r="AM113" s="987"/>
      <c r="AN113" s="987"/>
      <c r="AO113" s="988"/>
      <c r="AP113" s="990">
        <v>4.4000000000000004</v>
      </c>
      <c r="AQ113" s="991"/>
      <c r="AR113" s="991"/>
      <c r="AS113" s="991"/>
      <c r="AT113" s="992"/>
      <c r="AU113" s="1000"/>
      <c r="AV113" s="1001"/>
      <c r="AW113" s="1001"/>
      <c r="AX113" s="1001"/>
      <c r="AY113" s="1001"/>
      <c r="AZ113" s="878" t="s">
        <v>441</v>
      </c>
      <c r="BA113" s="811"/>
      <c r="BB113" s="811"/>
      <c r="BC113" s="811"/>
      <c r="BD113" s="811"/>
      <c r="BE113" s="811"/>
      <c r="BF113" s="811"/>
      <c r="BG113" s="811"/>
      <c r="BH113" s="811"/>
      <c r="BI113" s="811"/>
      <c r="BJ113" s="811"/>
      <c r="BK113" s="811"/>
      <c r="BL113" s="811"/>
      <c r="BM113" s="811"/>
      <c r="BN113" s="811"/>
      <c r="BO113" s="811"/>
      <c r="BP113" s="812"/>
      <c r="BQ113" s="850" t="s">
        <v>437</v>
      </c>
      <c r="BR113" s="851"/>
      <c r="BS113" s="851"/>
      <c r="BT113" s="851"/>
      <c r="BU113" s="851"/>
      <c r="BV113" s="851">
        <v>24453</v>
      </c>
      <c r="BW113" s="851"/>
      <c r="BX113" s="851"/>
      <c r="BY113" s="851"/>
      <c r="BZ113" s="851"/>
      <c r="CA113" s="851">
        <v>51843</v>
      </c>
      <c r="CB113" s="851"/>
      <c r="CC113" s="851"/>
      <c r="CD113" s="851"/>
      <c r="CE113" s="851"/>
      <c r="CF113" s="944">
        <v>0.4</v>
      </c>
      <c r="CG113" s="945"/>
      <c r="CH113" s="945"/>
      <c r="CI113" s="945"/>
      <c r="CJ113" s="945"/>
      <c r="CK113" s="995"/>
      <c r="CL113" s="882"/>
      <c r="CM113" s="885" t="s">
        <v>442</v>
      </c>
      <c r="CN113" s="886"/>
      <c r="CO113" s="886"/>
      <c r="CP113" s="886"/>
      <c r="CQ113" s="886"/>
      <c r="CR113" s="886"/>
      <c r="CS113" s="886"/>
      <c r="CT113" s="886"/>
      <c r="CU113" s="886"/>
      <c r="CV113" s="886"/>
      <c r="CW113" s="886"/>
      <c r="CX113" s="886"/>
      <c r="CY113" s="886"/>
      <c r="CZ113" s="886"/>
      <c r="DA113" s="886"/>
      <c r="DB113" s="886"/>
      <c r="DC113" s="886"/>
      <c r="DD113" s="886"/>
      <c r="DE113" s="886"/>
      <c r="DF113" s="887"/>
      <c r="DG113" s="840" t="s">
        <v>437</v>
      </c>
      <c r="DH113" s="841"/>
      <c r="DI113" s="841"/>
      <c r="DJ113" s="841"/>
      <c r="DK113" s="842"/>
      <c r="DL113" s="843" t="s">
        <v>437</v>
      </c>
      <c r="DM113" s="841"/>
      <c r="DN113" s="841"/>
      <c r="DO113" s="841"/>
      <c r="DP113" s="842"/>
      <c r="DQ113" s="843" t="s">
        <v>437</v>
      </c>
      <c r="DR113" s="841"/>
      <c r="DS113" s="841"/>
      <c r="DT113" s="841"/>
      <c r="DU113" s="842"/>
      <c r="DV113" s="888" t="s">
        <v>437</v>
      </c>
      <c r="DW113" s="889"/>
      <c r="DX113" s="889"/>
      <c r="DY113" s="889"/>
      <c r="DZ113" s="890"/>
    </row>
    <row r="114" spans="1:130" s="226" customFormat="1" ht="26.25" customHeight="1" x14ac:dyDescent="0.15">
      <c r="A114" s="982"/>
      <c r="B114" s="983"/>
      <c r="C114" s="811" t="s">
        <v>443</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40" t="s">
        <v>437</v>
      </c>
      <c r="AB114" s="841"/>
      <c r="AC114" s="841"/>
      <c r="AD114" s="841"/>
      <c r="AE114" s="842"/>
      <c r="AF114" s="843" t="s">
        <v>437</v>
      </c>
      <c r="AG114" s="841"/>
      <c r="AH114" s="841"/>
      <c r="AI114" s="841"/>
      <c r="AJ114" s="842"/>
      <c r="AK114" s="843">
        <v>2</v>
      </c>
      <c r="AL114" s="841"/>
      <c r="AM114" s="841"/>
      <c r="AN114" s="841"/>
      <c r="AO114" s="842"/>
      <c r="AP114" s="888">
        <v>0</v>
      </c>
      <c r="AQ114" s="889"/>
      <c r="AR114" s="889"/>
      <c r="AS114" s="889"/>
      <c r="AT114" s="890"/>
      <c r="AU114" s="1000"/>
      <c r="AV114" s="1001"/>
      <c r="AW114" s="1001"/>
      <c r="AX114" s="1001"/>
      <c r="AY114" s="1001"/>
      <c r="AZ114" s="878" t="s">
        <v>444</v>
      </c>
      <c r="BA114" s="811"/>
      <c r="BB114" s="811"/>
      <c r="BC114" s="811"/>
      <c r="BD114" s="811"/>
      <c r="BE114" s="811"/>
      <c r="BF114" s="811"/>
      <c r="BG114" s="811"/>
      <c r="BH114" s="811"/>
      <c r="BI114" s="811"/>
      <c r="BJ114" s="811"/>
      <c r="BK114" s="811"/>
      <c r="BL114" s="811"/>
      <c r="BM114" s="811"/>
      <c r="BN114" s="811"/>
      <c r="BO114" s="811"/>
      <c r="BP114" s="812"/>
      <c r="BQ114" s="850">
        <v>5434196</v>
      </c>
      <c r="BR114" s="851"/>
      <c r="BS114" s="851"/>
      <c r="BT114" s="851"/>
      <c r="BU114" s="851"/>
      <c r="BV114" s="851">
        <v>5508812</v>
      </c>
      <c r="BW114" s="851"/>
      <c r="BX114" s="851"/>
      <c r="BY114" s="851"/>
      <c r="BZ114" s="851"/>
      <c r="CA114" s="851">
        <v>5423282</v>
      </c>
      <c r="CB114" s="851"/>
      <c r="CC114" s="851"/>
      <c r="CD114" s="851"/>
      <c r="CE114" s="851"/>
      <c r="CF114" s="944">
        <v>39.700000000000003</v>
      </c>
      <c r="CG114" s="945"/>
      <c r="CH114" s="945"/>
      <c r="CI114" s="945"/>
      <c r="CJ114" s="945"/>
      <c r="CK114" s="995"/>
      <c r="CL114" s="882"/>
      <c r="CM114" s="885" t="s">
        <v>445</v>
      </c>
      <c r="CN114" s="886"/>
      <c r="CO114" s="886"/>
      <c r="CP114" s="886"/>
      <c r="CQ114" s="886"/>
      <c r="CR114" s="886"/>
      <c r="CS114" s="886"/>
      <c r="CT114" s="886"/>
      <c r="CU114" s="886"/>
      <c r="CV114" s="886"/>
      <c r="CW114" s="886"/>
      <c r="CX114" s="886"/>
      <c r="CY114" s="886"/>
      <c r="CZ114" s="886"/>
      <c r="DA114" s="886"/>
      <c r="DB114" s="886"/>
      <c r="DC114" s="886"/>
      <c r="DD114" s="886"/>
      <c r="DE114" s="886"/>
      <c r="DF114" s="887"/>
      <c r="DG114" s="840" t="s">
        <v>437</v>
      </c>
      <c r="DH114" s="841"/>
      <c r="DI114" s="841"/>
      <c r="DJ114" s="841"/>
      <c r="DK114" s="842"/>
      <c r="DL114" s="843" t="s">
        <v>431</v>
      </c>
      <c r="DM114" s="841"/>
      <c r="DN114" s="841"/>
      <c r="DO114" s="841"/>
      <c r="DP114" s="842"/>
      <c r="DQ114" s="843" t="s">
        <v>437</v>
      </c>
      <c r="DR114" s="841"/>
      <c r="DS114" s="841"/>
      <c r="DT114" s="841"/>
      <c r="DU114" s="842"/>
      <c r="DV114" s="888" t="s">
        <v>437</v>
      </c>
      <c r="DW114" s="889"/>
      <c r="DX114" s="889"/>
      <c r="DY114" s="889"/>
      <c r="DZ114" s="890"/>
    </row>
    <row r="115" spans="1:130" s="226" customFormat="1" ht="26.25" customHeight="1" x14ac:dyDescent="0.15">
      <c r="A115" s="982"/>
      <c r="B115" s="983"/>
      <c r="C115" s="811" t="s">
        <v>446</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986">
        <v>5483</v>
      </c>
      <c r="AB115" s="987"/>
      <c r="AC115" s="987"/>
      <c r="AD115" s="987"/>
      <c r="AE115" s="988"/>
      <c r="AF115" s="989">
        <v>10834</v>
      </c>
      <c r="AG115" s="987"/>
      <c r="AH115" s="987"/>
      <c r="AI115" s="987"/>
      <c r="AJ115" s="988"/>
      <c r="AK115" s="989">
        <v>10324</v>
      </c>
      <c r="AL115" s="987"/>
      <c r="AM115" s="987"/>
      <c r="AN115" s="987"/>
      <c r="AO115" s="988"/>
      <c r="AP115" s="990">
        <v>0.1</v>
      </c>
      <c r="AQ115" s="991"/>
      <c r="AR115" s="991"/>
      <c r="AS115" s="991"/>
      <c r="AT115" s="992"/>
      <c r="AU115" s="1000"/>
      <c r="AV115" s="1001"/>
      <c r="AW115" s="1001"/>
      <c r="AX115" s="1001"/>
      <c r="AY115" s="1001"/>
      <c r="AZ115" s="878" t="s">
        <v>447</v>
      </c>
      <c r="BA115" s="811"/>
      <c r="BB115" s="811"/>
      <c r="BC115" s="811"/>
      <c r="BD115" s="811"/>
      <c r="BE115" s="811"/>
      <c r="BF115" s="811"/>
      <c r="BG115" s="811"/>
      <c r="BH115" s="811"/>
      <c r="BI115" s="811"/>
      <c r="BJ115" s="811"/>
      <c r="BK115" s="811"/>
      <c r="BL115" s="811"/>
      <c r="BM115" s="811"/>
      <c r="BN115" s="811"/>
      <c r="BO115" s="811"/>
      <c r="BP115" s="812"/>
      <c r="BQ115" s="850" t="s">
        <v>437</v>
      </c>
      <c r="BR115" s="851"/>
      <c r="BS115" s="851"/>
      <c r="BT115" s="851"/>
      <c r="BU115" s="851"/>
      <c r="BV115" s="851" t="s">
        <v>437</v>
      </c>
      <c r="BW115" s="851"/>
      <c r="BX115" s="851"/>
      <c r="BY115" s="851"/>
      <c r="BZ115" s="851"/>
      <c r="CA115" s="851" t="s">
        <v>437</v>
      </c>
      <c r="CB115" s="851"/>
      <c r="CC115" s="851"/>
      <c r="CD115" s="851"/>
      <c r="CE115" s="851"/>
      <c r="CF115" s="944" t="s">
        <v>437</v>
      </c>
      <c r="CG115" s="945"/>
      <c r="CH115" s="945"/>
      <c r="CI115" s="945"/>
      <c r="CJ115" s="945"/>
      <c r="CK115" s="995"/>
      <c r="CL115" s="882"/>
      <c r="CM115" s="878" t="s">
        <v>448</v>
      </c>
      <c r="CN115" s="979"/>
      <c r="CO115" s="979"/>
      <c r="CP115" s="979"/>
      <c r="CQ115" s="979"/>
      <c r="CR115" s="979"/>
      <c r="CS115" s="979"/>
      <c r="CT115" s="979"/>
      <c r="CU115" s="979"/>
      <c r="CV115" s="979"/>
      <c r="CW115" s="979"/>
      <c r="CX115" s="979"/>
      <c r="CY115" s="979"/>
      <c r="CZ115" s="979"/>
      <c r="DA115" s="979"/>
      <c r="DB115" s="979"/>
      <c r="DC115" s="979"/>
      <c r="DD115" s="979"/>
      <c r="DE115" s="979"/>
      <c r="DF115" s="812"/>
      <c r="DG115" s="840" t="s">
        <v>437</v>
      </c>
      <c r="DH115" s="841"/>
      <c r="DI115" s="841"/>
      <c r="DJ115" s="841"/>
      <c r="DK115" s="842"/>
      <c r="DL115" s="843" t="s">
        <v>437</v>
      </c>
      <c r="DM115" s="841"/>
      <c r="DN115" s="841"/>
      <c r="DO115" s="841"/>
      <c r="DP115" s="842"/>
      <c r="DQ115" s="843" t="s">
        <v>437</v>
      </c>
      <c r="DR115" s="841"/>
      <c r="DS115" s="841"/>
      <c r="DT115" s="841"/>
      <c r="DU115" s="842"/>
      <c r="DV115" s="888" t="s">
        <v>437</v>
      </c>
      <c r="DW115" s="889"/>
      <c r="DX115" s="889"/>
      <c r="DY115" s="889"/>
      <c r="DZ115" s="890"/>
    </row>
    <row r="116" spans="1:130" s="226" customFormat="1" ht="26.25" customHeight="1" x14ac:dyDescent="0.15">
      <c r="A116" s="984"/>
      <c r="B116" s="985"/>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40" t="s">
        <v>437</v>
      </c>
      <c r="AB116" s="841"/>
      <c r="AC116" s="841"/>
      <c r="AD116" s="841"/>
      <c r="AE116" s="842"/>
      <c r="AF116" s="843" t="s">
        <v>437</v>
      </c>
      <c r="AG116" s="841"/>
      <c r="AH116" s="841"/>
      <c r="AI116" s="841"/>
      <c r="AJ116" s="842"/>
      <c r="AK116" s="843" t="s">
        <v>437</v>
      </c>
      <c r="AL116" s="841"/>
      <c r="AM116" s="841"/>
      <c r="AN116" s="841"/>
      <c r="AO116" s="842"/>
      <c r="AP116" s="888" t="s">
        <v>437</v>
      </c>
      <c r="AQ116" s="889"/>
      <c r="AR116" s="889"/>
      <c r="AS116" s="889"/>
      <c r="AT116" s="890"/>
      <c r="AU116" s="1000"/>
      <c r="AV116" s="1001"/>
      <c r="AW116" s="1001"/>
      <c r="AX116" s="1001"/>
      <c r="AY116" s="1001"/>
      <c r="AZ116" s="935" t="s">
        <v>450</v>
      </c>
      <c r="BA116" s="936"/>
      <c r="BB116" s="936"/>
      <c r="BC116" s="936"/>
      <c r="BD116" s="936"/>
      <c r="BE116" s="936"/>
      <c r="BF116" s="936"/>
      <c r="BG116" s="936"/>
      <c r="BH116" s="936"/>
      <c r="BI116" s="936"/>
      <c r="BJ116" s="936"/>
      <c r="BK116" s="936"/>
      <c r="BL116" s="936"/>
      <c r="BM116" s="936"/>
      <c r="BN116" s="936"/>
      <c r="BO116" s="936"/>
      <c r="BP116" s="937"/>
      <c r="BQ116" s="850" t="s">
        <v>437</v>
      </c>
      <c r="BR116" s="851"/>
      <c r="BS116" s="851"/>
      <c r="BT116" s="851"/>
      <c r="BU116" s="851"/>
      <c r="BV116" s="851" t="s">
        <v>437</v>
      </c>
      <c r="BW116" s="851"/>
      <c r="BX116" s="851"/>
      <c r="BY116" s="851"/>
      <c r="BZ116" s="851"/>
      <c r="CA116" s="851" t="s">
        <v>431</v>
      </c>
      <c r="CB116" s="851"/>
      <c r="CC116" s="851"/>
      <c r="CD116" s="851"/>
      <c r="CE116" s="851"/>
      <c r="CF116" s="944" t="s">
        <v>437</v>
      </c>
      <c r="CG116" s="945"/>
      <c r="CH116" s="945"/>
      <c r="CI116" s="945"/>
      <c r="CJ116" s="945"/>
      <c r="CK116" s="995"/>
      <c r="CL116" s="882"/>
      <c r="CM116" s="885" t="s">
        <v>451</v>
      </c>
      <c r="CN116" s="886"/>
      <c r="CO116" s="886"/>
      <c r="CP116" s="886"/>
      <c r="CQ116" s="886"/>
      <c r="CR116" s="886"/>
      <c r="CS116" s="886"/>
      <c r="CT116" s="886"/>
      <c r="CU116" s="886"/>
      <c r="CV116" s="886"/>
      <c r="CW116" s="886"/>
      <c r="CX116" s="886"/>
      <c r="CY116" s="886"/>
      <c r="CZ116" s="886"/>
      <c r="DA116" s="886"/>
      <c r="DB116" s="886"/>
      <c r="DC116" s="886"/>
      <c r="DD116" s="886"/>
      <c r="DE116" s="886"/>
      <c r="DF116" s="887"/>
      <c r="DG116" s="840" t="s">
        <v>437</v>
      </c>
      <c r="DH116" s="841"/>
      <c r="DI116" s="841"/>
      <c r="DJ116" s="841"/>
      <c r="DK116" s="842"/>
      <c r="DL116" s="843" t="s">
        <v>437</v>
      </c>
      <c r="DM116" s="841"/>
      <c r="DN116" s="841"/>
      <c r="DO116" s="841"/>
      <c r="DP116" s="842"/>
      <c r="DQ116" s="843" t="s">
        <v>437</v>
      </c>
      <c r="DR116" s="841"/>
      <c r="DS116" s="841"/>
      <c r="DT116" s="841"/>
      <c r="DU116" s="842"/>
      <c r="DV116" s="888" t="s">
        <v>437</v>
      </c>
      <c r="DW116" s="889"/>
      <c r="DX116" s="889"/>
      <c r="DY116" s="889"/>
      <c r="DZ116" s="890"/>
    </row>
    <row r="117" spans="1:130" s="226" customFormat="1" ht="26.25" customHeight="1" x14ac:dyDescent="0.15">
      <c r="A117" s="958" t="s">
        <v>180</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938" t="s">
        <v>452</v>
      </c>
      <c r="Z117" s="960"/>
      <c r="AA117" s="965">
        <v>3166099</v>
      </c>
      <c r="AB117" s="966"/>
      <c r="AC117" s="966"/>
      <c r="AD117" s="966"/>
      <c r="AE117" s="967"/>
      <c r="AF117" s="968">
        <v>3048065</v>
      </c>
      <c r="AG117" s="966"/>
      <c r="AH117" s="966"/>
      <c r="AI117" s="966"/>
      <c r="AJ117" s="967"/>
      <c r="AK117" s="968">
        <v>3201215</v>
      </c>
      <c r="AL117" s="966"/>
      <c r="AM117" s="966"/>
      <c r="AN117" s="966"/>
      <c r="AO117" s="967"/>
      <c r="AP117" s="969"/>
      <c r="AQ117" s="970"/>
      <c r="AR117" s="970"/>
      <c r="AS117" s="970"/>
      <c r="AT117" s="971"/>
      <c r="AU117" s="1000"/>
      <c r="AV117" s="1001"/>
      <c r="AW117" s="1001"/>
      <c r="AX117" s="1001"/>
      <c r="AY117" s="1001"/>
      <c r="AZ117" s="935" t="s">
        <v>453</v>
      </c>
      <c r="BA117" s="936"/>
      <c r="BB117" s="936"/>
      <c r="BC117" s="936"/>
      <c r="BD117" s="936"/>
      <c r="BE117" s="936"/>
      <c r="BF117" s="936"/>
      <c r="BG117" s="936"/>
      <c r="BH117" s="936"/>
      <c r="BI117" s="936"/>
      <c r="BJ117" s="936"/>
      <c r="BK117" s="936"/>
      <c r="BL117" s="936"/>
      <c r="BM117" s="936"/>
      <c r="BN117" s="936"/>
      <c r="BO117" s="936"/>
      <c r="BP117" s="937"/>
      <c r="BQ117" s="850" t="s">
        <v>454</v>
      </c>
      <c r="BR117" s="851"/>
      <c r="BS117" s="851"/>
      <c r="BT117" s="851"/>
      <c r="BU117" s="851"/>
      <c r="BV117" s="851" t="s">
        <v>454</v>
      </c>
      <c r="BW117" s="851"/>
      <c r="BX117" s="851"/>
      <c r="BY117" s="851"/>
      <c r="BZ117" s="851"/>
      <c r="CA117" s="851" t="s">
        <v>454</v>
      </c>
      <c r="CB117" s="851"/>
      <c r="CC117" s="851"/>
      <c r="CD117" s="851"/>
      <c r="CE117" s="851"/>
      <c r="CF117" s="944" t="s">
        <v>454</v>
      </c>
      <c r="CG117" s="945"/>
      <c r="CH117" s="945"/>
      <c r="CI117" s="945"/>
      <c r="CJ117" s="945"/>
      <c r="CK117" s="995"/>
      <c r="CL117" s="882"/>
      <c r="CM117" s="885" t="s">
        <v>455</v>
      </c>
      <c r="CN117" s="886"/>
      <c r="CO117" s="886"/>
      <c r="CP117" s="886"/>
      <c r="CQ117" s="886"/>
      <c r="CR117" s="886"/>
      <c r="CS117" s="886"/>
      <c r="CT117" s="886"/>
      <c r="CU117" s="886"/>
      <c r="CV117" s="886"/>
      <c r="CW117" s="886"/>
      <c r="CX117" s="886"/>
      <c r="CY117" s="886"/>
      <c r="CZ117" s="886"/>
      <c r="DA117" s="886"/>
      <c r="DB117" s="886"/>
      <c r="DC117" s="886"/>
      <c r="DD117" s="886"/>
      <c r="DE117" s="886"/>
      <c r="DF117" s="887"/>
      <c r="DG117" s="840" t="s">
        <v>454</v>
      </c>
      <c r="DH117" s="841"/>
      <c r="DI117" s="841"/>
      <c r="DJ117" s="841"/>
      <c r="DK117" s="842"/>
      <c r="DL117" s="843" t="s">
        <v>454</v>
      </c>
      <c r="DM117" s="841"/>
      <c r="DN117" s="841"/>
      <c r="DO117" s="841"/>
      <c r="DP117" s="842"/>
      <c r="DQ117" s="843" t="s">
        <v>454</v>
      </c>
      <c r="DR117" s="841"/>
      <c r="DS117" s="841"/>
      <c r="DT117" s="841"/>
      <c r="DU117" s="842"/>
      <c r="DV117" s="888" t="s">
        <v>454</v>
      </c>
      <c r="DW117" s="889"/>
      <c r="DX117" s="889"/>
      <c r="DY117" s="889"/>
      <c r="DZ117" s="890"/>
    </row>
    <row r="118" spans="1:130" s="226" customFormat="1" ht="26.25" customHeight="1" x14ac:dyDescent="0.15">
      <c r="A118" s="958" t="s">
        <v>424</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61" t="s">
        <v>422</v>
      </c>
      <c r="AB118" s="959"/>
      <c r="AC118" s="959"/>
      <c r="AD118" s="959"/>
      <c r="AE118" s="960"/>
      <c r="AF118" s="961" t="s">
        <v>298</v>
      </c>
      <c r="AG118" s="959"/>
      <c r="AH118" s="959"/>
      <c r="AI118" s="959"/>
      <c r="AJ118" s="960"/>
      <c r="AK118" s="961" t="s">
        <v>297</v>
      </c>
      <c r="AL118" s="959"/>
      <c r="AM118" s="959"/>
      <c r="AN118" s="959"/>
      <c r="AO118" s="960"/>
      <c r="AP118" s="962" t="s">
        <v>423</v>
      </c>
      <c r="AQ118" s="963"/>
      <c r="AR118" s="963"/>
      <c r="AS118" s="963"/>
      <c r="AT118" s="964"/>
      <c r="AU118" s="1000"/>
      <c r="AV118" s="1001"/>
      <c r="AW118" s="1001"/>
      <c r="AX118" s="1001"/>
      <c r="AY118" s="1001"/>
      <c r="AZ118" s="940" t="s">
        <v>456</v>
      </c>
      <c r="BA118" s="941"/>
      <c r="BB118" s="941"/>
      <c r="BC118" s="941"/>
      <c r="BD118" s="941"/>
      <c r="BE118" s="941"/>
      <c r="BF118" s="941"/>
      <c r="BG118" s="941"/>
      <c r="BH118" s="941"/>
      <c r="BI118" s="941"/>
      <c r="BJ118" s="941"/>
      <c r="BK118" s="941"/>
      <c r="BL118" s="941"/>
      <c r="BM118" s="941"/>
      <c r="BN118" s="941"/>
      <c r="BO118" s="941"/>
      <c r="BP118" s="942"/>
      <c r="BQ118" s="943" t="s">
        <v>221</v>
      </c>
      <c r="BR118" s="902"/>
      <c r="BS118" s="902"/>
      <c r="BT118" s="902"/>
      <c r="BU118" s="902"/>
      <c r="BV118" s="902" t="s">
        <v>454</v>
      </c>
      <c r="BW118" s="902"/>
      <c r="BX118" s="902"/>
      <c r="BY118" s="902"/>
      <c r="BZ118" s="902"/>
      <c r="CA118" s="902" t="s">
        <v>457</v>
      </c>
      <c r="CB118" s="902"/>
      <c r="CC118" s="902"/>
      <c r="CD118" s="902"/>
      <c r="CE118" s="902"/>
      <c r="CF118" s="944" t="s">
        <v>454</v>
      </c>
      <c r="CG118" s="945"/>
      <c r="CH118" s="945"/>
      <c r="CI118" s="945"/>
      <c r="CJ118" s="945"/>
      <c r="CK118" s="995"/>
      <c r="CL118" s="882"/>
      <c r="CM118" s="885" t="s">
        <v>458</v>
      </c>
      <c r="CN118" s="886"/>
      <c r="CO118" s="886"/>
      <c r="CP118" s="886"/>
      <c r="CQ118" s="886"/>
      <c r="CR118" s="886"/>
      <c r="CS118" s="886"/>
      <c r="CT118" s="886"/>
      <c r="CU118" s="886"/>
      <c r="CV118" s="886"/>
      <c r="CW118" s="886"/>
      <c r="CX118" s="886"/>
      <c r="CY118" s="886"/>
      <c r="CZ118" s="886"/>
      <c r="DA118" s="886"/>
      <c r="DB118" s="886"/>
      <c r="DC118" s="886"/>
      <c r="DD118" s="886"/>
      <c r="DE118" s="886"/>
      <c r="DF118" s="887"/>
      <c r="DG118" s="840" t="s">
        <v>454</v>
      </c>
      <c r="DH118" s="841"/>
      <c r="DI118" s="841"/>
      <c r="DJ118" s="841"/>
      <c r="DK118" s="842"/>
      <c r="DL118" s="843" t="s">
        <v>457</v>
      </c>
      <c r="DM118" s="841"/>
      <c r="DN118" s="841"/>
      <c r="DO118" s="841"/>
      <c r="DP118" s="842"/>
      <c r="DQ118" s="843" t="s">
        <v>454</v>
      </c>
      <c r="DR118" s="841"/>
      <c r="DS118" s="841"/>
      <c r="DT118" s="841"/>
      <c r="DU118" s="842"/>
      <c r="DV118" s="888" t="s">
        <v>457</v>
      </c>
      <c r="DW118" s="889"/>
      <c r="DX118" s="889"/>
      <c r="DY118" s="889"/>
      <c r="DZ118" s="890"/>
    </row>
    <row r="119" spans="1:130" s="226" customFormat="1" ht="26.25" customHeight="1" x14ac:dyDescent="0.15">
      <c r="A119" s="879" t="s">
        <v>427</v>
      </c>
      <c r="B119" s="880"/>
      <c r="C119" s="906" t="s">
        <v>428</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72" t="s">
        <v>454</v>
      </c>
      <c r="AB119" s="973"/>
      <c r="AC119" s="973"/>
      <c r="AD119" s="973"/>
      <c r="AE119" s="974"/>
      <c r="AF119" s="975" t="s">
        <v>454</v>
      </c>
      <c r="AG119" s="973"/>
      <c r="AH119" s="973"/>
      <c r="AI119" s="973"/>
      <c r="AJ119" s="974"/>
      <c r="AK119" s="975" t="s">
        <v>454</v>
      </c>
      <c r="AL119" s="973"/>
      <c r="AM119" s="973"/>
      <c r="AN119" s="973"/>
      <c r="AO119" s="974"/>
      <c r="AP119" s="976" t="s">
        <v>221</v>
      </c>
      <c r="AQ119" s="977"/>
      <c r="AR119" s="977"/>
      <c r="AS119" s="977"/>
      <c r="AT119" s="978"/>
      <c r="AU119" s="1002"/>
      <c r="AV119" s="1003"/>
      <c r="AW119" s="1003"/>
      <c r="AX119" s="1003"/>
      <c r="AY119" s="1003"/>
      <c r="AZ119" s="257" t="s">
        <v>180</v>
      </c>
      <c r="BA119" s="257"/>
      <c r="BB119" s="257"/>
      <c r="BC119" s="257"/>
      <c r="BD119" s="257"/>
      <c r="BE119" s="257"/>
      <c r="BF119" s="257"/>
      <c r="BG119" s="257"/>
      <c r="BH119" s="257"/>
      <c r="BI119" s="257"/>
      <c r="BJ119" s="257"/>
      <c r="BK119" s="257"/>
      <c r="BL119" s="257"/>
      <c r="BM119" s="257"/>
      <c r="BN119" s="257"/>
      <c r="BO119" s="938" t="s">
        <v>459</v>
      </c>
      <c r="BP119" s="939"/>
      <c r="BQ119" s="943">
        <v>41868995</v>
      </c>
      <c r="BR119" s="902"/>
      <c r="BS119" s="902"/>
      <c r="BT119" s="902"/>
      <c r="BU119" s="902"/>
      <c r="BV119" s="902">
        <v>42508090</v>
      </c>
      <c r="BW119" s="902"/>
      <c r="BX119" s="902"/>
      <c r="BY119" s="902"/>
      <c r="BZ119" s="902"/>
      <c r="CA119" s="902">
        <v>41937047</v>
      </c>
      <c r="CB119" s="902"/>
      <c r="CC119" s="902"/>
      <c r="CD119" s="902"/>
      <c r="CE119" s="902"/>
      <c r="CF119" s="807"/>
      <c r="CG119" s="808"/>
      <c r="CH119" s="808"/>
      <c r="CI119" s="808"/>
      <c r="CJ119" s="898"/>
      <c r="CK119" s="996"/>
      <c r="CL119" s="884"/>
      <c r="CM119" s="909" t="s">
        <v>460</v>
      </c>
      <c r="CN119" s="910"/>
      <c r="CO119" s="910"/>
      <c r="CP119" s="910"/>
      <c r="CQ119" s="910"/>
      <c r="CR119" s="910"/>
      <c r="CS119" s="910"/>
      <c r="CT119" s="910"/>
      <c r="CU119" s="910"/>
      <c r="CV119" s="910"/>
      <c r="CW119" s="910"/>
      <c r="CX119" s="910"/>
      <c r="CY119" s="910"/>
      <c r="CZ119" s="910"/>
      <c r="DA119" s="910"/>
      <c r="DB119" s="910"/>
      <c r="DC119" s="910"/>
      <c r="DD119" s="910"/>
      <c r="DE119" s="910"/>
      <c r="DF119" s="911"/>
      <c r="DG119" s="823" t="s">
        <v>457</v>
      </c>
      <c r="DH119" s="824"/>
      <c r="DI119" s="824"/>
      <c r="DJ119" s="824"/>
      <c r="DK119" s="825"/>
      <c r="DL119" s="826" t="s">
        <v>454</v>
      </c>
      <c r="DM119" s="824"/>
      <c r="DN119" s="824"/>
      <c r="DO119" s="824"/>
      <c r="DP119" s="825"/>
      <c r="DQ119" s="826" t="s">
        <v>454</v>
      </c>
      <c r="DR119" s="824"/>
      <c r="DS119" s="824"/>
      <c r="DT119" s="824"/>
      <c r="DU119" s="825"/>
      <c r="DV119" s="955" t="s">
        <v>454</v>
      </c>
      <c r="DW119" s="956"/>
      <c r="DX119" s="956"/>
      <c r="DY119" s="956"/>
      <c r="DZ119" s="957"/>
    </row>
    <row r="120" spans="1:130" s="226" customFormat="1" ht="26.25" customHeight="1" x14ac:dyDescent="0.15">
      <c r="A120" s="881"/>
      <c r="B120" s="882"/>
      <c r="C120" s="885" t="s">
        <v>434</v>
      </c>
      <c r="D120" s="886"/>
      <c r="E120" s="886"/>
      <c r="F120" s="886"/>
      <c r="G120" s="886"/>
      <c r="H120" s="886"/>
      <c r="I120" s="886"/>
      <c r="J120" s="886"/>
      <c r="K120" s="886"/>
      <c r="L120" s="886"/>
      <c r="M120" s="886"/>
      <c r="N120" s="886"/>
      <c r="O120" s="886"/>
      <c r="P120" s="886"/>
      <c r="Q120" s="886"/>
      <c r="R120" s="886"/>
      <c r="S120" s="886"/>
      <c r="T120" s="886"/>
      <c r="U120" s="886"/>
      <c r="V120" s="886"/>
      <c r="W120" s="886"/>
      <c r="X120" s="886"/>
      <c r="Y120" s="886"/>
      <c r="Z120" s="887"/>
      <c r="AA120" s="840" t="s">
        <v>454</v>
      </c>
      <c r="AB120" s="841"/>
      <c r="AC120" s="841"/>
      <c r="AD120" s="841"/>
      <c r="AE120" s="842"/>
      <c r="AF120" s="843" t="s">
        <v>454</v>
      </c>
      <c r="AG120" s="841"/>
      <c r="AH120" s="841"/>
      <c r="AI120" s="841"/>
      <c r="AJ120" s="842"/>
      <c r="AK120" s="843" t="s">
        <v>454</v>
      </c>
      <c r="AL120" s="841"/>
      <c r="AM120" s="841"/>
      <c r="AN120" s="841"/>
      <c r="AO120" s="842"/>
      <c r="AP120" s="888" t="s">
        <v>454</v>
      </c>
      <c r="AQ120" s="889"/>
      <c r="AR120" s="889"/>
      <c r="AS120" s="889"/>
      <c r="AT120" s="890"/>
      <c r="AU120" s="915" t="s">
        <v>461</v>
      </c>
      <c r="AV120" s="916"/>
      <c r="AW120" s="916"/>
      <c r="AX120" s="916"/>
      <c r="AY120" s="917"/>
      <c r="AZ120" s="923" t="s">
        <v>462</v>
      </c>
      <c r="BA120" s="871"/>
      <c r="BB120" s="871"/>
      <c r="BC120" s="871"/>
      <c r="BD120" s="871"/>
      <c r="BE120" s="871"/>
      <c r="BF120" s="871"/>
      <c r="BG120" s="871"/>
      <c r="BH120" s="871"/>
      <c r="BI120" s="871"/>
      <c r="BJ120" s="871"/>
      <c r="BK120" s="871"/>
      <c r="BL120" s="871"/>
      <c r="BM120" s="871"/>
      <c r="BN120" s="871"/>
      <c r="BO120" s="871"/>
      <c r="BP120" s="872"/>
      <c r="BQ120" s="933">
        <v>6508399</v>
      </c>
      <c r="BR120" s="905"/>
      <c r="BS120" s="905"/>
      <c r="BT120" s="905"/>
      <c r="BU120" s="905"/>
      <c r="BV120" s="905">
        <v>6998688</v>
      </c>
      <c r="BW120" s="905"/>
      <c r="BX120" s="905"/>
      <c r="BY120" s="905"/>
      <c r="BZ120" s="905"/>
      <c r="CA120" s="905">
        <v>7912229</v>
      </c>
      <c r="CB120" s="905"/>
      <c r="CC120" s="905"/>
      <c r="CD120" s="905"/>
      <c r="CE120" s="905"/>
      <c r="CF120" s="946">
        <v>57.9</v>
      </c>
      <c r="CG120" s="947"/>
      <c r="CH120" s="947"/>
      <c r="CI120" s="947"/>
      <c r="CJ120" s="947"/>
      <c r="CK120" s="948" t="s">
        <v>463</v>
      </c>
      <c r="CL120" s="925"/>
      <c r="CM120" s="925"/>
      <c r="CN120" s="925"/>
      <c r="CO120" s="926"/>
      <c r="CP120" s="952" t="s">
        <v>464</v>
      </c>
      <c r="CQ120" s="953"/>
      <c r="CR120" s="953"/>
      <c r="CS120" s="953"/>
      <c r="CT120" s="953"/>
      <c r="CU120" s="953"/>
      <c r="CV120" s="953"/>
      <c r="CW120" s="953"/>
      <c r="CX120" s="953"/>
      <c r="CY120" s="953"/>
      <c r="CZ120" s="953"/>
      <c r="DA120" s="953"/>
      <c r="DB120" s="953"/>
      <c r="DC120" s="953"/>
      <c r="DD120" s="953"/>
      <c r="DE120" s="953"/>
      <c r="DF120" s="954"/>
      <c r="DG120" s="933">
        <v>8990059</v>
      </c>
      <c r="DH120" s="905"/>
      <c r="DI120" s="905"/>
      <c r="DJ120" s="905"/>
      <c r="DK120" s="905"/>
      <c r="DL120" s="905">
        <v>8821915</v>
      </c>
      <c r="DM120" s="905"/>
      <c r="DN120" s="905"/>
      <c r="DO120" s="905"/>
      <c r="DP120" s="905"/>
      <c r="DQ120" s="905">
        <v>8622991</v>
      </c>
      <c r="DR120" s="905"/>
      <c r="DS120" s="905"/>
      <c r="DT120" s="905"/>
      <c r="DU120" s="905"/>
      <c r="DV120" s="913">
        <v>63.1</v>
      </c>
      <c r="DW120" s="913"/>
      <c r="DX120" s="913"/>
      <c r="DY120" s="913"/>
      <c r="DZ120" s="914"/>
    </row>
    <row r="121" spans="1:130" s="226" customFormat="1" ht="26.25" customHeight="1" x14ac:dyDescent="0.15">
      <c r="A121" s="881"/>
      <c r="B121" s="882"/>
      <c r="C121" s="935" t="s">
        <v>465</v>
      </c>
      <c r="D121" s="936"/>
      <c r="E121" s="936"/>
      <c r="F121" s="936"/>
      <c r="G121" s="936"/>
      <c r="H121" s="936"/>
      <c r="I121" s="936"/>
      <c r="J121" s="936"/>
      <c r="K121" s="936"/>
      <c r="L121" s="936"/>
      <c r="M121" s="936"/>
      <c r="N121" s="936"/>
      <c r="O121" s="936"/>
      <c r="P121" s="936"/>
      <c r="Q121" s="936"/>
      <c r="R121" s="936"/>
      <c r="S121" s="936"/>
      <c r="T121" s="936"/>
      <c r="U121" s="936"/>
      <c r="V121" s="936"/>
      <c r="W121" s="936"/>
      <c r="X121" s="936"/>
      <c r="Y121" s="936"/>
      <c r="Z121" s="937"/>
      <c r="AA121" s="840" t="s">
        <v>221</v>
      </c>
      <c r="AB121" s="841"/>
      <c r="AC121" s="841"/>
      <c r="AD121" s="841"/>
      <c r="AE121" s="842"/>
      <c r="AF121" s="843" t="s">
        <v>454</v>
      </c>
      <c r="AG121" s="841"/>
      <c r="AH121" s="841"/>
      <c r="AI121" s="841"/>
      <c r="AJ121" s="842"/>
      <c r="AK121" s="843" t="s">
        <v>454</v>
      </c>
      <c r="AL121" s="841"/>
      <c r="AM121" s="841"/>
      <c r="AN121" s="841"/>
      <c r="AO121" s="842"/>
      <c r="AP121" s="888" t="s">
        <v>221</v>
      </c>
      <c r="AQ121" s="889"/>
      <c r="AR121" s="889"/>
      <c r="AS121" s="889"/>
      <c r="AT121" s="890"/>
      <c r="AU121" s="918"/>
      <c r="AV121" s="919"/>
      <c r="AW121" s="919"/>
      <c r="AX121" s="919"/>
      <c r="AY121" s="920"/>
      <c r="AZ121" s="878" t="s">
        <v>466</v>
      </c>
      <c r="BA121" s="811"/>
      <c r="BB121" s="811"/>
      <c r="BC121" s="811"/>
      <c r="BD121" s="811"/>
      <c r="BE121" s="811"/>
      <c r="BF121" s="811"/>
      <c r="BG121" s="811"/>
      <c r="BH121" s="811"/>
      <c r="BI121" s="811"/>
      <c r="BJ121" s="811"/>
      <c r="BK121" s="811"/>
      <c r="BL121" s="811"/>
      <c r="BM121" s="811"/>
      <c r="BN121" s="811"/>
      <c r="BO121" s="811"/>
      <c r="BP121" s="812"/>
      <c r="BQ121" s="850">
        <v>9544194</v>
      </c>
      <c r="BR121" s="851"/>
      <c r="BS121" s="851"/>
      <c r="BT121" s="851"/>
      <c r="BU121" s="851"/>
      <c r="BV121" s="851">
        <v>9277090</v>
      </c>
      <c r="BW121" s="851"/>
      <c r="BX121" s="851"/>
      <c r="BY121" s="851"/>
      <c r="BZ121" s="851"/>
      <c r="CA121" s="851">
        <v>8370216</v>
      </c>
      <c r="CB121" s="851"/>
      <c r="CC121" s="851"/>
      <c r="CD121" s="851"/>
      <c r="CE121" s="851"/>
      <c r="CF121" s="944">
        <v>61.2</v>
      </c>
      <c r="CG121" s="945"/>
      <c r="CH121" s="945"/>
      <c r="CI121" s="945"/>
      <c r="CJ121" s="945"/>
      <c r="CK121" s="949"/>
      <c r="CL121" s="928"/>
      <c r="CM121" s="928"/>
      <c r="CN121" s="928"/>
      <c r="CO121" s="929"/>
      <c r="CP121" s="899" t="s">
        <v>467</v>
      </c>
      <c r="CQ121" s="900"/>
      <c r="CR121" s="900"/>
      <c r="CS121" s="900"/>
      <c r="CT121" s="900"/>
      <c r="CU121" s="900"/>
      <c r="CV121" s="900"/>
      <c r="CW121" s="900"/>
      <c r="CX121" s="900"/>
      <c r="CY121" s="900"/>
      <c r="CZ121" s="900"/>
      <c r="DA121" s="900"/>
      <c r="DB121" s="900"/>
      <c r="DC121" s="900"/>
      <c r="DD121" s="900"/>
      <c r="DE121" s="900"/>
      <c r="DF121" s="901"/>
      <c r="DG121" s="850">
        <v>2104937</v>
      </c>
      <c r="DH121" s="851"/>
      <c r="DI121" s="851"/>
      <c r="DJ121" s="851"/>
      <c r="DK121" s="851"/>
      <c r="DL121" s="851">
        <v>2002592</v>
      </c>
      <c r="DM121" s="851"/>
      <c r="DN121" s="851"/>
      <c r="DO121" s="851"/>
      <c r="DP121" s="851"/>
      <c r="DQ121" s="851">
        <v>2143054</v>
      </c>
      <c r="DR121" s="851"/>
      <c r="DS121" s="851"/>
      <c r="DT121" s="851"/>
      <c r="DU121" s="851"/>
      <c r="DV121" s="857">
        <v>15.7</v>
      </c>
      <c r="DW121" s="857"/>
      <c r="DX121" s="857"/>
      <c r="DY121" s="857"/>
      <c r="DZ121" s="858"/>
    </row>
    <row r="122" spans="1:130" s="226" customFormat="1" ht="26.25" customHeight="1" x14ac:dyDescent="0.15">
      <c r="A122" s="881"/>
      <c r="B122" s="882"/>
      <c r="C122" s="885" t="s">
        <v>445</v>
      </c>
      <c r="D122" s="886"/>
      <c r="E122" s="886"/>
      <c r="F122" s="886"/>
      <c r="G122" s="886"/>
      <c r="H122" s="886"/>
      <c r="I122" s="886"/>
      <c r="J122" s="886"/>
      <c r="K122" s="886"/>
      <c r="L122" s="886"/>
      <c r="M122" s="886"/>
      <c r="N122" s="886"/>
      <c r="O122" s="886"/>
      <c r="P122" s="886"/>
      <c r="Q122" s="886"/>
      <c r="R122" s="886"/>
      <c r="S122" s="886"/>
      <c r="T122" s="886"/>
      <c r="U122" s="886"/>
      <c r="V122" s="886"/>
      <c r="W122" s="886"/>
      <c r="X122" s="886"/>
      <c r="Y122" s="886"/>
      <c r="Z122" s="887"/>
      <c r="AA122" s="840" t="s">
        <v>454</v>
      </c>
      <c r="AB122" s="841"/>
      <c r="AC122" s="841"/>
      <c r="AD122" s="841"/>
      <c r="AE122" s="842"/>
      <c r="AF122" s="843" t="s">
        <v>454</v>
      </c>
      <c r="AG122" s="841"/>
      <c r="AH122" s="841"/>
      <c r="AI122" s="841"/>
      <c r="AJ122" s="842"/>
      <c r="AK122" s="843" t="s">
        <v>454</v>
      </c>
      <c r="AL122" s="841"/>
      <c r="AM122" s="841"/>
      <c r="AN122" s="841"/>
      <c r="AO122" s="842"/>
      <c r="AP122" s="888" t="s">
        <v>454</v>
      </c>
      <c r="AQ122" s="889"/>
      <c r="AR122" s="889"/>
      <c r="AS122" s="889"/>
      <c r="AT122" s="890"/>
      <c r="AU122" s="918"/>
      <c r="AV122" s="919"/>
      <c r="AW122" s="919"/>
      <c r="AX122" s="919"/>
      <c r="AY122" s="920"/>
      <c r="AZ122" s="940" t="s">
        <v>468</v>
      </c>
      <c r="BA122" s="941"/>
      <c r="BB122" s="941"/>
      <c r="BC122" s="941"/>
      <c r="BD122" s="941"/>
      <c r="BE122" s="941"/>
      <c r="BF122" s="941"/>
      <c r="BG122" s="941"/>
      <c r="BH122" s="941"/>
      <c r="BI122" s="941"/>
      <c r="BJ122" s="941"/>
      <c r="BK122" s="941"/>
      <c r="BL122" s="941"/>
      <c r="BM122" s="941"/>
      <c r="BN122" s="941"/>
      <c r="BO122" s="941"/>
      <c r="BP122" s="942"/>
      <c r="BQ122" s="943">
        <v>24068073</v>
      </c>
      <c r="BR122" s="902"/>
      <c r="BS122" s="902"/>
      <c r="BT122" s="902"/>
      <c r="BU122" s="902"/>
      <c r="BV122" s="902">
        <v>24088525</v>
      </c>
      <c r="BW122" s="902"/>
      <c r="BX122" s="902"/>
      <c r="BY122" s="902"/>
      <c r="BZ122" s="902"/>
      <c r="CA122" s="902">
        <v>24082146</v>
      </c>
      <c r="CB122" s="902"/>
      <c r="CC122" s="902"/>
      <c r="CD122" s="902"/>
      <c r="CE122" s="902"/>
      <c r="CF122" s="903">
        <v>176.1</v>
      </c>
      <c r="CG122" s="904"/>
      <c r="CH122" s="904"/>
      <c r="CI122" s="904"/>
      <c r="CJ122" s="904"/>
      <c r="CK122" s="949"/>
      <c r="CL122" s="928"/>
      <c r="CM122" s="928"/>
      <c r="CN122" s="928"/>
      <c r="CO122" s="929"/>
      <c r="CP122" s="899" t="s">
        <v>469</v>
      </c>
      <c r="CQ122" s="900"/>
      <c r="CR122" s="900"/>
      <c r="CS122" s="900"/>
      <c r="CT122" s="900"/>
      <c r="CU122" s="900"/>
      <c r="CV122" s="900"/>
      <c r="CW122" s="900"/>
      <c r="CX122" s="900"/>
      <c r="CY122" s="900"/>
      <c r="CZ122" s="900"/>
      <c r="DA122" s="900"/>
      <c r="DB122" s="900"/>
      <c r="DC122" s="900"/>
      <c r="DD122" s="900"/>
      <c r="DE122" s="900"/>
      <c r="DF122" s="901"/>
      <c r="DG122" s="850">
        <v>85412</v>
      </c>
      <c r="DH122" s="851"/>
      <c r="DI122" s="851"/>
      <c r="DJ122" s="851"/>
      <c r="DK122" s="851"/>
      <c r="DL122" s="851">
        <v>81715</v>
      </c>
      <c r="DM122" s="851"/>
      <c r="DN122" s="851"/>
      <c r="DO122" s="851"/>
      <c r="DP122" s="851"/>
      <c r="DQ122" s="851">
        <v>77937</v>
      </c>
      <c r="DR122" s="851"/>
      <c r="DS122" s="851"/>
      <c r="DT122" s="851"/>
      <c r="DU122" s="851"/>
      <c r="DV122" s="857">
        <v>0.6</v>
      </c>
      <c r="DW122" s="857"/>
      <c r="DX122" s="857"/>
      <c r="DY122" s="857"/>
      <c r="DZ122" s="858"/>
    </row>
    <row r="123" spans="1:130" s="226" customFormat="1" ht="26.25" customHeight="1" x14ac:dyDescent="0.15">
      <c r="A123" s="881"/>
      <c r="B123" s="882"/>
      <c r="C123" s="885" t="s">
        <v>451</v>
      </c>
      <c r="D123" s="886"/>
      <c r="E123" s="886"/>
      <c r="F123" s="886"/>
      <c r="G123" s="886"/>
      <c r="H123" s="886"/>
      <c r="I123" s="886"/>
      <c r="J123" s="886"/>
      <c r="K123" s="886"/>
      <c r="L123" s="886"/>
      <c r="M123" s="886"/>
      <c r="N123" s="886"/>
      <c r="O123" s="886"/>
      <c r="P123" s="886"/>
      <c r="Q123" s="886"/>
      <c r="R123" s="886"/>
      <c r="S123" s="886"/>
      <c r="T123" s="886"/>
      <c r="U123" s="886"/>
      <c r="V123" s="886"/>
      <c r="W123" s="886"/>
      <c r="X123" s="886"/>
      <c r="Y123" s="886"/>
      <c r="Z123" s="887"/>
      <c r="AA123" s="840" t="s">
        <v>454</v>
      </c>
      <c r="AB123" s="841"/>
      <c r="AC123" s="841"/>
      <c r="AD123" s="841"/>
      <c r="AE123" s="842"/>
      <c r="AF123" s="843" t="s">
        <v>454</v>
      </c>
      <c r="AG123" s="841"/>
      <c r="AH123" s="841"/>
      <c r="AI123" s="841"/>
      <c r="AJ123" s="842"/>
      <c r="AK123" s="843" t="s">
        <v>454</v>
      </c>
      <c r="AL123" s="841"/>
      <c r="AM123" s="841"/>
      <c r="AN123" s="841"/>
      <c r="AO123" s="842"/>
      <c r="AP123" s="888" t="s">
        <v>221</v>
      </c>
      <c r="AQ123" s="889"/>
      <c r="AR123" s="889"/>
      <c r="AS123" s="889"/>
      <c r="AT123" s="890"/>
      <c r="AU123" s="921"/>
      <c r="AV123" s="922"/>
      <c r="AW123" s="922"/>
      <c r="AX123" s="922"/>
      <c r="AY123" s="922"/>
      <c r="AZ123" s="257" t="s">
        <v>180</v>
      </c>
      <c r="BA123" s="257"/>
      <c r="BB123" s="257"/>
      <c r="BC123" s="257"/>
      <c r="BD123" s="257"/>
      <c r="BE123" s="257"/>
      <c r="BF123" s="257"/>
      <c r="BG123" s="257"/>
      <c r="BH123" s="257"/>
      <c r="BI123" s="257"/>
      <c r="BJ123" s="257"/>
      <c r="BK123" s="257"/>
      <c r="BL123" s="257"/>
      <c r="BM123" s="257"/>
      <c r="BN123" s="257"/>
      <c r="BO123" s="938" t="s">
        <v>470</v>
      </c>
      <c r="BP123" s="939"/>
      <c r="BQ123" s="896">
        <v>40120666</v>
      </c>
      <c r="BR123" s="897"/>
      <c r="BS123" s="897"/>
      <c r="BT123" s="897"/>
      <c r="BU123" s="897"/>
      <c r="BV123" s="897">
        <v>40364303</v>
      </c>
      <c r="BW123" s="897"/>
      <c r="BX123" s="897"/>
      <c r="BY123" s="897"/>
      <c r="BZ123" s="897"/>
      <c r="CA123" s="897">
        <v>40364591</v>
      </c>
      <c r="CB123" s="897"/>
      <c r="CC123" s="897"/>
      <c r="CD123" s="897"/>
      <c r="CE123" s="897"/>
      <c r="CF123" s="807"/>
      <c r="CG123" s="808"/>
      <c r="CH123" s="808"/>
      <c r="CI123" s="808"/>
      <c r="CJ123" s="898"/>
      <c r="CK123" s="949"/>
      <c r="CL123" s="928"/>
      <c r="CM123" s="928"/>
      <c r="CN123" s="928"/>
      <c r="CO123" s="929"/>
      <c r="CP123" s="899" t="s">
        <v>471</v>
      </c>
      <c r="CQ123" s="900"/>
      <c r="CR123" s="900"/>
      <c r="CS123" s="900"/>
      <c r="CT123" s="900"/>
      <c r="CU123" s="900"/>
      <c r="CV123" s="900"/>
      <c r="CW123" s="900"/>
      <c r="CX123" s="900"/>
      <c r="CY123" s="900"/>
      <c r="CZ123" s="900"/>
      <c r="DA123" s="900"/>
      <c r="DB123" s="900"/>
      <c r="DC123" s="900"/>
      <c r="DD123" s="900"/>
      <c r="DE123" s="900"/>
      <c r="DF123" s="901"/>
      <c r="DG123" s="840" t="s">
        <v>221</v>
      </c>
      <c r="DH123" s="841"/>
      <c r="DI123" s="841"/>
      <c r="DJ123" s="841"/>
      <c r="DK123" s="842"/>
      <c r="DL123" s="843" t="s">
        <v>221</v>
      </c>
      <c r="DM123" s="841"/>
      <c r="DN123" s="841"/>
      <c r="DO123" s="841"/>
      <c r="DP123" s="842"/>
      <c r="DQ123" s="843" t="s">
        <v>454</v>
      </c>
      <c r="DR123" s="841"/>
      <c r="DS123" s="841"/>
      <c r="DT123" s="841"/>
      <c r="DU123" s="842"/>
      <c r="DV123" s="888" t="s">
        <v>454</v>
      </c>
      <c r="DW123" s="889"/>
      <c r="DX123" s="889"/>
      <c r="DY123" s="889"/>
      <c r="DZ123" s="890"/>
    </row>
    <row r="124" spans="1:130" s="226" customFormat="1" ht="26.25" customHeight="1" thickBot="1" x14ac:dyDescent="0.2">
      <c r="A124" s="881"/>
      <c r="B124" s="882"/>
      <c r="C124" s="885" t="s">
        <v>455</v>
      </c>
      <c r="D124" s="886"/>
      <c r="E124" s="886"/>
      <c r="F124" s="886"/>
      <c r="G124" s="886"/>
      <c r="H124" s="886"/>
      <c r="I124" s="886"/>
      <c r="J124" s="886"/>
      <c r="K124" s="886"/>
      <c r="L124" s="886"/>
      <c r="M124" s="886"/>
      <c r="N124" s="886"/>
      <c r="O124" s="886"/>
      <c r="P124" s="886"/>
      <c r="Q124" s="886"/>
      <c r="R124" s="886"/>
      <c r="S124" s="886"/>
      <c r="T124" s="886"/>
      <c r="U124" s="886"/>
      <c r="V124" s="886"/>
      <c r="W124" s="886"/>
      <c r="X124" s="886"/>
      <c r="Y124" s="886"/>
      <c r="Z124" s="887"/>
      <c r="AA124" s="840" t="s">
        <v>454</v>
      </c>
      <c r="AB124" s="841"/>
      <c r="AC124" s="841"/>
      <c r="AD124" s="841"/>
      <c r="AE124" s="842"/>
      <c r="AF124" s="843" t="s">
        <v>221</v>
      </c>
      <c r="AG124" s="841"/>
      <c r="AH124" s="841"/>
      <c r="AI124" s="841"/>
      <c r="AJ124" s="842"/>
      <c r="AK124" s="843" t="s">
        <v>221</v>
      </c>
      <c r="AL124" s="841"/>
      <c r="AM124" s="841"/>
      <c r="AN124" s="841"/>
      <c r="AO124" s="842"/>
      <c r="AP124" s="888" t="s">
        <v>454</v>
      </c>
      <c r="AQ124" s="889"/>
      <c r="AR124" s="889"/>
      <c r="AS124" s="889"/>
      <c r="AT124" s="890"/>
      <c r="AU124" s="891" t="s">
        <v>472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12.6</v>
      </c>
      <c r="BR124" s="895"/>
      <c r="BS124" s="895"/>
      <c r="BT124" s="895"/>
      <c r="BU124" s="895"/>
      <c r="BV124" s="895">
        <v>15.7</v>
      </c>
      <c r="BW124" s="895"/>
      <c r="BX124" s="895"/>
      <c r="BY124" s="895"/>
      <c r="BZ124" s="895"/>
      <c r="CA124" s="895">
        <v>11.4</v>
      </c>
      <c r="CB124" s="895"/>
      <c r="CC124" s="895"/>
      <c r="CD124" s="895"/>
      <c r="CE124" s="895"/>
      <c r="CF124" s="785"/>
      <c r="CG124" s="786"/>
      <c r="CH124" s="786"/>
      <c r="CI124" s="786"/>
      <c r="CJ124" s="934"/>
      <c r="CK124" s="950"/>
      <c r="CL124" s="950"/>
      <c r="CM124" s="950"/>
      <c r="CN124" s="950"/>
      <c r="CO124" s="951"/>
      <c r="CP124" s="899" t="s">
        <v>473</v>
      </c>
      <c r="CQ124" s="900"/>
      <c r="CR124" s="900"/>
      <c r="CS124" s="900"/>
      <c r="CT124" s="900"/>
      <c r="CU124" s="900"/>
      <c r="CV124" s="900"/>
      <c r="CW124" s="900"/>
      <c r="CX124" s="900"/>
      <c r="CY124" s="900"/>
      <c r="CZ124" s="900"/>
      <c r="DA124" s="900"/>
      <c r="DB124" s="900"/>
      <c r="DC124" s="900"/>
      <c r="DD124" s="900"/>
      <c r="DE124" s="900"/>
      <c r="DF124" s="901"/>
      <c r="DG124" s="823" t="s">
        <v>454</v>
      </c>
      <c r="DH124" s="824"/>
      <c r="DI124" s="824"/>
      <c r="DJ124" s="824"/>
      <c r="DK124" s="825"/>
      <c r="DL124" s="826" t="s">
        <v>221</v>
      </c>
      <c r="DM124" s="824"/>
      <c r="DN124" s="824"/>
      <c r="DO124" s="824"/>
      <c r="DP124" s="825"/>
      <c r="DQ124" s="826" t="s">
        <v>454</v>
      </c>
      <c r="DR124" s="824"/>
      <c r="DS124" s="824"/>
      <c r="DT124" s="824"/>
      <c r="DU124" s="825"/>
      <c r="DV124" s="955" t="s">
        <v>454</v>
      </c>
      <c r="DW124" s="956"/>
      <c r="DX124" s="956"/>
      <c r="DY124" s="956"/>
      <c r="DZ124" s="957"/>
    </row>
    <row r="125" spans="1:130" s="226" customFormat="1" ht="26.25" customHeight="1" x14ac:dyDescent="0.15">
      <c r="A125" s="881"/>
      <c r="B125" s="882"/>
      <c r="C125" s="885" t="s">
        <v>458</v>
      </c>
      <c r="D125" s="886"/>
      <c r="E125" s="886"/>
      <c r="F125" s="886"/>
      <c r="G125" s="886"/>
      <c r="H125" s="886"/>
      <c r="I125" s="886"/>
      <c r="J125" s="886"/>
      <c r="K125" s="886"/>
      <c r="L125" s="886"/>
      <c r="M125" s="886"/>
      <c r="N125" s="886"/>
      <c r="O125" s="886"/>
      <c r="P125" s="886"/>
      <c r="Q125" s="886"/>
      <c r="R125" s="886"/>
      <c r="S125" s="886"/>
      <c r="T125" s="886"/>
      <c r="U125" s="886"/>
      <c r="V125" s="886"/>
      <c r="W125" s="886"/>
      <c r="X125" s="886"/>
      <c r="Y125" s="886"/>
      <c r="Z125" s="887"/>
      <c r="AA125" s="840" t="s">
        <v>221</v>
      </c>
      <c r="AB125" s="841"/>
      <c r="AC125" s="841"/>
      <c r="AD125" s="841"/>
      <c r="AE125" s="842"/>
      <c r="AF125" s="843" t="s">
        <v>454</v>
      </c>
      <c r="AG125" s="841"/>
      <c r="AH125" s="841"/>
      <c r="AI125" s="841"/>
      <c r="AJ125" s="842"/>
      <c r="AK125" s="843" t="s">
        <v>454</v>
      </c>
      <c r="AL125" s="841"/>
      <c r="AM125" s="841"/>
      <c r="AN125" s="841"/>
      <c r="AO125" s="842"/>
      <c r="AP125" s="888" t="s">
        <v>454</v>
      </c>
      <c r="AQ125" s="889"/>
      <c r="AR125" s="889"/>
      <c r="AS125" s="889"/>
      <c r="AT125" s="89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24" t="s">
        <v>474</v>
      </c>
      <c r="CL125" s="925"/>
      <c r="CM125" s="925"/>
      <c r="CN125" s="925"/>
      <c r="CO125" s="926"/>
      <c r="CP125" s="923" t="s">
        <v>475</v>
      </c>
      <c r="CQ125" s="871"/>
      <c r="CR125" s="871"/>
      <c r="CS125" s="871"/>
      <c r="CT125" s="871"/>
      <c r="CU125" s="871"/>
      <c r="CV125" s="871"/>
      <c r="CW125" s="871"/>
      <c r="CX125" s="871"/>
      <c r="CY125" s="871"/>
      <c r="CZ125" s="871"/>
      <c r="DA125" s="871"/>
      <c r="DB125" s="871"/>
      <c r="DC125" s="871"/>
      <c r="DD125" s="871"/>
      <c r="DE125" s="871"/>
      <c r="DF125" s="872"/>
      <c r="DG125" s="933" t="s">
        <v>454</v>
      </c>
      <c r="DH125" s="905"/>
      <c r="DI125" s="905"/>
      <c r="DJ125" s="905"/>
      <c r="DK125" s="905"/>
      <c r="DL125" s="905" t="s">
        <v>454</v>
      </c>
      <c r="DM125" s="905"/>
      <c r="DN125" s="905"/>
      <c r="DO125" s="905"/>
      <c r="DP125" s="905"/>
      <c r="DQ125" s="905" t="s">
        <v>454</v>
      </c>
      <c r="DR125" s="905"/>
      <c r="DS125" s="905"/>
      <c r="DT125" s="905"/>
      <c r="DU125" s="905"/>
      <c r="DV125" s="913" t="s">
        <v>454</v>
      </c>
      <c r="DW125" s="913"/>
      <c r="DX125" s="913"/>
      <c r="DY125" s="913"/>
      <c r="DZ125" s="914"/>
    </row>
    <row r="126" spans="1:130" s="226" customFormat="1" ht="26.25" customHeight="1" thickBot="1" x14ac:dyDescent="0.2">
      <c r="A126" s="881"/>
      <c r="B126" s="882"/>
      <c r="C126" s="885" t="s">
        <v>460</v>
      </c>
      <c r="D126" s="886"/>
      <c r="E126" s="886"/>
      <c r="F126" s="886"/>
      <c r="G126" s="886"/>
      <c r="H126" s="886"/>
      <c r="I126" s="886"/>
      <c r="J126" s="886"/>
      <c r="K126" s="886"/>
      <c r="L126" s="886"/>
      <c r="M126" s="886"/>
      <c r="N126" s="886"/>
      <c r="O126" s="886"/>
      <c r="P126" s="886"/>
      <c r="Q126" s="886"/>
      <c r="R126" s="886"/>
      <c r="S126" s="886"/>
      <c r="T126" s="886"/>
      <c r="U126" s="886"/>
      <c r="V126" s="886"/>
      <c r="W126" s="886"/>
      <c r="X126" s="886"/>
      <c r="Y126" s="886"/>
      <c r="Z126" s="887"/>
      <c r="AA126" s="840" t="s">
        <v>454</v>
      </c>
      <c r="AB126" s="841"/>
      <c r="AC126" s="841"/>
      <c r="AD126" s="841"/>
      <c r="AE126" s="842"/>
      <c r="AF126" s="843" t="s">
        <v>454</v>
      </c>
      <c r="AG126" s="841"/>
      <c r="AH126" s="841"/>
      <c r="AI126" s="841"/>
      <c r="AJ126" s="842"/>
      <c r="AK126" s="843" t="s">
        <v>221</v>
      </c>
      <c r="AL126" s="841"/>
      <c r="AM126" s="841"/>
      <c r="AN126" s="841"/>
      <c r="AO126" s="842"/>
      <c r="AP126" s="888" t="s">
        <v>454</v>
      </c>
      <c r="AQ126" s="889"/>
      <c r="AR126" s="889"/>
      <c r="AS126" s="889"/>
      <c r="AT126" s="89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27"/>
      <c r="CL126" s="928"/>
      <c r="CM126" s="928"/>
      <c r="CN126" s="928"/>
      <c r="CO126" s="929"/>
      <c r="CP126" s="878" t="s">
        <v>476</v>
      </c>
      <c r="CQ126" s="811"/>
      <c r="CR126" s="811"/>
      <c r="CS126" s="811"/>
      <c r="CT126" s="811"/>
      <c r="CU126" s="811"/>
      <c r="CV126" s="811"/>
      <c r="CW126" s="811"/>
      <c r="CX126" s="811"/>
      <c r="CY126" s="811"/>
      <c r="CZ126" s="811"/>
      <c r="DA126" s="811"/>
      <c r="DB126" s="811"/>
      <c r="DC126" s="811"/>
      <c r="DD126" s="811"/>
      <c r="DE126" s="811"/>
      <c r="DF126" s="812"/>
      <c r="DG126" s="850" t="s">
        <v>454</v>
      </c>
      <c r="DH126" s="851"/>
      <c r="DI126" s="851"/>
      <c r="DJ126" s="851"/>
      <c r="DK126" s="851"/>
      <c r="DL126" s="851" t="s">
        <v>221</v>
      </c>
      <c r="DM126" s="851"/>
      <c r="DN126" s="851"/>
      <c r="DO126" s="851"/>
      <c r="DP126" s="851"/>
      <c r="DQ126" s="851" t="s">
        <v>454</v>
      </c>
      <c r="DR126" s="851"/>
      <c r="DS126" s="851"/>
      <c r="DT126" s="851"/>
      <c r="DU126" s="851"/>
      <c r="DV126" s="857" t="s">
        <v>454</v>
      </c>
      <c r="DW126" s="857"/>
      <c r="DX126" s="857"/>
      <c r="DY126" s="857"/>
      <c r="DZ126" s="858"/>
    </row>
    <row r="127" spans="1:130" s="226" customFormat="1" ht="26.25" customHeight="1" x14ac:dyDescent="0.15">
      <c r="A127" s="883"/>
      <c r="B127" s="884"/>
      <c r="C127" s="909" t="s">
        <v>477</v>
      </c>
      <c r="D127" s="910"/>
      <c r="E127" s="910"/>
      <c r="F127" s="910"/>
      <c r="G127" s="910"/>
      <c r="H127" s="910"/>
      <c r="I127" s="910"/>
      <c r="J127" s="910"/>
      <c r="K127" s="910"/>
      <c r="L127" s="910"/>
      <c r="M127" s="910"/>
      <c r="N127" s="910"/>
      <c r="O127" s="910"/>
      <c r="P127" s="910"/>
      <c r="Q127" s="910"/>
      <c r="R127" s="910"/>
      <c r="S127" s="910"/>
      <c r="T127" s="910"/>
      <c r="U127" s="910"/>
      <c r="V127" s="910"/>
      <c r="W127" s="910"/>
      <c r="X127" s="910"/>
      <c r="Y127" s="910"/>
      <c r="Z127" s="911"/>
      <c r="AA127" s="840">
        <v>5483</v>
      </c>
      <c r="AB127" s="841"/>
      <c r="AC127" s="841"/>
      <c r="AD127" s="841"/>
      <c r="AE127" s="842"/>
      <c r="AF127" s="843">
        <v>10834</v>
      </c>
      <c r="AG127" s="841"/>
      <c r="AH127" s="841"/>
      <c r="AI127" s="841"/>
      <c r="AJ127" s="842"/>
      <c r="AK127" s="843">
        <v>10324</v>
      </c>
      <c r="AL127" s="841"/>
      <c r="AM127" s="841"/>
      <c r="AN127" s="841"/>
      <c r="AO127" s="842"/>
      <c r="AP127" s="888">
        <v>0.1</v>
      </c>
      <c r="AQ127" s="889"/>
      <c r="AR127" s="889"/>
      <c r="AS127" s="889"/>
      <c r="AT127" s="890"/>
      <c r="AU127" s="262"/>
      <c r="AV127" s="262"/>
      <c r="AW127" s="262"/>
      <c r="AX127" s="912" t="s">
        <v>478</v>
      </c>
      <c r="AY127" s="875"/>
      <c r="AZ127" s="875"/>
      <c r="BA127" s="875"/>
      <c r="BB127" s="875"/>
      <c r="BC127" s="875"/>
      <c r="BD127" s="875"/>
      <c r="BE127" s="876"/>
      <c r="BF127" s="874" t="s">
        <v>479</v>
      </c>
      <c r="BG127" s="875"/>
      <c r="BH127" s="875"/>
      <c r="BI127" s="875"/>
      <c r="BJ127" s="875"/>
      <c r="BK127" s="875"/>
      <c r="BL127" s="876"/>
      <c r="BM127" s="874" t="s">
        <v>480</v>
      </c>
      <c r="BN127" s="875"/>
      <c r="BO127" s="875"/>
      <c r="BP127" s="875"/>
      <c r="BQ127" s="875"/>
      <c r="BR127" s="875"/>
      <c r="BS127" s="876"/>
      <c r="BT127" s="874" t="s">
        <v>481</v>
      </c>
      <c r="BU127" s="875"/>
      <c r="BV127" s="875"/>
      <c r="BW127" s="875"/>
      <c r="BX127" s="875"/>
      <c r="BY127" s="875"/>
      <c r="BZ127" s="877"/>
      <c r="CA127" s="262"/>
      <c r="CB127" s="262"/>
      <c r="CC127" s="262"/>
      <c r="CD127" s="263"/>
      <c r="CE127" s="263"/>
      <c r="CF127" s="263"/>
      <c r="CG127" s="260"/>
      <c r="CH127" s="260"/>
      <c r="CI127" s="260"/>
      <c r="CJ127" s="261"/>
      <c r="CK127" s="927"/>
      <c r="CL127" s="928"/>
      <c r="CM127" s="928"/>
      <c r="CN127" s="928"/>
      <c r="CO127" s="929"/>
      <c r="CP127" s="878" t="s">
        <v>482</v>
      </c>
      <c r="CQ127" s="811"/>
      <c r="CR127" s="811"/>
      <c r="CS127" s="811"/>
      <c r="CT127" s="811"/>
      <c r="CU127" s="811"/>
      <c r="CV127" s="811"/>
      <c r="CW127" s="811"/>
      <c r="CX127" s="811"/>
      <c r="CY127" s="811"/>
      <c r="CZ127" s="811"/>
      <c r="DA127" s="811"/>
      <c r="DB127" s="811"/>
      <c r="DC127" s="811"/>
      <c r="DD127" s="811"/>
      <c r="DE127" s="811"/>
      <c r="DF127" s="812"/>
      <c r="DG127" s="850" t="s">
        <v>454</v>
      </c>
      <c r="DH127" s="851"/>
      <c r="DI127" s="851"/>
      <c r="DJ127" s="851"/>
      <c r="DK127" s="851"/>
      <c r="DL127" s="851" t="s">
        <v>454</v>
      </c>
      <c r="DM127" s="851"/>
      <c r="DN127" s="851"/>
      <c r="DO127" s="851"/>
      <c r="DP127" s="851"/>
      <c r="DQ127" s="851" t="s">
        <v>454</v>
      </c>
      <c r="DR127" s="851"/>
      <c r="DS127" s="851"/>
      <c r="DT127" s="851"/>
      <c r="DU127" s="851"/>
      <c r="DV127" s="857" t="s">
        <v>454</v>
      </c>
      <c r="DW127" s="857"/>
      <c r="DX127" s="857"/>
      <c r="DY127" s="857"/>
      <c r="DZ127" s="858"/>
    </row>
    <row r="128" spans="1:130" s="226" customFormat="1" ht="26.25" customHeight="1" thickBot="1" x14ac:dyDescent="0.2">
      <c r="A128" s="859" t="s">
        <v>483</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484</v>
      </c>
      <c r="X128" s="861"/>
      <c r="Y128" s="861"/>
      <c r="Z128" s="862"/>
      <c r="AA128" s="863">
        <v>587486</v>
      </c>
      <c r="AB128" s="864"/>
      <c r="AC128" s="864"/>
      <c r="AD128" s="864"/>
      <c r="AE128" s="865"/>
      <c r="AF128" s="866">
        <v>597001</v>
      </c>
      <c r="AG128" s="864"/>
      <c r="AH128" s="864"/>
      <c r="AI128" s="864"/>
      <c r="AJ128" s="865"/>
      <c r="AK128" s="866">
        <v>629113</v>
      </c>
      <c r="AL128" s="864"/>
      <c r="AM128" s="864"/>
      <c r="AN128" s="864"/>
      <c r="AO128" s="865"/>
      <c r="AP128" s="867"/>
      <c r="AQ128" s="868"/>
      <c r="AR128" s="868"/>
      <c r="AS128" s="868"/>
      <c r="AT128" s="869"/>
      <c r="AU128" s="262"/>
      <c r="AV128" s="262"/>
      <c r="AW128" s="262"/>
      <c r="AX128" s="870" t="s">
        <v>485</v>
      </c>
      <c r="AY128" s="871"/>
      <c r="AZ128" s="871"/>
      <c r="BA128" s="871"/>
      <c r="BB128" s="871"/>
      <c r="BC128" s="871"/>
      <c r="BD128" s="871"/>
      <c r="BE128" s="872"/>
      <c r="BF128" s="847" t="s">
        <v>454</v>
      </c>
      <c r="BG128" s="848"/>
      <c r="BH128" s="848"/>
      <c r="BI128" s="848"/>
      <c r="BJ128" s="848"/>
      <c r="BK128" s="848"/>
      <c r="BL128" s="873"/>
      <c r="BM128" s="847">
        <v>12.75</v>
      </c>
      <c r="BN128" s="848"/>
      <c r="BO128" s="848"/>
      <c r="BP128" s="848"/>
      <c r="BQ128" s="848"/>
      <c r="BR128" s="848"/>
      <c r="BS128" s="873"/>
      <c r="BT128" s="847">
        <v>20</v>
      </c>
      <c r="BU128" s="848"/>
      <c r="BV128" s="848"/>
      <c r="BW128" s="848"/>
      <c r="BX128" s="848"/>
      <c r="BY128" s="848"/>
      <c r="BZ128" s="849"/>
      <c r="CA128" s="263"/>
      <c r="CB128" s="263"/>
      <c r="CC128" s="263"/>
      <c r="CD128" s="263"/>
      <c r="CE128" s="263"/>
      <c r="CF128" s="263"/>
      <c r="CG128" s="260"/>
      <c r="CH128" s="260"/>
      <c r="CI128" s="260"/>
      <c r="CJ128" s="261"/>
      <c r="CK128" s="930"/>
      <c r="CL128" s="931"/>
      <c r="CM128" s="931"/>
      <c r="CN128" s="931"/>
      <c r="CO128" s="932"/>
      <c r="CP128" s="852" t="s">
        <v>486</v>
      </c>
      <c r="CQ128" s="789"/>
      <c r="CR128" s="789"/>
      <c r="CS128" s="789"/>
      <c r="CT128" s="789"/>
      <c r="CU128" s="789"/>
      <c r="CV128" s="789"/>
      <c r="CW128" s="789"/>
      <c r="CX128" s="789"/>
      <c r="CY128" s="789"/>
      <c r="CZ128" s="789"/>
      <c r="DA128" s="789"/>
      <c r="DB128" s="789"/>
      <c r="DC128" s="789"/>
      <c r="DD128" s="789"/>
      <c r="DE128" s="789"/>
      <c r="DF128" s="790"/>
      <c r="DG128" s="853" t="s">
        <v>457</v>
      </c>
      <c r="DH128" s="854"/>
      <c r="DI128" s="854"/>
      <c r="DJ128" s="854"/>
      <c r="DK128" s="854"/>
      <c r="DL128" s="854" t="s">
        <v>454</v>
      </c>
      <c r="DM128" s="854"/>
      <c r="DN128" s="854"/>
      <c r="DO128" s="854"/>
      <c r="DP128" s="854"/>
      <c r="DQ128" s="854" t="s">
        <v>454</v>
      </c>
      <c r="DR128" s="854"/>
      <c r="DS128" s="854"/>
      <c r="DT128" s="854"/>
      <c r="DU128" s="854"/>
      <c r="DV128" s="855" t="s">
        <v>454</v>
      </c>
      <c r="DW128" s="855"/>
      <c r="DX128" s="855"/>
      <c r="DY128" s="855"/>
      <c r="DZ128" s="856"/>
    </row>
    <row r="129" spans="1:131" s="226" customFormat="1" ht="26.25" customHeight="1" x14ac:dyDescent="0.15">
      <c r="A129" s="835" t="s">
        <v>102</v>
      </c>
      <c r="B129" s="836"/>
      <c r="C129" s="836"/>
      <c r="D129" s="836"/>
      <c r="E129" s="836"/>
      <c r="F129" s="836"/>
      <c r="G129" s="836"/>
      <c r="H129" s="836"/>
      <c r="I129" s="836"/>
      <c r="J129" s="836"/>
      <c r="K129" s="836"/>
      <c r="L129" s="836"/>
      <c r="M129" s="836"/>
      <c r="N129" s="836"/>
      <c r="O129" s="836"/>
      <c r="P129" s="836"/>
      <c r="Q129" s="836"/>
      <c r="R129" s="836"/>
      <c r="S129" s="836"/>
      <c r="T129" s="836"/>
      <c r="U129" s="836"/>
      <c r="V129" s="836"/>
      <c r="W129" s="837" t="s">
        <v>487</v>
      </c>
      <c r="X129" s="838"/>
      <c r="Y129" s="838"/>
      <c r="Z129" s="839"/>
      <c r="AA129" s="840">
        <v>15388657</v>
      </c>
      <c r="AB129" s="841"/>
      <c r="AC129" s="841"/>
      <c r="AD129" s="841"/>
      <c r="AE129" s="842"/>
      <c r="AF129" s="843">
        <v>15230386</v>
      </c>
      <c r="AG129" s="841"/>
      <c r="AH129" s="841"/>
      <c r="AI129" s="841"/>
      <c r="AJ129" s="842"/>
      <c r="AK129" s="843">
        <v>15425167</v>
      </c>
      <c r="AL129" s="841"/>
      <c r="AM129" s="841"/>
      <c r="AN129" s="841"/>
      <c r="AO129" s="842"/>
      <c r="AP129" s="844"/>
      <c r="AQ129" s="845"/>
      <c r="AR129" s="845"/>
      <c r="AS129" s="845"/>
      <c r="AT129" s="846"/>
      <c r="AU129" s="264"/>
      <c r="AV129" s="264"/>
      <c r="AW129" s="264"/>
      <c r="AX129" s="810" t="s">
        <v>488</v>
      </c>
      <c r="AY129" s="811"/>
      <c r="AZ129" s="811"/>
      <c r="BA129" s="811"/>
      <c r="BB129" s="811"/>
      <c r="BC129" s="811"/>
      <c r="BD129" s="811"/>
      <c r="BE129" s="812"/>
      <c r="BF129" s="830" t="s">
        <v>454</v>
      </c>
      <c r="BG129" s="831"/>
      <c r="BH129" s="831"/>
      <c r="BI129" s="831"/>
      <c r="BJ129" s="831"/>
      <c r="BK129" s="831"/>
      <c r="BL129" s="832"/>
      <c r="BM129" s="830">
        <v>17.75</v>
      </c>
      <c r="BN129" s="831"/>
      <c r="BO129" s="831"/>
      <c r="BP129" s="831"/>
      <c r="BQ129" s="831"/>
      <c r="BR129" s="831"/>
      <c r="BS129" s="832"/>
      <c r="BT129" s="830">
        <v>30</v>
      </c>
      <c r="BU129" s="833"/>
      <c r="BV129" s="833"/>
      <c r="BW129" s="833"/>
      <c r="BX129" s="833"/>
      <c r="BY129" s="833"/>
      <c r="BZ129" s="83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5" t="s">
        <v>489</v>
      </c>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7" t="s">
        <v>490</v>
      </c>
      <c r="X130" s="838"/>
      <c r="Y130" s="838"/>
      <c r="Z130" s="839"/>
      <c r="AA130" s="840">
        <v>1550679</v>
      </c>
      <c r="AB130" s="841"/>
      <c r="AC130" s="841"/>
      <c r="AD130" s="841"/>
      <c r="AE130" s="842"/>
      <c r="AF130" s="843">
        <v>1629670</v>
      </c>
      <c r="AG130" s="841"/>
      <c r="AH130" s="841"/>
      <c r="AI130" s="841"/>
      <c r="AJ130" s="842"/>
      <c r="AK130" s="843">
        <v>1749676</v>
      </c>
      <c r="AL130" s="841"/>
      <c r="AM130" s="841"/>
      <c r="AN130" s="841"/>
      <c r="AO130" s="842"/>
      <c r="AP130" s="844"/>
      <c r="AQ130" s="845"/>
      <c r="AR130" s="845"/>
      <c r="AS130" s="845"/>
      <c r="AT130" s="846"/>
      <c r="AU130" s="264"/>
      <c r="AV130" s="264"/>
      <c r="AW130" s="264"/>
      <c r="AX130" s="810" t="s">
        <v>491</v>
      </c>
      <c r="AY130" s="811"/>
      <c r="AZ130" s="811"/>
      <c r="BA130" s="811"/>
      <c r="BB130" s="811"/>
      <c r="BC130" s="811"/>
      <c r="BD130" s="811"/>
      <c r="BE130" s="812"/>
      <c r="BF130" s="813">
        <v>6.4</v>
      </c>
      <c r="BG130" s="814"/>
      <c r="BH130" s="814"/>
      <c r="BI130" s="814"/>
      <c r="BJ130" s="814"/>
      <c r="BK130" s="814"/>
      <c r="BL130" s="815"/>
      <c r="BM130" s="813">
        <v>25</v>
      </c>
      <c r="BN130" s="814"/>
      <c r="BO130" s="814"/>
      <c r="BP130" s="814"/>
      <c r="BQ130" s="814"/>
      <c r="BR130" s="814"/>
      <c r="BS130" s="815"/>
      <c r="BT130" s="813">
        <v>35</v>
      </c>
      <c r="BU130" s="816"/>
      <c r="BV130" s="816"/>
      <c r="BW130" s="816"/>
      <c r="BX130" s="816"/>
      <c r="BY130" s="816"/>
      <c r="BZ130" s="81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8"/>
      <c r="B131" s="819"/>
      <c r="C131" s="819"/>
      <c r="D131" s="819"/>
      <c r="E131" s="819"/>
      <c r="F131" s="819"/>
      <c r="G131" s="819"/>
      <c r="H131" s="819"/>
      <c r="I131" s="819"/>
      <c r="J131" s="819"/>
      <c r="K131" s="819"/>
      <c r="L131" s="819"/>
      <c r="M131" s="819"/>
      <c r="N131" s="819"/>
      <c r="O131" s="819"/>
      <c r="P131" s="819"/>
      <c r="Q131" s="819"/>
      <c r="R131" s="819"/>
      <c r="S131" s="819"/>
      <c r="T131" s="819"/>
      <c r="U131" s="819"/>
      <c r="V131" s="819"/>
      <c r="W131" s="820" t="s">
        <v>492</v>
      </c>
      <c r="X131" s="821"/>
      <c r="Y131" s="821"/>
      <c r="Z131" s="822"/>
      <c r="AA131" s="823">
        <v>13837978</v>
      </c>
      <c r="AB131" s="824"/>
      <c r="AC131" s="824"/>
      <c r="AD131" s="824"/>
      <c r="AE131" s="825"/>
      <c r="AF131" s="826">
        <v>13600716</v>
      </c>
      <c r="AG131" s="824"/>
      <c r="AH131" s="824"/>
      <c r="AI131" s="824"/>
      <c r="AJ131" s="825"/>
      <c r="AK131" s="826">
        <v>13675491</v>
      </c>
      <c r="AL131" s="824"/>
      <c r="AM131" s="824"/>
      <c r="AN131" s="824"/>
      <c r="AO131" s="825"/>
      <c r="AP131" s="827"/>
      <c r="AQ131" s="828"/>
      <c r="AR131" s="828"/>
      <c r="AS131" s="828"/>
      <c r="AT131" s="829"/>
      <c r="AU131" s="264"/>
      <c r="AV131" s="264"/>
      <c r="AW131" s="264"/>
      <c r="AX131" s="788" t="s">
        <v>493</v>
      </c>
      <c r="AY131" s="789"/>
      <c r="AZ131" s="789"/>
      <c r="BA131" s="789"/>
      <c r="BB131" s="789"/>
      <c r="BC131" s="789"/>
      <c r="BD131" s="789"/>
      <c r="BE131" s="790"/>
      <c r="BF131" s="791">
        <v>11.4</v>
      </c>
      <c r="BG131" s="792"/>
      <c r="BH131" s="792"/>
      <c r="BI131" s="792"/>
      <c r="BJ131" s="792"/>
      <c r="BK131" s="792"/>
      <c r="BL131" s="793"/>
      <c r="BM131" s="791">
        <v>350</v>
      </c>
      <c r="BN131" s="792"/>
      <c r="BO131" s="792"/>
      <c r="BP131" s="792"/>
      <c r="BQ131" s="792"/>
      <c r="BR131" s="792"/>
      <c r="BS131" s="793"/>
      <c r="BT131" s="794"/>
      <c r="BU131" s="795"/>
      <c r="BV131" s="795"/>
      <c r="BW131" s="795"/>
      <c r="BX131" s="795"/>
      <c r="BY131" s="795"/>
      <c r="BZ131" s="79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7" t="s">
        <v>494</v>
      </c>
      <c r="B132" s="798"/>
      <c r="C132" s="798"/>
      <c r="D132" s="798"/>
      <c r="E132" s="798"/>
      <c r="F132" s="798"/>
      <c r="G132" s="798"/>
      <c r="H132" s="798"/>
      <c r="I132" s="798"/>
      <c r="J132" s="798"/>
      <c r="K132" s="798"/>
      <c r="L132" s="798"/>
      <c r="M132" s="798"/>
      <c r="N132" s="798"/>
      <c r="O132" s="798"/>
      <c r="P132" s="798"/>
      <c r="Q132" s="798"/>
      <c r="R132" s="798"/>
      <c r="S132" s="798"/>
      <c r="T132" s="798"/>
      <c r="U132" s="798"/>
      <c r="V132" s="801" t="s">
        <v>495</v>
      </c>
      <c r="W132" s="801"/>
      <c r="X132" s="801"/>
      <c r="Y132" s="801"/>
      <c r="Z132" s="802"/>
      <c r="AA132" s="803">
        <v>7.4283540559999999</v>
      </c>
      <c r="AB132" s="804"/>
      <c r="AC132" s="804"/>
      <c r="AD132" s="804"/>
      <c r="AE132" s="805"/>
      <c r="AF132" s="806">
        <v>6.0393438110000002</v>
      </c>
      <c r="AG132" s="804"/>
      <c r="AH132" s="804"/>
      <c r="AI132" s="804"/>
      <c r="AJ132" s="805"/>
      <c r="AK132" s="806">
        <v>6.0138681680000001</v>
      </c>
      <c r="AL132" s="804"/>
      <c r="AM132" s="804"/>
      <c r="AN132" s="804"/>
      <c r="AO132" s="805"/>
      <c r="AP132" s="807"/>
      <c r="AQ132" s="808"/>
      <c r="AR132" s="808"/>
      <c r="AS132" s="808"/>
      <c r="AT132" s="80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9"/>
      <c r="B133" s="800"/>
      <c r="C133" s="800"/>
      <c r="D133" s="800"/>
      <c r="E133" s="800"/>
      <c r="F133" s="800"/>
      <c r="G133" s="800"/>
      <c r="H133" s="800"/>
      <c r="I133" s="800"/>
      <c r="J133" s="800"/>
      <c r="K133" s="800"/>
      <c r="L133" s="800"/>
      <c r="M133" s="800"/>
      <c r="N133" s="800"/>
      <c r="O133" s="800"/>
      <c r="P133" s="800"/>
      <c r="Q133" s="800"/>
      <c r="R133" s="800"/>
      <c r="S133" s="800"/>
      <c r="T133" s="800"/>
      <c r="U133" s="800"/>
      <c r="V133" s="780" t="s">
        <v>496</v>
      </c>
      <c r="W133" s="780"/>
      <c r="X133" s="780"/>
      <c r="Y133" s="780"/>
      <c r="Z133" s="781"/>
      <c r="AA133" s="782">
        <v>8</v>
      </c>
      <c r="AB133" s="783"/>
      <c r="AC133" s="783"/>
      <c r="AD133" s="783"/>
      <c r="AE133" s="784"/>
      <c r="AF133" s="782">
        <v>7</v>
      </c>
      <c r="AG133" s="783"/>
      <c r="AH133" s="783"/>
      <c r="AI133" s="783"/>
      <c r="AJ133" s="784"/>
      <c r="AK133" s="782">
        <v>6.4</v>
      </c>
      <c r="AL133" s="783"/>
      <c r="AM133" s="783"/>
      <c r="AN133" s="783"/>
      <c r="AO133" s="784"/>
      <c r="AP133" s="785"/>
      <c r="AQ133" s="786"/>
      <c r="AR133" s="786"/>
      <c r="AS133" s="786"/>
      <c r="AT133" s="78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DsF4O9irsjcSMLZa9BKMPWofNySVJ/hn02an09knMomArFhdECqU3nhGqZhGoXy4YwVqNhyy2exnyPp2l0c5Q==" saltValue="+ucDgiueANZX6IJ+LFxo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8:DA68"/>
    <mergeCell ref="DB68:DF68"/>
    <mergeCell ref="DG68:DK68"/>
    <mergeCell ref="DL68:DP68"/>
    <mergeCell ref="B68:P68"/>
    <mergeCell ref="B70:P70"/>
    <mergeCell ref="B69:P69"/>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R68:CV68"/>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DL123:DP123"/>
    <mergeCell ref="DQ123:DU123"/>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C119:Z119"/>
    <mergeCell ref="DG124:DK124"/>
    <mergeCell ref="DL124:DP124"/>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BS9:CG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1"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QI64IPsnCScysksR/MEQ5W24hMtpK9tPMoYTRrJG81nr/5yUbeLKHvD/SuY9zI0m1ynkO/WOGMW9A+vhRsTtg==" saltValue="Sinerdt1/z7XadeqlCldqg=="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9"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QDn1DlU5dPexbM5aonh2YILDrbctYrut/je06epbwrV1rwnGfjY0cVsAwxChXXA+ybV9xSleAvwBRlUNKSXAA==" saltValue="wzYg5E4DWLjmC5t21EUNlg=="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4479101</v>
      </c>
      <c r="AP9" s="292">
        <v>63996</v>
      </c>
      <c r="AQ9" s="293">
        <v>57316</v>
      </c>
      <c r="AR9" s="294">
        <v>11.7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334455</v>
      </c>
      <c r="AP10" s="295">
        <v>4779</v>
      </c>
      <c r="AQ10" s="296">
        <v>3762</v>
      </c>
      <c r="AR10" s="297">
        <v>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819220</v>
      </c>
      <c r="AP11" s="295">
        <v>11705</v>
      </c>
      <c r="AQ11" s="296">
        <v>6408</v>
      </c>
      <c r="AR11" s="297">
        <v>82.7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891</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v>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t="s">
        <v>509</v>
      </c>
      <c r="AP14" s="295" t="s">
        <v>509</v>
      </c>
      <c r="AQ14" s="296">
        <v>2694</v>
      </c>
      <c r="AR14" s="297" t="s">
        <v>509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118704</v>
      </c>
      <c r="AP15" s="295">
        <v>1696</v>
      </c>
      <c r="AQ15" s="296">
        <v>1362</v>
      </c>
      <c r="AR15" s="297">
        <v>24.5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-476318</v>
      </c>
      <c r="AP16" s="295">
        <v>-6806</v>
      </c>
      <c r="AQ16" s="296">
        <v>-4530</v>
      </c>
      <c r="AR16" s="297">
        <v>50.2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5275162</v>
      </c>
      <c r="AP17" s="295">
        <v>75370</v>
      </c>
      <c r="AQ17" s="296">
        <v>67903</v>
      </c>
      <c r="AR17" s="297">
        <v>11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7.59</v>
      </c>
      <c r="AP21" s="308">
        <v>6.2</v>
      </c>
      <c r="AQ21" s="309">
        <v>1.39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100.9</v>
      </c>
      <c r="AP22" s="313">
        <v>98.7</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2587081</v>
      </c>
      <c r="AP32" s="322">
        <v>36964</v>
      </c>
      <c r="AQ32" s="323">
        <v>34720</v>
      </c>
      <c r="AR32" s="324">
        <v>6.5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v>1</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22</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603808</v>
      </c>
      <c r="AP35" s="322">
        <v>8627</v>
      </c>
      <c r="AQ35" s="323">
        <v>9232</v>
      </c>
      <c r="AR35" s="324">
        <v>-6.6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2</v>
      </c>
      <c r="AP36" s="322">
        <v>0</v>
      </c>
      <c r="AQ36" s="323">
        <v>2017</v>
      </c>
      <c r="AR36" s="324">
        <v>-100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10324</v>
      </c>
      <c r="AP37" s="322">
        <v>148</v>
      </c>
      <c r="AQ37" s="323">
        <v>1146</v>
      </c>
      <c r="AR37" s="324">
        <v>-87.1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509</v>
      </c>
      <c r="AP38" s="325" t="s">
        <v>509</v>
      </c>
      <c r="AQ38" s="326">
        <v>1</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-629113</v>
      </c>
      <c r="AP39" s="322">
        <v>-8989</v>
      </c>
      <c r="AQ39" s="323">
        <v>-6713</v>
      </c>
      <c r="AR39" s="324">
        <v>33.9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-1749676</v>
      </c>
      <c r="AP40" s="322">
        <v>-24999</v>
      </c>
      <c r="AQ40" s="323">
        <v>-28519</v>
      </c>
      <c r="AR40" s="324">
        <v>-12.3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822426</v>
      </c>
      <c r="AP41" s="322">
        <v>11751</v>
      </c>
      <c r="AQ41" s="323">
        <v>11906</v>
      </c>
      <c r="AR41" s="324">
        <v>-1.3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3213898</v>
      </c>
      <c r="AN51" s="344">
        <v>44230</v>
      </c>
      <c r="AO51" s="345">
        <v>70.2</v>
      </c>
      <c r="AP51" s="346">
        <v>63956</v>
      </c>
      <c r="AQ51" s="347">
        <v>25.7</v>
      </c>
      <c r="AR51" s="348">
        <v>44.5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1231254</v>
      </c>
      <c r="AN52" s="352">
        <v>16944</v>
      </c>
      <c r="AO52" s="353">
        <v>36.1</v>
      </c>
      <c r="AP52" s="354">
        <v>29239</v>
      </c>
      <c r="AQ52" s="355">
        <v>8.8000000000000007</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3569128</v>
      </c>
      <c r="AN53" s="344">
        <v>49479</v>
      </c>
      <c r="AO53" s="345">
        <v>11.9</v>
      </c>
      <c r="AP53" s="346">
        <v>66255</v>
      </c>
      <c r="AQ53" s="347">
        <v>3.6</v>
      </c>
      <c r="AR53" s="348">
        <v>8.3000000000000007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1758826</v>
      </c>
      <c r="AN54" s="352">
        <v>24383</v>
      </c>
      <c r="AO54" s="353">
        <v>43.9</v>
      </c>
      <c r="AP54" s="354">
        <v>31822</v>
      </c>
      <c r="AQ54" s="355">
        <v>8.8000000000000007</v>
      </c>
      <c r="AR54" s="356">
        <v>35.1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2705922</v>
      </c>
      <c r="AN55" s="344">
        <v>37859</v>
      </c>
      <c r="AO55" s="345">
        <v>-23.5</v>
      </c>
      <c r="AP55" s="346">
        <v>47278</v>
      </c>
      <c r="AQ55" s="347">
        <v>-28.6</v>
      </c>
      <c r="AR55" s="348">
        <v>5.0999999999999996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2285321</v>
      </c>
      <c r="AN56" s="352">
        <v>31975</v>
      </c>
      <c r="AO56" s="353">
        <v>31.1</v>
      </c>
      <c r="AP56" s="354">
        <v>24096</v>
      </c>
      <c r="AQ56" s="355">
        <v>-24.3</v>
      </c>
      <c r="AR56" s="356">
        <v>55.4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3901370</v>
      </c>
      <c r="AN57" s="344">
        <v>55196</v>
      </c>
      <c r="AO57" s="345">
        <v>45.8</v>
      </c>
      <c r="AP57" s="346">
        <v>44504</v>
      </c>
      <c r="AQ57" s="347">
        <v>-5.9</v>
      </c>
      <c r="AR57" s="348">
        <v>51.7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3232036</v>
      </c>
      <c r="AN58" s="352">
        <v>45726</v>
      </c>
      <c r="AO58" s="353">
        <v>43</v>
      </c>
      <c r="AP58" s="354">
        <v>25876</v>
      </c>
      <c r="AQ58" s="355">
        <v>7.4</v>
      </c>
      <c r="AR58" s="356">
        <v>35.6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2065036</v>
      </c>
      <c r="AN59" s="344">
        <v>29505</v>
      </c>
      <c r="AO59" s="345">
        <v>-46.5</v>
      </c>
      <c r="AP59" s="346">
        <v>47820</v>
      </c>
      <c r="AQ59" s="347">
        <v>7.5</v>
      </c>
      <c r="AR59" s="348">
        <v>-54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1427456</v>
      </c>
      <c r="AN60" s="352">
        <v>20395</v>
      </c>
      <c r="AO60" s="353">
        <v>-55.4</v>
      </c>
      <c r="AP60" s="354">
        <v>25855</v>
      </c>
      <c r="AQ60" s="355">
        <v>-0.1</v>
      </c>
      <c r="AR60" s="356">
        <v>-55.3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3091071</v>
      </c>
      <c r="AN61" s="359">
        <v>43254</v>
      </c>
      <c r="AO61" s="360">
        <v>11.6</v>
      </c>
      <c r="AP61" s="361">
        <v>53963</v>
      </c>
      <c r="AQ61" s="362">
        <v>0.5</v>
      </c>
      <c r="AR61" s="348">
        <v>11.1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1986979</v>
      </c>
      <c r="AN62" s="352">
        <v>27885</v>
      </c>
      <c r="AO62" s="353">
        <v>19.7</v>
      </c>
      <c r="AP62" s="354">
        <v>27378</v>
      </c>
      <c r="AQ62" s="355">
        <v>0.1</v>
      </c>
      <c r="AR62" s="356">
        <v>19.600000000000001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sz1vRPv8ZIaLSu8kBEbgj30LhUVi2xUI1Wyz/xR2YySw4j23Uqfolv4xgfRmd2DYfOKnpDTOqRXD6Hs09klQ==" saltValue="xYHHKMbCr8/51gZ2Maa2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nklJDfk7ekfQsF3aiY4N5/qllSC8k1whrQQ1lF8SgXQdNZFWHthTnntLJb78ntd+hWUcM5TS+mi0FnG7tZw==" saltValue="zhFB0tMwO3TUnlCgsN3qS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sYzhTM+Xl+q6NPD2OTMxsMGYv2kZA7O3mAkrq0spTjnccVNDW0+Td44mo3vZAoR6bzoivexFyn6AGoSufiGMw==" saltValue="qt7DzsSyBhwxL8tnprTL4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17.350000000000001</v>
      </c>
      <c r="G47" s="12">
        <v>19.88</v>
      </c>
      <c r="H47" s="12">
        <v>21.35</v>
      </c>
      <c r="I47" s="12">
        <v>20.93</v>
      </c>
      <c r="J47" s="13">
        <v>20.67</v>
      </c>
    </row>
    <row r="48" spans="2:10" ht="57.75" customHeight="1" x14ac:dyDescent="0.15">
      <c r="B48" s="14"/>
      <c r="C48" s="1214" t="s">
        <v>4</v>
      </c>
      <c r="D48" s="1214"/>
      <c r="E48" s="1215"/>
      <c r="F48" s="15">
        <v>4.59</v>
      </c>
      <c r="G48" s="16">
        <v>3.76</v>
      </c>
      <c r="H48" s="16">
        <v>3.87</v>
      </c>
      <c r="I48" s="16">
        <v>3.67</v>
      </c>
      <c r="J48" s="17">
        <v>5.12</v>
      </c>
    </row>
    <row r="49" spans="2:10" ht="57.75" customHeight="1" thickBot="1" x14ac:dyDescent="0.2">
      <c r="B49" s="18"/>
      <c r="C49" s="1216" t="s">
        <v>5</v>
      </c>
      <c r="D49" s="1216"/>
      <c r="E49" s="1217"/>
      <c r="F49" s="19">
        <v>3.55</v>
      </c>
      <c r="G49" s="20">
        <v>1.47</v>
      </c>
      <c r="H49" s="20">
        <v>2.17</v>
      </c>
      <c r="I49" s="20" t="s">
        <v>557</v>
      </c>
      <c r="J49" s="21">
        <v>1.51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0DkDqKPEYe9NCEsXh0HH/CI6J1Bnh/dEuHYGTa4ik2nrn3toY8+ahxtxHvafnJVILVnxUWr/liA6dCRFLLr2Q==" saltValue="w3TwCR4D0Ca9TPUZ62P3aw=="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2019-03-15T06:21:55Z</cp:lastPrinted>
  <dcterms:created xsi:type="dcterms:W3CDTF">2019-02-14T03:11:29Z</dcterms:created>
  <dcterms:modified xsi:type="dcterms:W3CDTF">2019-10-28T02:10:35Z</dcterms:modified>
  <cp:category/>
</cp:coreProperties>
</file>