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7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sharedStrings.xml><?xml version="1.0" encoding="utf-8"?>
<sst xmlns:r="http://schemas.openxmlformats.org/officeDocument/2006/relationships" xmlns="http://schemas.openxmlformats.org/spreadsheetml/2006/main" count="537" uniqueCount="537">
  <si>
    <t>区分</t>
    <rPh sb="0" eb="2">
      <t>クブン</t>
    </rPh>
    <phoneticPr fontId="6"/>
  </si>
  <si>
    <t>　特別交付税</t>
  </si>
  <si>
    <t>標準財政規模比（％）</t>
  </si>
  <si>
    <t>減債基金</t>
    <rPh sb="0" eb="2">
      <t>ゲンサイ</t>
    </rPh>
    <rPh sb="2" eb="4">
      <t>キキン</t>
    </rPh>
    <phoneticPr fontId="6"/>
  </si>
  <si>
    <t>一般会計等に係る地方債の現在高</t>
  </si>
  <si>
    <t>年度</t>
    <rPh sb="0" eb="2">
      <t>ネンド</t>
    </rPh>
    <phoneticPr fontId="6"/>
  </si>
  <si>
    <t>　積立金</t>
  </si>
  <si>
    <t>歳出合計</t>
  </si>
  <si>
    <t>収益事業収入</t>
  </si>
  <si>
    <t>財政調整基金残高</t>
    <rPh sb="0" eb="2">
      <t>ザイセイ</t>
    </rPh>
    <rPh sb="2" eb="4">
      <t>チョウセイ</t>
    </rPh>
    <rPh sb="4" eb="6">
      <t>キキン</t>
    </rPh>
    <rPh sb="6" eb="8">
      <t>ザンダカ</t>
    </rPh>
    <phoneticPr fontId="6"/>
  </si>
  <si>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</si>
  <si>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</si>
  <si>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</si>
  <si>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※平成30年度中に市町村合併した団体で、合併前の団体ごとの決算に基づく連結実質赤字比率を算出していない団体については、グラフを表記しない。</t>
  </si>
  <si>
    <t>諸収入</t>
  </si>
  <si>
    <t>　うち単独</t>
  </si>
  <si>
    <t>基準財政需要額算入見込額</t>
  </si>
  <si>
    <t>実質公債費比率（分子）の構造</t>
  </si>
  <si>
    <t>総務費</t>
  </si>
  <si>
    <t>公営企業債の元利償還金に対する繰入金</t>
  </si>
  <si>
    <t>実質収支額</t>
    <rPh sb="0" eb="2">
      <t>ジッシツ</t>
    </rPh>
    <rPh sb="2" eb="4">
      <t>シュウシ</t>
    </rPh>
    <rPh sb="4" eb="5">
      <t>ガク</t>
    </rPh>
    <phoneticPr fontId="6"/>
  </si>
  <si>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</si>
  <si>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</si>
  <si>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</si>
  <si>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6"/>
  </si>
  <si>
    <t>将来負担額(A)</t>
  </si>
  <si>
    <t>会計</t>
    <rPh sb="0" eb="2">
      <t>カイケイ</t>
    </rPh>
    <phoneticPr fontId="6"/>
  </si>
  <si>
    <t>（百万円）</t>
    <rPh sb="1" eb="2">
      <t>ヒャク</t>
    </rPh>
    <rPh sb="2" eb="4">
      <t>マンエン</t>
    </rPh>
    <phoneticPr fontId="6"/>
  </si>
  <si>
    <t>▲ 8.59</t>
  </si>
  <si>
    <t>基金残高に係る経年分析</t>
  </si>
  <si>
    <t>分子の構造</t>
    <rPh sb="0" eb="2">
      <t>ブンシ</t>
    </rPh>
    <rPh sb="3" eb="5">
      <t>コウゾウ</t>
    </rPh>
    <phoneticPr fontId="6"/>
  </si>
  <si>
    <t>元利償還金等(A)</t>
  </si>
  <si>
    <t>財政調整基金</t>
    <rPh sb="0" eb="2">
      <t>ザイセイ</t>
    </rPh>
    <rPh sb="2" eb="4">
      <t>チョウセイ</t>
    </rPh>
    <rPh sb="4" eb="6">
      <t>キキン</t>
    </rPh>
    <phoneticPr fontId="6"/>
  </si>
  <si>
    <t>元利償還金</t>
  </si>
  <si>
    <t>減債基金積立不足算定額</t>
    <rPh sb="0" eb="2">
      <t>ゲンサイ</t>
    </rPh>
    <rPh sb="2" eb="4">
      <t>キキン</t>
    </rPh>
    <rPh sb="4" eb="6">
      <t>ツミタテ</t>
    </rPh>
    <rPh sb="6" eb="8">
      <t>ブソク</t>
    </rPh>
    <rPh sb="8" eb="10">
      <t>サンテイ</t>
    </rPh>
    <rPh sb="10" eb="11">
      <t>ガク</t>
    </rPh>
    <phoneticPr fontId="6"/>
  </si>
  <si>
    <t>減債基金積立不足算定額</t>
  </si>
  <si>
    <t>市区町村長</t>
    <rPh sb="0" eb="2">
      <t>シク</t>
    </rPh>
    <rPh sb="2" eb="4">
      <t>チョウソン</t>
    </rPh>
    <rPh sb="4" eb="5">
      <t>チョウ</t>
    </rPh>
    <phoneticPr fontId="6"/>
  </si>
  <si>
    <t xml:space="preserve"> </t>
  </si>
  <si>
    <t>公営企業（法非適）の一覧</t>
    <rPh sb="0" eb="2">
      <t>コウエイ</t>
    </rPh>
    <rPh sb="2" eb="4">
      <t>キギョウ</t>
    </rPh>
    <rPh sb="6" eb="7">
      <t>ヒ</t>
    </rPh>
    <phoneticPr fontId="6"/>
  </si>
  <si>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</si>
  <si>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</si>
  <si>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</si>
  <si>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</si>
  <si>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6"/>
  </si>
  <si>
    <t>　実質公債費比率</t>
    <rPh sb="1" eb="3">
      <t>ジッシツ</t>
    </rPh>
    <rPh sb="3" eb="6">
      <t>コウサイヒ</t>
    </rPh>
    <rPh sb="6" eb="8">
      <t>ヒリツ</t>
    </rPh>
    <phoneticPr fontId="6"/>
  </si>
  <si>
    <t>歳出総額</t>
  </si>
  <si>
    <t>組合等が起こした地方債の元利償還金に対する負担金等</t>
  </si>
  <si>
    <t>債務負担行為に基づく支出額</t>
  </si>
  <si>
    <t>　うち消防職員</t>
    <rPh sb="3" eb="5">
      <t>ショウボウ</t>
    </rPh>
    <rPh sb="5" eb="7">
      <t>ショクイン</t>
    </rPh>
    <phoneticPr fontId="6"/>
  </si>
  <si>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</si>
  <si>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</si>
  <si>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</si>
  <si>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</si>
  <si>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6"/>
  </si>
  <si>
    <t>算入公債費等(B)</t>
  </si>
  <si>
    <t>教育公務員</t>
    <rPh sb="0" eb="2">
      <t>キョウイク</t>
    </rPh>
    <rPh sb="2" eb="5">
      <t>コウムイン</t>
    </rPh>
    <phoneticPr fontId="6"/>
  </si>
  <si>
    <t>経常収支比率</t>
    <rPh sb="0" eb="2">
      <t>ケイジョウ</t>
    </rPh>
    <rPh sb="2" eb="4">
      <t>シュウシ</t>
    </rPh>
    <rPh sb="4" eb="6">
      <t>ヒリツ</t>
    </rPh>
    <phoneticPr fontId="6"/>
  </si>
  <si>
    <t>黒字額</t>
    <rPh sb="0" eb="2">
      <t>クロジ</t>
    </rPh>
    <rPh sb="2" eb="3">
      <t>ガク</t>
    </rPh>
    <phoneticPr fontId="1"/>
  </si>
  <si>
    <t>算入公債費等</t>
  </si>
  <si>
    <t>(A)－(B)</t>
  </si>
  <si>
    <t>特定財源の額</t>
    <rPh sb="0" eb="2">
      <t>トクテイ</t>
    </rPh>
    <rPh sb="2" eb="4">
      <t>ザイゲン</t>
    </rPh>
    <rPh sb="5" eb="6">
      <t>ガク</t>
    </rPh>
    <phoneticPr fontId="6"/>
  </si>
  <si>
    <t>連結実質赤字額</t>
  </si>
  <si>
    <t>　うち利子</t>
  </si>
  <si>
    <t>実質公債費比率の分子</t>
  </si>
  <si>
    <t>※平成30年度中に市町村合併した団体で、合併前の団体ごとの決算に基づく実質公債費比率を算出していない団体については、グラフを表記しない。</t>
  </si>
  <si>
    <t>債務負担行為に基づく支出予定額</t>
  </si>
  <si>
    <t>総括表（市町村）</t>
    <rPh sb="0" eb="2">
      <t>ソウカツ</t>
    </rPh>
    <rPh sb="2" eb="3">
      <t>ヒョウ</t>
    </rPh>
    <rPh sb="4" eb="7">
      <t>シチョウソン</t>
    </rPh>
    <phoneticPr fontId="6"/>
  </si>
  <si>
    <t>失業対策事業費</t>
  </si>
  <si>
    <t>公営企業債等繰入見込額</t>
  </si>
  <si>
    <t>　　鉱産税</t>
  </si>
  <si>
    <t>将来負担額</t>
    <rPh sb="0" eb="2">
      <t>ショウライ</t>
    </rPh>
    <rPh sb="2" eb="4">
      <t>フタン</t>
    </rPh>
    <rPh sb="4" eb="5">
      <t>ガク</t>
    </rPh>
    <phoneticPr fontId="6"/>
  </si>
  <si>
    <t>退職手当負担見込額</t>
  </si>
  <si>
    <t>組合等負担等見込額</t>
  </si>
  <si>
    <t>翌年度に繰越すべき財源</t>
  </si>
  <si>
    <t>　　都市計画税</t>
  </si>
  <si>
    <t>低開発</t>
    <rPh sb="0" eb="1">
      <t>テイ</t>
    </rPh>
    <rPh sb="1" eb="3">
      <t>カイハツ</t>
    </rPh>
    <phoneticPr fontId="6"/>
  </si>
  <si>
    <t>設立法人等の負債額等負担見込額</t>
  </si>
  <si>
    <t>人口1,000人当たり職員数（人）</t>
    <rPh sb="0" eb="2">
      <t>ジンコウ</t>
    </rPh>
    <rPh sb="7" eb="8">
      <t>ニン</t>
    </rPh>
    <rPh sb="8" eb="9">
      <t>ア</t>
    </rPh>
    <rPh sb="11" eb="14">
      <t>ショクインスウ</t>
    </rPh>
    <rPh sb="15" eb="16">
      <t>ヒト</t>
    </rPh>
    <phoneticPr fontId="6"/>
  </si>
  <si>
    <t>※平成30年度中に市町村合併した団体で、合併前の団体ごとの決算に基づく将来負担比率を算出していない団体については、グラフを表記しない。</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</si>
  <si>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</si>
  <si>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うち、健全化法施行規則附則第三条に係る負担見込額</t>
  </si>
  <si>
    <t>充当可能財源等(B)</t>
  </si>
  <si>
    <t>充当可能財源等</t>
    <rPh sb="0" eb="2">
      <t>ジュウトウ</t>
    </rPh>
    <rPh sb="2" eb="4">
      <t>カノウ</t>
    </rPh>
    <rPh sb="4" eb="6">
      <t>ザイゲン</t>
    </rPh>
    <rPh sb="6" eb="7">
      <t>トウ</t>
    </rPh>
    <phoneticPr fontId="6"/>
  </si>
  <si>
    <t>分母比</t>
    <rPh sb="0" eb="2">
      <t>ブンボ</t>
    </rPh>
    <rPh sb="2" eb="3">
      <t>ヒ</t>
    </rPh>
    <phoneticPr fontId="6"/>
  </si>
  <si>
    <t>充当可能基金</t>
  </si>
  <si>
    <t>充当可能特定歳入</t>
  </si>
  <si>
    <t>減債基金</t>
  </si>
  <si>
    <t>実質収支比率等に係る経年分析</t>
  </si>
  <si>
    <t>将来負担比率の分子</t>
  </si>
  <si>
    <t>(Ｅ)</t>
  </si>
  <si>
    <t>（百万円）</t>
    <rPh sb="1" eb="4">
      <t>ヒャクマンエン</t>
    </rPh>
    <phoneticPr fontId="6"/>
  </si>
  <si>
    <t>基金残高合計</t>
    <rPh sb="0" eb="2">
      <t>キキン</t>
    </rPh>
    <rPh sb="2" eb="4">
      <t>ザンダカ</t>
    </rPh>
    <rPh sb="4" eb="6">
      <t>ゴウケイ</t>
    </rPh>
    <phoneticPr fontId="6"/>
  </si>
  <si>
    <t>　法定普通税</t>
  </si>
  <si>
    <t>上水道</t>
  </si>
  <si>
    <t>実質収支額</t>
  </si>
  <si>
    <t>人口１人当たり決算額</t>
    <rPh sb="0" eb="2">
      <t>ジンコウ</t>
    </rPh>
    <rPh sb="2" eb="4">
      <t>ヒトリ</t>
    </rPh>
    <rPh sb="4" eb="5">
      <t>ア</t>
    </rPh>
    <rPh sb="7" eb="10">
      <t>ケッサンガク</t>
    </rPh>
    <phoneticPr fontId="6"/>
  </si>
  <si>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</si>
  <si>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</si>
  <si>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</si>
  <si>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</si>
  <si>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</si>
  <si>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</si>
  <si>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旧法による税</t>
  </si>
  <si>
    <t xml:space="preserve"> 過去５年間平均</t>
    <rPh sb="1" eb="3">
      <t>カコ</t>
    </rPh>
    <rPh sb="4" eb="6">
      <t>ネンカン</t>
    </rPh>
    <rPh sb="6" eb="8">
      <t>ヘイキン</t>
    </rPh>
    <phoneticPr fontId="6"/>
  </si>
  <si>
    <t>類似団体と比較し、有形固定資産は新しく、債務等の将来負担は少ないため、数値としては問題がないといえる。
今後も地方債の発行の抑制に努めながら、財政調整基金に頼らない安定的な財政運営を行い、公共施設については計画的な更新・統廃合・長寿命化を行っていく。</t>
  </si>
  <si>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</si>
  <si>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0"/>
  </si>
  <si>
    <t>歳出の状況（単位 千円・％）</t>
  </si>
  <si>
    <t>災害復旧費</t>
  </si>
  <si>
    <t>　法定外目的税</t>
  </si>
  <si>
    <t>▲特定財源の額</t>
  </si>
  <si>
    <t>算入公債費等</t>
    <rPh sb="0" eb="2">
      <t>サンニュウ</t>
    </rPh>
    <rPh sb="2" eb="6">
      <t>コウサイヒトウ</t>
    </rPh>
    <phoneticPr fontId="6"/>
  </si>
  <si>
    <t>項番</t>
    <rPh sb="0" eb="2">
      <t>コウバン</t>
    </rPh>
    <phoneticPr fontId="6"/>
  </si>
  <si>
    <t>商工費</t>
  </si>
  <si>
    <t>財政調整基金</t>
  </si>
  <si>
    <t>その他特定目的基金</t>
  </si>
  <si>
    <t>その他の経費</t>
    <rPh sb="2" eb="3">
      <t>タ</t>
    </rPh>
    <rPh sb="4" eb="6">
      <t>ケイヒ</t>
    </rPh>
    <phoneticPr fontId="6"/>
  </si>
  <si>
    <t>平成29年度　財政状況資料集</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</si>
  <si>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</si>
  <si>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都道府県名</t>
  </si>
  <si>
    <t>平成29年度(千円･％)</t>
    <rPh sb="0" eb="2">
      <t>ヘイセイ</t>
    </rPh>
    <rPh sb="4" eb="6">
      <t>ネンド</t>
    </rPh>
    <rPh sb="7" eb="9">
      <t>センエン</t>
    </rPh>
    <phoneticPr fontId="6"/>
  </si>
  <si>
    <t>静岡県</t>
  </si>
  <si>
    <t>対比（差引）</t>
    <rPh sb="0" eb="2">
      <t>タイヒ</t>
    </rPh>
    <rPh sb="3" eb="5">
      <t>サシヒキ</t>
    </rPh>
    <phoneticPr fontId="6"/>
  </si>
  <si>
    <t>市町村類型</t>
  </si>
  <si>
    <t>臨時職員</t>
    <rPh sb="0" eb="2">
      <t>リンジ</t>
    </rPh>
    <rPh sb="2" eb="4">
      <t>ショクイン</t>
    </rPh>
    <phoneticPr fontId="6"/>
  </si>
  <si>
    <t>Ⅱ－２</t>
  </si>
  <si>
    <t>指定団体等の指定状況</t>
  </si>
  <si>
    <t>平成29年度(千円)</t>
    <rPh sb="0" eb="2">
      <t>ヘイセイ</t>
    </rPh>
    <rPh sb="4" eb="6">
      <t>ネンド</t>
    </rPh>
    <rPh sb="7" eb="9">
      <t>センエン</t>
    </rPh>
    <phoneticPr fontId="6"/>
  </si>
  <si>
    <t>平成28年度(千円)</t>
    <rPh sb="0" eb="2">
      <t>ヘイセイ</t>
    </rPh>
    <rPh sb="4" eb="6">
      <t>ネンド</t>
    </rPh>
    <phoneticPr fontId="6"/>
  </si>
  <si>
    <t>平成28年度(千円･％)</t>
    <rPh sb="0" eb="2">
      <t>ヘイセイ</t>
    </rPh>
    <rPh sb="4" eb="6">
      <t>ネンド</t>
    </rPh>
    <rPh sb="7" eb="9">
      <t>センエン</t>
    </rPh>
    <phoneticPr fontId="6"/>
  </si>
  <si>
    <t>加入世帯数(世帯)</t>
  </si>
  <si>
    <t>歳入総額</t>
  </si>
  <si>
    <t>準元利償還金</t>
    <rPh sb="0" eb="1">
      <t>ジュン</t>
    </rPh>
    <rPh sb="1" eb="3">
      <t>ガンリ</t>
    </rPh>
    <rPh sb="3" eb="6">
      <t>ショウカンキン</t>
    </rPh>
    <phoneticPr fontId="30"/>
  </si>
  <si>
    <t>市町村民税</t>
    <rPh sb="0" eb="3">
      <t>シチョウソン</t>
    </rPh>
    <rPh sb="3" eb="4">
      <t>ミン</t>
    </rPh>
    <rPh sb="4" eb="5">
      <t>ゼイ</t>
    </rPh>
    <phoneticPr fontId="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</si>
  <si>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</si>
  <si>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</si>
  <si>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　　市町村民税</t>
  </si>
  <si>
    <t>×</t>
  </si>
  <si>
    <t>市町村名</t>
    <rPh sb="0" eb="3">
      <t>シチョウソン</t>
    </rPh>
    <rPh sb="3" eb="4">
      <t>メイ</t>
    </rPh>
    <phoneticPr fontId="6"/>
  </si>
  <si>
    <t>湖西市</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</si>
  <si>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</si>
  <si>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（参考）　普通建設事業費の分析</t>
    <rPh sb="1" eb="3">
      <t>サンコウ</t>
    </rPh>
    <rPh sb="5" eb="7">
      <t>フツウ</t>
    </rPh>
    <rPh sb="7" eb="9">
      <t>ケンセツ</t>
    </rPh>
    <rPh sb="9" eb="11">
      <t>ジギョウ</t>
    </rPh>
    <rPh sb="11" eb="12">
      <t>ヒ</t>
    </rPh>
    <rPh sb="13" eb="15">
      <t>ブンセキ</t>
    </rPh>
    <phoneticPr fontId="6"/>
  </si>
  <si>
    <t>実質単年度収支</t>
  </si>
  <si>
    <t>平成29年度</t>
    <rPh sb="0" eb="2">
      <t>ヘイセイ</t>
    </rPh>
    <rPh sb="4" eb="6">
      <t>ネンド</t>
    </rPh>
    <phoneticPr fontId="6"/>
  </si>
  <si>
    <t>地方交付税種地</t>
    <rPh sb="0" eb="2">
      <t>チホウ</t>
    </rPh>
    <rPh sb="2" eb="5">
      <t>コウフゼイ</t>
    </rPh>
    <rPh sb="5" eb="6">
      <t>シュ</t>
    </rPh>
    <rPh sb="6" eb="7">
      <t>チ</t>
    </rPh>
    <phoneticPr fontId="6"/>
  </si>
  <si>
    <t>1-4</t>
  </si>
  <si>
    <t>財源超過</t>
    <rPh sb="0" eb="2">
      <t>ザイゲン</t>
    </rPh>
    <rPh sb="2" eb="4">
      <t>チョウカ</t>
    </rPh>
    <phoneticPr fontId="6"/>
  </si>
  <si>
    <t xml:space="preserve"> H25</t>
  </si>
  <si>
    <t>○</t>
  </si>
  <si>
    <t>歳入歳出差引</t>
  </si>
  <si>
    <t>浜名湖競艇企業団</t>
    <rPh sb="0" eb="3">
      <t>ハマナコ</t>
    </rPh>
    <rPh sb="3" eb="5">
      <t>キョウテイ</t>
    </rPh>
    <rPh sb="5" eb="7">
      <t>キギョウ</t>
    </rPh>
    <rPh sb="7" eb="8">
      <t>ダン</t>
    </rPh>
    <phoneticPr fontId="6"/>
  </si>
  <si>
    <t>　　(※1)</t>
  </si>
  <si>
    <t>首都</t>
    <rPh sb="0" eb="2">
      <t>シュト</t>
    </rPh>
    <phoneticPr fontId="6"/>
  </si>
  <si>
    <t>一部事務組合等名</t>
    <rPh sb="0" eb="2">
      <t>イチブ</t>
    </rPh>
    <rPh sb="2" eb="4">
      <t>ジム</t>
    </rPh>
    <rPh sb="4" eb="6">
      <t>クミアイ</t>
    </rPh>
    <rPh sb="6" eb="7">
      <t>トウ</t>
    </rPh>
    <rPh sb="7" eb="8">
      <t>メイ</t>
    </rPh>
    <phoneticPr fontId="30"/>
  </si>
  <si>
    <t>衛生費</t>
  </si>
  <si>
    <t>標準財政規模</t>
    <rPh sb="0" eb="2">
      <t>ヒョウジュン</t>
    </rPh>
    <rPh sb="2" eb="4">
      <t>ザイセイ</t>
    </rPh>
    <rPh sb="4" eb="6">
      <t>キボ</t>
    </rPh>
    <phoneticPr fontId="6"/>
  </si>
  <si>
    <t>30.01.01(人)</t>
  </si>
  <si>
    <t>近畿</t>
    <rPh sb="0" eb="2">
      <t>キンキ</t>
    </rPh>
    <phoneticPr fontId="6"/>
  </si>
  <si>
    <t>充当一般財源等</t>
  </si>
  <si>
    <t>一時借入金利子
（同一団体における会計間の現金運用に係る利子は除く）</t>
  </si>
  <si>
    <t>実質収支</t>
  </si>
  <si>
    <t>財政力指数</t>
    <rPh sb="0" eb="3">
      <t>ザイセイリョク</t>
    </rPh>
    <rPh sb="3" eb="5">
      <t>シスウ</t>
    </rPh>
    <phoneticPr fontId="6"/>
  </si>
  <si>
    <t>-</t>
  </si>
  <si>
    <t>構成比</t>
    <rPh sb="0" eb="3">
      <t>コウセイヒ</t>
    </rPh>
    <phoneticPr fontId="6"/>
  </si>
  <si>
    <t>地方債
現在高</t>
  </si>
  <si>
    <t>人口</t>
    <rPh sb="0" eb="2">
      <t>ジンコウ</t>
    </rPh>
    <phoneticPr fontId="6"/>
  </si>
  <si>
    <t>(1) 普通会計の状況（市町村）</t>
    <rPh sb="4" eb="6">
      <t>フツウ</t>
    </rPh>
    <rPh sb="6" eb="8">
      <t>カイケイ</t>
    </rPh>
    <rPh sb="9" eb="11">
      <t>ジョウキョウ</t>
    </rPh>
    <rPh sb="12" eb="15">
      <t>シチョウソン</t>
    </rPh>
    <phoneticPr fontId="6"/>
  </si>
  <si>
    <t>　　うち一部事務組合負担金</t>
  </si>
  <si>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</si>
  <si>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</si>
  <si>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</si>
  <si>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</si>
  <si>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</si>
  <si>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</si>
  <si>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単年度収支</t>
  </si>
  <si>
    <t>▲地方債に係る元利償還金及び準元利償還金に要する経費として
普通交付税の額の算定に用いる基準財政需要額に算入された額</t>
  </si>
  <si>
    <t>村田光雄奨学基金</t>
    <rPh sb="0" eb="2">
      <t>ムラタ</t>
    </rPh>
    <rPh sb="2" eb="4">
      <t>ミツオ</t>
    </rPh>
    <rPh sb="4" eb="6">
      <t>ショウガク</t>
    </rPh>
    <rPh sb="6" eb="8">
      <t>キキン</t>
    </rPh>
    <phoneticPr fontId="31"/>
  </si>
  <si>
    <t>標準税収入額等</t>
  </si>
  <si>
    <t>公債費負担比率</t>
    <rPh sb="0" eb="3">
      <t>コウサイヒ</t>
    </rPh>
    <rPh sb="3" eb="5">
      <t>フタン</t>
    </rPh>
    <rPh sb="5" eb="7">
      <t>ヒリツ</t>
    </rPh>
    <phoneticPr fontId="6"/>
  </si>
  <si>
    <t>22年国調(人)</t>
    <rPh sb="2" eb="3">
      <t>ネン</t>
    </rPh>
    <rPh sb="3" eb="4">
      <t>コク</t>
    </rPh>
    <rPh sb="4" eb="5">
      <t>チョウ</t>
    </rPh>
    <phoneticPr fontId="6"/>
  </si>
  <si>
    <t>歳入の状況（単位 千円・％）</t>
    <rPh sb="0" eb="2">
      <t>サイニュウ</t>
    </rPh>
    <rPh sb="3" eb="5">
      <t>ジョウキョウ</t>
    </rPh>
    <rPh sb="6" eb="8">
      <t>タンイ</t>
    </rPh>
    <rPh sb="9" eb="11">
      <t>センエン</t>
    </rPh>
    <phoneticPr fontId="6"/>
  </si>
  <si>
    <t>過疎</t>
    <rPh sb="0" eb="2">
      <t>カソ</t>
    </rPh>
    <phoneticPr fontId="6"/>
  </si>
  <si>
    <t>積立金</t>
  </si>
  <si>
    <t>（注）参考については、地方公務員給与実態調査に基づくものであるが、当該資料作成時点（平成31年1月末時点）において平成30年調査結果が未公表であるため、前年度の数値を引用している。</t>
  </si>
  <si>
    <t>健全化判断比率</t>
  </si>
  <si>
    <t>　公債費</t>
  </si>
  <si>
    <t>-0.5</t>
  </si>
  <si>
    <r>
      <t>(※</t>
    </r>
    <r>
      <rPr>
        <sz val="9"/>
        <color indexed="8"/>
        <rFont val="ＭＳ ゴシック"/>
      </rPr>
      <t>3)</t>
    </r>
  </si>
  <si>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</si>
  <si>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</si>
  <si>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</si>
  <si>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</si>
  <si>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</si>
  <si>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0"/>
  </si>
  <si>
    <t>純固定資産税</t>
    <rPh sb="0" eb="1">
      <t>ジュン</t>
    </rPh>
    <rPh sb="1" eb="3">
      <t>コテイ</t>
    </rPh>
    <rPh sb="3" eb="6">
      <t>シサンゼイ</t>
    </rPh>
    <phoneticPr fontId="6"/>
  </si>
  <si>
    <r>
      <t>2</t>
    </r>
    <r>
      <rPr>
        <sz val="9"/>
        <color indexed="8"/>
        <rFont val="ＭＳ ゴシック"/>
      </rPr>
      <t>7年国調</t>
    </r>
    <rPh sb="2" eb="3">
      <t>ネン</t>
    </rPh>
    <rPh sb="3" eb="4">
      <t>コク</t>
    </rPh>
    <rPh sb="4" eb="5">
      <t>チョウ</t>
    </rPh>
    <phoneticPr fontId="6"/>
  </si>
  <si>
    <r>
      <t>2</t>
    </r>
    <r>
      <rPr>
        <sz val="9"/>
        <color indexed="8"/>
        <rFont val="ＭＳ ゴシック"/>
      </rPr>
      <t>2年国調</t>
    </r>
    <rPh sb="2" eb="3">
      <t>ネン</t>
    </rPh>
    <rPh sb="3" eb="4">
      <t>コク</t>
    </rPh>
    <rPh sb="4" eb="5">
      <t>チョウ</t>
    </rPh>
    <phoneticPr fontId="6"/>
  </si>
  <si>
    <t>普通建設事業費</t>
  </si>
  <si>
    <t>積立金取崩し額</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</si>
  <si>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</si>
  <si>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</si>
  <si>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</si>
  <si>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</si>
  <si>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</si>
  <si>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H26</t>
  </si>
  <si>
    <t>第1次</t>
    <rPh sb="0" eb="1">
      <t>ダイ</t>
    </rPh>
    <rPh sb="2" eb="3">
      <t>ジ</t>
    </rPh>
    <phoneticPr fontId="6"/>
  </si>
  <si>
    <t>　うち臨時財政対策債</t>
  </si>
  <si>
    <t>類似団体平均(円)</t>
    <rPh sb="0" eb="2">
      <t>ルイジ</t>
    </rPh>
    <rPh sb="2" eb="4">
      <t>ダンタイ</t>
    </rPh>
    <rPh sb="4" eb="6">
      <t>ヘイキン</t>
    </rPh>
    <rPh sb="7" eb="8">
      <t>エン</t>
    </rPh>
    <phoneticPr fontId="6"/>
  </si>
  <si>
    <t>指数表選定</t>
    <rPh sb="0" eb="2">
      <t>シスウ</t>
    </rPh>
    <rPh sb="2" eb="3">
      <t>ヒョウ</t>
    </rPh>
    <rPh sb="3" eb="5">
      <t>センテイ</t>
    </rPh>
    <phoneticPr fontId="6"/>
  </si>
  <si>
    <t>29.01.01(人)</t>
  </si>
  <si>
    <t>　将来負担比率</t>
    <rPh sb="1" eb="3">
      <t>ショウライ</t>
    </rPh>
    <rPh sb="3" eb="5">
      <t>フタン</t>
    </rPh>
    <rPh sb="5" eb="7">
      <t>ヒリツ</t>
    </rPh>
    <phoneticPr fontId="6"/>
  </si>
  <si>
    <t>第2次</t>
    <rPh sb="0" eb="1">
      <t>ダイ</t>
    </rPh>
    <rPh sb="2" eb="3">
      <t>ジ</t>
    </rPh>
    <phoneticPr fontId="6"/>
  </si>
  <si>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</si>
  <si>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</si>
  <si>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</si>
  <si>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r>
      <t>資金不足比率 (※</t>
    </r>
    <r>
      <rPr>
        <sz val="9"/>
        <color indexed="8"/>
        <rFont val="ＭＳ ゴシック"/>
      </rPr>
      <t>4)</t>
    </r>
  </si>
  <si>
    <t>増減率  (％)</t>
    <rPh sb="0" eb="2">
      <t>ゾウゲン</t>
    </rPh>
    <rPh sb="2" eb="3">
      <t>リツ</t>
    </rPh>
    <phoneticPr fontId="6"/>
  </si>
  <si>
    <t>基準財政需要額</t>
  </si>
  <si>
    <t>保険税(料)収入額</t>
  </si>
  <si>
    <t>うち日本人(％)</t>
  </si>
  <si>
    <t>-0.9</t>
  </si>
  <si>
    <t>第3次</t>
    <rPh sb="0" eb="1">
      <t>ダイ</t>
    </rPh>
    <rPh sb="2" eb="3">
      <t>ジ</t>
    </rPh>
    <phoneticPr fontId="6"/>
  </si>
  <si>
    <t>面積 (k㎡)</t>
    <rPh sb="0" eb="2">
      <t>メンセキ</t>
    </rPh>
    <phoneticPr fontId="6"/>
  </si>
  <si>
    <t>H29</t>
  </si>
  <si>
    <t>うち単独分</t>
    <rPh sb="2" eb="4">
      <t>タンドク</t>
    </rPh>
    <rPh sb="4" eb="5">
      <t>ブン</t>
    </rPh>
    <phoneticPr fontId="6"/>
  </si>
  <si>
    <t>経常経費充当一般財源等</t>
    <rPh sb="0" eb="2">
      <t>ケイジョウ</t>
    </rPh>
    <rPh sb="2" eb="4">
      <t>ケイヒ</t>
    </rPh>
    <rPh sb="4" eb="6">
      <t>ジュウトウ</t>
    </rPh>
    <rPh sb="6" eb="8">
      <t>イッパン</t>
    </rPh>
    <rPh sb="8" eb="10">
      <t>ザイゲン</t>
    </rPh>
    <rPh sb="10" eb="11">
      <t>トウ</t>
    </rPh>
    <phoneticPr fontId="32"/>
  </si>
  <si>
    <t>算入公債費等の額</t>
    <rPh sb="0" eb="2">
      <t>サンニュウ</t>
    </rPh>
    <rPh sb="2" eb="4">
      <t>コウサイ</t>
    </rPh>
    <rPh sb="4" eb="5">
      <t>ヒ</t>
    </rPh>
    <rPh sb="5" eb="6">
      <t>トウ</t>
    </rPh>
    <rPh sb="7" eb="8">
      <t>ガク</t>
    </rPh>
    <phoneticPr fontId="6"/>
  </si>
  <si>
    <t>人口密度 (人/k㎡)</t>
    <rPh sb="0" eb="2">
      <t>ジンコウ</t>
    </rPh>
    <rPh sb="2" eb="4">
      <t>ミツド</t>
    </rPh>
    <phoneticPr fontId="6"/>
  </si>
  <si>
    <t>歳入一般財源等</t>
    <rPh sb="0" eb="2">
      <t>サイニュウ</t>
    </rPh>
    <rPh sb="2" eb="4">
      <t>イッパン</t>
    </rPh>
    <rPh sb="4" eb="6">
      <t>ザイゲン</t>
    </rPh>
    <rPh sb="6" eb="7">
      <t>トウ</t>
    </rPh>
    <phoneticPr fontId="32"/>
  </si>
  <si>
    <t>世帯数 (世帯)</t>
    <rPh sb="0" eb="3">
      <t>セタイスウ</t>
    </rPh>
    <phoneticPr fontId="6"/>
  </si>
  <si>
    <t xml:space="preserve">退職手当負担見込額 </t>
    <rPh sb="0" eb="2">
      <t>タイショク</t>
    </rPh>
    <rPh sb="2" eb="4">
      <t>テアテ</t>
    </rPh>
    <rPh sb="4" eb="6">
      <t>フタン</t>
    </rPh>
    <rPh sb="6" eb="9">
      <t>ミコミガク</t>
    </rPh>
    <phoneticPr fontId="30"/>
  </si>
  <si>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</si>
  <si>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</si>
  <si>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</si>
  <si>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</si>
  <si>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</si>
  <si>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</si>
  <si>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</si>
  <si>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一般職員等(※6)</t>
    <rPh sb="0" eb="2">
      <t>イッパン</t>
    </rPh>
    <rPh sb="2" eb="4">
      <t>ショクイン</t>
    </rPh>
    <rPh sb="4" eb="5">
      <t>トウ</t>
    </rPh>
    <phoneticPr fontId="6"/>
  </si>
  <si>
    <t>一般会計等（純計）</t>
    <rPh sb="0" eb="2">
      <t>イッパン</t>
    </rPh>
    <rPh sb="2" eb="4">
      <t>カイケイ</t>
    </rPh>
    <rPh sb="4" eb="5">
      <t>トウ</t>
    </rPh>
    <rPh sb="6" eb="8">
      <t>ジュンケイ</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</si>
  <si>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</si>
  <si>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</si>
  <si>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</si>
  <si>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</si>
  <si>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一般職員</t>
    <rPh sb="0" eb="2">
      <t>イッパン</t>
    </rPh>
    <rPh sb="2" eb="4">
      <t>ショクイン</t>
    </rPh>
    <phoneticPr fontId="6"/>
  </si>
  <si>
    <t>静岡県市町総合事務組合</t>
    <rPh sb="0" eb="3">
      <t>シズオカケン</t>
    </rPh>
    <rPh sb="3" eb="4">
      <t>シ</t>
    </rPh>
    <rPh sb="4" eb="5">
      <t>マチ</t>
    </rPh>
    <rPh sb="5" eb="7">
      <t>ソウゴウ</t>
    </rPh>
    <rPh sb="7" eb="9">
      <t>ジム</t>
    </rPh>
    <rPh sb="9" eb="11">
      <t>クミアイ</t>
    </rPh>
    <phoneticPr fontId="6"/>
  </si>
  <si>
    <t>　うち公的資金</t>
    <rPh sb="3" eb="5">
      <t>コウテキ</t>
    </rPh>
    <phoneticPr fontId="6"/>
  </si>
  <si>
    <t>歳入</t>
    <rPh sb="0" eb="2">
      <t>サイニュウ</t>
    </rPh>
    <phoneticPr fontId="30"/>
  </si>
  <si>
    <t>副市区町村長</t>
    <rPh sb="0" eb="1">
      <t>フク</t>
    </rPh>
    <rPh sb="1" eb="3">
      <t>シク</t>
    </rPh>
    <rPh sb="3" eb="5">
      <t>チョウソン</t>
    </rPh>
    <rPh sb="5" eb="6">
      <t>チョウ</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</si>
  <si>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</si>
  <si>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</si>
  <si>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</si>
  <si>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</si>
  <si>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</si>
  <si>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</si>
  <si>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</si>
  <si>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一般会計等の一覧</t>
  </si>
  <si>
    <t>議会議長</t>
    <rPh sb="0" eb="2">
      <t>ギカイ</t>
    </rPh>
    <rPh sb="2" eb="4">
      <t>ギチョウ</t>
    </rPh>
    <phoneticPr fontId="6"/>
  </si>
  <si>
    <t>団体名</t>
    <rPh sb="0" eb="2">
      <t>ダンタイ</t>
    </rPh>
    <phoneticPr fontId="6"/>
  </si>
  <si>
    <t>土地開発基金現在高</t>
    <rPh sb="0" eb="2">
      <t>トチ</t>
    </rPh>
    <rPh sb="2" eb="4">
      <t>カイハツ</t>
    </rPh>
    <rPh sb="4" eb="6">
      <t>キキン</t>
    </rPh>
    <rPh sb="6" eb="8">
      <t>ゲンザイ</t>
    </rPh>
    <rPh sb="8" eb="9">
      <t>タカ</t>
    </rPh>
    <phoneticPr fontId="32"/>
  </si>
  <si>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</si>
  <si>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</si>
  <si>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積立金
現在高</t>
    <rPh sb="4" eb="7">
      <t>ゲンザイダカ</t>
    </rPh>
    <phoneticPr fontId="32"/>
  </si>
  <si>
    <t>　※地方公共団体財政健全化法に基づき将来負担比率の算定対象となっている法人については、○印を付与している。</t>
  </si>
  <si>
    <t>総収益
（歳入）</t>
  </si>
  <si>
    <t>議会議員</t>
    <rPh sb="0" eb="2">
      <t>ギカイ</t>
    </rPh>
    <rPh sb="2" eb="4">
      <t>ギイン</t>
    </rPh>
    <phoneticPr fontId="6"/>
  </si>
  <si>
    <t>　　うち人件費</t>
  </si>
  <si>
    <t>合計</t>
    <rPh sb="0" eb="2">
      <t>ゴウケイ</t>
    </rPh>
    <phoneticPr fontId="6"/>
  </si>
  <si>
    <t>ふるさと応援基金</t>
  </si>
  <si>
    <t>ラスパイレス指数</t>
    <rPh sb="6" eb="8">
      <t>シスウ</t>
    </rPh>
    <phoneticPr fontId="6"/>
  </si>
  <si>
    <t>　繰出金</t>
  </si>
  <si>
    <t>事業会計の一覧</t>
    <rPh sb="0" eb="2">
      <t>ジギョウ</t>
    </rPh>
    <rPh sb="2" eb="4">
      <t>カイケイ</t>
    </rPh>
    <phoneticPr fontId="6"/>
  </si>
  <si>
    <t xml:space="preserve"> H26</t>
  </si>
  <si>
    <t>公営企業（法適）の一覧</t>
    <rPh sb="0" eb="2">
      <t>コウエイ</t>
    </rPh>
    <rPh sb="2" eb="4">
      <t>キギョウ</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</si>
  <si>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</si>
  <si>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</si>
  <si>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</si>
  <si>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</si>
  <si>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</si>
  <si>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組合等名</t>
  </si>
  <si>
    <t>　震災復興特別交付税</t>
  </si>
  <si>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</si>
  <si>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</si>
  <si>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</si>
  <si>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</si>
  <si>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</si>
  <si>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</si>
  <si>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</si>
  <si>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</si>
  <si>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</si>
  <si>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</si>
  <si>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</si>
  <si>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※7：人口については、調査年度の1月1日現在の住民基本台帳に登載されている人口に基づいている。</t>
    <rPh sb="25" eb="27">
      <t>キホン</t>
    </rPh>
    <rPh sb="40" eb="41">
      <t>モト</t>
    </rPh>
    <phoneticPr fontId="34"/>
  </si>
  <si>
    <t>平成29年度</t>
  </si>
  <si>
    <t>(A)のうち充当一般財源等</t>
    <rPh sb="6" eb="8">
      <t>ジュウトウ</t>
    </rPh>
    <rPh sb="8" eb="10">
      <t>イッパン</t>
    </rPh>
    <rPh sb="10" eb="12">
      <t>ザイゲン</t>
    </rPh>
    <rPh sb="12" eb="13">
      <t>ナド</t>
    </rPh>
    <phoneticPr fontId="6"/>
  </si>
  <si>
    <t>静岡県湖西市</t>
  </si>
  <si>
    <t>前年度繰上充用金</t>
  </si>
  <si>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</si>
  <si>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</si>
  <si>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経常一般財源等</t>
    <rPh sb="0" eb="2">
      <t>ケイジョウ</t>
    </rPh>
    <rPh sb="2" eb="4">
      <t>イッパン</t>
    </rPh>
    <rPh sb="4" eb="7">
      <t>ザイゲントウ</t>
    </rPh>
    <phoneticPr fontId="6"/>
  </si>
  <si>
    <t>性質別歳出の状況（単位 千円・％）</t>
    <rPh sb="0" eb="2">
      <t>セイシツ</t>
    </rPh>
    <phoneticPr fontId="6"/>
  </si>
  <si>
    <t>分離課税所得割交付金</t>
  </si>
  <si>
    <t>区分</t>
  </si>
  <si>
    <t>再差引収支</t>
    <rPh sb="0" eb="1">
      <t>サイ</t>
    </rPh>
    <rPh sb="1" eb="3">
      <t>サシヒキ</t>
    </rPh>
    <rPh sb="3" eb="5">
      <t>シュウシ</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</si>
  <si>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</si>
  <si>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</si>
  <si>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6"/>
  </si>
  <si>
    <t>超過課税分</t>
    <rPh sb="0" eb="2">
      <t>チョウカ</t>
    </rPh>
    <rPh sb="2" eb="4">
      <t>カゼイ</t>
    </rPh>
    <rPh sb="4" eb="5">
      <t>ブン</t>
    </rPh>
    <phoneticPr fontId="6"/>
  </si>
  <si>
    <t>　法定外普通税</t>
  </si>
  <si>
    <t>軽油引取税交付金</t>
  </si>
  <si>
    <t>目的別歳出の状況（単位 千円・％）</t>
  </si>
  <si>
    <t>地方税</t>
  </si>
  <si>
    <t>普通税</t>
    <rPh sb="0" eb="2">
      <t>フツウ</t>
    </rPh>
    <rPh sb="2" eb="3">
      <t>ゼイ</t>
    </rPh>
    <phoneticPr fontId="11"/>
  </si>
  <si>
    <t>　　特別土地保有税</t>
  </si>
  <si>
    <t>決算額 (A)</t>
    <rPh sb="0" eb="2">
      <t>ケッサン</t>
    </rPh>
    <rPh sb="2" eb="3">
      <t>ガク</t>
    </rPh>
    <phoneticPr fontId="6"/>
  </si>
  <si>
    <t>民生費</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</si>
  <si>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</si>
  <si>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0"/>
  </si>
  <si>
    <t>総費用
（歳出）</t>
  </si>
  <si>
    <t>当該団体決算額
（千円）</t>
    <rPh sb="0" eb="2">
      <t>トウガイ</t>
    </rPh>
    <rPh sb="2" eb="4">
      <t>ダンタイ</t>
    </rPh>
    <rPh sb="4" eb="6">
      <t>ケッサン</t>
    </rPh>
    <rPh sb="6" eb="7">
      <t>ガク</t>
    </rPh>
    <rPh sb="9" eb="11">
      <t>センエン</t>
    </rPh>
    <phoneticPr fontId="6"/>
  </si>
  <si>
    <t>地方譲与税</t>
  </si>
  <si>
    <t>議会費</t>
  </si>
  <si>
    <t>利子割交付金</t>
  </si>
  <si>
    <t>自動車取得税交付金</t>
  </si>
  <si>
    <t>(Ｃ)－(Ｄ)</t>
  </si>
  <si>
    <t>配当割交付金</t>
    <rPh sb="0" eb="2">
      <t>ハイトウ</t>
    </rPh>
    <rPh sb="2" eb="3">
      <t>ワリ</t>
    </rPh>
    <rPh sb="3" eb="6">
      <t>コウフキン</t>
    </rPh>
    <phoneticPr fontId="11"/>
  </si>
  <si>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</si>
  <si>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</si>
  <si>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1"/>
  </si>
  <si>
    <t>　　　所得割</t>
  </si>
  <si>
    <t>　　　法人均等割</t>
  </si>
  <si>
    <t>　維持補修費</t>
  </si>
  <si>
    <t>森林総合研究所等が行う事業に係るもの</t>
  </si>
  <si>
    <t>道府県民税所得割臨時交付金</t>
  </si>
  <si>
    <t>　　　法人税割</t>
  </si>
  <si>
    <t>農林水産業費</t>
  </si>
  <si>
    <t>地方消費税交付金</t>
  </si>
  <si>
    <t>徴収率
(％)</t>
    <rPh sb="0" eb="2">
      <t>チョウシュウ</t>
    </rPh>
    <rPh sb="2" eb="3">
      <t>リツ</t>
    </rPh>
    <phoneticPr fontId="6"/>
  </si>
  <si>
    <t>　　固定資産税</t>
  </si>
  <si>
    <t>ゴルフ場利用税交付金</t>
  </si>
  <si>
    <t>　　　うち純固定資産税</t>
  </si>
  <si>
    <t>土木費</t>
  </si>
  <si>
    <t>特別地方消費税交付金</t>
  </si>
  <si>
    <t>　　軽自動車税</t>
  </si>
  <si>
    <t>消防費</t>
  </si>
  <si>
    <t>地方特例交付金</t>
  </si>
  <si>
    <t>　　市町村たばこ税</t>
  </si>
  <si>
    <t>教育費</t>
  </si>
  <si>
    <t>類似団体内平均(円)</t>
    <rPh sb="0" eb="2">
      <t>ルイジ</t>
    </rPh>
    <rPh sb="2" eb="4">
      <t>ダンタイ</t>
    </rPh>
    <phoneticPr fontId="6"/>
  </si>
  <si>
    <t>　　水利地益税等</t>
  </si>
  <si>
    <t>公債費</t>
  </si>
  <si>
    <t>地方交付税</t>
  </si>
  <si>
    <t>諸支出金</t>
    <rPh sb="3" eb="4">
      <t>キン</t>
    </rPh>
    <phoneticPr fontId="32"/>
  </si>
  <si>
    <t>　普通交付税</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</si>
  <si>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</si>
  <si>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</si>
  <si>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</si>
  <si>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5"/>
  </si>
  <si>
    <t>(Ｃ)</t>
  </si>
  <si>
    <t>　　入湯税</t>
  </si>
  <si>
    <t>　　事業所税</t>
  </si>
  <si>
    <t>左のうち
一般会計等
負担見込額</t>
  </si>
  <si>
    <t>▲ 3.11</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</si>
  <si>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</si>
  <si>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</si>
  <si>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決算額</t>
  </si>
  <si>
    <t>構成比</t>
  </si>
  <si>
    <t>経常経費充当一般財源等</t>
  </si>
  <si>
    <t>保険給付費</t>
  </si>
  <si>
    <t>当該団体(円)</t>
    <rPh sb="0" eb="2">
      <t>トウガイ</t>
    </rPh>
    <rPh sb="2" eb="4">
      <t>ダンタイ</t>
    </rPh>
    <rPh sb="5" eb="6">
      <t>エン</t>
    </rPh>
    <phoneticPr fontId="6"/>
  </si>
  <si>
    <t>経常収支比率</t>
    <rPh sb="0" eb="2">
      <t>ケイジョウ</t>
    </rPh>
    <rPh sb="2" eb="4">
      <t>シュウシ</t>
    </rPh>
    <rPh sb="4" eb="6">
      <t>ヒリツ</t>
    </rPh>
    <phoneticPr fontId="35"/>
  </si>
  <si>
    <t>経常損益</t>
  </si>
  <si>
    <t>分担金・負担金</t>
  </si>
  <si>
    <t>病院</t>
  </si>
  <si>
    <t>義務的経費計</t>
    <rPh sb="0" eb="3">
      <t>ギムテキ</t>
    </rPh>
    <rPh sb="3" eb="5">
      <t>ケイヒ</t>
    </rPh>
    <rPh sb="5" eb="6">
      <t>ケイ</t>
    </rPh>
    <phoneticPr fontId="6"/>
  </si>
  <si>
    <t>　人件費</t>
  </si>
  <si>
    <t>手数料</t>
  </si>
  <si>
    <t>　　うち職員給</t>
    <rPh sb="4" eb="6">
      <t>ショクイン</t>
    </rPh>
    <rPh sb="6" eb="7">
      <t>キュウ</t>
    </rPh>
    <phoneticPr fontId="6"/>
  </si>
  <si>
    <t>国庫支出金</t>
  </si>
  <si>
    <t>合計</t>
  </si>
  <si>
    <t>　扶助費</t>
  </si>
  <si>
    <t>平成28年度</t>
    <rPh sb="0" eb="2">
      <t>ヘイセイ</t>
    </rPh>
    <rPh sb="4" eb="6">
      <t>ネンド</t>
    </rPh>
    <phoneticPr fontId="6"/>
  </si>
  <si>
    <t>地方債</t>
  </si>
  <si>
    <t>国有提供交付金(特別区財調交付金)</t>
  </si>
  <si>
    <t>都道府県支出金</t>
  </si>
  <si>
    <t>平成27年度</t>
    <rPh sb="0" eb="2">
      <t>ヘイセイ</t>
    </rPh>
    <rPh sb="4" eb="6">
      <t>ネンド</t>
    </rPh>
    <phoneticPr fontId="6"/>
  </si>
  <si>
    <t>内訳</t>
    <rPh sb="0" eb="2">
      <t>ウチワケ</t>
    </rPh>
    <phoneticPr fontId="6"/>
  </si>
  <si>
    <t>当該団体
からの
補助金</t>
  </si>
  <si>
    <t>一般会計</t>
  </si>
  <si>
    <t>財産収入</t>
  </si>
  <si>
    <t>公営企業に要する経費の財源とする地方債の償還の財源に
充てたと認められる繰入金</t>
  </si>
  <si>
    <t>H25</t>
  </si>
  <si>
    <t>現年</t>
    <rPh sb="0" eb="1">
      <t>ゲン</t>
    </rPh>
    <rPh sb="1" eb="2">
      <t>ネン</t>
    </rPh>
    <phoneticPr fontId="6"/>
  </si>
  <si>
    <t>類似団体平均（円）</t>
    <rPh sb="0" eb="2">
      <t>ルイジ</t>
    </rPh>
    <rPh sb="2" eb="4">
      <t>ダンタイ</t>
    </rPh>
    <rPh sb="4" eb="6">
      <t>ヘイキン</t>
    </rPh>
    <rPh sb="7" eb="8">
      <t>エン</t>
    </rPh>
    <phoneticPr fontId="6"/>
  </si>
  <si>
    <t>　うち元金</t>
  </si>
  <si>
    <t>当該団体（円）</t>
    <rPh sb="0" eb="2">
      <t>トウガイ</t>
    </rPh>
    <rPh sb="2" eb="4">
      <t>ダンタイ</t>
    </rPh>
    <rPh sb="5" eb="6">
      <t>エン</t>
    </rPh>
    <phoneticPr fontId="6"/>
  </si>
  <si>
    <t>寄附金</t>
  </si>
  <si>
    <t>土地開発公社に係る将来負担額</t>
    <rPh sb="0" eb="2">
      <t>トチ</t>
    </rPh>
    <rPh sb="2" eb="4">
      <t>カイハツ</t>
    </rPh>
    <rPh sb="4" eb="6">
      <t>コウシャ</t>
    </rPh>
    <rPh sb="7" eb="8">
      <t>カカ</t>
    </rPh>
    <rPh sb="9" eb="11">
      <t>ショウライ</t>
    </rPh>
    <rPh sb="11" eb="14">
      <t>フタンガク</t>
    </rPh>
    <phoneticPr fontId="30"/>
  </si>
  <si>
    <t>・計</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</si>
  <si>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</si>
  <si>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</si>
  <si>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繰入金</t>
  </si>
  <si>
    <t>一時借入金利子</t>
  </si>
  <si>
    <t>繰越金</t>
  </si>
  <si>
    <t>類似団体内平均値</t>
  </si>
  <si>
    <t>実質収支</t>
    <rPh sb="0" eb="2">
      <t>ジッシツ</t>
    </rPh>
    <rPh sb="2" eb="4">
      <t>シュウシ</t>
    </rPh>
    <phoneticPr fontId="6"/>
  </si>
  <si>
    <t>　うち減収補塡債(特例分)</t>
    <rPh sb="4" eb="5">
      <t>シュウ</t>
    </rPh>
    <rPh sb="9" eb="10">
      <t>トク</t>
    </rPh>
    <rPh sb="10" eb="11">
      <t>レイ</t>
    </rPh>
    <rPh sb="11" eb="12">
      <t>ブン</t>
    </rPh>
    <phoneticPr fontId="1"/>
  </si>
  <si>
    <t>他会計等
からの
繰入金</t>
    <rPh sb="9" eb="11">
      <t>クリイレ</t>
    </rPh>
    <rPh sb="11" eb="12">
      <t>キン</t>
    </rPh>
    <phoneticPr fontId="30"/>
  </si>
  <si>
    <t>　補助費等</t>
    <rPh sb="1" eb="3">
      <t>ホジョ</t>
    </rPh>
    <rPh sb="3" eb="4">
      <t>ヒ</t>
    </rPh>
    <rPh sb="4" eb="5">
      <t>トウ</t>
    </rPh>
    <phoneticPr fontId="6"/>
  </si>
  <si>
    <t>下水道</t>
  </si>
  <si>
    <t>介護保険事業特別会計</t>
  </si>
  <si>
    <t>歳入合計</t>
  </si>
  <si>
    <t>工業用水道</t>
  </si>
  <si>
    <t>国民健康保険</t>
  </si>
  <si>
    <t>　投資・出資金・貸付金</t>
  </si>
  <si>
    <t>国民健康保険事業特別会計</t>
  </si>
  <si>
    <t>その他</t>
  </si>
  <si>
    <t>　前年度繰上充用金</t>
  </si>
  <si>
    <t>(注釈)</t>
    <rPh sb="1" eb="2">
      <t>チュウ</t>
    </rPh>
    <rPh sb="2" eb="3">
      <t>シャク</t>
    </rPh>
    <phoneticPr fontId="6"/>
  </si>
  <si>
    <t>投資的経費計</t>
    <rPh sb="5" eb="6">
      <t>ケイ</t>
    </rPh>
    <phoneticPr fontId="6"/>
  </si>
  <si>
    <t>　うち補助</t>
  </si>
  <si>
    <t>災害復旧事業費</t>
  </si>
  <si>
    <t xml:space="preserve"> H29</t>
  </si>
  <si>
    <t>公共施設整備基金</t>
  </si>
  <si>
    <t>(2)各会計、関係団体の財政状況及び健全化判断比率（市町村）</t>
    <rPh sb="26" eb="29">
      <t>シチョウソン</t>
    </rPh>
    <phoneticPr fontId="6"/>
  </si>
  <si>
    <t>会計名</t>
    <rPh sb="0" eb="2">
      <t>カイケイ</t>
    </rPh>
    <rPh sb="2" eb="3">
      <t>メイ</t>
    </rPh>
    <phoneticPr fontId="30"/>
  </si>
  <si>
    <t>形式収支</t>
  </si>
  <si>
    <t>備考</t>
    <rPh sb="0" eb="2">
      <t>ビコウ</t>
    </rPh>
    <phoneticPr fontId="6"/>
  </si>
  <si>
    <t>純資産又は
正味財産</t>
  </si>
  <si>
    <t>参考</t>
    <rPh sb="0" eb="2">
      <t>サンコウ</t>
    </rPh>
    <phoneticPr fontId="6"/>
  </si>
  <si>
    <t xml:space="preserve"> H27</t>
  </si>
  <si>
    <t>当該団体
からの
貸付金</t>
  </si>
  <si>
    <t>当該団体からの債務保証に係る債務残高</t>
    <rPh sb="9" eb="11">
      <t>ホショウ</t>
    </rPh>
    <phoneticPr fontId="6"/>
  </si>
  <si>
    <t>当該団体からの損失補償に係る債務残高</t>
  </si>
  <si>
    <t>一般会計等
負担見込額</t>
  </si>
  <si>
    <t>実質赤字額</t>
    <rPh sb="0" eb="2">
      <t>ジッシツ</t>
    </rPh>
    <rPh sb="2" eb="5">
      <t>アカジガク</t>
    </rPh>
    <phoneticPr fontId="6"/>
  </si>
  <si>
    <t>計</t>
    <rPh sb="0" eb="1">
      <t>ケイ</t>
    </rPh>
    <phoneticPr fontId="6"/>
  </si>
  <si>
    <t>(Ｆ)</t>
  </si>
  <si>
    <t>公営企業会計等の財政状況（単位：百万円）</t>
    <rPh sb="0" eb="2">
      <t>コウエイ</t>
    </rPh>
    <rPh sb="2" eb="4">
      <t>キギョウ</t>
    </rPh>
    <rPh sb="4" eb="6">
      <t>カイケイ</t>
    </rPh>
    <rPh sb="6" eb="7">
      <t>トウ</t>
    </rPh>
    <rPh sb="8" eb="10">
      <t>ザイセイ</t>
    </rPh>
    <rPh sb="10" eb="12">
      <t>ジョウキョウ</t>
    </rPh>
    <phoneticPr fontId="6"/>
  </si>
  <si>
    <t>資金剰余額
/不足額
（実質収支）</t>
  </si>
  <si>
    <t>他会計等
からの
繰入金</t>
  </si>
  <si>
    <t>左のうち
一般会計等
繰入見込額</t>
  </si>
  <si>
    <t>資金不足
比率</t>
    <rPh sb="0" eb="2">
      <t>シキン</t>
    </rPh>
    <rPh sb="2" eb="4">
      <t>フソク</t>
    </rPh>
    <rPh sb="5" eb="7">
      <t>ヒリツ</t>
    </rPh>
    <phoneticPr fontId="6"/>
  </si>
  <si>
    <t>後期高齢者医療事業特別会計</t>
  </si>
  <si>
    <t>(3ヵ年平均)</t>
    <rPh sb="3" eb="4">
      <t>ネン</t>
    </rPh>
    <rPh sb="4" eb="6">
      <t>ヘイキン</t>
    </rPh>
    <phoneticPr fontId="6"/>
  </si>
  <si>
    <t>ラスパイレス指数</t>
    <rPh sb="6" eb="8">
      <t>シスウ</t>
    </rPh>
    <phoneticPr fontId="36"/>
  </si>
  <si>
    <t>水道事業会計</t>
  </si>
  <si>
    <t>法適用企業</t>
  </si>
  <si>
    <t>病院事業会計</t>
  </si>
  <si>
    <t>公共下水道事業特別会計</t>
  </si>
  <si>
    <t>法非適用企業</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</si>
  <si>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</si>
  <si>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</si>
  <si>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</si>
  <si>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</si>
  <si>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</si>
  <si>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将来負担の状況</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</si>
  <si>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</si>
  <si>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</si>
  <si>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内訳</t>
    <rPh sb="0" eb="2">
      <t>ウチワケ</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</si>
  <si>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</si>
  <si>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</si>
  <si>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</si>
  <si>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</si>
  <si>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</si>
  <si>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</si>
  <si>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</si>
  <si>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</si>
  <si>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 xml:space="preserve">組合等負担等見込額 </t>
    <rPh sb="0" eb="2">
      <t>クミアイ</t>
    </rPh>
    <rPh sb="2" eb="3">
      <t>トウ</t>
    </rPh>
    <rPh sb="3" eb="5">
      <t>フタン</t>
    </rPh>
    <rPh sb="5" eb="6">
      <t>トウ</t>
    </rPh>
    <rPh sb="6" eb="9">
      <t>ミコミガク</t>
    </rPh>
    <phoneticPr fontId="30"/>
  </si>
  <si>
    <t>　うち、健全化法施行規則附則第三条に係る負担見込額</t>
  </si>
  <si>
    <t>対比（％）</t>
    <rPh sb="0" eb="2">
      <t>タイヒ</t>
    </rPh>
    <phoneticPr fontId="6"/>
  </si>
  <si>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</si>
  <si>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</si>
  <si>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</si>
  <si>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</si>
  <si>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</si>
  <si>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</si>
  <si>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</si>
  <si>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</si>
  <si>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</si>
  <si>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</si>
  <si>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</si>
  <si>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</si>
  <si>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</si>
  <si>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5"/>
  </si>
  <si>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</si>
  <si>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6"/>
  </si>
  <si>
    <t xml:space="preserve"> H28</t>
  </si>
  <si>
    <t>公社・
三セク等</t>
    <rPh sb="0" eb="2">
      <t>コウシャ</t>
    </rPh>
    <rPh sb="4" eb="5">
      <t>サン</t>
    </rPh>
    <rPh sb="7" eb="8">
      <t>トウ</t>
    </rPh>
    <phoneticPr fontId="6"/>
  </si>
  <si>
    <t>利子補給に係るもの</t>
  </si>
  <si>
    <t>平成29年度</t>
    <rPh sb="0" eb="2">
      <t>ヘイセイ</t>
    </rPh>
    <rPh sb="4" eb="6">
      <t>ネンド</t>
    </rPh>
    <phoneticPr fontId="35"/>
  </si>
  <si>
    <t>早期健全化基準</t>
  </si>
  <si>
    <t>財政再生基準</t>
  </si>
  <si>
    <t>地方独立行政法人に係る将来負担額</t>
  </si>
  <si>
    <t>(Ｂ)</t>
  </si>
  <si>
    <t>実質赤字比率</t>
    <rPh sb="0" eb="2">
      <t>ジッシツ</t>
    </rPh>
    <rPh sb="2" eb="4">
      <t>アカジ</t>
    </rPh>
    <rPh sb="4" eb="6">
      <t>ヒリツ</t>
    </rPh>
    <phoneticPr fontId="3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</si>
  <si>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</si>
  <si>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5"/>
  </si>
  <si>
    <t>(Ｄ)</t>
  </si>
  <si>
    <t>将来負担比率</t>
    <rPh sb="0" eb="2">
      <t>ショウライ</t>
    </rPh>
    <rPh sb="2" eb="4">
      <t>フタン</t>
    </rPh>
    <rPh sb="4" eb="6">
      <t>ヒリツ</t>
    </rPh>
    <phoneticPr fontId="35"/>
  </si>
  <si>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</si>
  <si>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</si>
  <si>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</si>
  <si>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</si>
  <si>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</si>
  <si>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</si>
  <si>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（注）人口については、各調査年度の1月1日現在の住民基本台帳に登載されている人口に基づいている。</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</si>
  <si>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</si>
  <si>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</si>
  <si>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増減率(%)(A)</t>
    <rPh sb="0" eb="3">
      <t>ゾウゲンリツ</t>
    </rPh>
    <phoneticPr fontId="6"/>
  </si>
  <si>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</si>
  <si>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</si>
  <si>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</si>
  <si>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6"/>
  </si>
  <si>
    <t>公債費に準ずる債務負担行為に係るもの</t>
  </si>
  <si>
    <t>普通建設事業費</t>
    <rPh sb="0" eb="2">
      <t>フツウ</t>
    </rPh>
    <rPh sb="2" eb="4">
      <t>ケンセツ</t>
    </rPh>
    <rPh sb="4" eb="7">
      <t>ジギョウヒ</t>
    </rPh>
    <phoneticPr fontId="6"/>
  </si>
  <si>
    <t>(A)-(B)</t>
  </si>
  <si>
    <t>H27</t>
  </si>
  <si>
    <t>▲ 0.09</t>
  </si>
  <si>
    <t>▲ 2.78</t>
  </si>
  <si>
    <t>その他会計（黒字）</t>
  </si>
  <si>
    <t>浜名学園組合</t>
    <rPh sb="0" eb="2">
      <t>ハマナ</t>
    </rPh>
    <rPh sb="2" eb="4">
      <t>ガクエン</t>
    </rPh>
    <rPh sb="4" eb="6">
      <t>クミアイ</t>
    </rPh>
    <phoneticPr fontId="6"/>
  </si>
  <si>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6"/>
  </si>
  <si>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6"/>
  </si>
  <si>
    <t>静岡県地方税滞納整理機構</t>
    <rPh sb="0" eb="3">
      <t>シズオカケン</t>
    </rPh>
    <rPh sb="3" eb="5">
      <t>チホウ</t>
    </rPh>
    <rPh sb="5" eb="6">
      <t>ゼイ</t>
    </rPh>
    <rPh sb="6" eb="8">
      <t>タイノウ</t>
    </rPh>
    <rPh sb="8" eb="10">
      <t>セイリ</t>
    </rPh>
    <rPh sb="10" eb="12">
      <t>キコウ</t>
    </rPh>
    <phoneticPr fontId="6"/>
  </si>
  <si>
    <t>湖西市土地開発公社</t>
    <rPh sb="0" eb="3">
      <t>コサイシ</t>
    </rPh>
    <rPh sb="3" eb="5">
      <t>トチ</t>
    </rPh>
    <rPh sb="5" eb="7">
      <t>カイハツ</t>
    </rPh>
    <rPh sb="7" eb="9">
      <t>コウシャ</t>
    </rPh>
    <phoneticPr fontId="6"/>
  </si>
  <si>
    <t>地域福祉基金</t>
    <rPh sb="0" eb="2">
      <t>チイキ</t>
    </rPh>
    <rPh sb="2" eb="4">
      <t>フクシ</t>
    </rPh>
    <rPh sb="4" eb="6">
      <t>キキン</t>
    </rPh>
    <phoneticPr fontId="31"/>
  </si>
  <si>
    <t>豊田佐吉翁記念奨学基金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</si>
  <si>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</si>
  <si>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</si>
  <si>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</si>
  <si>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</si>
  <si>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</si>
  <si>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</si>
  <si>
    <t>有形固定資産減価償却率</t>
  </si>
  <si>
    <t>実質公債費比率</t>
  </si>
  <si>
    <t>　類似団体と比較し、将来負担比率、実質公債費比率ともに健全な数値といえる。
　類似団体と同様、年を経るごとに数値はよくなっているが、近年の大型事業の元金償還が始まったり、今後も大型事業が控えたりしていることから、地方債の発行が償還額を上回らないよう抑制に努めながら、財政調整基金に頼らない安定的な財政運営を目指す。</t>
  </si>
</sst>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7">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6"/>
      <color indexed="8"/>
      <name val="ＭＳ ゴシック"/>
    </font>
    <font>
      <sz val="16"/>
      <color auto="1"/>
      <name val="ＭＳ ゴシック"/>
    </font>
    <font>
      <sz val="14"/>
      <color theme="1"/>
      <name val="ＭＳ Ｐゴシック"/>
    </font>
    <font>
      <sz val="10"/>
      <color indexed="8"/>
      <name val="ＭＳ Ｐゴシック"/>
    </font>
    <font>
      <b/>
      <sz val="18"/>
      <color indexed="8"/>
      <name val="ＭＳ ゴシック"/>
    </font>
    <font>
      <sz val="6"/>
      <color auto="1"/>
      <name val="游ゴシック"/>
    </font>
    <font>
      <sz val="6"/>
      <color auto="1"/>
      <name val="ＭＳ ゴシック"/>
    </font>
    <font>
      <b/>
      <sz val="13"/>
      <color indexed="56"/>
      <name val="ＭＳ ゴシック"/>
    </font>
    <font>
      <b/>
      <sz val="9"/>
      <color indexed="9"/>
      <name val="ＭＳ ゴシック"/>
    </font>
    <font>
      <sz val="9"/>
      <color indexed="8"/>
      <name val="ＭＳ 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69560</c:v>
                </c:pt>
                <c:pt idx="1">
                  <c:v>65988</c:v>
                </c:pt>
                <c:pt idx="2">
                  <c:v>54227</c:v>
                </c:pt>
                <c:pt idx="3">
                  <c:v>57295</c:v>
                </c:pt>
                <c:pt idx="4">
                  <c:v>54110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43758</c:v>
                </c:pt>
                <c:pt idx="1">
                  <c:v>71392</c:v>
                </c:pt>
                <c:pt idx="2">
                  <c:v>37595</c:v>
                </c:pt>
                <c:pt idx="3">
                  <c:v>45177</c:v>
                </c:pt>
                <c:pt idx="4">
                  <c:v>34738</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9.34</c:v>
                </c:pt>
                <c:pt idx="1">
                  <c:v>9.02</c:v>
                </c:pt>
                <c:pt idx="2">
                  <c:v>8.7200000000000006</c:v>
                </c:pt>
                <c:pt idx="3">
                  <c:v>6.99</c:v>
                </c:pt>
                <c:pt idx="4">
                  <c:v>9.7799999999999994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8.49</c:v>
                </c:pt>
                <c:pt idx="1">
                  <c:v>10.46</c:v>
                </c:pt>
                <c:pt idx="2">
                  <c:v>13.03</c:v>
                </c:pt>
                <c:pt idx="3">
                  <c:v>17.329999999999998</c:v>
                </c:pt>
                <c:pt idx="4">
                  <c:v>19.579999999999998</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-8.59</c:v>
                </c:pt>
                <c:pt idx="1">
                  <c:v>-3.11</c:v>
                </c:pt>
                <c:pt idx="2">
                  <c:v>-9.e-002</c:v>
                </c:pt>
                <c:pt idx="3">
                  <c:v>-2.78</c:v>
                </c:pt>
                <c:pt idx="4">
                  <c:v>0.17</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1.e-002</c:v>
                </c:pt>
                <c:pt idx="4">
                  <c:v>#N/A</c:v>
                </c:pt>
                <c:pt idx="5">
                  <c:v>0</c:v>
                </c:pt>
                <c:pt idx="6">
                  <c:v>#N/A</c:v>
                </c:pt>
                <c:pt idx="7">
                  <c:v>0</c:v>
                </c:pt>
                <c:pt idx="8">
                  <c:v>#N/A</c:v>
                </c:pt>
                <c:pt idx="9">
                  <c:v>2.e-002</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0.24</c:v>
                </c:pt>
                <c:pt idx="2">
                  <c:v>#N/A</c:v>
                </c:pt>
                <c:pt idx="3">
                  <c:v>0.19</c:v>
                </c:pt>
                <c:pt idx="4">
                  <c:v>#N/A</c:v>
                </c:pt>
                <c:pt idx="5">
                  <c:v>0.47</c:v>
                </c:pt>
                <c:pt idx="6">
                  <c:v>#N/A</c:v>
                </c:pt>
                <c:pt idx="7">
                  <c:v>0.65</c:v>
                </c:pt>
                <c:pt idx="8">
                  <c:v>#N/A</c:v>
                </c:pt>
                <c:pt idx="9">
                  <c:v>0.75</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0.72</c:v>
                </c:pt>
                <c:pt idx="2">
                  <c:v>#N/A</c:v>
                </c:pt>
                <c:pt idx="3">
                  <c:v>0.62</c:v>
                </c:pt>
                <c:pt idx="4">
                  <c:v>#N/A</c:v>
                </c:pt>
                <c:pt idx="5">
                  <c:v>1.18</c:v>
                </c:pt>
                <c:pt idx="6">
                  <c:v>#N/A</c:v>
                </c:pt>
                <c:pt idx="7">
                  <c:v>1.59</c:v>
                </c:pt>
                <c:pt idx="8">
                  <c:v>#N/A</c:v>
                </c:pt>
                <c:pt idx="9">
                  <c:v>1.3</c:v>
                </c:pt>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4.91</c:v>
                </c:pt>
                <c:pt idx="2">
                  <c:v>#N/A</c:v>
                </c:pt>
                <c:pt idx="3">
                  <c:v>2.6</c:v>
                </c:pt>
                <c:pt idx="4">
                  <c:v>#N/A</c:v>
                </c:pt>
                <c:pt idx="5">
                  <c:v>0.96</c:v>
                </c:pt>
                <c:pt idx="6">
                  <c:v>#N/A</c:v>
                </c:pt>
                <c:pt idx="7">
                  <c:v>1.54</c:v>
                </c:pt>
                <c:pt idx="8">
                  <c:v>#N/A</c:v>
                </c:pt>
                <c:pt idx="9">
                  <c:v>1.4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1.84</c:v>
                </c:pt>
                <c:pt idx="2">
                  <c:v>#N/A</c:v>
                </c:pt>
                <c:pt idx="3">
                  <c:v>2.92</c:v>
                </c:pt>
                <c:pt idx="4">
                  <c:v>#N/A</c:v>
                </c:pt>
                <c:pt idx="5">
                  <c:v>3.47</c:v>
                </c:pt>
                <c:pt idx="6">
                  <c:v>#N/A</c:v>
                </c:pt>
                <c:pt idx="7">
                  <c:v>3.47</c:v>
                </c:pt>
                <c:pt idx="8">
                  <c:v>#N/A</c:v>
                </c:pt>
                <c:pt idx="9">
                  <c:v>4.04</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7.05</c:v>
                </c:pt>
                <c:pt idx="2">
                  <c:v>#N/A</c:v>
                </c:pt>
                <c:pt idx="3">
                  <c:v>6.8</c:v>
                </c:pt>
                <c:pt idx="4">
                  <c:v>#N/A</c:v>
                </c:pt>
                <c:pt idx="5">
                  <c:v>6.53</c:v>
                </c:pt>
                <c:pt idx="6">
                  <c:v>#N/A</c:v>
                </c:pt>
                <c:pt idx="7">
                  <c:v>7.51</c:v>
                </c:pt>
                <c:pt idx="8">
                  <c:v>#N/A</c:v>
                </c:pt>
                <c:pt idx="9">
                  <c:v>9.27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9.33</c:v>
                </c:pt>
                <c:pt idx="2">
                  <c:v>#N/A</c:v>
                </c:pt>
                <c:pt idx="3">
                  <c:v>9.02</c:v>
                </c:pt>
                <c:pt idx="4">
                  <c:v>#N/A</c:v>
                </c:pt>
                <c:pt idx="5">
                  <c:v>8.7200000000000006</c:v>
                </c:pt>
                <c:pt idx="6">
                  <c:v>#N/A</c:v>
                </c:pt>
                <c:pt idx="7">
                  <c:v>6.98</c:v>
                </c:pt>
                <c:pt idx="8">
                  <c:v>#N/A</c:v>
                </c:pt>
                <c:pt idx="9">
                  <c:v>9.77</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1940</c:v>
                </c:pt>
                <c:pt idx="5">
                  <c:v>2011</c:v>
                </c:pt>
                <c:pt idx="8">
                  <c:v>1904</c:v>
                </c:pt>
                <c:pt idx="11">
                  <c:v>1828</c:v>
                </c:pt>
                <c:pt idx="14">
                  <c:v>1827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38</c:v>
                </c:pt>
                <c:pt idx="6">
                  <c:v>38</c:v>
                </c:pt>
                <c:pt idx="9">
                  <c:v>38</c:v>
                </c:pt>
                <c:pt idx="12">
                  <c:v>38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c:v>
                </c:pt>
                <c:pt idx="3">
                  <c:v>4</c:v>
                </c:pt>
                <c:pt idx="6">
                  <c:v>4</c:v>
                </c:pt>
                <c:pt idx="9">
                  <c:v>4</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820</c:v>
                </c:pt>
                <c:pt idx="3">
                  <c:v>835</c:v>
                </c:pt>
                <c:pt idx="6">
                  <c:v>949</c:v>
                </c:pt>
                <c:pt idx="9">
                  <c:v>950</c:v>
                </c:pt>
                <c:pt idx="12">
                  <c:v>892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2113</c:v>
                </c:pt>
                <c:pt idx="3">
                  <c:v>2055</c:v>
                </c:pt>
                <c:pt idx="6">
                  <c:v>1864</c:v>
                </c:pt>
                <c:pt idx="9">
                  <c:v>1617</c:v>
                </c:pt>
                <c:pt idx="12">
                  <c:v>1648</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1007</c:v>
                </c:pt>
                <c:pt idx="2">
                  <c:v>#N/A</c:v>
                </c:pt>
                <c:pt idx="3">
                  <c:v>#N/A</c:v>
                </c:pt>
                <c:pt idx="4">
                  <c:v>921</c:v>
                </c:pt>
                <c:pt idx="5">
                  <c:v>#N/A</c:v>
                </c:pt>
                <c:pt idx="6">
                  <c:v>#N/A</c:v>
                </c:pt>
                <c:pt idx="7">
                  <c:v>951</c:v>
                </c:pt>
                <c:pt idx="8">
                  <c:v>#N/A</c:v>
                </c:pt>
                <c:pt idx="9">
                  <c:v>#N/A</c:v>
                </c:pt>
                <c:pt idx="10">
                  <c:v>781</c:v>
                </c:pt>
                <c:pt idx="11">
                  <c:v>#N/A</c:v>
                </c:pt>
                <c:pt idx="12">
                  <c:v>#N/A</c:v>
                </c:pt>
                <c:pt idx="13">
                  <c:v>753</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18459</c:v>
                </c:pt>
                <c:pt idx="5">
                  <c:v>18138</c:v>
                </c:pt>
                <c:pt idx="8">
                  <c:v>17968</c:v>
                </c:pt>
                <c:pt idx="11">
                  <c:v>17857</c:v>
                </c:pt>
                <c:pt idx="14">
                  <c:v>16916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4745</c:v>
                </c:pt>
                <c:pt idx="5">
                  <c:v>4769</c:v>
                </c:pt>
                <c:pt idx="8">
                  <c:v>4546</c:v>
                </c:pt>
                <c:pt idx="11">
                  <c:v>4566</c:v>
                </c:pt>
                <c:pt idx="14">
                  <c:v>4643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3101</c:v>
                </c:pt>
                <c:pt idx="5">
                  <c:v>3644</c:v>
                </c:pt>
                <c:pt idx="8">
                  <c:v>4389</c:v>
                </c:pt>
                <c:pt idx="11">
                  <c:v>4957</c:v>
                </c:pt>
                <c:pt idx="14">
                  <c:v>5426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47</c:v>
                </c:pt>
                <c:pt idx="3">
                  <c:v>217</c:v>
                </c:pt>
                <c:pt idx="6">
                  <c:v>119</c:v>
                </c:pt>
                <c:pt idx="9">
                  <c:v>121</c:v>
                </c:pt>
                <c:pt idx="12">
                  <c:v>75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3160</c:v>
                </c:pt>
                <c:pt idx="3">
                  <c:v>3059</c:v>
                </c:pt>
                <c:pt idx="6">
                  <c:v>2843</c:v>
                </c:pt>
                <c:pt idx="9">
                  <c:v>3082</c:v>
                </c:pt>
                <c:pt idx="12">
                  <c:v>3115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169</c:v>
                </c:pt>
                <c:pt idx="3">
                  <c:v>144</c:v>
                </c:pt>
                <c:pt idx="6">
                  <c:v>119</c:v>
                </c:pt>
                <c:pt idx="9">
                  <c:v>93</c:v>
                </c:pt>
                <c:pt idx="12">
                  <c:v>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10321</c:v>
                </c:pt>
                <c:pt idx="3">
                  <c:v>9956</c:v>
                </c:pt>
                <c:pt idx="6">
                  <c:v>9726</c:v>
                </c:pt>
                <c:pt idx="9">
                  <c:v>9435</c:v>
                </c:pt>
                <c:pt idx="12">
                  <c:v>8994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550</c:v>
                </c:pt>
                <c:pt idx="3">
                  <c:v>511</c:v>
                </c:pt>
                <c:pt idx="6">
                  <c:v>578</c:v>
                </c:pt>
                <c:pt idx="9">
                  <c:v>516</c:v>
                </c:pt>
                <c:pt idx="12">
                  <c:v>499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18032</c:v>
                </c:pt>
                <c:pt idx="3">
                  <c:v>18278</c:v>
                </c:pt>
                <c:pt idx="6">
                  <c:v>18184</c:v>
                </c:pt>
                <c:pt idx="9">
                  <c:v>18176</c:v>
                </c:pt>
                <c:pt idx="12">
                  <c:v>17416</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5973</c:v>
                </c:pt>
                <c:pt idx="2">
                  <c:v>#N/A</c:v>
                </c:pt>
                <c:pt idx="3">
                  <c:v>#N/A</c:v>
                </c:pt>
                <c:pt idx="4">
                  <c:v>5615</c:v>
                </c:pt>
                <c:pt idx="5">
                  <c:v>#N/A</c:v>
                </c:pt>
                <c:pt idx="6">
                  <c:v>#N/A</c:v>
                </c:pt>
                <c:pt idx="7">
                  <c:v>4666</c:v>
                </c:pt>
                <c:pt idx="8">
                  <c:v>#N/A</c:v>
                </c:pt>
                <c:pt idx="9">
                  <c:v>#N/A</c:v>
                </c:pt>
                <c:pt idx="10">
                  <c:v>4042</c:v>
                </c:pt>
                <c:pt idx="11">
                  <c:v>#N/A</c:v>
                </c:pt>
                <c:pt idx="12">
                  <c:v>#N/A</c:v>
                </c:pt>
                <c:pt idx="13">
                  <c:v>3188</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1953</c:v>
                </c:pt>
                <c:pt idx="1">
                  <c:v>2503</c:v>
                </c:pt>
                <c:pt idx="2">
                  <c:v>2695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134</c:v>
                </c:pt>
                <c:pt idx="1">
                  <c:v>134</c:v>
                </c:pt>
                <c:pt idx="2">
                  <c:v>135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1909</c:v>
                </c:pt>
                <c:pt idx="1">
                  <c:v>1716</c:v>
                </c:pt>
                <c:pt idx="2">
                  <c:v>1754</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52.1</c:v>
                </c:pt>
                <c:pt idx="24">
                  <c:v>56.6</c:v>
                </c:pt>
                <c:pt idx="32">
                  <c:v>57.9</c:v>
                </c:pt>
              </c:numCache>
            </c:numRef>
          </c:xVal>
          <c:yVal>
            <c:numRef>
              <c:f>'公会計指標分析・財政指標組合せ分析表'!$BP$51:$DC$51</c:f>
              <c:numCache>
                <c:formatCode>#,##0.0;"▲ "#,##0.0</c:formatCode>
                <c:ptCount val="40"/>
                <c:pt idx="16">
                  <c:v>34.6</c:v>
                </c:pt>
                <c:pt idx="24">
                  <c:v>31.1</c:v>
                </c:pt>
                <c:pt idx="32">
                  <c:v>25.8</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59.1"/>
          <c:min val="51.7"/>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2393161846"/>
              <c:y val="0.90792951587388315"/>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40"/>
          <c:min val="24"/>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95003806822e-002"/>
              <c:y val="0.2508813272335027"/>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manualLayout>
                  <c:x val="-2.7652713450776058e-002"/>
                  <c:y val="-6.2416647087793951e-002"/>
                </c:manualLayout>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10.199999999999999</c:v>
                </c:pt>
                <c:pt idx="8">
                  <c:v>8.4</c:v>
                </c:pt>
                <c:pt idx="16">
                  <c:v>7.6</c:v>
                </c:pt>
                <c:pt idx="24">
                  <c:v>6.9</c:v>
                </c:pt>
                <c:pt idx="32">
                  <c:v>6.4</c:v>
                </c:pt>
              </c:numCache>
            </c:numRef>
          </c:xVal>
          <c:yVal>
            <c:numRef>
              <c:f>'公会計指標分析・財政指標組合せ分析表'!$BP$73:$DC$73</c:f>
              <c:numCache>
                <c:formatCode>#,##0.0;"▲ "#,##0.0</c:formatCode>
                <c:ptCount val="40"/>
                <c:pt idx="0">
                  <c:v>49.2</c:v>
                </c:pt>
                <c:pt idx="8">
                  <c:v>46.9</c:v>
                </c:pt>
                <c:pt idx="16">
                  <c:v>34.6</c:v>
                </c:pt>
                <c:pt idx="24">
                  <c:v>31.1</c:v>
                </c:pt>
                <c:pt idx="32">
                  <c:v>25.8</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manualLayout>
                  <c:x val="-3.5743269787445207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9.6</c:v>
                </c:pt>
                <c:pt idx="8">
                  <c:v>8.5</c:v>
                </c:pt>
                <c:pt idx="16">
                  <c:v>7.8</c:v>
                </c:pt>
                <c:pt idx="24">
                  <c:v>7.5</c:v>
                </c:pt>
                <c:pt idx="32">
                  <c:v>7.2</c:v>
                </c:pt>
              </c:numCache>
            </c:numRef>
          </c:xVal>
          <c:yVal>
            <c:numRef>
              <c:f>'公会計指標分析・財政指標組合せ分析表'!$BP$77:$DC$77</c:f>
              <c:numCache>
                <c:formatCode>#,##0.0;"▲ "#,##0.0</c:formatCode>
                <c:ptCount val="40"/>
                <c:pt idx="0">
                  <c:v>41.3</c:v>
                </c:pt>
                <c:pt idx="8">
                  <c:v>33</c:v>
                </c:pt>
                <c:pt idx="16">
                  <c:v>37.299999999999997</c:v>
                </c:pt>
                <c:pt idx="24">
                  <c:v>33.1</c:v>
                </c:pt>
                <c:pt idx="32">
                  <c:v>31.3</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0.6"/>
          <c:min val="6.1"/>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9130339793"/>
              <c:y val="0.89956963274777901"/>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54"/>
          <c:min val="23"/>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31088186831e-002"/>
              <c:y val="0.25115562968651656"/>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静岡県湖西市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元利償還金等のうち大半を占める一般会計における元利償還金が、平成</a:t>
          </a:r>
          <a:r>
            <a:rPr kumimoji="1" lang="en-US" altLang="ja-JP" sz="1400">
              <a:latin typeface="ＭＳ ゴシック"/>
              <a:ea typeface="ＭＳ ゴシック"/>
            </a:rPr>
            <a:t>26</a:t>
          </a:r>
          <a:r>
            <a:rPr kumimoji="1" lang="ja-JP" altLang="en-US" sz="1400">
              <a:latin typeface="ＭＳ ゴシック"/>
              <a:ea typeface="ＭＳ ゴシック"/>
            </a:rPr>
            <a:t>年度以降に実施している大型事業の元金償還が始まることで増加している。</a:t>
          </a:r>
        </a:p>
        <a:p>
          <a:r>
            <a:rPr kumimoji="1" lang="ja-JP" altLang="en-US" sz="1400">
              <a:latin typeface="ＭＳ ゴシック"/>
              <a:ea typeface="ＭＳ ゴシック"/>
            </a:rPr>
            <a:t>　今後大型事業が控えているため、新たな地方債の発行の際には交付税算入のあるものを選択するとともに、可能な限り発行の抑制にも努めていく。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静岡県湖西市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将来負担比率の分子は年々減少傾向にある。</a:t>
          </a:r>
        </a:p>
        <a:p>
          <a:r>
            <a:rPr kumimoji="1" lang="ja-JP" altLang="en-US" sz="1400">
              <a:latin typeface="ＭＳ ゴシック"/>
              <a:ea typeface="ＭＳ ゴシック"/>
            </a:rPr>
            <a:t>　将来負担額については地方債現在高が減少、充当可能財源等については財政調整基金残高が増えたことで増加している。</a:t>
          </a:r>
        </a:p>
        <a:p>
          <a:r>
            <a:rPr kumimoji="1" lang="ja-JP" altLang="en-US" sz="1400">
              <a:latin typeface="ＭＳ ゴシック"/>
              <a:ea typeface="ＭＳ ゴシック"/>
            </a:rPr>
            <a:t>　引き続き、地方債の発行が償還額を上回らないよう抑制に努めながら、財政調整基金に頼らない安定的な財政運営を目指す。</a:t>
          </a:r>
        </a:p>
        <a:p>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静岡県湖西市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ふるさと応援基金の積立額が取り崩し額を下回り</a:t>
          </a:r>
          <a:r>
            <a:rPr kumimoji="1" lang="en-US" altLang="ja-JP" sz="1300">
              <a:solidFill>
                <a:schemeClr val="dk1"/>
              </a:solidFill>
              <a:effectLst/>
              <a:latin typeface="ＭＳ ゴシック"/>
              <a:ea typeface="ＭＳ ゴシック"/>
              <a:cs typeface="+mn-cs"/>
            </a:rPr>
            <a:t>0.3</a:t>
          </a:r>
          <a:r>
            <a:rPr kumimoji="1" lang="ja-JP" altLang="en-US" sz="1300">
              <a:solidFill>
                <a:schemeClr val="dk1"/>
              </a:solidFill>
              <a:effectLst/>
              <a:latin typeface="ＭＳ ゴシック"/>
              <a:ea typeface="ＭＳ ゴシック"/>
              <a:cs typeface="+mn-cs"/>
            </a:rPr>
            <a:t>億円減となったものの、公共施設整備基金残高が</a:t>
          </a:r>
          <a:r>
            <a:rPr kumimoji="1" lang="en-US" altLang="ja-JP" sz="1300">
              <a:solidFill>
                <a:schemeClr val="dk1"/>
              </a:solidFill>
              <a:effectLst/>
              <a:latin typeface="ＭＳ ゴシック"/>
              <a:ea typeface="ＭＳ ゴシック"/>
              <a:cs typeface="+mn-cs"/>
            </a:rPr>
            <a:t>0.6</a:t>
          </a:r>
          <a:r>
            <a:rPr kumimoji="1" lang="ja-JP" altLang="en-US" sz="1300">
              <a:solidFill>
                <a:schemeClr val="dk1"/>
              </a:solidFill>
              <a:effectLst/>
              <a:latin typeface="ＭＳ ゴシック"/>
              <a:ea typeface="ＭＳ ゴシック"/>
              <a:cs typeface="+mn-cs"/>
            </a:rPr>
            <a:t>億円、財政調整基金残高が</a:t>
          </a:r>
          <a:r>
            <a:rPr kumimoji="1" lang="en-US" altLang="ja-JP" sz="1300">
              <a:solidFill>
                <a:schemeClr val="dk1"/>
              </a:solidFill>
              <a:effectLst/>
              <a:latin typeface="ＭＳ ゴシック"/>
              <a:ea typeface="ＭＳ ゴシック"/>
              <a:cs typeface="+mn-cs"/>
            </a:rPr>
            <a:t>1.9</a:t>
          </a:r>
          <a:r>
            <a:rPr kumimoji="1" lang="ja-JP" altLang="en-US" sz="1300">
              <a:solidFill>
                <a:schemeClr val="dk1"/>
              </a:solidFill>
              <a:effectLst/>
              <a:latin typeface="ＭＳ ゴシック"/>
              <a:ea typeface="ＭＳ ゴシック"/>
              <a:cs typeface="+mn-cs"/>
            </a:rPr>
            <a:t>億円増えたことにより全体で増加した。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後年度の大型事業や災害など緊急時の財政出動に備えて、ふるさと納税の推進や事務事業の見直しにより、適切な額を確保していく方針。</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公共施設整備基金：公共施設の建設及び改修事業の推進のため</a:t>
          </a:r>
        </a:p>
        <a:p>
          <a:r>
            <a:rPr kumimoji="1" lang="ja-JP" altLang="en-US" sz="1300">
              <a:solidFill>
                <a:schemeClr val="dk1"/>
              </a:solidFill>
              <a:effectLst/>
              <a:latin typeface="ＭＳ ゴシック"/>
              <a:ea typeface="ＭＳ ゴシック"/>
              <a:cs typeface="+mn-cs"/>
            </a:rPr>
            <a:t>地域福祉基金：地域福祉事業の推進のため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ふるさと応援基金：湖西市をふるさととして応援する方々から寄附された湖西市応援寄附金を寄附者の思いを実現するための事業の推進のため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公共施設整備基金：後年度の公共施設の建設及び改修事業に向け</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億円を積み立て、新所原駅周辺整備事業のため</a:t>
          </a:r>
          <a:r>
            <a:rPr kumimoji="1" lang="en-US" altLang="ja-JP" sz="1300">
              <a:solidFill>
                <a:schemeClr val="dk1"/>
              </a:solidFill>
              <a:effectLst/>
              <a:latin typeface="ＭＳ ゴシック"/>
              <a:ea typeface="ＭＳ ゴシック"/>
              <a:cs typeface="+mn-cs"/>
            </a:rPr>
            <a:t>0.4</a:t>
          </a:r>
          <a:r>
            <a:rPr kumimoji="1" lang="ja-JP" altLang="en-US" sz="1300">
              <a:solidFill>
                <a:schemeClr val="dk1"/>
              </a:solidFill>
              <a:effectLst/>
              <a:latin typeface="ＭＳ ゴシック"/>
              <a:ea typeface="ＭＳ ゴシック"/>
              <a:cs typeface="+mn-cs"/>
            </a:rPr>
            <a:t>億円を取り崩したため全体で増</a:t>
          </a:r>
        </a:p>
        <a:p>
          <a:r>
            <a:rPr kumimoji="1" lang="ja-JP" altLang="en-US" sz="1300">
              <a:solidFill>
                <a:schemeClr val="dk1"/>
              </a:solidFill>
              <a:effectLst/>
              <a:latin typeface="ＭＳ ゴシック"/>
              <a:ea typeface="ＭＳ ゴシック"/>
              <a:cs typeface="+mn-cs"/>
            </a:rPr>
            <a:t>ふるさと応援基金：ふるさと納税寄付額の減</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公共施設整備基金：後年度の地震・津波対策施設、市民会館など公共施設の建設及び改修事業に向け積立</a:t>
          </a:r>
        </a:p>
        <a:p>
          <a:r>
            <a:rPr kumimoji="1" lang="ja-JP" altLang="en-US" sz="1300">
              <a:solidFill>
                <a:schemeClr val="dk1"/>
              </a:solidFill>
              <a:effectLst/>
              <a:latin typeface="ＭＳ ゴシック"/>
              <a:ea typeface="ＭＳ ゴシック"/>
              <a:cs typeface="+mn-cs"/>
            </a:rPr>
            <a:t>地域福祉基金：地域福祉を目的とする寄付金を積立、幼稚園・保育園のこども園化推進事業のため取崩</a:t>
          </a: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財政調整基金残高は、繰越額の減により決算積立額が前年度比</a:t>
          </a:r>
          <a:r>
            <a:rPr kumimoji="1" lang="en-US" altLang="ja-JP" sz="1300">
              <a:solidFill>
                <a:schemeClr val="dk1"/>
              </a:solidFill>
              <a:effectLst/>
              <a:latin typeface="ＭＳ ゴシック"/>
              <a:ea typeface="ＭＳ ゴシック"/>
              <a:cs typeface="+mn-cs"/>
            </a:rPr>
            <a:t>1.5</a:t>
          </a:r>
          <a:r>
            <a:rPr kumimoji="1" lang="ja-JP" altLang="en-US" sz="1300">
              <a:solidFill>
                <a:schemeClr val="dk1"/>
              </a:solidFill>
              <a:effectLst/>
              <a:latin typeface="ＭＳ ゴシック"/>
              <a:ea typeface="ＭＳ ゴシック"/>
              <a:cs typeface="+mn-cs"/>
            </a:rPr>
            <a:t>億円減、取崩額は合併算定替え縮減に伴う普通交付税の減により前年度比</a:t>
          </a:r>
          <a:r>
            <a:rPr kumimoji="1" lang="en-US" altLang="ja-JP" sz="1300">
              <a:solidFill>
                <a:schemeClr val="dk1"/>
              </a:solidFill>
              <a:effectLst/>
              <a:latin typeface="ＭＳ ゴシック"/>
              <a:ea typeface="ＭＳ ゴシック"/>
              <a:cs typeface="+mn-cs"/>
            </a:rPr>
            <a:t>2.1</a:t>
          </a:r>
          <a:r>
            <a:rPr kumimoji="1" lang="ja-JP" altLang="en-US" sz="1300">
              <a:solidFill>
                <a:schemeClr val="dk1"/>
              </a:solidFill>
              <a:effectLst/>
              <a:latin typeface="ＭＳ ゴシック"/>
              <a:ea typeface="ＭＳ ゴシック"/>
              <a:cs typeface="+mn-cs"/>
            </a:rPr>
            <a:t>億円増であったが、決算積立額が取り崩し額を上回ったため増加した。</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年度間の財源調整や、災害など地方自治体における緊急時の財政出動に欠かせない。また、本市は普通交付税の不交付団体であり、特定の企業、特定の業種の法人関係税収に依存しているため、想定される急激な税収減（リーマンショック級の経済危機）に対する影響が非常に大きく、それを緩和するためにも財政的な備えがより必要である。このため、標準財政規模の</a:t>
          </a:r>
          <a:r>
            <a:rPr kumimoji="1" lang="en-US" altLang="ja-JP" sz="1300">
              <a:solidFill>
                <a:schemeClr val="dk1"/>
              </a:solidFill>
              <a:effectLst/>
              <a:latin typeface="ＭＳ ゴシック"/>
              <a:ea typeface="ＭＳ ゴシック"/>
              <a:cs typeface="+mn-cs"/>
            </a:rPr>
            <a:t>25</a:t>
          </a:r>
          <a:r>
            <a:rPr kumimoji="1" lang="ja-JP" altLang="en-US" sz="1300">
              <a:solidFill>
                <a:schemeClr val="dk1"/>
              </a:solidFill>
              <a:effectLst/>
              <a:latin typeface="ＭＳ ゴシック"/>
              <a:ea typeface="ＭＳ ゴシック"/>
              <a:cs typeface="+mn-cs"/>
            </a:rPr>
            <a:t>％（</a:t>
          </a:r>
          <a:r>
            <a:rPr kumimoji="1" lang="en-US" altLang="ja-JP" sz="1300">
              <a:solidFill>
                <a:schemeClr val="dk1"/>
              </a:solidFill>
              <a:effectLst/>
              <a:latin typeface="ＭＳ ゴシック"/>
              <a:ea typeface="ＭＳ ゴシック"/>
              <a:cs typeface="+mn-cs"/>
            </a:rPr>
            <a:t>34</a:t>
          </a:r>
          <a:r>
            <a:rPr kumimoji="1" lang="ja-JP" altLang="en-US" sz="1300">
              <a:solidFill>
                <a:schemeClr val="dk1"/>
              </a:solidFill>
              <a:effectLst/>
              <a:latin typeface="ＭＳ ゴシック"/>
              <a:ea typeface="ＭＳ ゴシック"/>
              <a:cs typeface="+mn-cs"/>
            </a:rPr>
            <a:t>億円強）程度を確保していく方針。</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利子の積立により残高が微増。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経済事情の著しい変動等により財源が不足するなどの場合に備え現在額を維持する。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静岡県湖西市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60,089
57,273
86.56
21,796,115
20,347,953
1,345,470
13,763,145
17,415,659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25.8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8445"/>
    <xdr:sp macro="" textlink="">
      <xdr:nvSpPr>
        <xdr:cNvPr id="32" name="テキスト ボックス 31"/>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8445"/>
    <xdr:sp macro="" textlink="">
      <xdr:nvSpPr>
        <xdr:cNvPr id="34" name="テキスト ボックス 33"/>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類似団体平均を下回り、比較的有形固定資産は新しいといえる。</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しかし、今後厳しさを増す財政状況の中、維持管理や修繕等に多額の費用が必要になるため、長期的な視点をもって、公共施設の更新・統廃合・長寿命化などを計画的に行っていく。</a:t>
          </a:r>
          <a:endParaRPr lang="ja-JP" altLang="ja-JP">
            <a:effectLst/>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0" name="テキスト ボックス 49"/>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775" cy="225425"/>
    <xdr:sp macro="" textlink="">
      <xdr:nvSpPr>
        <xdr:cNvPr id="52" name="テキスト ボックス 51"/>
        <xdr:cNvSpPr txBox="1"/>
      </xdr:nvSpPr>
      <xdr:spPr>
        <a:xfrm>
          <a:off x="847090"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4790"/>
    <xdr:sp macro="" textlink="">
      <xdr:nvSpPr>
        <xdr:cNvPr id="54" name="テキスト ボックス 53"/>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56" name="テキスト ボックス 55"/>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4790"/>
    <xdr:sp macro="" textlink="">
      <xdr:nvSpPr>
        <xdr:cNvPr id="58" name="テキスト ボックス 57"/>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59" name="直線コネクタ 58"/>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5425"/>
    <xdr:sp macro="" textlink="">
      <xdr:nvSpPr>
        <xdr:cNvPr id="60" name="テキスト ボックス 59"/>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2" name="テキスト ボックス 61"/>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156845</xdr:rowOff>
    </xdr:from>
    <xdr:to xmlns:xdr="http://schemas.openxmlformats.org/drawingml/2006/spreadsheetDrawing">
      <xdr:col>23</xdr:col>
      <xdr:colOff>85090</xdr:colOff>
      <xdr:row>34</xdr:row>
      <xdr:rowOff>166370</xdr:rowOff>
    </xdr:to>
    <xdr:cxnSp macro="">
      <xdr:nvCxnSpPr>
        <xdr:cNvPr id="64" name="直線コネクタ 63"/>
        <xdr:cNvCxnSpPr/>
      </xdr:nvCxnSpPr>
      <xdr:spPr>
        <a:xfrm flipV="1">
          <a:off x="4760595" y="5557520"/>
          <a:ext cx="127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169545</xdr:rowOff>
    </xdr:from>
    <xdr:ext cx="404495" cy="258445"/>
    <xdr:sp macro="" textlink="">
      <xdr:nvSpPr>
        <xdr:cNvPr id="65" name="有形固定資産減価償却率最小値テキスト"/>
        <xdr:cNvSpPr txBox="1"/>
      </xdr:nvSpPr>
      <xdr:spPr>
        <a:xfrm>
          <a:off x="4813300" y="67703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166370</xdr:rowOff>
    </xdr:from>
    <xdr:to xmlns:xdr="http://schemas.openxmlformats.org/drawingml/2006/spreadsheetDrawing">
      <xdr:col>23</xdr:col>
      <xdr:colOff>174625</xdr:colOff>
      <xdr:row>34</xdr:row>
      <xdr:rowOff>166370</xdr:rowOff>
    </xdr:to>
    <xdr:cxnSp macro="">
      <xdr:nvCxnSpPr>
        <xdr:cNvPr id="66" name="直線コネクタ 65"/>
        <xdr:cNvCxnSpPr/>
      </xdr:nvCxnSpPr>
      <xdr:spPr>
        <a:xfrm>
          <a:off x="4673600" y="676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26</xdr:row>
      <xdr:rowOff>103505</xdr:rowOff>
    </xdr:from>
    <xdr:ext cx="404495" cy="259080"/>
    <xdr:sp macro="" textlink="">
      <xdr:nvSpPr>
        <xdr:cNvPr id="67" name="有形固定資産減価償却率最大値テキスト"/>
        <xdr:cNvSpPr txBox="1"/>
      </xdr:nvSpPr>
      <xdr:spPr>
        <a:xfrm>
          <a:off x="4813300" y="5332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156845</xdr:rowOff>
    </xdr:from>
    <xdr:to xmlns:xdr="http://schemas.openxmlformats.org/drawingml/2006/spreadsheetDrawing">
      <xdr:col>23</xdr:col>
      <xdr:colOff>174625</xdr:colOff>
      <xdr:row>27</xdr:row>
      <xdr:rowOff>156845</xdr:rowOff>
    </xdr:to>
    <xdr:cxnSp macro="">
      <xdr:nvCxnSpPr>
        <xdr:cNvPr id="68" name="直線コネクタ 67"/>
        <xdr:cNvCxnSpPr/>
      </xdr:nvCxnSpPr>
      <xdr:spPr>
        <a:xfrm>
          <a:off x="4673600" y="5557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143510</xdr:rowOff>
    </xdr:from>
    <xdr:ext cx="404495" cy="258445"/>
    <xdr:sp macro="" textlink="">
      <xdr:nvSpPr>
        <xdr:cNvPr id="69" name="有形固定資産減価償却率平均値テキスト"/>
        <xdr:cNvSpPr txBox="1"/>
      </xdr:nvSpPr>
      <xdr:spPr>
        <a:xfrm>
          <a:off x="4813300" y="588708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120650</xdr:rowOff>
    </xdr:from>
    <xdr:to xmlns:xdr="http://schemas.openxmlformats.org/drawingml/2006/spreadsheetDrawing">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167640</xdr:rowOff>
    </xdr:from>
    <xdr:to xmlns:xdr="http://schemas.openxmlformats.org/drawingml/2006/spreadsheetDrawing">
      <xdr:col>19</xdr:col>
      <xdr:colOff>187325</xdr:colOff>
      <xdr:row>31</xdr:row>
      <xdr:rowOff>97790</xdr:rowOff>
    </xdr:to>
    <xdr:sp macro="" textlink="">
      <xdr:nvSpPr>
        <xdr:cNvPr id="71" name="フローチャート: 判断 70"/>
        <xdr:cNvSpPr/>
      </xdr:nvSpPr>
      <xdr:spPr>
        <a:xfrm>
          <a:off x="4000500" y="60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67945</xdr:rowOff>
    </xdr:from>
    <xdr:to xmlns:xdr="http://schemas.openxmlformats.org/drawingml/2006/spreadsheetDrawing">
      <xdr:col>15</xdr:col>
      <xdr:colOff>187325</xdr:colOff>
      <xdr:row>31</xdr:row>
      <xdr:rowOff>169545</xdr:rowOff>
    </xdr:to>
    <xdr:sp macro="" textlink="">
      <xdr:nvSpPr>
        <xdr:cNvPr id="72" name="フローチャート: 判断 71"/>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3" name="テキスト ボックス 72"/>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4" name="テキスト ボックス 73"/>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5" name="テキスト ボックス 74"/>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6" name="テキスト ボックス 75"/>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77" name="テキスト ボックス 76"/>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142240</xdr:rowOff>
    </xdr:from>
    <xdr:to xmlns:xdr="http://schemas.openxmlformats.org/drawingml/2006/spreadsheetDrawing">
      <xdr:col>23</xdr:col>
      <xdr:colOff>136525</xdr:colOff>
      <xdr:row>31</xdr:row>
      <xdr:rowOff>72390</xdr:rowOff>
    </xdr:to>
    <xdr:sp macro="" textlink="">
      <xdr:nvSpPr>
        <xdr:cNvPr id="78" name="楕円 77"/>
        <xdr:cNvSpPr/>
      </xdr:nvSpPr>
      <xdr:spPr>
        <a:xfrm>
          <a:off x="47117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120650</xdr:rowOff>
    </xdr:from>
    <xdr:ext cx="404495" cy="258445"/>
    <xdr:sp macro="" textlink="">
      <xdr:nvSpPr>
        <xdr:cNvPr id="79" name="有形固定資産減価償却率該当値テキスト"/>
        <xdr:cNvSpPr txBox="1"/>
      </xdr:nvSpPr>
      <xdr:spPr>
        <a:xfrm>
          <a:off x="4813300" y="60356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17780</xdr:rowOff>
    </xdr:from>
    <xdr:to xmlns:xdr="http://schemas.openxmlformats.org/drawingml/2006/spreadsheetDrawing">
      <xdr:col>19</xdr:col>
      <xdr:colOff>187325</xdr:colOff>
      <xdr:row>31</xdr:row>
      <xdr:rowOff>119380</xdr:rowOff>
    </xdr:to>
    <xdr:sp macro="" textlink="">
      <xdr:nvSpPr>
        <xdr:cNvPr id="80" name="楕円 79"/>
        <xdr:cNvSpPr/>
      </xdr:nvSpPr>
      <xdr:spPr>
        <a:xfrm>
          <a:off x="4000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21590</xdr:rowOff>
    </xdr:from>
    <xdr:to xmlns:xdr="http://schemas.openxmlformats.org/drawingml/2006/spreadsheetDrawing">
      <xdr:col>23</xdr:col>
      <xdr:colOff>85725</xdr:colOff>
      <xdr:row>31</xdr:row>
      <xdr:rowOff>68580</xdr:rowOff>
    </xdr:to>
    <xdr:cxnSp macro="">
      <xdr:nvCxnSpPr>
        <xdr:cNvPr id="81" name="直線コネクタ 80"/>
        <xdr:cNvCxnSpPr/>
      </xdr:nvCxnSpPr>
      <xdr:spPr>
        <a:xfrm flipV="1">
          <a:off x="4051300" y="6108065"/>
          <a:ext cx="711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8255</xdr:rowOff>
    </xdr:from>
    <xdr:to xmlns:xdr="http://schemas.openxmlformats.org/drawingml/2006/spreadsheetDrawing">
      <xdr:col>15</xdr:col>
      <xdr:colOff>187325</xdr:colOff>
      <xdr:row>32</xdr:row>
      <xdr:rowOff>109855</xdr:rowOff>
    </xdr:to>
    <xdr:sp macro="" textlink="">
      <xdr:nvSpPr>
        <xdr:cNvPr id="82" name="楕円 81"/>
        <xdr:cNvSpPr/>
      </xdr:nvSpPr>
      <xdr:spPr>
        <a:xfrm>
          <a:off x="323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68580</xdr:rowOff>
    </xdr:from>
    <xdr:to xmlns:xdr="http://schemas.openxmlformats.org/drawingml/2006/spreadsheetDrawing">
      <xdr:col>19</xdr:col>
      <xdr:colOff>136525</xdr:colOff>
      <xdr:row>32</xdr:row>
      <xdr:rowOff>59055</xdr:rowOff>
    </xdr:to>
    <xdr:cxnSp macro="">
      <xdr:nvCxnSpPr>
        <xdr:cNvPr id="83" name="直線コネクタ 82"/>
        <xdr:cNvCxnSpPr/>
      </xdr:nvCxnSpPr>
      <xdr:spPr>
        <a:xfrm flipV="1">
          <a:off x="3289300" y="6155055"/>
          <a:ext cx="7620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114300</xdr:rowOff>
    </xdr:from>
    <xdr:ext cx="404495" cy="259080"/>
    <xdr:sp macro="" textlink="">
      <xdr:nvSpPr>
        <xdr:cNvPr id="84" name="n_1aveValue有形固定資産減価償却率"/>
        <xdr:cNvSpPr txBox="1"/>
      </xdr:nvSpPr>
      <xdr:spPr>
        <a:xfrm>
          <a:off x="3836035" y="58578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14605</xdr:rowOff>
    </xdr:from>
    <xdr:ext cx="404495" cy="259080"/>
    <xdr:sp macro="" textlink="">
      <xdr:nvSpPr>
        <xdr:cNvPr id="85" name="n_2aveValue有形固定資産減価償却率"/>
        <xdr:cNvSpPr txBox="1"/>
      </xdr:nvSpPr>
      <xdr:spPr>
        <a:xfrm>
          <a:off x="3086735" y="5929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31</xdr:row>
      <xdr:rowOff>110490</xdr:rowOff>
    </xdr:from>
    <xdr:ext cx="404495" cy="258445"/>
    <xdr:sp macro="" textlink="">
      <xdr:nvSpPr>
        <xdr:cNvPr id="86" name="n_1mainValue有形固定資産減価償却率"/>
        <xdr:cNvSpPr txBox="1"/>
      </xdr:nvSpPr>
      <xdr:spPr>
        <a:xfrm>
          <a:off x="3836035" y="6196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100965</xdr:rowOff>
    </xdr:from>
    <xdr:ext cx="404495" cy="258445"/>
    <xdr:sp macro="" textlink="">
      <xdr:nvSpPr>
        <xdr:cNvPr id="87" name="n_2mainValue有形固定資産減価償却率"/>
        <xdr:cNvSpPr txBox="1"/>
      </xdr:nvSpPr>
      <xdr:spPr>
        <a:xfrm>
          <a:off x="3086735" y="6358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8" name="正方形/長方形 87"/>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89" name="正方形/長方形 88"/>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90" name="正方形/長方形 89"/>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[ 4.5</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1" name="正方形/長方形 90"/>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2" name="正方形/長方形 91"/>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3" name="正方形/長方形 92"/>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4" name="正方形/長方形 93"/>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5" name="正方形/長方形 94"/>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6" name="正方形/長方形 95"/>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類似団体と比較し、健全な数値といえる。</a:t>
          </a:r>
        </a:p>
        <a:p>
          <a:r>
            <a:rPr kumimoji="1" lang="ja-JP" altLang="en-US" sz="1100">
              <a:latin typeface="ＭＳ Ｐゴシック"/>
              <a:ea typeface="ＭＳ Ｐゴシック"/>
            </a:rPr>
            <a:t>　ただし、今後将来負担額に占める地方債現在高が大型事業の元金償還開始などで増加、合併算定替の影響で臨時財政対策債発行可能額が減少していくことを見込むため、地方債の発行が償還額を上回らないよう抑制に努め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1" name="テキスト ボックス 100"/>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2" name="直線コネクタ 101"/>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03" name="直線コネクタ 102"/>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57785</xdr:rowOff>
    </xdr:from>
    <xdr:ext cx="307975" cy="225425"/>
    <xdr:sp macro="" textlink="">
      <xdr:nvSpPr>
        <xdr:cNvPr id="104" name="テキスト ボックス 103"/>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05" name="直線コネクタ 104"/>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40640</xdr:rowOff>
    </xdr:from>
    <xdr:ext cx="307975" cy="224790"/>
    <xdr:sp macro="" textlink="">
      <xdr:nvSpPr>
        <xdr:cNvPr id="106" name="テキスト ボックス 105"/>
        <xdr:cNvSpPr txBox="1"/>
      </xdr:nvSpPr>
      <xdr:spPr>
        <a:xfrm>
          <a:off x="10931525" y="62985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07" name="直線コネクタ 106"/>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30</xdr:row>
      <xdr:rowOff>23495</xdr:rowOff>
    </xdr:from>
    <xdr:ext cx="307975" cy="225425"/>
    <xdr:sp macro="" textlink="">
      <xdr:nvSpPr>
        <xdr:cNvPr id="108" name="テキスト ボックス 107"/>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09" name="直線コネクタ 108"/>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28</xdr:row>
      <xdr:rowOff>6985</xdr:rowOff>
    </xdr:from>
    <xdr:ext cx="307975" cy="224790"/>
    <xdr:sp macro="" textlink="">
      <xdr:nvSpPr>
        <xdr:cNvPr id="110" name="テキスト ボックス 109"/>
        <xdr:cNvSpPr txBox="1"/>
      </xdr:nvSpPr>
      <xdr:spPr>
        <a:xfrm>
          <a:off x="10931525" y="557911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1" name="直線コネクタ 110"/>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161290</xdr:rowOff>
    </xdr:from>
    <xdr:ext cx="358775" cy="225425"/>
    <xdr:sp macro="" textlink="">
      <xdr:nvSpPr>
        <xdr:cNvPr id="112" name="テキスト ボックス 111"/>
        <xdr:cNvSpPr txBox="1"/>
      </xdr:nvSpPr>
      <xdr:spPr>
        <a:xfrm>
          <a:off x="10880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3" name="直線コネクタ 112"/>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775" cy="224790"/>
    <xdr:sp macro="" textlink="">
      <xdr:nvSpPr>
        <xdr:cNvPr id="114" name="テキスト ボックス 113"/>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11430</xdr:rowOff>
    </xdr:from>
    <xdr:to xmlns:xdr="http://schemas.openxmlformats.org/drawingml/2006/spreadsheetDrawing">
      <xdr:col>76</xdr:col>
      <xdr:colOff>21590</xdr:colOff>
      <xdr:row>34</xdr:row>
      <xdr:rowOff>151130</xdr:rowOff>
    </xdr:to>
    <xdr:cxnSp macro="">
      <xdr:nvCxnSpPr>
        <xdr:cNvPr id="116" name="直線コネクタ 115"/>
        <xdr:cNvCxnSpPr/>
      </xdr:nvCxnSpPr>
      <xdr:spPr>
        <a:xfrm flipV="1">
          <a:off x="14793595" y="5240655"/>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154940</xdr:rowOff>
    </xdr:from>
    <xdr:ext cx="339725" cy="258445"/>
    <xdr:sp macro="" textlink="">
      <xdr:nvSpPr>
        <xdr:cNvPr id="117" name="債務償還可能年数最小値テキスト"/>
        <xdr:cNvSpPr txBox="1"/>
      </xdr:nvSpPr>
      <xdr:spPr>
        <a:xfrm>
          <a:off x="14846300" y="67557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151130</xdr:rowOff>
    </xdr:from>
    <xdr:to xmlns:xdr="http://schemas.openxmlformats.org/drawingml/2006/spreadsheetDrawing">
      <xdr:col>76</xdr:col>
      <xdr:colOff>111125</xdr:colOff>
      <xdr:row>34</xdr:row>
      <xdr:rowOff>151130</xdr:rowOff>
    </xdr:to>
    <xdr:cxnSp macro="">
      <xdr:nvCxnSpPr>
        <xdr:cNvPr id="118" name="直線コネクタ 117"/>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129540</xdr:rowOff>
    </xdr:from>
    <xdr:ext cx="404495" cy="259080"/>
    <xdr:sp macro="" textlink="">
      <xdr:nvSpPr>
        <xdr:cNvPr id="119" name="債務償還可能年数最大値テキスト"/>
        <xdr:cNvSpPr txBox="1"/>
      </xdr:nvSpPr>
      <xdr:spPr>
        <a:xfrm>
          <a:off x="14846300" y="5015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11430</xdr:rowOff>
    </xdr:from>
    <xdr:to xmlns:xdr="http://schemas.openxmlformats.org/drawingml/2006/spreadsheetDrawing">
      <xdr:col>76</xdr:col>
      <xdr:colOff>111125</xdr:colOff>
      <xdr:row>26</xdr:row>
      <xdr:rowOff>11430</xdr:rowOff>
    </xdr:to>
    <xdr:cxnSp macro="">
      <xdr:nvCxnSpPr>
        <xdr:cNvPr id="120" name="直線コネクタ 119"/>
        <xdr:cNvCxnSpPr/>
      </xdr:nvCxnSpPr>
      <xdr:spPr>
        <a:xfrm>
          <a:off x="14706600" y="5240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41275</xdr:rowOff>
    </xdr:from>
    <xdr:ext cx="339725" cy="258445"/>
    <xdr:sp macro="" textlink="">
      <xdr:nvSpPr>
        <xdr:cNvPr id="121" name="債務償還可能年数平均値テキスト"/>
        <xdr:cNvSpPr txBox="1"/>
      </xdr:nvSpPr>
      <xdr:spPr>
        <a:xfrm>
          <a:off x="14846300" y="5784850"/>
          <a:ext cx="3397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18415</xdr:rowOff>
    </xdr:from>
    <xdr:to xmlns:xdr="http://schemas.openxmlformats.org/drawingml/2006/spreadsheetDrawing">
      <xdr:col>76</xdr:col>
      <xdr:colOff>73025</xdr:colOff>
      <xdr:row>30</xdr:row>
      <xdr:rowOff>120650</xdr:rowOff>
    </xdr:to>
    <xdr:sp macro="" textlink="">
      <xdr:nvSpPr>
        <xdr:cNvPr id="122" name="フローチャート: 判断 121"/>
        <xdr:cNvSpPr/>
      </xdr:nvSpPr>
      <xdr:spPr>
        <a:xfrm>
          <a:off x="14744700" y="59334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23" name="テキスト ボックス 122"/>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24" name="テキスト ボックス 123"/>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25" name="テキスト ボックス 124"/>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26" name="テキスト ボックス 125"/>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27" name="テキスト ボックス 126"/>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74930</xdr:rowOff>
    </xdr:from>
    <xdr:to xmlns:xdr="http://schemas.openxmlformats.org/drawingml/2006/spreadsheetDrawing">
      <xdr:col>76</xdr:col>
      <xdr:colOff>73025</xdr:colOff>
      <xdr:row>32</xdr:row>
      <xdr:rowOff>5080</xdr:rowOff>
    </xdr:to>
    <xdr:sp macro="" textlink="">
      <xdr:nvSpPr>
        <xdr:cNvPr id="128" name="楕円 127"/>
        <xdr:cNvSpPr/>
      </xdr:nvSpPr>
      <xdr:spPr>
        <a:xfrm>
          <a:off x="147447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53340</xdr:rowOff>
    </xdr:from>
    <xdr:ext cx="339725" cy="258445"/>
    <xdr:sp macro="" textlink="">
      <xdr:nvSpPr>
        <xdr:cNvPr id="129" name="債務償還可能年数該当値テキスト"/>
        <xdr:cNvSpPr txBox="1"/>
      </xdr:nvSpPr>
      <xdr:spPr>
        <a:xfrm>
          <a:off x="14846300" y="613981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1" name="正方形/長方形 130"/>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32" name="テキスト ボックス 131"/>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33" name="テキスト ボックス 132"/>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34" name="テキスト ボックス 133"/>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35" name="テキスト ボックス 134"/>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静岡県湖西市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60,089
57,273
86.56
21,796,115
20,347,953
1,345,470
13,763,145
17,415,659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25.8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6725" cy="258445"/>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13335</xdr:rowOff>
    </xdr:from>
    <xdr:to xmlns:xdr="http://schemas.openxmlformats.org/drawingml/2006/spreadsheetDrawing">
      <xdr:col>24</xdr:col>
      <xdr:colOff>62865</xdr:colOff>
      <xdr:row>42</xdr:row>
      <xdr:rowOff>70485</xdr:rowOff>
    </xdr:to>
    <xdr:cxnSp macro="">
      <xdr:nvCxnSpPr>
        <xdr:cNvPr id="56" name="直線コネクタ 55"/>
        <xdr:cNvCxnSpPr/>
      </xdr:nvCxnSpPr>
      <xdr:spPr>
        <a:xfrm flipV="1">
          <a:off x="4634865" y="584263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74930</xdr:rowOff>
    </xdr:from>
    <xdr:ext cx="405130" cy="258445"/>
    <xdr:sp macro="" textlink="">
      <xdr:nvSpPr>
        <xdr:cNvPr id="57" name="【道路】&#10;有形固定資産減価償却率最小値テキスト"/>
        <xdr:cNvSpPr txBox="1"/>
      </xdr:nvSpPr>
      <xdr:spPr>
        <a:xfrm>
          <a:off x="4673600" y="7275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70485</xdr:rowOff>
    </xdr:from>
    <xdr:to xmlns:xdr="http://schemas.openxmlformats.org/drawingml/2006/spreadsheetDrawing">
      <xdr:col>24</xdr:col>
      <xdr:colOff>152400</xdr:colOff>
      <xdr:row>42</xdr:row>
      <xdr:rowOff>70485</xdr:rowOff>
    </xdr:to>
    <xdr:cxnSp macro="">
      <xdr:nvCxnSpPr>
        <xdr:cNvPr id="58" name="直線コネクタ 57"/>
        <xdr:cNvCxnSpPr/>
      </xdr:nvCxnSpPr>
      <xdr:spPr>
        <a:xfrm>
          <a:off x="4546600" y="727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132080</xdr:rowOff>
    </xdr:from>
    <xdr:ext cx="405130" cy="258445"/>
    <xdr:sp macro="" textlink="">
      <xdr:nvSpPr>
        <xdr:cNvPr id="59" name="【道路】&#10;有形固定資産減価償却率最大値テキスト"/>
        <xdr:cNvSpPr txBox="1"/>
      </xdr:nvSpPr>
      <xdr:spPr>
        <a:xfrm>
          <a:off x="4673600" y="56184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13335</xdr:rowOff>
    </xdr:from>
    <xdr:to xmlns:xdr="http://schemas.openxmlformats.org/drawingml/2006/spreadsheetDrawing">
      <xdr:col>24</xdr:col>
      <xdr:colOff>152400</xdr:colOff>
      <xdr:row>34</xdr:row>
      <xdr:rowOff>13335</xdr:rowOff>
    </xdr:to>
    <xdr:cxnSp macro="">
      <xdr:nvCxnSpPr>
        <xdr:cNvPr id="60" name="直線コネクタ 59"/>
        <xdr:cNvCxnSpPr/>
      </xdr:nvCxnSpPr>
      <xdr:spPr>
        <a:xfrm>
          <a:off x="4546600" y="584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160655</xdr:rowOff>
    </xdr:from>
    <xdr:ext cx="405130" cy="259080"/>
    <xdr:sp macro="" textlink="">
      <xdr:nvSpPr>
        <xdr:cNvPr id="61" name="【道路】&#10;有形固定資産減価償却率平均値テキスト"/>
        <xdr:cNvSpPr txBox="1"/>
      </xdr:nvSpPr>
      <xdr:spPr>
        <a:xfrm>
          <a:off x="4673600" y="6332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137795</xdr:rowOff>
    </xdr:from>
    <xdr:to xmlns:xdr="http://schemas.openxmlformats.org/drawingml/2006/spreadsheetDrawing">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162560</xdr:rowOff>
    </xdr:from>
    <xdr:to xmlns:xdr="http://schemas.openxmlformats.org/drawingml/2006/spreadsheetDrawing">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29210</xdr:rowOff>
    </xdr:from>
    <xdr:to xmlns:xdr="http://schemas.openxmlformats.org/drawingml/2006/spreadsheetDrawing">
      <xdr:col>15</xdr:col>
      <xdr:colOff>101600</xdr:colOff>
      <xdr:row>38</xdr:row>
      <xdr:rowOff>130810</xdr:rowOff>
    </xdr:to>
    <xdr:sp macro="" textlink="">
      <xdr:nvSpPr>
        <xdr:cNvPr id="64" name="フローチャート: 判断 63"/>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143510</xdr:rowOff>
    </xdr:from>
    <xdr:to xmlns:xdr="http://schemas.openxmlformats.org/drawingml/2006/spreadsheetDrawing">
      <xdr:col>24</xdr:col>
      <xdr:colOff>114300</xdr:colOff>
      <xdr:row>38</xdr:row>
      <xdr:rowOff>73660</xdr:rowOff>
    </xdr:to>
    <xdr:sp macro="" textlink="">
      <xdr:nvSpPr>
        <xdr:cNvPr id="70" name="楕円 69"/>
        <xdr:cNvSpPr/>
      </xdr:nvSpPr>
      <xdr:spPr>
        <a:xfrm>
          <a:off x="4584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121920</xdr:rowOff>
    </xdr:from>
    <xdr:ext cx="405130" cy="258445"/>
    <xdr:sp macro="" textlink="">
      <xdr:nvSpPr>
        <xdr:cNvPr id="71" name="【道路】&#10;有形固定資産減価償却率該当値テキスト"/>
        <xdr:cNvSpPr txBox="1"/>
      </xdr:nvSpPr>
      <xdr:spPr>
        <a:xfrm>
          <a:off x="4673600" y="64655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10160</xdr:rowOff>
    </xdr:from>
    <xdr:to xmlns:xdr="http://schemas.openxmlformats.org/drawingml/2006/spreadsheetDrawing">
      <xdr:col>20</xdr:col>
      <xdr:colOff>38100</xdr:colOff>
      <xdr:row>38</xdr:row>
      <xdr:rowOff>111760</xdr:rowOff>
    </xdr:to>
    <xdr:sp macro="" textlink="">
      <xdr:nvSpPr>
        <xdr:cNvPr id="72" name="楕円 71"/>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22860</xdr:rowOff>
    </xdr:from>
    <xdr:to xmlns:xdr="http://schemas.openxmlformats.org/drawingml/2006/spreadsheetDrawing">
      <xdr:col>24</xdr:col>
      <xdr:colOff>63500</xdr:colOff>
      <xdr:row>38</xdr:row>
      <xdr:rowOff>60960</xdr:rowOff>
    </xdr:to>
    <xdr:cxnSp macro="">
      <xdr:nvCxnSpPr>
        <xdr:cNvPr id="73" name="直線コネクタ 72"/>
        <xdr:cNvCxnSpPr/>
      </xdr:nvCxnSpPr>
      <xdr:spPr>
        <a:xfrm flipV="1">
          <a:off x="3797300" y="653796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46355</xdr:rowOff>
    </xdr:from>
    <xdr:to xmlns:xdr="http://schemas.openxmlformats.org/drawingml/2006/spreadsheetDrawing">
      <xdr:col>15</xdr:col>
      <xdr:colOff>101600</xdr:colOff>
      <xdr:row>38</xdr:row>
      <xdr:rowOff>147955</xdr:rowOff>
    </xdr:to>
    <xdr:sp macro="" textlink="">
      <xdr:nvSpPr>
        <xdr:cNvPr id="74" name="楕円 73"/>
        <xdr:cNvSpPr/>
      </xdr:nvSpPr>
      <xdr:spPr>
        <a:xfrm>
          <a:off x="2857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60960</xdr:rowOff>
    </xdr:from>
    <xdr:to xmlns:xdr="http://schemas.openxmlformats.org/drawingml/2006/spreadsheetDrawing">
      <xdr:col>19</xdr:col>
      <xdr:colOff>177800</xdr:colOff>
      <xdr:row>38</xdr:row>
      <xdr:rowOff>97790</xdr:rowOff>
    </xdr:to>
    <xdr:cxnSp macro="">
      <xdr:nvCxnSpPr>
        <xdr:cNvPr id="75" name="直線コネクタ 74"/>
        <xdr:cNvCxnSpPr/>
      </xdr:nvCxnSpPr>
      <xdr:spPr>
        <a:xfrm flipV="1">
          <a:off x="2908300" y="65760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109220</xdr:rowOff>
    </xdr:from>
    <xdr:ext cx="405130" cy="258445"/>
    <xdr:sp macro="" textlink="">
      <xdr:nvSpPr>
        <xdr:cNvPr id="76" name="n_1aveValue【道路】&#10;有形固定資産減価償却率"/>
        <xdr:cNvSpPr txBox="1"/>
      </xdr:nvSpPr>
      <xdr:spPr>
        <a:xfrm>
          <a:off x="3582035" y="62814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147320</xdr:rowOff>
    </xdr:from>
    <xdr:ext cx="404495" cy="259080"/>
    <xdr:sp macro="" textlink="">
      <xdr:nvSpPr>
        <xdr:cNvPr id="77" name="n_2aveValue【道路】&#10;有形固定資産減価償却率"/>
        <xdr:cNvSpPr txBox="1"/>
      </xdr:nvSpPr>
      <xdr:spPr>
        <a:xfrm>
          <a:off x="2705735" y="6319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102870</xdr:rowOff>
    </xdr:from>
    <xdr:ext cx="405130" cy="259080"/>
    <xdr:sp macro="" textlink="">
      <xdr:nvSpPr>
        <xdr:cNvPr id="78" name="n_1mainValue【道路】&#10;有形固定資産減価償却率"/>
        <xdr:cNvSpPr txBox="1"/>
      </xdr:nvSpPr>
      <xdr:spPr>
        <a:xfrm>
          <a:off x="3582035" y="6617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139065</xdr:rowOff>
    </xdr:from>
    <xdr:ext cx="404495" cy="259080"/>
    <xdr:sp macro="" textlink="">
      <xdr:nvSpPr>
        <xdr:cNvPr id="79" name="n_2mainValue【道路】&#10;有形固定資産減価償却率"/>
        <xdr:cNvSpPr txBox="1"/>
      </xdr:nvSpPr>
      <xdr:spPr>
        <a:xfrm>
          <a:off x="2705735" y="66541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88" name="テキスト ボックス 87"/>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9" name="直線コネクタ 8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0" name="直線コネクタ 8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91" name="テキスト ボックス 90"/>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2" name="直線コネクタ 9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8445"/>
    <xdr:sp macro="" textlink="">
      <xdr:nvSpPr>
        <xdr:cNvPr id="93" name="テキスト ボックス 92"/>
        <xdr:cNvSpPr txBox="1"/>
      </xdr:nvSpPr>
      <xdr:spPr>
        <a:xfrm>
          <a:off x="6072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4" name="直線コネクタ 9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95" name="テキスト ボックス 94"/>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6" name="直線コネクタ 9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97" name="テキスト ボックス 96"/>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8" name="直線コネクタ 9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8445"/>
    <xdr:sp macro="" textlink="">
      <xdr:nvSpPr>
        <xdr:cNvPr id="99" name="テキスト ボックス 98"/>
        <xdr:cNvSpPr txBox="1"/>
      </xdr:nvSpPr>
      <xdr:spPr>
        <a:xfrm>
          <a:off x="6072505" y="557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0" name="直線コネクタ 9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01" name="テキスト ボックス 100"/>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44450</xdr:rowOff>
    </xdr:from>
    <xdr:to xmlns:xdr="http://schemas.openxmlformats.org/drawingml/2006/spreadsheetDrawing">
      <xdr:col>54</xdr:col>
      <xdr:colOff>189865</xdr:colOff>
      <xdr:row>41</xdr:row>
      <xdr:rowOff>142240</xdr:rowOff>
    </xdr:to>
    <xdr:cxnSp macro="">
      <xdr:nvCxnSpPr>
        <xdr:cNvPr id="103" name="直線コネクタ 102"/>
        <xdr:cNvCxnSpPr/>
      </xdr:nvCxnSpPr>
      <xdr:spPr>
        <a:xfrm flipV="1">
          <a:off x="10476865" y="587375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146050</xdr:rowOff>
    </xdr:from>
    <xdr:ext cx="469900" cy="258445"/>
    <xdr:sp macro="" textlink="">
      <xdr:nvSpPr>
        <xdr:cNvPr id="104" name="【道路】&#10;一人当たり延長最小値テキスト"/>
        <xdr:cNvSpPr txBox="1"/>
      </xdr:nvSpPr>
      <xdr:spPr>
        <a:xfrm>
          <a:off x="10515600" y="7175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142240</xdr:rowOff>
    </xdr:from>
    <xdr:to xmlns:xdr="http://schemas.openxmlformats.org/drawingml/2006/spreadsheetDrawing">
      <xdr:col>55</xdr:col>
      <xdr:colOff>88900</xdr:colOff>
      <xdr:row>41</xdr:row>
      <xdr:rowOff>142240</xdr:rowOff>
    </xdr:to>
    <xdr:cxnSp macro="">
      <xdr:nvCxnSpPr>
        <xdr:cNvPr id="105" name="直線コネクタ 104"/>
        <xdr:cNvCxnSpPr/>
      </xdr:nvCxnSpPr>
      <xdr:spPr>
        <a:xfrm>
          <a:off x="10388600" y="717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162560</xdr:rowOff>
    </xdr:from>
    <xdr:ext cx="534670" cy="259080"/>
    <xdr:sp macro="" textlink="">
      <xdr:nvSpPr>
        <xdr:cNvPr id="106" name="【道路】&#10;一人当たり延長最大値テキスト"/>
        <xdr:cNvSpPr txBox="1"/>
      </xdr:nvSpPr>
      <xdr:spPr>
        <a:xfrm>
          <a:off x="10515600" y="5648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71.675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44450</xdr:rowOff>
    </xdr:from>
    <xdr:to xmlns:xdr="http://schemas.openxmlformats.org/drawingml/2006/spreadsheetDrawing">
      <xdr:col>55</xdr:col>
      <xdr:colOff>88900</xdr:colOff>
      <xdr:row>34</xdr:row>
      <xdr:rowOff>44450</xdr:rowOff>
    </xdr:to>
    <xdr:cxnSp macro="">
      <xdr:nvCxnSpPr>
        <xdr:cNvPr id="107" name="直線コネクタ 106"/>
        <xdr:cNvCxnSpPr/>
      </xdr:nvCxnSpPr>
      <xdr:spPr>
        <a:xfrm>
          <a:off x="10388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97790</xdr:rowOff>
    </xdr:from>
    <xdr:ext cx="534670" cy="258445"/>
    <xdr:sp macro="" textlink="">
      <xdr:nvSpPr>
        <xdr:cNvPr id="108" name="【道路】&#10;一人当たり延長平均値テキスト"/>
        <xdr:cNvSpPr txBox="1"/>
      </xdr:nvSpPr>
      <xdr:spPr>
        <a:xfrm>
          <a:off x="10515600" y="67843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74930</xdr:rowOff>
    </xdr:from>
    <xdr:to xmlns:xdr="http://schemas.openxmlformats.org/drawingml/2006/spreadsheetDrawing">
      <xdr:col>55</xdr:col>
      <xdr:colOff>50800</xdr:colOff>
      <xdr:row>41</xdr:row>
      <xdr:rowOff>4445</xdr:rowOff>
    </xdr:to>
    <xdr:sp macro="" textlink="">
      <xdr:nvSpPr>
        <xdr:cNvPr id="109" name="フローチャート: 判断 108"/>
        <xdr:cNvSpPr/>
      </xdr:nvSpPr>
      <xdr:spPr>
        <a:xfrm>
          <a:off x="10426700" y="6932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64770</xdr:rowOff>
    </xdr:from>
    <xdr:to xmlns:xdr="http://schemas.openxmlformats.org/drawingml/2006/spreadsheetDrawing">
      <xdr:col>50</xdr:col>
      <xdr:colOff>165100</xdr:colOff>
      <xdr:row>40</xdr:row>
      <xdr:rowOff>166370</xdr:rowOff>
    </xdr:to>
    <xdr:sp macro="" textlink="">
      <xdr:nvSpPr>
        <xdr:cNvPr id="110" name="フローチャート: 判断 109"/>
        <xdr:cNvSpPr/>
      </xdr:nvSpPr>
      <xdr:spPr>
        <a:xfrm>
          <a:off x="9588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76200</xdr:rowOff>
    </xdr:from>
    <xdr:to xmlns:xdr="http://schemas.openxmlformats.org/drawingml/2006/spreadsheetDrawing">
      <xdr:col>46</xdr:col>
      <xdr:colOff>38100</xdr:colOff>
      <xdr:row>41</xdr:row>
      <xdr:rowOff>6350</xdr:rowOff>
    </xdr:to>
    <xdr:sp macro="" textlink="">
      <xdr:nvSpPr>
        <xdr:cNvPr id="111" name="フローチャート: 判断 110"/>
        <xdr:cNvSpPr/>
      </xdr:nvSpPr>
      <xdr:spPr>
        <a:xfrm>
          <a:off x="86995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2" name="テキスト ボックス 111"/>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3" name="テキスト ボックス 112"/>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4" name="テキスト ボックス 113"/>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5" name="テキスト ボックス 114"/>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6" name="テキスト ボックス 115"/>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128905</xdr:rowOff>
    </xdr:from>
    <xdr:to xmlns:xdr="http://schemas.openxmlformats.org/drawingml/2006/spreadsheetDrawing">
      <xdr:col>55</xdr:col>
      <xdr:colOff>50800</xdr:colOff>
      <xdr:row>41</xdr:row>
      <xdr:rowOff>59055</xdr:rowOff>
    </xdr:to>
    <xdr:sp macro="" textlink="">
      <xdr:nvSpPr>
        <xdr:cNvPr id="117" name="楕円 116"/>
        <xdr:cNvSpPr/>
      </xdr:nvSpPr>
      <xdr:spPr>
        <a:xfrm>
          <a:off x="10426700" y="69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107315</xdr:rowOff>
    </xdr:from>
    <xdr:ext cx="534670" cy="259080"/>
    <xdr:sp macro="" textlink="">
      <xdr:nvSpPr>
        <xdr:cNvPr id="118" name="【道路】&#10;一人当たり延長該当値テキスト"/>
        <xdr:cNvSpPr txBox="1"/>
      </xdr:nvSpPr>
      <xdr:spPr>
        <a:xfrm>
          <a:off x="10515600" y="69653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130175</xdr:rowOff>
    </xdr:from>
    <xdr:to xmlns:xdr="http://schemas.openxmlformats.org/drawingml/2006/spreadsheetDrawing">
      <xdr:col>50</xdr:col>
      <xdr:colOff>165100</xdr:colOff>
      <xdr:row>41</xdr:row>
      <xdr:rowOff>60325</xdr:rowOff>
    </xdr:to>
    <xdr:sp macro="" textlink="">
      <xdr:nvSpPr>
        <xdr:cNvPr id="119" name="楕円 118"/>
        <xdr:cNvSpPr/>
      </xdr:nvSpPr>
      <xdr:spPr>
        <a:xfrm>
          <a:off x="9588500" y="69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8255</xdr:rowOff>
    </xdr:from>
    <xdr:to xmlns:xdr="http://schemas.openxmlformats.org/drawingml/2006/spreadsheetDrawing">
      <xdr:col>55</xdr:col>
      <xdr:colOff>0</xdr:colOff>
      <xdr:row>41</xdr:row>
      <xdr:rowOff>9525</xdr:rowOff>
    </xdr:to>
    <xdr:cxnSp macro="">
      <xdr:nvCxnSpPr>
        <xdr:cNvPr id="120" name="直線コネクタ 119"/>
        <xdr:cNvCxnSpPr/>
      </xdr:nvCxnSpPr>
      <xdr:spPr>
        <a:xfrm flipV="1">
          <a:off x="9639300" y="703770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132080</xdr:rowOff>
    </xdr:from>
    <xdr:to xmlns:xdr="http://schemas.openxmlformats.org/drawingml/2006/spreadsheetDrawing">
      <xdr:col>46</xdr:col>
      <xdr:colOff>38100</xdr:colOff>
      <xdr:row>41</xdr:row>
      <xdr:rowOff>62230</xdr:rowOff>
    </xdr:to>
    <xdr:sp macro="" textlink="">
      <xdr:nvSpPr>
        <xdr:cNvPr id="121" name="楕円 120"/>
        <xdr:cNvSpPr/>
      </xdr:nvSpPr>
      <xdr:spPr>
        <a:xfrm>
          <a:off x="8699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9525</xdr:rowOff>
    </xdr:from>
    <xdr:to xmlns:xdr="http://schemas.openxmlformats.org/drawingml/2006/spreadsheetDrawing">
      <xdr:col>50</xdr:col>
      <xdr:colOff>114300</xdr:colOff>
      <xdr:row>41</xdr:row>
      <xdr:rowOff>11430</xdr:rowOff>
    </xdr:to>
    <xdr:cxnSp macro="">
      <xdr:nvCxnSpPr>
        <xdr:cNvPr id="122" name="直線コネクタ 121"/>
        <xdr:cNvCxnSpPr/>
      </xdr:nvCxnSpPr>
      <xdr:spPr>
        <a:xfrm flipV="1">
          <a:off x="8750300" y="70389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11430</xdr:rowOff>
    </xdr:from>
    <xdr:ext cx="534670" cy="259080"/>
    <xdr:sp macro="" textlink="">
      <xdr:nvSpPr>
        <xdr:cNvPr id="123" name="n_1aveValue【道路】&#10;一人当たり延長"/>
        <xdr:cNvSpPr txBox="1"/>
      </xdr:nvSpPr>
      <xdr:spPr>
        <a:xfrm>
          <a:off x="9359265" y="6697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22860</xdr:rowOff>
    </xdr:from>
    <xdr:ext cx="534035" cy="259080"/>
    <xdr:sp macro="" textlink="">
      <xdr:nvSpPr>
        <xdr:cNvPr id="124" name="n_2aveValue【道路】&#10;一人当たり延長"/>
        <xdr:cNvSpPr txBox="1"/>
      </xdr:nvSpPr>
      <xdr:spPr>
        <a:xfrm>
          <a:off x="8482965" y="6709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52070</xdr:rowOff>
    </xdr:from>
    <xdr:ext cx="534670" cy="258445"/>
    <xdr:sp macro="" textlink="">
      <xdr:nvSpPr>
        <xdr:cNvPr id="125" name="n_1mainValue【道路】&#10;一人当たり延長"/>
        <xdr:cNvSpPr txBox="1"/>
      </xdr:nvSpPr>
      <xdr:spPr>
        <a:xfrm>
          <a:off x="9359265" y="70815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53340</xdr:rowOff>
    </xdr:from>
    <xdr:ext cx="534035" cy="258445"/>
    <xdr:sp macro="" textlink="">
      <xdr:nvSpPr>
        <xdr:cNvPr id="126" name="n_2mainValue【道路】&#10;一人当たり延長"/>
        <xdr:cNvSpPr txBox="1"/>
      </xdr:nvSpPr>
      <xdr:spPr>
        <a:xfrm>
          <a:off x="8482965" y="70827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35" name="テキスト ボックス 13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6" name="直線コネクタ 13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37" name="テキスト ボックス 136"/>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8" name="直線コネクタ 13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39" name="テキスト ボックス 138"/>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0" name="直線コネクタ 13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1" name="テキスト ボックス 14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2" name="直線コネクタ 14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43" name="テキスト ボックス 14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4" name="直線コネクタ 14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5" name="テキスト ボックス 14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6" name="直線コネクタ 14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147" name="テキスト ボックス 146"/>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8" name="直線コネクタ 14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49" name="テキスト ボックス 148"/>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158115</xdr:rowOff>
    </xdr:from>
    <xdr:to xmlns:xdr="http://schemas.openxmlformats.org/drawingml/2006/spreadsheetDrawing">
      <xdr:col>24</xdr:col>
      <xdr:colOff>62865</xdr:colOff>
      <xdr:row>63</xdr:row>
      <xdr:rowOff>91440</xdr:rowOff>
    </xdr:to>
    <xdr:cxnSp macro="">
      <xdr:nvCxnSpPr>
        <xdr:cNvPr id="151" name="直線コネクタ 150"/>
        <xdr:cNvCxnSpPr/>
      </xdr:nvCxnSpPr>
      <xdr:spPr>
        <a:xfrm flipV="1">
          <a:off x="4634865" y="9759315"/>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95250</xdr:rowOff>
    </xdr:from>
    <xdr:ext cx="405130" cy="259080"/>
    <xdr:sp macro="" textlink="">
      <xdr:nvSpPr>
        <xdr:cNvPr id="152" name="【橋りょう・トンネル】&#10;有形固定資産減価償却率最小値テキスト"/>
        <xdr:cNvSpPr txBox="1"/>
      </xdr:nvSpPr>
      <xdr:spPr>
        <a:xfrm>
          <a:off x="4673600" y="1089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91440</xdr:rowOff>
    </xdr:from>
    <xdr:to xmlns:xdr="http://schemas.openxmlformats.org/drawingml/2006/spreadsheetDrawing">
      <xdr:col>24</xdr:col>
      <xdr:colOff>152400</xdr:colOff>
      <xdr:row>63</xdr:row>
      <xdr:rowOff>91440</xdr:rowOff>
    </xdr:to>
    <xdr:cxnSp macro="">
      <xdr:nvCxnSpPr>
        <xdr:cNvPr id="153" name="直線コネクタ 152"/>
        <xdr:cNvCxnSpPr/>
      </xdr:nvCxnSpPr>
      <xdr:spPr>
        <a:xfrm>
          <a:off x="4546600" y="1089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104775</xdr:rowOff>
    </xdr:from>
    <xdr:ext cx="405130" cy="259080"/>
    <xdr:sp macro="" textlink="">
      <xdr:nvSpPr>
        <xdr:cNvPr id="154" name="【橋りょう・トンネル】&#10;有形固定資産減価償却率最大値テキスト"/>
        <xdr:cNvSpPr txBox="1"/>
      </xdr:nvSpPr>
      <xdr:spPr>
        <a:xfrm>
          <a:off x="4673600" y="9534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158115</xdr:rowOff>
    </xdr:from>
    <xdr:to xmlns:xdr="http://schemas.openxmlformats.org/drawingml/2006/spreadsheetDrawing">
      <xdr:col>24</xdr:col>
      <xdr:colOff>152400</xdr:colOff>
      <xdr:row>56</xdr:row>
      <xdr:rowOff>158115</xdr:rowOff>
    </xdr:to>
    <xdr:cxnSp macro="">
      <xdr:nvCxnSpPr>
        <xdr:cNvPr id="155" name="直線コネクタ 154"/>
        <xdr:cNvCxnSpPr/>
      </xdr:nvCxnSpPr>
      <xdr:spPr>
        <a:xfrm>
          <a:off x="4546600" y="975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158115</xdr:rowOff>
    </xdr:from>
    <xdr:ext cx="405130" cy="258445"/>
    <xdr:sp macro="" textlink="">
      <xdr:nvSpPr>
        <xdr:cNvPr id="156" name="【橋りょう・トンネル】&#10;有形固定資産減価償却率平均値テキスト"/>
        <xdr:cNvSpPr txBox="1"/>
      </xdr:nvSpPr>
      <xdr:spPr>
        <a:xfrm>
          <a:off x="4673600" y="102736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8255</xdr:rowOff>
    </xdr:from>
    <xdr:to xmlns:xdr="http://schemas.openxmlformats.org/drawingml/2006/spreadsheetDrawing">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31115</xdr:rowOff>
    </xdr:from>
    <xdr:to xmlns:xdr="http://schemas.openxmlformats.org/drawingml/2006/spreadsheetDrawing">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57785</xdr:rowOff>
    </xdr:from>
    <xdr:to xmlns:xdr="http://schemas.openxmlformats.org/drawingml/2006/spreadsheetDrawing">
      <xdr:col>15</xdr:col>
      <xdr:colOff>101600</xdr:colOff>
      <xdr:row>60</xdr:row>
      <xdr:rowOff>159385</xdr:rowOff>
    </xdr:to>
    <xdr:sp macro="" textlink="">
      <xdr:nvSpPr>
        <xdr:cNvPr id="159" name="フローチャート: 判断 158"/>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60" name="テキスト ボックス 159"/>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61" name="テキスト ボックス 160"/>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62" name="テキスト ボックス 161"/>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63" name="テキスト ボックス 162"/>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64" name="テキスト ボックス 163"/>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135890</xdr:rowOff>
    </xdr:from>
    <xdr:to xmlns:xdr="http://schemas.openxmlformats.org/drawingml/2006/spreadsheetDrawing">
      <xdr:col>24</xdr:col>
      <xdr:colOff>114300</xdr:colOff>
      <xdr:row>60</xdr:row>
      <xdr:rowOff>66040</xdr:rowOff>
    </xdr:to>
    <xdr:sp macro="" textlink="">
      <xdr:nvSpPr>
        <xdr:cNvPr id="165" name="楕円 164"/>
        <xdr:cNvSpPr/>
      </xdr:nvSpPr>
      <xdr:spPr>
        <a:xfrm>
          <a:off x="4584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158750</xdr:rowOff>
    </xdr:from>
    <xdr:ext cx="405130" cy="259080"/>
    <xdr:sp macro="" textlink="">
      <xdr:nvSpPr>
        <xdr:cNvPr id="166" name="【橋りょう・トンネル】&#10;有形固定資産減価償却率該当値テキスト"/>
        <xdr:cNvSpPr txBox="1"/>
      </xdr:nvSpPr>
      <xdr:spPr>
        <a:xfrm>
          <a:off x="4673600" y="10102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168275</xdr:rowOff>
    </xdr:from>
    <xdr:to xmlns:xdr="http://schemas.openxmlformats.org/drawingml/2006/spreadsheetDrawing">
      <xdr:col>20</xdr:col>
      <xdr:colOff>38100</xdr:colOff>
      <xdr:row>60</xdr:row>
      <xdr:rowOff>98425</xdr:rowOff>
    </xdr:to>
    <xdr:sp macro="" textlink="">
      <xdr:nvSpPr>
        <xdr:cNvPr id="167" name="楕円 166"/>
        <xdr:cNvSpPr/>
      </xdr:nvSpPr>
      <xdr:spPr>
        <a:xfrm>
          <a:off x="3746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15240</xdr:rowOff>
    </xdr:from>
    <xdr:to xmlns:xdr="http://schemas.openxmlformats.org/drawingml/2006/spreadsheetDrawing">
      <xdr:col>24</xdr:col>
      <xdr:colOff>63500</xdr:colOff>
      <xdr:row>60</xdr:row>
      <xdr:rowOff>47625</xdr:rowOff>
    </xdr:to>
    <xdr:cxnSp macro="">
      <xdr:nvCxnSpPr>
        <xdr:cNvPr id="168" name="直線コネクタ 167"/>
        <xdr:cNvCxnSpPr/>
      </xdr:nvCxnSpPr>
      <xdr:spPr>
        <a:xfrm flipV="1">
          <a:off x="3797300" y="1030224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17780</xdr:rowOff>
    </xdr:from>
    <xdr:to xmlns:xdr="http://schemas.openxmlformats.org/drawingml/2006/spreadsheetDrawing">
      <xdr:col>15</xdr:col>
      <xdr:colOff>101600</xdr:colOff>
      <xdr:row>60</xdr:row>
      <xdr:rowOff>119380</xdr:rowOff>
    </xdr:to>
    <xdr:sp macro="" textlink="">
      <xdr:nvSpPr>
        <xdr:cNvPr id="169" name="楕円 168"/>
        <xdr:cNvSpPr/>
      </xdr:nvSpPr>
      <xdr:spPr>
        <a:xfrm>
          <a:off x="2857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47625</xdr:rowOff>
    </xdr:from>
    <xdr:to xmlns:xdr="http://schemas.openxmlformats.org/drawingml/2006/spreadsheetDrawing">
      <xdr:col>19</xdr:col>
      <xdr:colOff>177800</xdr:colOff>
      <xdr:row>60</xdr:row>
      <xdr:rowOff>68580</xdr:rowOff>
    </xdr:to>
    <xdr:cxnSp macro="">
      <xdr:nvCxnSpPr>
        <xdr:cNvPr id="170" name="直線コネクタ 169"/>
        <xdr:cNvCxnSpPr/>
      </xdr:nvCxnSpPr>
      <xdr:spPr>
        <a:xfrm flipV="1">
          <a:off x="2908300" y="103346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123825</xdr:rowOff>
    </xdr:from>
    <xdr:ext cx="405130" cy="258445"/>
    <xdr:sp macro="" textlink="">
      <xdr:nvSpPr>
        <xdr:cNvPr id="171" name="n_1aveValue【橋りょう・トンネル】&#10;有形固定資産減価償却率"/>
        <xdr:cNvSpPr txBox="1"/>
      </xdr:nvSpPr>
      <xdr:spPr>
        <a:xfrm>
          <a:off x="3582035" y="104108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150495</xdr:rowOff>
    </xdr:from>
    <xdr:ext cx="404495" cy="259080"/>
    <xdr:sp macro="" textlink="">
      <xdr:nvSpPr>
        <xdr:cNvPr id="172" name="n_2aveValue【橋りょう・トンネル】&#10;有形固定資産減価償却率"/>
        <xdr:cNvSpPr txBox="1"/>
      </xdr:nvSpPr>
      <xdr:spPr>
        <a:xfrm>
          <a:off x="2705735" y="104374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114935</xdr:rowOff>
    </xdr:from>
    <xdr:ext cx="405130" cy="259080"/>
    <xdr:sp macro="" textlink="">
      <xdr:nvSpPr>
        <xdr:cNvPr id="173" name="n_1mainValue【橋りょう・トンネル】&#10;有形固定資産減価償却率"/>
        <xdr:cNvSpPr txBox="1"/>
      </xdr:nvSpPr>
      <xdr:spPr>
        <a:xfrm>
          <a:off x="3582035" y="10059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135890</xdr:rowOff>
    </xdr:from>
    <xdr:ext cx="404495" cy="259080"/>
    <xdr:sp macro="" textlink="">
      <xdr:nvSpPr>
        <xdr:cNvPr id="174" name="n_2mainValue【橋りょう・トンネル】&#10;有形固定資産減価償却率"/>
        <xdr:cNvSpPr txBox="1"/>
      </xdr:nvSpPr>
      <xdr:spPr>
        <a:xfrm>
          <a:off x="2705735" y="100799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83" name="テキスト ボックス 182"/>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4" name="直線コネクタ 18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185" name="直線コネクタ 18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29210</xdr:rowOff>
    </xdr:from>
    <xdr:ext cx="248285" cy="258445"/>
    <xdr:sp macro="" textlink="">
      <xdr:nvSpPr>
        <xdr:cNvPr id="186" name="テキスト ボックス 185"/>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187" name="直線コネクタ 18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60</xdr:row>
      <xdr:rowOff>86360</xdr:rowOff>
    </xdr:from>
    <xdr:ext cx="594995" cy="258445"/>
    <xdr:sp macro="" textlink="">
      <xdr:nvSpPr>
        <xdr:cNvPr id="188" name="テキスト ボックス 187"/>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189" name="直線コネクタ 18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57</xdr:row>
      <xdr:rowOff>143510</xdr:rowOff>
    </xdr:from>
    <xdr:ext cx="594995" cy="258445"/>
    <xdr:sp macro="" textlink="">
      <xdr:nvSpPr>
        <xdr:cNvPr id="190" name="テキスト ボックス 189"/>
        <xdr:cNvSpPr txBox="1"/>
      </xdr:nvSpPr>
      <xdr:spPr>
        <a:xfrm>
          <a:off x="6008370" y="991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191" name="直線コネクタ 19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29210</xdr:rowOff>
    </xdr:from>
    <xdr:ext cx="594995" cy="258445"/>
    <xdr:sp macro="" textlink="">
      <xdr:nvSpPr>
        <xdr:cNvPr id="192" name="テキスト ボックス 191"/>
        <xdr:cNvSpPr txBox="1"/>
      </xdr:nvSpPr>
      <xdr:spPr>
        <a:xfrm>
          <a:off x="6008370" y="945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3" name="直線コネクタ 19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4995" cy="258445"/>
    <xdr:sp macro="" textlink="">
      <xdr:nvSpPr>
        <xdr:cNvPr id="194" name="テキスト ボックス 193"/>
        <xdr:cNvSpPr txBox="1"/>
      </xdr:nvSpPr>
      <xdr:spPr>
        <a:xfrm>
          <a:off x="6008370" y="900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60960</xdr:rowOff>
    </xdr:from>
    <xdr:to xmlns:xdr="http://schemas.openxmlformats.org/drawingml/2006/spreadsheetDrawing">
      <xdr:col>54</xdr:col>
      <xdr:colOff>189865</xdr:colOff>
      <xdr:row>63</xdr:row>
      <xdr:rowOff>170815</xdr:rowOff>
    </xdr:to>
    <xdr:cxnSp macro="">
      <xdr:nvCxnSpPr>
        <xdr:cNvPr id="196" name="直線コネクタ 195"/>
        <xdr:cNvCxnSpPr/>
      </xdr:nvCxnSpPr>
      <xdr:spPr>
        <a:xfrm flipV="1">
          <a:off x="10476865" y="9662160"/>
          <a:ext cx="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3175</xdr:rowOff>
    </xdr:from>
    <xdr:ext cx="378460" cy="259080"/>
    <xdr:sp macro="" textlink="">
      <xdr:nvSpPr>
        <xdr:cNvPr id="197" name="【橋りょう・トンネル】&#10;一人当たり有形固定資産（償却資産）額最小値テキスト"/>
        <xdr:cNvSpPr txBox="1"/>
      </xdr:nvSpPr>
      <xdr:spPr>
        <a:xfrm>
          <a:off x="10515600" y="10975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170815</xdr:rowOff>
    </xdr:from>
    <xdr:to xmlns:xdr="http://schemas.openxmlformats.org/drawingml/2006/spreadsheetDrawing">
      <xdr:col>55</xdr:col>
      <xdr:colOff>88900</xdr:colOff>
      <xdr:row>63</xdr:row>
      <xdr:rowOff>170815</xdr:rowOff>
    </xdr:to>
    <xdr:cxnSp macro="">
      <xdr:nvCxnSpPr>
        <xdr:cNvPr id="198" name="直線コネクタ 197"/>
        <xdr:cNvCxnSpPr/>
      </xdr:nvCxnSpPr>
      <xdr:spPr>
        <a:xfrm>
          <a:off x="10388600" y="1097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7620</xdr:rowOff>
    </xdr:from>
    <xdr:ext cx="598805" cy="258445"/>
    <xdr:sp macro="" textlink="">
      <xdr:nvSpPr>
        <xdr:cNvPr id="199" name="【橋りょう・トンネル】&#10;一人当たり有形固定資産（償却資産）額最大値テキスト"/>
        <xdr:cNvSpPr txBox="1"/>
      </xdr:nvSpPr>
      <xdr:spPr>
        <a:xfrm>
          <a:off x="10515600" y="94373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573,298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60960</xdr:rowOff>
    </xdr:from>
    <xdr:to xmlns:xdr="http://schemas.openxmlformats.org/drawingml/2006/spreadsheetDrawing">
      <xdr:col>55</xdr:col>
      <xdr:colOff>88900</xdr:colOff>
      <xdr:row>56</xdr:row>
      <xdr:rowOff>60960</xdr:rowOff>
    </xdr:to>
    <xdr:cxnSp macro="">
      <xdr:nvCxnSpPr>
        <xdr:cNvPr id="200" name="直線コネクタ 199"/>
        <xdr:cNvCxnSpPr/>
      </xdr:nvCxnSpPr>
      <xdr:spPr>
        <a:xfrm>
          <a:off x="10388600" y="966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166370</xdr:rowOff>
    </xdr:from>
    <xdr:ext cx="598805" cy="258445"/>
    <xdr:sp macro="" textlink="">
      <xdr:nvSpPr>
        <xdr:cNvPr id="201" name="【橋りょう・トンネル】&#10;一人当たり有形固定資産（償却資産）額平均値テキスト"/>
        <xdr:cNvSpPr txBox="1"/>
      </xdr:nvSpPr>
      <xdr:spPr>
        <a:xfrm>
          <a:off x="10515600" y="104533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16510</xdr:rowOff>
    </xdr:from>
    <xdr:to xmlns:xdr="http://schemas.openxmlformats.org/drawingml/2006/spreadsheetDrawing">
      <xdr:col>55</xdr:col>
      <xdr:colOff>50800</xdr:colOff>
      <xdr:row>61</xdr:row>
      <xdr:rowOff>118110</xdr:rowOff>
    </xdr:to>
    <xdr:sp macro="" textlink="">
      <xdr:nvSpPr>
        <xdr:cNvPr id="202" name="フローチャート: 判断 201"/>
        <xdr:cNvSpPr/>
      </xdr:nvSpPr>
      <xdr:spPr>
        <a:xfrm>
          <a:off x="10426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36195</xdr:rowOff>
    </xdr:from>
    <xdr:to xmlns:xdr="http://schemas.openxmlformats.org/drawingml/2006/spreadsheetDrawing">
      <xdr:col>50</xdr:col>
      <xdr:colOff>165100</xdr:colOff>
      <xdr:row>61</xdr:row>
      <xdr:rowOff>137795</xdr:rowOff>
    </xdr:to>
    <xdr:sp macro="" textlink="">
      <xdr:nvSpPr>
        <xdr:cNvPr id="203" name="フローチャート: 判断 202"/>
        <xdr:cNvSpPr/>
      </xdr:nvSpPr>
      <xdr:spPr>
        <a:xfrm>
          <a:off x="95885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43815</xdr:rowOff>
    </xdr:from>
    <xdr:to xmlns:xdr="http://schemas.openxmlformats.org/drawingml/2006/spreadsheetDrawing">
      <xdr:col>46</xdr:col>
      <xdr:colOff>38100</xdr:colOff>
      <xdr:row>61</xdr:row>
      <xdr:rowOff>145415</xdr:rowOff>
    </xdr:to>
    <xdr:sp macro="" textlink="">
      <xdr:nvSpPr>
        <xdr:cNvPr id="204" name="フローチャート: 判断 203"/>
        <xdr:cNvSpPr/>
      </xdr:nvSpPr>
      <xdr:spPr>
        <a:xfrm>
          <a:off x="86995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05" name="テキスト ボックス 204"/>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06" name="テキスト ボックス 205"/>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07" name="テキスト ボックス 206"/>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08" name="テキスト ボックス 207"/>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09" name="テキスト ボックス 208"/>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59</xdr:row>
      <xdr:rowOff>114935</xdr:rowOff>
    </xdr:from>
    <xdr:to xmlns:xdr="http://schemas.openxmlformats.org/drawingml/2006/spreadsheetDrawing">
      <xdr:col>55</xdr:col>
      <xdr:colOff>50800</xdr:colOff>
      <xdr:row>60</xdr:row>
      <xdr:rowOff>45085</xdr:rowOff>
    </xdr:to>
    <xdr:sp macro="" textlink="">
      <xdr:nvSpPr>
        <xdr:cNvPr id="210" name="楕円 209"/>
        <xdr:cNvSpPr/>
      </xdr:nvSpPr>
      <xdr:spPr>
        <a:xfrm>
          <a:off x="104267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58</xdr:row>
      <xdr:rowOff>137795</xdr:rowOff>
    </xdr:from>
    <xdr:ext cx="598805" cy="259080"/>
    <xdr:sp macro="" textlink="">
      <xdr:nvSpPr>
        <xdr:cNvPr id="211" name="【橋りょう・トンネル】&#10;一人当たり有形固定資産（償却資産）額該当値テキスト"/>
        <xdr:cNvSpPr txBox="1"/>
      </xdr:nvSpPr>
      <xdr:spPr>
        <a:xfrm>
          <a:off x="10515600" y="100818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302,587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59</xdr:row>
      <xdr:rowOff>118745</xdr:rowOff>
    </xdr:from>
    <xdr:to xmlns:xdr="http://schemas.openxmlformats.org/drawingml/2006/spreadsheetDrawing">
      <xdr:col>50</xdr:col>
      <xdr:colOff>165100</xdr:colOff>
      <xdr:row>60</xdr:row>
      <xdr:rowOff>48895</xdr:rowOff>
    </xdr:to>
    <xdr:sp macro="" textlink="">
      <xdr:nvSpPr>
        <xdr:cNvPr id="212" name="楕円 211"/>
        <xdr:cNvSpPr/>
      </xdr:nvSpPr>
      <xdr:spPr>
        <a:xfrm>
          <a:off x="9588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59</xdr:row>
      <xdr:rowOff>166370</xdr:rowOff>
    </xdr:from>
    <xdr:to xmlns:xdr="http://schemas.openxmlformats.org/drawingml/2006/spreadsheetDrawing">
      <xdr:col>55</xdr:col>
      <xdr:colOff>0</xdr:colOff>
      <xdr:row>59</xdr:row>
      <xdr:rowOff>169545</xdr:rowOff>
    </xdr:to>
    <xdr:cxnSp macro="">
      <xdr:nvCxnSpPr>
        <xdr:cNvPr id="213" name="直線コネクタ 212"/>
        <xdr:cNvCxnSpPr/>
      </xdr:nvCxnSpPr>
      <xdr:spPr>
        <a:xfrm flipV="1">
          <a:off x="9639300" y="1028192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59</xdr:row>
      <xdr:rowOff>132080</xdr:rowOff>
    </xdr:from>
    <xdr:to xmlns:xdr="http://schemas.openxmlformats.org/drawingml/2006/spreadsheetDrawing">
      <xdr:col>46</xdr:col>
      <xdr:colOff>38100</xdr:colOff>
      <xdr:row>60</xdr:row>
      <xdr:rowOff>61595</xdr:rowOff>
    </xdr:to>
    <xdr:sp macro="" textlink="">
      <xdr:nvSpPr>
        <xdr:cNvPr id="214" name="楕円 213"/>
        <xdr:cNvSpPr/>
      </xdr:nvSpPr>
      <xdr:spPr>
        <a:xfrm>
          <a:off x="8699500" y="10247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169545</xdr:rowOff>
    </xdr:from>
    <xdr:to xmlns:xdr="http://schemas.openxmlformats.org/drawingml/2006/spreadsheetDrawing">
      <xdr:col>50</xdr:col>
      <xdr:colOff>114300</xdr:colOff>
      <xdr:row>60</xdr:row>
      <xdr:rowOff>10795</xdr:rowOff>
    </xdr:to>
    <xdr:cxnSp macro="">
      <xdr:nvCxnSpPr>
        <xdr:cNvPr id="215" name="直線コネクタ 214"/>
        <xdr:cNvCxnSpPr/>
      </xdr:nvCxnSpPr>
      <xdr:spPr>
        <a:xfrm flipV="1">
          <a:off x="8750300" y="1028509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128905</xdr:rowOff>
    </xdr:from>
    <xdr:ext cx="598170" cy="259080"/>
    <xdr:sp macro="" textlink="">
      <xdr:nvSpPr>
        <xdr:cNvPr id="216" name="n_1aveValue【橋りょう・トンネル】&#10;一人当たり有形固定資産（償却資産）額"/>
        <xdr:cNvSpPr txBox="1"/>
      </xdr:nvSpPr>
      <xdr:spPr>
        <a:xfrm>
          <a:off x="9326880" y="105873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136525</xdr:rowOff>
    </xdr:from>
    <xdr:ext cx="598170" cy="258445"/>
    <xdr:sp macro="" textlink="">
      <xdr:nvSpPr>
        <xdr:cNvPr id="217" name="n_2aveValue【橋りょう・トンネル】&#10;一人当たり有形固定資産（償却資産）額"/>
        <xdr:cNvSpPr txBox="1"/>
      </xdr:nvSpPr>
      <xdr:spPr>
        <a:xfrm>
          <a:off x="8450580" y="105949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58</xdr:row>
      <xdr:rowOff>65405</xdr:rowOff>
    </xdr:from>
    <xdr:ext cx="598170" cy="258445"/>
    <xdr:sp macro="" textlink="">
      <xdr:nvSpPr>
        <xdr:cNvPr id="218" name="n_1mainValue【橋りょう・トンネル】&#10;一人当たり有形固定資産（償却資産）額"/>
        <xdr:cNvSpPr txBox="1"/>
      </xdr:nvSpPr>
      <xdr:spPr>
        <a:xfrm>
          <a:off x="9326880" y="100095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300,854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58</xdr:row>
      <xdr:rowOff>78105</xdr:rowOff>
    </xdr:from>
    <xdr:ext cx="598170" cy="258445"/>
    <xdr:sp macro="" textlink="">
      <xdr:nvSpPr>
        <xdr:cNvPr id="219" name="n_2mainValue【橋りょう・トンネル】&#10;一人当たり有形固定資産（償却資産）額"/>
        <xdr:cNvSpPr txBox="1"/>
      </xdr:nvSpPr>
      <xdr:spPr>
        <a:xfrm>
          <a:off x="8450580" y="100222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28" name="テキスト ボックス 227"/>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9" name="直線コネクタ 22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30" name="直線コネクタ 229"/>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8455" cy="259080"/>
    <xdr:sp macro="" textlink="">
      <xdr:nvSpPr>
        <xdr:cNvPr id="231" name="テキスト ボックス 230"/>
        <xdr:cNvSpPr txBox="1"/>
      </xdr:nvSpPr>
      <xdr:spPr>
        <a:xfrm>
          <a:off x="422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32" name="直線コネクタ 231"/>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33" name="テキスト ボックス 232"/>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34" name="直線コネクタ 233"/>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35" name="テキスト ボックス 234"/>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36" name="直線コネクタ 235"/>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37" name="テキスト ボックス 236"/>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38" name="直線コネクタ 237"/>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39" name="テキスト ボックス 238"/>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40" name="直線コネクタ 239"/>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6725" cy="259080"/>
    <xdr:sp macro="" textlink="">
      <xdr:nvSpPr>
        <xdr:cNvPr id="241" name="テキスト ボックス 240"/>
        <xdr:cNvSpPr txBox="1"/>
      </xdr:nvSpPr>
      <xdr:spPr>
        <a:xfrm>
          <a:off x="294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2" name="直線コネクタ 24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43" name="テキスト ボックス 242"/>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157480</xdr:rowOff>
    </xdr:from>
    <xdr:to xmlns:xdr="http://schemas.openxmlformats.org/drawingml/2006/spreadsheetDrawing">
      <xdr:col>24</xdr:col>
      <xdr:colOff>62865</xdr:colOff>
      <xdr:row>86</xdr:row>
      <xdr:rowOff>60960</xdr:rowOff>
    </xdr:to>
    <xdr:cxnSp macro="">
      <xdr:nvCxnSpPr>
        <xdr:cNvPr id="245" name="直線コネクタ 244"/>
        <xdr:cNvCxnSpPr/>
      </xdr:nvCxnSpPr>
      <xdr:spPr>
        <a:xfrm flipV="1">
          <a:off x="4634865" y="13359130"/>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64770</xdr:rowOff>
    </xdr:from>
    <xdr:ext cx="340360" cy="258445"/>
    <xdr:sp macro="" textlink="">
      <xdr:nvSpPr>
        <xdr:cNvPr id="246" name="【公営住宅】&#10;有形固定資産減価償却率最小値テキスト"/>
        <xdr:cNvSpPr txBox="1"/>
      </xdr:nvSpPr>
      <xdr:spPr>
        <a:xfrm>
          <a:off x="4673600" y="1480947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60960</xdr:rowOff>
    </xdr:from>
    <xdr:to xmlns:xdr="http://schemas.openxmlformats.org/drawingml/2006/spreadsheetDrawing">
      <xdr:col>24</xdr:col>
      <xdr:colOff>152400</xdr:colOff>
      <xdr:row>86</xdr:row>
      <xdr:rowOff>60960</xdr:rowOff>
    </xdr:to>
    <xdr:cxnSp macro="">
      <xdr:nvCxnSpPr>
        <xdr:cNvPr id="247" name="直線コネクタ 246"/>
        <xdr:cNvCxnSpPr/>
      </xdr:nvCxnSpPr>
      <xdr:spPr>
        <a:xfrm>
          <a:off x="4546600" y="1480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104140</xdr:rowOff>
    </xdr:from>
    <xdr:ext cx="405130" cy="259080"/>
    <xdr:sp macro="" textlink="">
      <xdr:nvSpPr>
        <xdr:cNvPr id="248" name="【公営住宅】&#10;有形固定資産減価償却率最大値テキスト"/>
        <xdr:cNvSpPr txBox="1"/>
      </xdr:nvSpPr>
      <xdr:spPr>
        <a:xfrm>
          <a:off x="4673600" y="13134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157480</xdr:rowOff>
    </xdr:from>
    <xdr:to xmlns:xdr="http://schemas.openxmlformats.org/drawingml/2006/spreadsheetDrawing">
      <xdr:col>24</xdr:col>
      <xdr:colOff>152400</xdr:colOff>
      <xdr:row>77</xdr:row>
      <xdr:rowOff>157480</xdr:rowOff>
    </xdr:to>
    <xdr:cxnSp macro="">
      <xdr:nvCxnSpPr>
        <xdr:cNvPr id="249" name="直線コネクタ 248"/>
        <xdr:cNvCxnSpPr/>
      </xdr:nvCxnSpPr>
      <xdr:spPr>
        <a:xfrm>
          <a:off x="4546600" y="1335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79</xdr:row>
      <xdr:rowOff>124460</xdr:rowOff>
    </xdr:from>
    <xdr:ext cx="405130" cy="259080"/>
    <xdr:sp macro="" textlink="">
      <xdr:nvSpPr>
        <xdr:cNvPr id="250" name="【公営住宅】&#10;有形固定資産減価償却率平均値テキスト"/>
        <xdr:cNvSpPr txBox="1"/>
      </xdr:nvSpPr>
      <xdr:spPr>
        <a:xfrm>
          <a:off x="4673600" y="136690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101600</xdr:rowOff>
    </xdr:from>
    <xdr:to xmlns:xdr="http://schemas.openxmlformats.org/drawingml/2006/spreadsheetDrawing">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103505</xdr:rowOff>
    </xdr:from>
    <xdr:to xmlns:xdr="http://schemas.openxmlformats.org/drawingml/2006/spreadsheetDrawing">
      <xdr:col>20</xdr:col>
      <xdr:colOff>38100</xdr:colOff>
      <xdr:row>81</xdr:row>
      <xdr:rowOff>33655</xdr:rowOff>
    </xdr:to>
    <xdr:sp macro="" textlink="">
      <xdr:nvSpPr>
        <xdr:cNvPr id="252" name="フローチャート: 判断 251"/>
        <xdr:cNvSpPr/>
      </xdr:nvSpPr>
      <xdr:spPr>
        <a:xfrm>
          <a:off x="3746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165100</xdr:rowOff>
    </xdr:from>
    <xdr:to xmlns:xdr="http://schemas.openxmlformats.org/drawingml/2006/spreadsheetDrawing">
      <xdr:col>15</xdr:col>
      <xdr:colOff>101600</xdr:colOff>
      <xdr:row>81</xdr:row>
      <xdr:rowOff>95250</xdr:rowOff>
    </xdr:to>
    <xdr:sp macro="" textlink="">
      <xdr:nvSpPr>
        <xdr:cNvPr id="253" name="フローチャート: 判断 252"/>
        <xdr:cNvSpPr/>
      </xdr:nvSpPr>
      <xdr:spPr>
        <a:xfrm>
          <a:off x="28575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4" name="テキスト ボックス 25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5" name="テキスト ボックス 25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6" name="テキスト ボックス 25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7" name="テキスト ボックス 25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8" name="テキスト ボックス 25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81915</xdr:rowOff>
    </xdr:from>
    <xdr:to xmlns:xdr="http://schemas.openxmlformats.org/drawingml/2006/spreadsheetDrawing">
      <xdr:col>24</xdr:col>
      <xdr:colOff>114300</xdr:colOff>
      <xdr:row>82</xdr:row>
      <xdr:rowOff>12065</xdr:rowOff>
    </xdr:to>
    <xdr:sp macro="" textlink="">
      <xdr:nvSpPr>
        <xdr:cNvPr id="259" name="楕円 258"/>
        <xdr:cNvSpPr/>
      </xdr:nvSpPr>
      <xdr:spPr>
        <a:xfrm>
          <a:off x="4584700" y="1396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60325</xdr:rowOff>
    </xdr:from>
    <xdr:ext cx="405130" cy="259080"/>
    <xdr:sp macro="" textlink="">
      <xdr:nvSpPr>
        <xdr:cNvPr id="260" name="【公営住宅】&#10;有形固定資産減価償却率該当値テキスト"/>
        <xdr:cNvSpPr txBox="1"/>
      </xdr:nvSpPr>
      <xdr:spPr>
        <a:xfrm>
          <a:off x="4673600" y="13947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109855</xdr:rowOff>
    </xdr:from>
    <xdr:to xmlns:xdr="http://schemas.openxmlformats.org/drawingml/2006/spreadsheetDrawing">
      <xdr:col>20</xdr:col>
      <xdr:colOff>38100</xdr:colOff>
      <xdr:row>82</xdr:row>
      <xdr:rowOff>40640</xdr:rowOff>
    </xdr:to>
    <xdr:sp macro="" textlink="">
      <xdr:nvSpPr>
        <xdr:cNvPr id="261" name="楕円 260"/>
        <xdr:cNvSpPr/>
      </xdr:nvSpPr>
      <xdr:spPr>
        <a:xfrm>
          <a:off x="3746500" y="13997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132715</xdr:rowOff>
    </xdr:from>
    <xdr:to xmlns:xdr="http://schemas.openxmlformats.org/drawingml/2006/spreadsheetDrawing">
      <xdr:col>24</xdr:col>
      <xdr:colOff>63500</xdr:colOff>
      <xdr:row>81</xdr:row>
      <xdr:rowOff>160655</xdr:rowOff>
    </xdr:to>
    <xdr:cxnSp macro="">
      <xdr:nvCxnSpPr>
        <xdr:cNvPr id="262" name="直線コネクタ 261"/>
        <xdr:cNvCxnSpPr/>
      </xdr:nvCxnSpPr>
      <xdr:spPr>
        <a:xfrm flipV="1">
          <a:off x="3797300" y="1402016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147320</xdr:rowOff>
    </xdr:from>
    <xdr:to xmlns:xdr="http://schemas.openxmlformats.org/drawingml/2006/spreadsheetDrawing">
      <xdr:col>15</xdr:col>
      <xdr:colOff>101600</xdr:colOff>
      <xdr:row>82</xdr:row>
      <xdr:rowOff>77470</xdr:rowOff>
    </xdr:to>
    <xdr:sp macro="" textlink="">
      <xdr:nvSpPr>
        <xdr:cNvPr id="263" name="楕円 262"/>
        <xdr:cNvSpPr/>
      </xdr:nvSpPr>
      <xdr:spPr>
        <a:xfrm>
          <a:off x="2857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160655</xdr:rowOff>
    </xdr:from>
    <xdr:to xmlns:xdr="http://schemas.openxmlformats.org/drawingml/2006/spreadsheetDrawing">
      <xdr:col>19</xdr:col>
      <xdr:colOff>177800</xdr:colOff>
      <xdr:row>82</xdr:row>
      <xdr:rowOff>26670</xdr:rowOff>
    </xdr:to>
    <xdr:cxnSp macro="">
      <xdr:nvCxnSpPr>
        <xdr:cNvPr id="264" name="直線コネクタ 263"/>
        <xdr:cNvCxnSpPr/>
      </xdr:nvCxnSpPr>
      <xdr:spPr>
        <a:xfrm flipV="1">
          <a:off x="2908300" y="1404810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50165</xdr:rowOff>
    </xdr:from>
    <xdr:ext cx="405130" cy="259080"/>
    <xdr:sp macro="" textlink="">
      <xdr:nvSpPr>
        <xdr:cNvPr id="265" name="n_1aveValue【公営住宅】&#10;有形固定資産減価償却率"/>
        <xdr:cNvSpPr txBox="1"/>
      </xdr:nvSpPr>
      <xdr:spPr>
        <a:xfrm>
          <a:off x="3582035" y="13594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111760</xdr:rowOff>
    </xdr:from>
    <xdr:ext cx="404495" cy="258445"/>
    <xdr:sp macro="" textlink="">
      <xdr:nvSpPr>
        <xdr:cNvPr id="266" name="n_2aveValue【公営住宅】&#10;有形固定資産減価償却率"/>
        <xdr:cNvSpPr txBox="1"/>
      </xdr:nvSpPr>
      <xdr:spPr>
        <a:xfrm>
          <a:off x="2705735" y="13656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31115</xdr:rowOff>
    </xdr:from>
    <xdr:ext cx="405130" cy="258445"/>
    <xdr:sp macro="" textlink="">
      <xdr:nvSpPr>
        <xdr:cNvPr id="267" name="n_1mainValue【公営住宅】&#10;有形固定資産減価償却率"/>
        <xdr:cNvSpPr txBox="1"/>
      </xdr:nvSpPr>
      <xdr:spPr>
        <a:xfrm>
          <a:off x="3582035" y="14090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68580</xdr:rowOff>
    </xdr:from>
    <xdr:ext cx="404495" cy="259080"/>
    <xdr:sp macro="" textlink="">
      <xdr:nvSpPr>
        <xdr:cNvPr id="268" name="n_2mainValue【公営住宅】&#10;有形固定資産減価償却率"/>
        <xdr:cNvSpPr txBox="1"/>
      </xdr:nvSpPr>
      <xdr:spPr>
        <a:xfrm>
          <a:off x="2705735" y="14127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77" name="テキスト ボックス 276"/>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8" name="直線コネクタ 27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79" name="直線コネクタ 278"/>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80" name="テキスト ボックス 279"/>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81" name="直線コネクタ 280"/>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282" name="テキスト ボックス 281"/>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83" name="直線コネクタ 28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84" name="テキスト ボックス 283"/>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85" name="直線コネクタ 284"/>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86" name="テキスト ボックス 285"/>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87" name="直線コネクタ 286"/>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288" name="テキスト ボックス 287"/>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89" name="直線コネクタ 28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90" name="テキスト ボックス 289"/>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31750</xdr:rowOff>
    </xdr:from>
    <xdr:to xmlns:xdr="http://schemas.openxmlformats.org/drawingml/2006/spreadsheetDrawing">
      <xdr:col>54</xdr:col>
      <xdr:colOff>189865</xdr:colOff>
      <xdr:row>86</xdr:row>
      <xdr:rowOff>109220</xdr:rowOff>
    </xdr:to>
    <xdr:cxnSp macro="">
      <xdr:nvCxnSpPr>
        <xdr:cNvPr id="292" name="直線コネクタ 291"/>
        <xdr:cNvCxnSpPr/>
      </xdr:nvCxnSpPr>
      <xdr:spPr>
        <a:xfrm flipV="1">
          <a:off x="10476865" y="13576300"/>
          <a:ext cx="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113030</xdr:rowOff>
    </xdr:from>
    <xdr:ext cx="469900" cy="259080"/>
    <xdr:sp macro="" textlink="">
      <xdr:nvSpPr>
        <xdr:cNvPr id="293" name="【公営住宅】&#10;一人当たり面積最小値テキスト"/>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109220</xdr:rowOff>
    </xdr:from>
    <xdr:to xmlns:xdr="http://schemas.openxmlformats.org/drawingml/2006/spreadsheetDrawing">
      <xdr:col>55</xdr:col>
      <xdr:colOff>88900</xdr:colOff>
      <xdr:row>86</xdr:row>
      <xdr:rowOff>109220</xdr:rowOff>
    </xdr:to>
    <xdr:cxnSp macro="">
      <xdr:nvCxnSpPr>
        <xdr:cNvPr id="294" name="直線コネクタ 293"/>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149860</xdr:rowOff>
    </xdr:from>
    <xdr:ext cx="469900" cy="259080"/>
    <xdr:sp macro="" textlink="">
      <xdr:nvSpPr>
        <xdr:cNvPr id="295" name="【公営住宅】&#10;一人当たり面積最大値テキスト"/>
        <xdr:cNvSpPr txBox="1"/>
      </xdr:nvSpPr>
      <xdr:spPr>
        <a:xfrm>
          <a:off x="10515600" y="13351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31750</xdr:rowOff>
    </xdr:from>
    <xdr:to xmlns:xdr="http://schemas.openxmlformats.org/drawingml/2006/spreadsheetDrawing">
      <xdr:col>55</xdr:col>
      <xdr:colOff>88900</xdr:colOff>
      <xdr:row>79</xdr:row>
      <xdr:rowOff>31750</xdr:rowOff>
    </xdr:to>
    <xdr:cxnSp macro="">
      <xdr:nvCxnSpPr>
        <xdr:cNvPr id="296" name="直線コネクタ 295"/>
        <xdr:cNvCxnSpPr/>
      </xdr:nvCxnSpPr>
      <xdr:spPr>
        <a:xfrm>
          <a:off x="10388600" y="1357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33655</xdr:rowOff>
    </xdr:from>
    <xdr:ext cx="469900" cy="258445"/>
    <xdr:sp macro="" textlink="">
      <xdr:nvSpPr>
        <xdr:cNvPr id="297" name="【公営住宅】&#10;一人当たり面積平均値テキスト"/>
        <xdr:cNvSpPr txBox="1"/>
      </xdr:nvSpPr>
      <xdr:spPr>
        <a:xfrm>
          <a:off x="10515600" y="1426400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10795</xdr:rowOff>
    </xdr:from>
    <xdr:to xmlns:xdr="http://schemas.openxmlformats.org/drawingml/2006/spreadsheetDrawing">
      <xdr:col>55</xdr:col>
      <xdr:colOff>50800</xdr:colOff>
      <xdr:row>84</xdr:row>
      <xdr:rowOff>112395</xdr:rowOff>
    </xdr:to>
    <xdr:sp macro="" textlink="">
      <xdr:nvSpPr>
        <xdr:cNvPr id="298" name="フローチャート: 判断 297"/>
        <xdr:cNvSpPr/>
      </xdr:nvSpPr>
      <xdr:spPr>
        <a:xfrm>
          <a:off x="104267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10795</xdr:rowOff>
    </xdr:from>
    <xdr:to xmlns:xdr="http://schemas.openxmlformats.org/drawingml/2006/spreadsheetDrawing">
      <xdr:col>50</xdr:col>
      <xdr:colOff>165100</xdr:colOff>
      <xdr:row>84</xdr:row>
      <xdr:rowOff>112395</xdr:rowOff>
    </xdr:to>
    <xdr:sp macro="" textlink="">
      <xdr:nvSpPr>
        <xdr:cNvPr id="299" name="フローチャート: 判断 298"/>
        <xdr:cNvSpPr/>
      </xdr:nvSpPr>
      <xdr:spPr>
        <a:xfrm>
          <a:off x="95885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6350</xdr:rowOff>
    </xdr:from>
    <xdr:to xmlns:xdr="http://schemas.openxmlformats.org/drawingml/2006/spreadsheetDrawing">
      <xdr:col>46</xdr:col>
      <xdr:colOff>38100</xdr:colOff>
      <xdr:row>84</xdr:row>
      <xdr:rowOff>107950</xdr:rowOff>
    </xdr:to>
    <xdr:sp macro="" textlink="">
      <xdr:nvSpPr>
        <xdr:cNvPr id="300" name="フローチャート: 判断 299"/>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01" name="テキスト ボックス 30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2" name="テキスト ボックス 30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3" name="テキスト ボックス 30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4" name="テキスト ボックス 30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5" name="テキスト ボックス 30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69850</xdr:rowOff>
    </xdr:from>
    <xdr:to xmlns:xdr="http://schemas.openxmlformats.org/drawingml/2006/spreadsheetDrawing">
      <xdr:col>55</xdr:col>
      <xdr:colOff>50800</xdr:colOff>
      <xdr:row>84</xdr:row>
      <xdr:rowOff>171450</xdr:rowOff>
    </xdr:to>
    <xdr:sp macro="" textlink="">
      <xdr:nvSpPr>
        <xdr:cNvPr id="306" name="楕円 305"/>
        <xdr:cNvSpPr/>
      </xdr:nvSpPr>
      <xdr:spPr>
        <a:xfrm>
          <a:off x="10426700" y="144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48260</xdr:rowOff>
    </xdr:from>
    <xdr:ext cx="469900" cy="259080"/>
    <xdr:sp macro="" textlink="">
      <xdr:nvSpPr>
        <xdr:cNvPr id="307" name="【公営住宅】&#10;一人当たり面積該当値テキスト"/>
        <xdr:cNvSpPr txBox="1"/>
      </xdr:nvSpPr>
      <xdr:spPr>
        <a:xfrm>
          <a:off x="10515600" y="14450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71120</xdr:rowOff>
    </xdr:from>
    <xdr:to xmlns:xdr="http://schemas.openxmlformats.org/drawingml/2006/spreadsheetDrawing">
      <xdr:col>50</xdr:col>
      <xdr:colOff>165100</xdr:colOff>
      <xdr:row>85</xdr:row>
      <xdr:rowOff>1270</xdr:rowOff>
    </xdr:to>
    <xdr:sp macro="" textlink="">
      <xdr:nvSpPr>
        <xdr:cNvPr id="308" name="楕円 307"/>
        <xdr:cNvSpPr/>
      </xdr:nvSpPr>
      <xdr:spPr>
        <a:xfrm>
          <a:off x="9588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120650</xdr:rowOff>
    </xdr:from>
    <xdr:to xmlns:xdr="http://schemas.openxmlformats.org/drawingml/2006/spreadsheetDrawing">
      <xdr:col>55</xdr:col>
      <xdr:colOff>0</xdr:colOff>
      <xdr:row>84</xdr:row>
      <xdr:rowOff>121920</xdr:rowOff>
    </xdr:to>
    <xdr:cxnSp macro="">
      <xdr:nvCxnSpPr>
        <xdr:cNvPr id="309" name="直線コネクタ 308"/>
        <xdr:cNvCxnSpPr/>
      </xdr:nvCxnSpPr>
      <xdr:spPr>
        <a:xfrm flipV="1">
          <a:off x="9639300" y="145224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73660</xdr:rowOff>
    </xdr:from>
    <xdr:to xmlns:xdr="http://schemas.openxmlformats.org/drawingml/2006/spreadsheetDrawing">
      <xdr:col>46</xdr:col>
      <xdr:colOff>38100</xdr:colOff>
      <xdr:row>85</xdr:row>
      <xdr:rowOff>3810</xdr:rowOff>
    </xdr:to>
    <xdr:sp macro="" textlink="">
      <xdr:nvSpPr>
        <xdr:cNvPr id="310" name="楕円 309"/>
        <xdr:cNvSpPr/>
      </xdr:nvSpPr>
      <xdr:spPr>
        <a:xfrm>
          <a:off x="8699500" y="144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121920</xdr:rowOff>
    </xdr:from>
    <xdr:to xmlns:xdr="http://schemas.openxmlformats.org/drawingml/2006/spreadsheetDrawing">
      <xdr:col>50</xdr:col>
      <xdr:colOff>114300</xdr:colOff>
      <xdr:row>84</xdr:row>
      <xdr:rowOff>124460</xdr:rowOff>
    </xdr:to>
    <xdr:cxnSp macro="">
      <xdr:nvCxnSpPr>
        <xdr:cNvPr id="311" name="直線コネクタ 310"/>
        <xdr:cNvCxnSpPr/>
      </xdr:nvCxnSpPr>
      <xdr:spPr>
        <a:xfrm flipV="1">
          <a:off x="8750300" y="145237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128905</xdr:rowOff>
    </xdr:from>
    <xdr:ext cx="469900" cy="259080"/>
    <xdr:sp macro="" textlink="">
      <xdr:nvSpPr>
        <xdr:cNvPr id="312" name="n_1aveValue【公営住宅】&#10;一人当たり面積"/>
        <xdr:cNvSpPr txBox="1"/>
      </xdr:nvSpPr>
      <xdr:spPr>
        <a:xfrm>
          <a:off x="9391650" y="14187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124460</xdr:rowOff>
    </xdr:from>
    <xdr:ext cx="469265" cy="259080"/>
    <xdr:sp macro="" textlink="">
      <xdr:nvSpPr>
        <xdr:cNvPr id="313" name="n_2aveValue【公営住宅】&#10;一人当たり面積"/>
        <xdr:cNvSpPr txBox="1"/>
      </xdr:nvSpPr>
      <xdr:spPr>
        <a:xfrm>
          <a:off x="8515350" y="14183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163830</xdr:rowOff>
    </xdr:from>
    <xdr:ext cx="469900" cy="259080"/>
    <xdr:sp macro="" textlink="">
      <xdr:nvSpPr>
        <xdr:cNvPr id="314" name="n_1mainValue【公営住宅】&#10;一人当たり面積"/>
        <xdr:cNvSpPr txBox="1"/>
      </xdr:nvSpPr>
      <xdr:spPr>
        <a:xfrm>
          <a:off x="9391650" y="14565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166370</xdr:rowOff>
    </xdr:from>
    <xdr:ext cx="469265" cy="258445"/>
    <xdr:sp macro="" textlink="">
      <xdr:nvSpPr>
        <xdr:cNvPr id="315" name="n_2mainValue【公営住宅】&#10;一人当たり面積"/>
        <xdr:cNvSpPr txBox="1"/>
      </xdr:nvSpPr>
      <xdr:spPr>
        <a:xfrm>
          <a:off x="8515350" y="14568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24" name="テキスト ボックス 323"/>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25" name="直線コネクタ 324"/>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110</xdr:row>
      <xdr:rowOff>48260</xdr:rowOff>
    </xdr:from>
    <xdr:ext cx="338455" cy="259080"/>
    <xdr:sp macro="" textlink="">
      <xdr:nvSpPr>
        <xdr:cNvPr id="326" name="テキスト ボックス 325"/>
        <xdr:cNvSpPr txBox="1"/>
      </xdr:nvSpPr>
      <xdr:spPr>
        <a:xfrm>
          <a:off x="422910" y="1890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27" name="直線コネクタ 326"/>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108</xdr:row>
      <xdr:rowOff>10160</xdr:rowOff>
    </xdr:from>
    <xdr:ext cx="403225" cy="259080"/>
    <xdr:sp macro="" textlink="">
      <xdr:nvSpPr>
        <xdr:cNvPr id="328" name="テキスト ボックス 327"/>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29" name="直線コネクタ 328"/>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30" name="テキスト ボックス 329"/>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31" name="直線コネクタ 330"/>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32" name="テキスト ボックス 331"/>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33" name="直線コネクタ 332"/>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34" name="テキスト ボックス 333"/>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35" name="直線コネクタ 334"/>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99</xdr:row>
      <xdr:rowOff>29210</xdr:rowOff>
    </xdr:from>
    <xdr:ext cx="466725" cy="258445"/>
    <xdr:sp macro="" textlink="">
      <xdr:nvSpPr>
        <xdr:cNvPr id="336" name="テキスト ボックス 335"/>
        <xdr:cNvSpPr txBox="1"/>
      </xdr:nvSpPr>
      <xdr:spPr>
        <a:xfrm>
          <a:off x="294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37" name="直線コネクタ 33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6725" cy="259080"/>
    <xdr:sp macro="" textlink="">
      <xdr:nvSpPr>
        <xdr:cNvPr id="338" name="テキスト ボックス 337"/>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39"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156210</xdr:rowOff>
    </xdr:from>
    <xdr:to xmlns:xdr="http://schemas.openxmlformats.org/drawingml/2006/spreadsheetDrawing">
      <xdr:col>24</xdr:col>
      <xdr:colOff>62865</xdr:colOff>
      <xdr:row>107</xdr:row>
      <xdr:rowOff>57150</xdr:rowOff>
    </xdr:to>
    <xdr:cxnSp macro="">
      <xdr:nvCxnSpPr>
        <xdr:cNvPr id="340" name="直線コネクタ 339"/>
        <xdr:cNvCxnSpPr/>
      </xdr:nvCxnSpPr>
      <xdr:spPr>
        <a:xfrm flipV="1">
          <a:off x="4634865" y="17301210"/>
          <a:ext cx="0" cy="1101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60960</xdr:rowOff>
    </xdr:from>
    <xdr:ext cx="405130" cy="259080"/>
    <xdr:sp macro="" textlink="">
      <xdr:nvSpPr>
        <xdr:cNvPr id="341" name="【港湾・漁港】&#10;有形固定資産減価償却率最小値テキスト"/>
        <xdr:cNvSpPr txBox="1"/>
      </xdr:nvSpPr>
      <xdr:spPr>
        <a:xfrm>
          <a:off x="4673600" y="1840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57150</xdr:rowOff>
    </xdr:from>
    <xdr:to xmlns:xdr="http://schemas.openxmlformats.org/drawingml/2006/spreadsheetDrawing">
      <xdr:col>24</xdr:col>
      <xdr:colOff>152400</xdr:colOff>
      <xdr:row>107</xdr:row>
      <xdr:rowOff>57150</xdr:rowOff>
    </xdr:to>
    <xdr:cxnSp macro="">
      <xdr:nvCxnSpPr>
        <xdr:cNvPr id="342" name="直線コネクタ 341"/>
        <xdr:cNvCxnSpPr/>
      </xdr:nvCxnSpPr>
      <xdr:spPr>
        <a:xfrm>
          <a:off x="4546600" y="1840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102870</xdr:rowOff>
    </xdr:from>
    <xdr:ext cx="405130" cy="259080"/>
    <xdr:sp macro="" textlink="">
      <xdr:nvSpPr>
        <xdr:cNvPr id="343" name="【港湾・漁港】&#10;有形固定資産減価償却率最大値テキスト"/>
        <xdr:cNvSpPr txBox="1"/>
      </xdr:nvSpPr>
      <xdr:spPr>
        <a:xfrm>
          <a:off x="4673600" y="1707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156210</xdr:rowOff>
    </xdr:from>
    <xdr:to xmlns:xdr="http://schemas.openxmlformats.org/drawingml/2006/spreadsheetDrawing">
      <xdr:col>24</xdr:col>
      <xdr:colOff>152400</xdr:colOff>
      <xdr:row>100</xdr:row>
      <xdr:rowOff>156210</xdr:rowOff>
    </xdr:to>
    <xdr:cxnSp macro="">
      <xdr:nvCxnSpPr>
        <xdr:cNvPr id="344" name="直線コネクタ 343"/>
        <xdr:cNvCxnSpPr/>
      </xdr:nvCxnSpPr>
      <xdr:spPr>
        <a:xfrm>
          <a:off x="4546600" y="1730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116840</xdr:rowOff>
    </xdr:from>
    <xdr:ext cx="405130" cy="259080"/>
    <xdr:sp macro="" textlink="">
      <xdr:nvSpPr>
        <xdr:cNvPr id="345" name="【港湾・漁港】&#10;有形固定資産減価償却率平均値テキスト"/>
        <xdr:cNvSpPr txBox="1"/>
      </xdr:nvSpPr>
      <xdr:spPr>
        <a:xfrm>
          <a:off x="4673600" y="17604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93980</xdr:rowOff>
    </xdr:from>
    <xdr:to xmlns:xdr="http://schemas.openxmlformats.org/drawingml/2006/spreadsheetDrawing">
      <xdr:col>24</xdr:col>
      <xdr:colOff>114300</xdr:colOff>
      <xdr:row>104</xdr:row>
      <xdr:rowOff>24130</xdr:rowOff>
    </xdr:to>
    <xdr:sp macro="" textlink="">
      <xdr:nvSpPr>
        <xdr:cNvPr id="346" name="フローチャート: 判断 345"/>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63500</xdr:rowOff>
    </xdr:from>
    <xdr:to xmlns:xdr="http://schemas.openxmlformats.org/drawingml/2006/spreadsheetDrawing">
      <xdr:col>20</xdr:col>
      <xdr:colOff>38100</xdr:colOff>
      <xdr:row>104</xdr:row>
      <xdr:rowOff>165100</xdr:rowOff>
    </xdr:to>
    <xdr:sp macro="" textlink="">
      <xdr:nvSpPr>
        <xdr:cNvPr id="347" name="フローチャート: 判断 346"/>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63500</xdr:rowOff>
    </xdr:from>
    <xdr:to xmlns:xdr="http://schemas.openxmlformats.org/drawingml/2006/spreadsheetDrawing">
      <xdr:col>15</xdr:col>
      <xdr:colOff>101600</xdr:colOff>
      <xdr:row>104</xdr:row>
      <xdr:rowOff>165100</xdr:rowOff>
    </xdr:to>
    <xdr:sp macro="" textlink="">
      <xdr:nvSpPr>
        <xdr:cNvPr id="348" name="フローチャート: 判断 347"/>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49" name="テキスト ボックス 34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50" name="テキスト ボックス 34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51" name="テキスト ボックス 35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52" name="テキスト ボックス 35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53" name="テキスト ボックス 35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130175</xdr:rowOff>
    </xdr:from>
    <xdr:to xmlns:xdr="http://schemas.openxmlformats.org/drawingml/2006/spreadsheetDrawing">
      <xdr:col>24</xdr:col>
      <xdr:colOff>114300</xdr:colOff>
      <xdr:row>105</xdr:row>
      <xdr:rowOff>60325</xdr:rowOff>
    </xdr:to>
    <xdr:sp macro="" textlink="">
      <xdr:nvSpPr>
        <xdr:cNvPr id="354" name="楕円 353"/>
        <xdr:cNvSpPr/>
      </xdr:nvSpPr>
      <xdr:spPr>
        <a:xfrm>
          <a:off x="45847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109220</xdr:rowOff>
    </xdr:from>
    <xdr:ext cx="405130" cy="258445"/>
    <xdr:sp macro="" textlink="">
      <xdr:nvSpPr>
        <xdr:cNvPr id="355" name="【港湾・漁港】&#10;有形固定資産減価償却率該当値テキスト"/>
        <xdr:cNvSpPr txBox="1"/>
      </xdr:nvSpPr>
      <xdr:spPr>
        <a:xfrm>
          <a:off x="4673600" y="17940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168275</xdr:rowOff>
    </xdr:from>
    <xdr:to xmlns:xdr="http://schemas.openxmlformats.org/drawingml/2006/spreadsheetDrawing">
      <xdr:col>20</xdr:col>
      <xdr:colOff>38100</xdr:colOff>
      <xdr:row>105</xdr:row>
      <xdr:rowOff>98425</xdr:rowOff>
    </xdr:to>
    <xdr:sp macro="" textlink="">
      <xdr:nvSpPr>
        <xdr:cNvPr id="356" name="楕円 355"/>
        <xdr:cNvSpPr/>
      </xdr:nvSpPr>
      <xdr:spPr>
        <a:xfrm>
          <a:off x="37465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9525</xdr:rowOff>
    </xdr:from>
    <xdr:to xmlns:xdr="http://schemas.openxmlformats.org/drawingml/2006/spreadsheetDrawing">
      <xdr:col>24</xdr:col>
      <xdr:colOff>63500</xdr:colOff>
      <xdr:row>105</xdr:row>
      <xdr:rowOff>47625</xdr:rowOff>
    </xdr:to>
    <xdr:cxnSp macro="">
      <xdr:nvCxnSpPr>
        <xdr:cNvPr id="357" name="直線コネクタ 356"/>
        <xdr:cNvCxnSpPr/>
      </xdr:nvCxnSpPr>
      <xdr:spPr>
        <a:xfrm flipV="1">
          <a:off x="3797300" y="1801177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10160</xdr:rowOff>
    </xdr:from>
    <xdr:to xmlns:xdr="http://schemas.openxmlformats.org/drawingml/2006/spreadsheetDrawing">
      <xdr:col>15</xdr:col>
      <xdr:colOff>101600</xdr:colOff>
      <xdr:row>104</xdr:row>
      <xdr:rowOff>111760</xdr:rowOff>
    </xdr:to>
    <xdr:sp macro="" textlink="">
      <xdr:nvSpPr>
        <xdr:cNvPr id="358" name="楕円 357"/>
        <xdr:cNvSpPr/>
      </xdr:nvSpPr>
      <xdr:spPr>
        <a:xfrm>
          <a:off x="2857500" y="1784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60960</xdr:rowOff>
    </xdr:from>
    <xdr:to xmlns:xdr="http://schemas.openxmlformats.org/drawingml/2006/spreadsheetDrawing">
      <xdr:col>19</xdr:col>
      <xdr:colOff>177800</xdr:colOff>
      <xdr:row>105</xdr:row>
      <xdr:rowOff>47625</xdr:rowOff>
    </xdr:to>
    <xdr:cxnSp macro="">
      <xdr:nvCxnSpPr>
        <xdr:cNvPr id="359" name="直線コネクタ 358"/>
        <xdr:cNvCxnSpPr/>
      </xdr:nvCxnSpPr>
      <xdr:spPr>
        <a:xfrm>
          <a:off x="2908300" y="17891760"/>
          <a:ext cx="8890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10160</xdr:rowOff>
    </xdr:from>
    <xdr:ext cx="405130" cy="259080"/>
    <xdr:sp macro="" textlink="">
      <xdr:nvSpPr>
        <xdr:cNvPr id="360" name="n_1aveValue【港湾・漁港】&#10;有形固定資産減価償却率"/>
        <xdr:cNvSpPr txBox="1"/>
      </xdr:nvSpPr>
      <xdr:spPr>
        <a:xfrm>
          <a:off x="3582035" y="17669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156210</xdr:rowOff>
    </xdr:from>
    <xdr:ext cx="404495" cy="258445"/>
    <xdr:sp macro="" textlink="">
      <xdr:nvSpPr>
        <xdr:cNvPr id="361" name="n_2aveValue【港湾・漁港】&#10;有形固定資産減価償却率"/>
        <xdr:cNvSpPr txBox="1"/>
      </xdr:nvSpPr>
      <xdr:spPr>
        <a:xfrm>
          <a:off x="2705735" y="179870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89535</xdr:rowOff>
    </xdr:from>
    <xdr:ext cx="405130" cy="258445"/>
    <xdr:sp macro="" textlink="">
      <xdr:nvSpPr>
        <xdr:cNvPr id="362" name="n_1mainValue【港湾・漁港】&#10;有形固定資産減価償却率"/>
        <xdr:cNvSpPr txBox="1"/>
      </xdr:nvSpPr>
      <xdr:spPr>
        <a:xfrm>
          <a:off x="3582035" y="180917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128270</xdr:rowOff>
    </xdr:from>
    <xdr:ext cx="404495" cy="259080"/>
    <xdr:sp macro="" textlink="">
      <xdr:nvSpPr>
        <xdr:cNvPr id="363" name="n_2mainValue【港湾・漁港】&#10;有形固定資産減価償却率"/>
        <xdr:cNvSpPr txBox="1"/>
      </xdr:nvSpPr>
      <xdr:spPr>
        <a:xfrm>
          <a:off x="2705735" y="176161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372" name="テキスト ボックス 371"/>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73" name="直線コネクタ 37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74" name="直線コネクタ 373"/>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10160</xdr:rowOff>
    </xdr:from>
    <xdr:ext cx="248285" cy="259080"/>
    <xdr:sp macro="" textlink="">
      <xdr:nvSpPr>
        <xdr:cNvPr id="375" name="テキスト ボックス 374"/>
        <xdr:cNvSpPr txBox="1"/>
      </xdr:nvSpPr>
      <xdr:spPr>
        <a:xfrm>
          <a:off x="6355080" y="1852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76" name="直線コネクタ 375"/>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105</xdr:row>
      <xdr:rowOff>143510</xdr:rowOff>
    </xdr:from>
    <xdr:ext cx="594995" cy="258445"/>
    <xdr:sp macro="" textlink="">
      <xdr:nvSpPr>
        <xdr:cNvPr id="377" name="テキスト ボックス 376"/>
        <xdr:cNvSpPr txBox="1"/>
      </xdr:nvSpPr>
      <xdr:spPr>
        <a:xfrm>
          <a:off x="6008370" y="1814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78" name="直線コネクタ 377"/>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103</xdr:row>
      <xdr:rowOff>105410</xdr:rowOff>
    </xdr:from>
    <xdr:ext cx="594995" cy="259080"/>
    <xdr:sp macro="" textlink="">
      <xdr:nvSpPr>
        <xdr:cNvPr id="379" name="テキスト ボックス 378"/>
        <xdr:cNvSpPr txBox="1"/>
      </xdr:nvSpPr>
      <xdr:spPr>
        <a:xfrm>
          <a:off x="6008370" y="177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80" name="直線コネクタ 379"/>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101</xdr:row>
      <xdr:rowOff>67310</xdr:rowOff>
    </xdr:from>
    <xdr:ext cx="594995" cy="259080"/>
    <xdr:sp macro="" textlink="">
      <xdr:nvSpPr>
        <xdr:cNvPr id="381" name="テキスト ボックス 380"/>
        <xdr:cNvSpPr txBox="1"/>
      </xdr:nvSpPr>
      <xdr:spPr>
        <a:xfrm>
          <a:off x="6008370" y="1738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82" name="直線コネクタ 381"/>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29210</xdr:rowOff>
    </xdr:from>
    <xdr:ext cx="685165" cy="258445"/>
    <xdr:sp macro="" textlink="">
      <xdr:nvSpPr>
        <xdr:cNvPr id="383" name="テキスト ボックス 382"/>
        <xdr:cNvSpPr txBox="1"/>
      </xdr:nvSpPr>
      <xdr:spPr>
        <a:xfrm>
          <a:off x="5918200" y="1700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84" name="直線コネクタ 38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385" name="テキスト ボックス 384"/>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6"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101</xdr:row>
      <xdr:rowOff>10795</xdr:rowOff>
    </xdr:from>
    <xdr:to xmlns:xdr="http://schemas.openxmlformats.org/drawingml/2006/spreadsheetDrawing">
      <xdr:col>54</xdr:col>
      <xdr:colOff>189865</xdr:colOff>
      <xdr:row>108</xdr:row>
      <xdr:rowOff>151765</xdr:rowOff>
    </xdr:to>
    <xdr:cxnSp macro="">
      <xdr:nvCxnSpPr>
        <xdr:cNvPr id="387" name="直線コネクタ 386"/>
        <xdr:cNvCxnSpPr/>
      </xdr:nvCxnSpPr>
      <xdr:spPr>
        <a:xfrm flipV="1">
          <a:off x="10476865" y="17327245"/>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155575</xdr:rowOff>
    </xdr:from>
    <xdr:ext cx="378460" cy="258445"/>
    <xdr:sp macro="" textlink="">
      <xdr:nvSpPr>
        <xdr:cNvPr id="388" name="【港湾・漁港】&#10;一人当たり有形固定資産（償却資産）額最小値テキスト"/>
        <xdr:cNvSpPr txBox="1"/>
      </xdr:nvSpPr>
      <xdr:spPr>
        <a:xfrm>
          <a:off x="10515600" y="18672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151765</xdr:rowOff>
    </xdr:from>
    <xdr:to xmlns:xdr="http://schemas.openxmlformats.org/drawingml/2006/spreadsheetDrawing">
      <xdr:col>55</xdr:col>
      <xdr:colOff>88900</xdr:colOff>
      <xdr:row>108</xdr:row>
      <xdr:rowOff>151765</xdr:rowOff>
    </xdr:to>
    <xdr:cxnSp macro="">
      <xdr:nvCxnSpPr>
        <xdr:cNvPr id="389" name="直線コネクタ 388"/>
        <xdr:cNvCxnSpPr/>
      </xdr:nvCxnSpPr>
      <xdr:spPr>
        <a:xfrm>
          <a:off x="10388600" y="1866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128905</xdr:rowOff>
    </xdr:from>
    <xdr:ext cx="690245" cy="259080"/>
    <xdr:sp macro="" textlink="">
      <xdr:nvSpPr>
        <xdr:cNvPr id="390" name="【港湾・漁港】&#10;一人当たり有形固定資産（償却資産）額最大値テキスト"/>
        <xdr:cNvSpPr txBox="1"/>
      </xdr:nvSpPr>
      <xdr:spPr>
        <a:xfrm>
          <a:off x="10515600" y="171024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1,056,487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10795</xdr:rowOff>
    </xdr:from>
    <xdr:to xmlns:xdr="http://schemas.openxmlformats.org/drawingml/2006/spreadsheetDrawing">
      <xdr:col>55</xdr:col>
      <xdr:colOff>88900</xdr:colOff>
      <xdr:row>101</xdr:row>
      <xdr:rowOff>10795</xdr:rowOff>
    </xdr:to>
    <xdr:cxnSp macro="">
      <xdr:nvCxnSpPr>
        <xdr:cNvPr id="391" name="直線コネクタ 390"/>
        <xdr:cNvCxnSpPr/>
      </xdr:nvCxnSpPr>
      <xdr:spPr>
        <a:xfrm>
          <a:off x="10388600" y="17327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144145</xdr:rowOff>
    </xdr:from>
    <xdr:ext cx="598805" cy="258445"/>
    <xdr:sp macro="" textlink="">
      <xdr:nvSpPr>
        <xdr:cNvPr id="392" name="【港湾・漁港】&#10;一人当たり有形固定資産（償却資産）額平均値テキスト"/>
        <xdr:cNvSpPr txBox="1"/>
      </xdr:nvSpPr>
      <xdr:spPr>
        <a:xfrm>
          <a:off x="10515600" y="183178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121285</xdr:rowOff>
    </xdr:from>
    <xdr:to xmlns:xdr="http://schemas.openxmlformats.org/drawingml/2006/spreadsheetDrawing">
      <xdr:col>55</xdr:col>
      <xdr:colOff>50800</xdr:colOff>
      <xdr:row>108</xdr:row>
      <xdr:rowOff>52070</xdr:rowOff>
    </xdr:to>
    <xdr:sp macro="" textlink="">
      <xdr:nvSpPr>
        <xdr:cNvPr id="393" name="フローチャート: 判断 392"/>
        <xdr:cNvSpPr/>
      </xdr:nvSpPr>
      <xdr:spPr>
        <a:xfrm>
          <a:off x="10426700" y="18466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118110</xdr:rowOff>
    </xdr:from>
    <xdr:to xmlns:xdr="http://schemas.openxmlformats.org/drawingml/2006/spreadsheetDrawing">
      <xdr:col>50</xdr:col>
      <xdr:colOff>165100</xdr:colOff>
      <xdr:row>108</xdr:row>
      <xdr:rowOff>48260</xdr:rowOff>
    </xdr:to>
    <xdr:sp macro="" textlink="">
      <xdr:nvSpPr>
        <xdr:cNvPr id="394" name="フローチャート: 判断 393"/>
        <xdr:cNvSpPr/>
      </xdr:nvSpPr>
      <xdr:spPr>
        <a:xfrm>
          <a:off x="9588500" y="1846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171450</xdr:rowOff>
    </xdr:from>
    <xdr:to xmlns:xdr="http://schemas.openxmlformats.org/drawingml/2006/spreadsheetDrawing">
      <xdr:col>46</xdr:col>
      <xdr:colOff>38100</xdr:colOff>
      <xdr:row>108</xdr:row>
      <xdr:rowOff>101600</xdr:rowOff>
    </xdr:to>
    <xdr:sp macro="" textlink="">
      <xdr:nvSpPr>
        <xdr:cNvPr id="395" name="フローチャート: 判断 394"/>
        <xdr:cNvSpPr/>
      </xdr:nvSpPr>
      <xdr:spPr>
        <a:xfrm>
          <a:off x="8699500" y="185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96" name="テキスト ボックス 39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97" name="テキスト ボックス 39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98" name="テキスト ボックス 39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99" name="テキスト ボックス 39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00" name="テキスト ボックス 39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92710</xdr:rowOff>
    </xdr:from>
    <xdr:to xmlns:xdr="http://schemas.openxmlformats.org/drawingml/2006/spreadsheetDrawing">
      <xdr:col>55</xdr:col>
      <xdr:colOff>50800</xdr:colOff>
      <xdr:row>109</xdr:row>
      <xdr:rowOff>22860</xdr:rowOff>
    </xdr:to>
    <xdr:sp macro="" textlink="">
      <xdr:nvSpPr>
        <xdr:cNvPr id="401" name="楕円 400"/>
        <xdr:cNvSpPr/>
      </xdr:nvSpPr>
      <xdr:spPr>
        <a:xfrm>
          <a:off x="10426700" y="186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108</xdr:row>
      <xdr:rowOff>7620</xdr:rowOff>
    </xdr:from>
    <xdr:ext cx="469900" cy="258445"/>
    <xdr:sp macro="" textlink="">
      <xdr:nvSpPr>
        <xdr:cNvPr id="402" name="【港湾・漁港】&#10;一人当たり有形固定資産（償却資産）額該当値テキスト"/>
        <xdr:cNvSpPr txBox="1"/>
      </xdr:nvSpPr>
      <xdr:spPr>
        <a:xfrm>
          <a:off x="10515600" y="18524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92710</xdr:rowOff>
    </xdr:from>
    <xdr:to xmlns:xdr="http://schemas.openxmlformats.org/drawingml/2006/spreadsheetDrawing">
      <xdr:col>50</xdr:col>
      <xdr:colOff>165100</xdr:colOff>
      <xdr:row>109</xdr:row>
      <xdr:rowOff>22860</xdr:rowOff>
    </xdr:to>
    <xdr:sp macro="" textlink="">
      <xdr:nvSpPr>
        <xdr:cNvPr id="403" name="楕円 402"/>
        <xdr:cNvSpPr/>
      </xdr:nvSpPr>
      <xdr:spPr>
        <a:xfrm>
          <a:off x="9588500" y="186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143510</xdr:rowOff>
    </xdr:from>
    <xdr:to xmlns:xdr="http://schemas.openxmlformats.org/drawingml/2006/spreadsheetDrawing">
      <xdr:col>55</xdr:col>
      <xdr:colOff>0</xdr:colOff>
      <xdr:row>108</xdr:row>
      <xdr:rowOff>143510</xdr:rowOff>
    </xdr:to>
    <xdr:cxnSp macro="">
      <xdr:nvCxnSpPr>
        <xdr:cNvPr id="404" name="直線コネクタ 403"/>
        <xdr:cNvCxnSpPr/>
      </xdr:nvCxnSpPr>
      <xdr:spPr>
        <a:xfrm flipV="1">
          <a:off x="9639300" y="186601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95885</xdr:rowOff>
    </xdr:from>
    <xdr:to xmlns:xdr="http://schemas.openxmlformats.org/drawingml/2006/spreadsheetDrawing">
      <xdr:col>46</xdr:col>
      <xdr:colOff>38100</xdr:colOff>
      <xdr:row>109</xdr:row>
      <xdr:rowOff>26035</xdr:rowOff>
    </xdr:to>
    <xdr:sp macro="" textlink="">
      <xdr:nvSpPr>
        <xdr:cNvPr id="405" name="楕円 404"/>
        <xdr:cNvSpPr/>
      </xdr:nvSpPr>
      <xdr:spPr>
        <a:xfrm>
          <a:off x="8699500" y="186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143510</xdr:rowOff>
    </xdr:from>
    <xdr:to xmlns:xdr="http://schemas.openxmlformats.org/drawingml/2006/spreadsheetDrawing">
      <xdr:col>50</xdr:col>
      <xdr:colOff>114300</xdr:colOff>
      <xdr:row>108</xdr:row>
      <xdr:rowOff>146685</xdr:rowOff>
    </xdr:to>
    <xdr:cxnSp macro="">
      <xdr:nvCxnSpPr>
        <xdr:cNvPr id="406" name="直線コネクタ 405"/>
        <xdr:cNvCxnSpPr/>
      </xdr:nvCxnSpPr>
      <xdr:spPr>
        <a:xfrm flipV="1">
          <a:off x="8750300" y="186601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106</xdr:row>
      <xdr:rowOff>64770</xdr:rowOff>
    </xdr:from>
    <xdr:ext cx="598170" cy="258445"/>
    <xdr:sp macro="" textlink="">
      <xdr:nvSpPr>
        <xdr:cNvPr id="407" name="n_1aveValue【港湾・漁港】&#10;一人当たり有形固定資産（償却資産）額"/>
        <xdr:cNvSpPr txBox="1"/>
      </xdr:nvSpPr>
      <xdr:spPr>
        <a:xfrm>
          <a:off x="9326880" y="18238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122,019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106</xdr:row>
      <xdr:rowOff>118110</xdr:rowOff>
    </xdr:from>
    <xdr:ext cx="534035" cy="259080"/>
    <xdr:sp macro="" textlink="">
      <xdr:nvSpPr>
        <xdr:cNvPr id="408" name="n_2aveValue【港湾・漁港】&#10;一人当たり有形固定資産（償却資産）額"/>
        <xdr:cNvSpPr txBox="1"/>
      </xdr:nvSpPr>
      <xdr:spPr>
        <a:xfrm>
          <a:off x="8482965" y="18291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109</xdr:row>
      <xdr:rowOff>13970</xdr:rowOff>
    </xdr:from>
    <xdr:ext cx="469900" cy="259080"/>
    <xdr:sp macro="" textlink="">
      <xdr:nvSpPr>
        <xdr:cNvPr id="409" name="n_1mainValue【港湾・漁港】&#10;一人当たり有形固定資産（償却資産）額"/>
        <xdr:cNvSpPr txBox="1"/>
      </xdr:nvSpPr>
      <xdr:spPr>
        <a:xfrm>
          <a:off x="9391650" y="18702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109</xdr:row>
      <xdr:rowOff>17780</xdr:rowOff>
    </xdr:from>
    <xdr:ext cx="469265" cy="258445"/>
    <xdr:sp macro="" textlink="">
      <xdr:nvSpPr>
        <xdr:cNvPr id="410" name="n_2mainValue【港湾・漁港】&#10;一人当たり有形固定資産（償却資産）額"/>
        <xdr:cNvSpPr txBox="1"/>
      </xdr:nvSpPr>
      <xdr:spPr>
        <a:xfrm>
          <a:off x="8515350" y="18705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11" name="正方形/長方形 4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12" name="正方形/長方形 41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13" name="正方形/長方形 41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14" name="正方形/長方形 41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15" name="正方形/長方形 41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16" name="正方形/長方形 41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17" name="正方形/長方形 41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19" name="テキスト ボックス 418"/>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20" name="直線コネクタ 41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21" name="直線コネクタ 420"/>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8455" cy="258445"/>
    <xdr:sp macro="" textlink="">
      <xdr:nvSpPr>
        <xdr:cNvPr id="422" name="テキスト ボックス 421"/>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23" name="直線コネクタ 422"/>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24" name="テキスト ボックス 423"/>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25" name="直線コネクタ 424"/>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26" name="テキスト ボックス 425"/>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27" name="直線コネクタ 426"/>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28" name="テキスト ボックス 427"/>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29" name="直線コネクタ 428"/>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30" name="テキスト ボックス 429"/>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31" name="直線コネクタ 430"/>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725" cy="258445"/>
    <xdr:sp macro="" textlink="">
      <xdr:nvSpPr>
        <xdr:cNvPr id="432" name="テキスト ボックス 431"/>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33" name="直線コネクタ 43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434" name="テキスト ボックス 433"/>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69850</xdr:rowOff>
    </xdr:from>
    <xdr:to xmlns:xdr="http://schemas.openxmlformats.org/drawingml/2006/spreadsheetDrawing">
      <xdr:col>85</xdr:col>
      <xdr:colOff>126365</xdr:colOff>
      <xdr:row>41</xdr:row>
      <xdr:rowOff>164465</xdr:rowOff>
    </xdr:to>
    <xdr:cxnSp macro="">
      <xdr:nvCxnSpPr>
        <xdr:cNvPr id="436" name="直線コネクタ 435"/>
        <xdr:cNvCxnSpPr/>
      </xdr:nvCxnSpPr>
      <xdr:spPr>
        <a:xfrm flipV="1">
          <a:off x="16318865" y="5727700"/>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168275</xdr:rowOff>
    </xdr:from>
    <xdr:ext cx="340360" cy="258445"/>
    <xdr:sp macro="" textlink="">
      <xdr:nvSpPr>
        <xdr:cNvPr id="437" name="【認定こども園・幼稚園・保育所】&#10;有形固定資産減価償却率最小値テキスト"/>
        <xdr:cNvSpPr txBox="1"/>
      </xdr:nvSpPr>
      <xdr:spPr>
        <a:xfrm>
          <a:off x="16357600" y="719772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164465</xdr:rowOff>
    </xdr:from>
    <xdr:to xmlns:xdr="http://schemas.openxmlformats.org/drawingml/2006/spreadsheetDrawing">
      <xdr:col>86</xdr:col>
      <xdr:colOff>25400</xdr:colOff>
      <xdr:row>41</xdr:row>
      <xdr:rowOff>164465</xdr:rowOff>
    </xdr:to>
    <xdr:cxnSp macro="">
      <xdr:nvCxnSpPr>
        <xdr:cNvPr id="438" name="直線コネクタ 437"/>
        <xdr:cNvCxnSpPr/>
      </xdr:nvCxnSpPr>
      <xdr:spPr>
        <a:xfrm>
          <a:off x="16230600" y="719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16510</xdr:rowOff>
    </xdr:from>
    <xdr:ext cx="405130" cy="259080"/>
    <xdr:sp macro="" textlink="">
      <xdr:nvSpPr>
        <xdr:cNvPr id="439" name="【認定こども園・幼稚園・保育所】&#10;有形固定資産減価償却率最大値テキスト"/>
        <xdr:cNvSpPr txBox="1"/>
      </xdr:nvSpPr>
      <xdr:spPr>
        <a:xfrm>
          <a:off x="16357600" y="5502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69850</xdr:rowOff>
    </xdr:from>
    <xdr:to xmlns:xdr="http://schemas.openxmlformats.org/drawingml/2006/spreadsheetDrawing">
      <xdr:col>86</xdr:col>
      <xdr:colOff>25400</xdr:colOff>
      <xdr:row>33</xdr:row>
      <xdr:rowOff>69850</xdr:rowOff>
    </xdr:to>
    <xdr:cxnSp macro="">
      <xdr:nvCxnSpPr>
        <xdr:cNvPr id="440" name="直線コネクタ 439"/>
        <xdr:cNvCxnSpPr/>
      </xdr:nvCxnSpPr>
      <xdr:spPr>
        <a:xfrm>
          <a:off x="16230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80645</xdr:rowOff>
    </xdr:from>
    <xdr:ext cx="405130" cy="259080"/>
    <xdr:sp macro="" textlink="">
      <xdr:nvSpPr>
        <xdr:cNvPr id="441" name="【認定こども園・幼稚園・保育所】&#10;有形固定資産減価償却率平均値テキスト"/>
        <xdr:cNvSpPr txBox="1"/>
      </xdr:nvSpPr>
      <xdr:spPr>
        <a:xfrm>
          <a:off x="16357600" y="62528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102235</xdr:rowOff>
    </xdr:from>
    <xdr:to xmlns:xdr="http://schemas.openxmlformats.org/drawingml/2006/spreadsheetDrawing">
      <xdr:col>85</xdr:col>
      <xdr:colOff>177800</xdr:colOff>
      <xdr:row>37</xdr:row>
      <xdr:rowOff>32385</xdr:rowOff>
    </xdr:to>
    <xdr:sp macro="" textlink="">
      <xdr:nvSpPr>
        <xdr:cNvPr id="442" name="フローチャート: 判断 441"/>
        <xdr:cNvSpPr/>
      </xdr:nvSpPr>
      <xdr:spPr>
        <a:xfrm>
          <a:off x="16268700" y="627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90805</xdr:rowOff>
    </xdr:from>
    <xdr:to xmlns:xdr="http://schemas.openxmlformats.org/drawingml/2006/spreadsheetDrawing">
      <xdr:col>81</xdr:col>
      <xdr:colOff>101600</xdr:colOff>
      <xdr:row>37</xdr:row>
      <xdr:rowOff>20955</xdr:rowOff>
    </xdr:to>
    <xdr:sp macro="" textlink="">
      <xdr:nvSpPr>
        <xdr:cNvPr id="443" name="フローチャート: 判断 442"/>
        <xdr:cNvSpPr/>
      </xdr:nvSpPr>
      <xdr:spPr>
        <a:xfrm>
          <a:off x="1543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110490</xdr:rowOff>
    </xdr:from>
    <xdr:to xmlns:xdr="http://schemas.openxmlformats.org/drawingml/2006/spreadsheetDrawing">
      <xdr:col>76</xdr:col>
      <xdr:colOff>165100</xdr:colOff>
      <xdr:row>37</xdr:row>
      <xdr:rowOff>40640</xdr:rowOff>
    </xdr:to>
    <xdr:sp macro="" textlink="">
      <xdr:nvSpPr>
        <xdr:cNvPr id="444" name="フローチャート: 判断 443"/>
        <xdr:cNvSpPr/>
      </xdr:nvSpPr>
      <xdr:spPr>
        <a:xfrm>
          <a:off x="14541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45" name="テキスト ボックス 44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46" name="テキスト ボックス 44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47" name="テキスト ボックス 44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48" name="テキスト ボックス 44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49" name="テキスト ボックス 44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162560</xdr:rowOff>
    </xdr:from>
    <xdr:to xmlns:xdr="http://schemas.openxmlformats.org/drawingml/2006/spreadsheetDrawing">
      <xdr:col>85</xdr:col>
      <xdr:colOff>177800</xdr:colOff>
      <xdr:row>36</xdr:row>
      <xdr:rowOff>92710</xdr:rowOff>
    </xdr:to>
    <xdr:sp macro="" textlink="">
      <xdr:nvSpPr>
        <xdr:cNvPr id="450" name="楕円 449"/>
        <xdr:cNvSpPr/>
      </xdr:nvSpPr>
      <xdr:spPr>
        <a:xfrm>
          <a:off x="16268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13970</xdr:rowOff>
    </xdr:from>
    <xdr:ext cx="405130" cy="259080"/>
    <xdr:sp macro="" textlink="">
      <xdr:nvSpPr>
        <xdr:cNvPr id="451" name="【認定こども園・幼稚園・保育所】&#10;有形固定資産減価償却率該当値テキスト"/>
        <xdr:cNvSpPr txBox="1"/>
      </xdr:nvSpPr>
      <xdr:spPr>
        <a:xfrm>
          <a:off x="16357600" y="6014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30480</xdr:rowOff>
    </xdr:from>
    <xdr:to xmlns:xdr="http://schemas.openxmlformats.org/drawingml/2006/spreadsheetDrawing">
      <xdr:col>81</xdr:col>
      <xdr:colOff>101600</xdr:colOff>
      <xdr:row>36</xdr:row>
      <xdr:rowOff>132080</xdr:rowOff>
    </xdr:to>
    <xdr:sp macro="" textlink="">
      <xdr:nvSpPr>
        <xdr:cNvPr id="452" name="楕円 451"/>
        <xdr:cNvSpPr/>
      </xdr:nvSpPr>
      <xdr:spPr>
        <a:xfrm>
          <a:off x="154305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41910</xdr:rowOff>
    </xdr:from>
    <xdr:to xmlns:xdr="http://schemas.openxmlformats.org/drawingml/2006/spreadsheetDrawing">
      <xdr:col>85</xdr:col>
      <xdr:colOff>127000</xdr:colOff>
      <xdr:row>36</xdr:row>
      <xdr:rowOff>81280</xdr:rowOff>
    </xdr:to>
    <xdr:cxnSp macro="">
      <xdr:nvCxnSpPr>
        <xdr:cNvPr id="453" name="直線コネクタ 452"/>
        <xdr:cNvCxnSpPr/>
      </xdr:nvCxnSpPr>
      <xdr:spPr>
        <a:xfrm flipV="1">
          <a:off x="15481300" y="621411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77470</xdr:rowOff>
    </xdr:from>
    <xdr:to xmlns:xdr="http://schemas.openxmlformats.org/drawingml/2006/spreadsheetDrawing">
      <xdr:col>76</xdr:col>
      <xdr:colOff>165100</xdr:colOff>
      <xdr:row>37</xdr:row>
      <xdr:rowOff>7620</xdr:rowOff>
    </xdr:to>
    <xdr:sp macro="" textlink="">
      <xdr:nvSpPr>
        <xdr:cNvPr id="454" name="楕円 453"/>
        <xdr:cNvSpPr/>
      </xdr:nvSpPr>
      <xdr:spPr>
        <a:xfrm>
          <a:off x="14541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81280</xdr:rowOff>
    </xdr:from>
    <xdr:to xmlns:xdr="http://schemas.openxmlformats.org/drawingml/2006/spreadsheetDrawing">
      <xdr:col>81</xdr:col>
      <xdr:colOff>50800</xdr:colOff>
      <xdr:row>36</xdr:row>
      <xdr:rowOff>128270</xdr:rowOff>
    </xdr:to>
    <xdr:cxnSp macro="">
      <xdr:nvCxnSpPr>
        <xdr:cNvPr id="455" name="直線コネクタ 454"/>
        <xdr:cNvCxnSpPr/>
      </xdr:nvCxnSpPr>
      <xdr:spPr>
        <a:xfrm flipV="1">
          <a:off x="14592300" y="625348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12065</xdr:rowOff>
    </xdr:from>
    <xdr:ext cx="405130" cy="259080"/>
    <xdr:sp macro="" textlink="">
      <xdr:nvSpPr>
        <xdr:cNvPr id="456" name="n_1aveValue【認定こども園・幼稚園・保育所】&#10;有形固定資産減価償却率"/>
        <xdr:cNvSpPr txBox="1"/>
      </xdr:nvSpPr>
      <xdr:spPr>
        <a:xfrm>
          <a:off x="15266035" y="6355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31750</xdr:rowOff>
    </xdr:from>
    <xdr:ext cx="404495" cy="258445"/>
    <xdr:sp macro="" textlink="">
      <xdr:nvSpPr>
        <xdr:cNvPr id="457" name="n_2aveValue【認定こども園・幼稚園・保育所】&#10;有形固定資産減価償却率"/>
        <xdr:cNvSpPr txBox="1"/>
      </xdr:nvSpPr>
      <xdr:spPr>
        <a:xfrm>
          <a:off x="14389735" y="6375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148590</xdr:rowOff>
    </xdr:from>
    <xdr:ext cx="405130" cy="259080"/>
    <xdr:sp macro="" textlink="">
      <xdr:nvSpPr>
        <xdr:cNvPr id="458" name="n_1mainValue【認定こども園・幼稚園・保育所】&#10;有形固定資産減価償却率"/>
        <xdr:cNvSpPr txBox="1"/>
      </xdr:nvSpPr>
      <xdr:spPr>
        <a:xfrm>
          <a:off x="15266035" y="5977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24130</xdr:rowOff>
    </xdr:from>
    <xdr:ext cx="404495" cy="259080"/>
    <xdr:sp macro="" textlink="">
      <xdr:nvSpPr>
        <xdr:cNvPr id="459" name="n_2mainValue【認定こども園・幼稚園・保育所】&#10;有形固定資産減価償却率"/>
        <xdr:cNvSpPr txBox="1"/>
      </xdr:nvSpPr>
      <xdr:spPr>
        <a:xfrm>
          <a:off x="14389735" y="6024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68" name="テキスト ボックス 467"/>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9" name="直線コネクタ 46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70" name="直線コネクタ 46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725" cy="259080"/>
    <xdr:sp macro="" textlink="">
      <xdr:nvSpPr>
        <xdr:cNvPr id="471" name="テキスト ボックス 470"/>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72" name="直線コネクタ 47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725" cy="258445"/>
    <xdr:sp macro="" textlink="">
      <xdr:nvSpPr>
        <xdr:cNvPr id="473" name="テキスト ボックス 472"/>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74" name="直線コネクタ 47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725" cy="259080"/>
    <xdr:sp macro="" textlink="">
      <xdr:nvSpPr>
        <xdr:cNvPr id="475" name="テキスト ボックス 474"/>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76" name="直線コネクタ 47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725" cy="259080"/>
    <xdr:sp macro="" textlink="">
      <xdr:nvSpPr>
        <xdr:cNvPr id="477" name="テキスト ボックス 476"/>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78" name="直線コネクタ 47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725" cy="258445"/>
    <xdr:sp macro="" textlink="">
      <xdr:nvSpPr>
        <xdr:cNvPr id="479" name="テキスト ボックス 478"/>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80" name="直線コネクタ 47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81" name="テキスト ボックス 480"/>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114300</xdr:rowOff>
    </xdr:from>
    <xdr:to xmlns:xdr="http://schemas.openxmlformats.org/drawingml/2006/spreadsheetDrawing">
      <xdr:col>116</xdr:col>
      <xdr:colOff>62865</xdr:colOff>
      <xdr:row>42</xdr:row>
      <xdr:rowOff>22860</xdr:rowOff>
    </xdr:to>
    <xdr:cxnSp macro="">
      <xdr:nvCxnSpPr>
        <xdr:cNvPr id="483" name="直線コネクタ 482"/>
        <xdr:cNvCxnSpPr/>
      </xdr:nvCxnSpPr>
      <xdr:spPr>
        <a:xfrm flipV="1">
          <a:off x="22160865" y="577215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26670</xdr:rowOff>
    </xdr:from>
    <xdr:ext cx="469900" cy="259080"/>
    <xdr:sp macro="" textlink="">
      <xdr:nvSpPr>
        <xdr:cNvPr id="484" name="【認定こども園・幼稚園・保育所】&#10;一人当たり面積最小値テキスト"/>
        <xdr:cNvSpPr txBox="1"/>
      </xdr:nvSpPr>
      <xdr:spPr>
        <a:xfrm>
          <a:off x="22199600" y="722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22860</xdr:rowOff>
    </xdr:from>
    <xdr:to xmlns:xdr="http://schemas.openxmlformats.org/drawingml/2006/spreadsheetDrawing">
      <xdr:col>116</xdr:col>
      <xdr:colOff>152400</xdr:colOff>
      <xdr:row>42</xdr:row>
      <xdr:rowOff>22860</xdr:rowOff>
    </xdr:to>
    <xdr:cxnSp macro="">
      <xdr:nvCxnSpPr>
        <xdr:cNvPr id="485" name="直線コネクタ 484"/>
        <xdr:cNvCxnSpPr/>
      </xdr:nvCxnSpPr>
      <xdr:spPr>
        <a:xfrm>
          <a:off x="22072600" y="722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60960</xdr:rowOff>
    </xdr:from>
    <xdr:ext cx="469900" cy="259080"/>
    <xdr:sp macro="" textlink="">
      <xdr:nvSpPr>
        <xdr:cNvPr id="486" name="【認定こども園・幼稚園・保育所】&#10;一人当たり面積最大値テキスト"/>
        <xdr:cNvSpPr txBox="1"/>
      </xdr:nvSpPr>
      <xdr:spPr>
        <a:xfrm>
          <a:off x="22199600" y="554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114300</xdr:rowOff>
    </xdr:from>
    <xdr:to xmlns:xdr="http://schemas.openxmlformats.org/drawingml/2006/spreadsheetDrawing">
      <xdr:col>116</xdr:col>
      <xdr:colOff>152400</xdr:colOff>
      <xdr:row>33</xdr:row>
      <xdr:rowOff>114300</xdr:rowOff>
    </xdr:to>
    <xdr:cxnSp macro="">
      <xdr:nvCxnSpPr>
        <xdr:cNvPr id="487" name="直線コネクタ 486"/>
        <xdr:cNvCxnSpPr/>
      </xdr:nvCxnSpPr>
      <xdr:spPr>
        <a:xfrm>
          <a:off x="22072600" y="577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34290</xdr:rowOff>
    </xdr:from>
    <xdr:ext cx="469900" cy="259080"/>
    <xdr:sp macro="" textlink="">
      <xdr:nvSpPr>
        <xdr:cNvPr id="488" name="【認定こども園・幼稚園・保育所】&#10;一人当たり面積平均値テキスト"/>
        <xdr:cNvSpPr txBox="1"/>
      </xdr:nvSpPr>
      <xdr:spPr>
        <a:xfrm>
          <a:off x="22199600" y="65493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55880</xdr:rowOff>
    </xdr:from>
    <xdr:to xmlns:xdr="http://schemas.openxmlformats.org/drawingml/2006/spreadsheetDrawing">
      <xdr:col>116</xdr:col>
      <xdr:colOff>114300</xdr:colOff>
      <xdr:row>38</xdr:row>
      <xdr:rowOff>157480</xdr:rowOff>
    </xdr:to>
    <xdr:sp macro="" textlink="">
      <xdr:nvSpPr>
        <xdr:cNvPr id="489" name="フローチャート: 判断 4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113030</xdr:rowOff>
    </xdr:from>
    <xdr:to xmlns:xdr="http://schemas.openxmlformats.org/drawingml/2006/spreadsheetDrawing">
      <xdr:col>112</xdr:col>
      <xdr:colOff>38100</xdr:colOff>
      <xdr:row>39</xdr:row>
      <xdr:rowOff>43180</xdr:rowOff>
    </xdr:to>
    <xdr:sp macro="" textlink="">
      <xdr:nvSpPr>
        <xdr:cNvPr id="490" name="フローチャート: 判断 4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124460</xdr:rowOff>
    </xdr:from>
    <xdr:to xmlns:xdr="http://schemas.openxmlformats.org/drawingml/2006/spreadsheetDrawing">
      <xdr:col>107</xdr:col>
      <xdr:colOff>101600</xdr:colOff>
      <xdr:row>39</xdr:row>
      <xdr:rowOff>54610</xdr:rowOff>
    </xdr:to>
    <xdr:sp macro="" textlink="">
      <xdr:nvSpPr>
        <xdr:cNvPr id="491" name="フローチャート: 判断 49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92" name="テキスト ボックス 49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93" name="テキスト ボックス 49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4" name="テキスト ボックス 49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5" name="テキスト ボックス 49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6" name="テキスト ボックス 49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10160</xdr:rowOff>
    </xdr:from>
    <xdr:to xmlns:xdr="http://schemas.openxmlformats.org/drawingml/2006/spreadsheetDrawing">
      <xdr:col>116</xdr:col>
      <xdr:colOff>114300</xdr:colOff>
      <xdr:row>37</xdr:row>
      <xdr:rowOff>111760</xdr:rowOff>
    </xdr:to>
    <xdr:sp macro="" textlink="">
      <xdr:nvSpPr>
        <xdr:cNvPr id="497" name="楕円 496"/>
        <xdr:cNvSpPr/>
      </xdr:nvSpPr>
      <xdr:spPr>
        <a:xfrm>
          <a:off x="221107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33020</xdr:rowOff>
    </xdr:from>
    <xdr:ext cx="469900" cy="259080"/>
    <xdr:sp macro="" textlink="">
      <xdr:nvSpPr>
        <xdr:cNvPr id="498" name="【認定こども園・幼稚園・保育所】&#10;一人当たり面積該当値テキスト"/>
        <xdr:cNvSpPr txBox="1"/>
      </xdr:nvSpPr>
      <xdr:spPr>
        <a:xfrm>
          <a:off x="22199600" y="6205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13970</xdr:rowOff>
    </xdr:from>
    <xdr:to xmlns:xdr="http://schemas.openxmlformats.org/drawingml/2006/spreadsheetDrawing">
      <xdr:col>112</xdr:col>
      <xdr:colOff>38100</xdr:colOff>
      <xdr:row>37</xdr:row>
      <xdr:rowOff>115570</xdr:rowOff>
    </xdr:to>
    <xdr:sp macro="" textlink="">
      <xdr:nvSpPr>
        <xdr:cNvPr id="499" name="楕円 498"/>
        <xdr:cNvSpPr/>
      </xdr:nvSpPr>
      <xdr:spPr>
        <a:xfrm>
          <a:off x="2127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37</xdr:row>
      <xdr:rowOff>60960</xdr:rowOff>
    </xdr:from>
    <xdr:to xmlns:xdr="http://schemas.openxmlformats.org/drawingml/2006/spreadsheetDrawing">
      <xdr:col>116</xdr:col>
      <xdr:colOff>63500</xdr:colOff>
      <xdr:row>37</xdr:row>
      <xdr:rowOff>64770</xdr:rowOff>
    </xdr:to>
    <xdr:cxnSp macro="">
      <xdr:nvCxnSpPr>
        <xdr:cNvPr id="500" name="直線コネクタ 499"/>
        <xdr:cNvCxnSpPr/>
      </xdr:nvCxnSpPr>
      <xdr:spPr>
        <a:xfrm flipV="1">
          <a:off x="21323300" y="64046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21590</xdr:rowOff>
    </xdr:from>
    <xdr:to xmlns:xdr="http://schemas.openxmlformats.org/drawingml/2006/spreadsheetDrawing">
      <xdr:col>107</xdr:col>
      <xdr:colOff>101600</xdr:colOff>
      <xdr:row>37</xdr:row>
      <xdr:rowOff>123190</xdr:rowOff>
    </xdr:to>
    <xdr:sp macro="" textlink="">
      <xdr:nvSpPr>
        <xdr:cNvPr id="501" name="楕円 500"/>
        <xdr:cNvSpPr/>
      </xdr:nvSpPr>
      <xdr:spPr>
        <a:xfrm>
          <a:off x="20383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64770</xdr:rowOff>
    </xdr:from>
    <xdr:to xmlns:xdr="http://schemas.openxmlformats.org/drawingml/2006/spreadsheetDrawing">
      <xdr:col>111</xdr:col>
      <xdr:colOff>177800</xdr:colOff>
      <xdr:row>37</xdr:row>
      <xdr:rowOff>72390</xdr:rowOff>
    </xdr:to>
    <xdr:cxnSp macro="">
      <xdr:nvCxnSpPr>
        <xdr:cNvPr id="502" name="直線コネクタ 501"/>
        <xdr:cNvCxnSpPr/>
      </xdr:nvCxnSpPr>
      <xdr:spPr>
        <a:xfrm flipV="1">
          <a:off x="20434300" y="64084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34290</xdr:rowOff>
    </xdr:from>
    <xdr:ext cx="469900" cy="259080"/>
    <xdr:sp macro="" textlink="">
      <xdr:nvSpPr>
        <xdr:cNvPr id="503" name="n_1aveValue【認定こども園・幼稚園・保育所】&#10;一人当たり面積"/>
        <xdr:cNvSpPr txBox="1"/>
      </xdr:nvSpPr>
      <xdr:spPr>
        <a:xfrm>
          <a:off x="21075650" y="6720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45720</xdr:rowOff>
    </xdr:from>
    <xdr:ext cx="469265" cy="259080"/>
    <xdr:sp macro="" textlink="">
      <xdr:nvSpPr>
        <xdr:cNvPr id="504" name="n_2aveValue【認定こども園・幼稚園・保育所】&#10;一人当たり面積"/>
        <xdr:cNvSpPr txBox="1"/>
      </xdr:nvSpPr>
      <xdr:spPr>
        <a:xfrm>
          <a:off x="20199350" y="6732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35</xdr:row>
      <xdr:rowOff>132080</xdr:rowOff>
    </xdr:from>
    <xdr:ext cx="469900" cy="258445"/>
    <xdr:sp macro="" textlink="">
      <xdr:nvSpPr>
        <xdr:cNvPr id="505" name="n_1mainValue【認定こども園・幼稚園・保育所】&#10;一人当たり面積"/>
        <xdr:cNvSpPr txBox="1"/>
      </xdr:nvSpPr>
      <xdr:spPr>
        <a:xfrm>
          <a:off x="21075650" y="6132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35</xdr:row>
      <xdr:rowOff>139700</xdr:rowOff>
    </xdr:from>
    <xdr:ext cx="469265" cy="259080"/>
    <xdr:sp macro="" textlink="">
      <xdr:nvSpPr>
        <xdr:cNvPr id="506" name="n_2mainValue【認定こども園・幼稚園・保育所】&#10;一人当たり面積"/>
        <xdr:cNvSpPr txBox="1"/>
      </xdr:nvSpPr>
      <xdr:spPr>
        <a:xfrm>
          <a:off x="20199350" y="6140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5" name="テキスト ボックス 514"/>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6" name="直線コネクタ 5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3225" cy="258445"/>
    <xdr:sp macro="" textlink="">
      <xdr:nvSpPr>
        <xdr:cNvPr id="517" name="テキスト ボックス 516"/>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18" name="直線コネクタ 517"/>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519" name="テキスト ボックス 518"/>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0" name="直線コネクタ 519"/>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1" name="テキスト ボックス 520"/>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2" name="直線コネクタ 521"/>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523" name="テキスト ボックス 522"/>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4" name="直線コネクタ 523"/>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25" name="テキスト ボックス 524"/>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26" name="直線コネクタ 525"/>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27" name="テキスト ボックス 526"/>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8" name="直線コネクタ 52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8445"/>
    <xdr:sp macro="" textlink="">
      <xdr:nvSpPr>
        <xdr:cNvPr id="529" name="テキスト ボックス 528"/>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87630</xdr:rowOff>
    </xdr:from>
    <xdr:to xmlns:xdr="http://schemas.openxmlformats.org/drawingml/2006/spreadsheetDrawing">
      <xdr:col>85</xdr:col>
      <xdr:colOff>126365</xdr:colOff>
      <xdr:row>63</xdr:row>
      <xdr:rowOff>80010</xdr:rowOff>
    </xdr:to>
    <xdr:cxnSp macro="">
      <xdr:nvCxnSpPr>
        <xdr:cNvPr id="531" name="直線コネクタ 530"/>
        <xdr:cNvCxnSpPr/>
      </xdr:nvCxnSpPr>
      <xdr:spPr>
        <a:xfrm flipV="1">
          <a:off x="16318865" y="951738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83820</xdr:rowOff>
    </xdr:from>
    <xdr:ext cx="405130" cy="259080"/>
    <xdr:sp macro="" textlink="">
      <xdr:nvSpPr>
        <xdr:cNvPr id="532" name="【学校施設】&#10;有形固定資産減価償却率最小値テキスト"/>
        <xdr:cNvSpPr txBox="1"/>
      </xdr:nvSpPr>
      <xdr:spPr>
        <a:xfrm>
          <a:off x="16357600" y="1088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80010</xdr:rowOff>
    </xdr:from>
    <xdr:to xmlns:xdr="http://schemas.openxmlformats.org/drawingml/2006/spreadsheetDrawing">
      <xdr:col>86</xdr:col>
      <xdr:colOff>25400</xdr:colOff>
      <xdr:row>63</xdr:row>
      <xdr:rowOff>80010</xdr:rowOff>
    </xdr:to>
    <xdr:cxnSp macro="">
      <xdr:nvCxnSpPr>
        <xdr:cNvPr id="533" name="直線コネクタ 532"/>
        <xdr:cNvCxnSpPr/>
      </xdr:nvCxnSpPr>
      <xdr:spPr>
        <a:xfrm>
          <a:off x="16230600" y="1088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34290</xdr:rowOff>
    </xdr:from>
    <xdr:ext cx="405130" cy="259080"/>
    <xdr:sp macro="" textlink="">
      <xdr:nvSpPr>
        <xdr:cNvPr id="534" name="【学校施設】&#10;有形固定資産減価償却率最大値テキスト"/>
        <xdr:cNvSpPr txBox="1"/>
      </xdr:nvSpPr>
      <xdr:spPr>
        <a:xfrm>
          <a:off x="16357600" y="9292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87630</xdr:rowOff>
    </xdr:from>
    <xdr:to xmlns:xdr="http://schemas.openxmlformats.org/drawingml/2006/spreadsheetDrawing">
      <xdr:col>86</xdr:col>
      <xdr:colOff>25400</xdr:colOff>
      <xdr:row>55</xdr:row>
      <xdr:rowOff>87630</xdr:rowOff>
    </xdr:to>
    <xdr:cxnSp macro="">
      <xdr:nvCxnSpPr>
        <xdr:cNvPr id="535" name="直線コネクタ 534"/>
        <xdr:cNvCxnSpPr/>
      </xdr:nvCxnSpPr>
      <xdr:spPr>
        <a:xfrm>
          <a:off x="16230600" y="951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144780</xdr:rowOff>
    </xdr:from>
    <xdr:ext cx="405130" cy="258445"/>
    <xdr:sp macro="" textlink="">
      <xdr:nvSpPr>
        <xdr:cNvPr id="536" name="【学校施設】&#10;有形固定資産減価償却率平均値テキスト"/>
        <xdr:cNvSpPr txBox="1"/>
      </xdr:nvSpPr>
      <xdr:spPr>
        <a:xfrm>
          <a:off x="16357600" y="100888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166370</xdr:rowOff>
    </xdr:from>
    <xdr:to xmlns:xdr="http://schemas.openxmlformats.org/drawingml/2006/spreadsheetDrawing">
      <xdr:col>85</xdr:col>
      <xdr:colOff>177800</xdr:colOff>
      <xdr:row>59</xdr:row>
      <xdr:rowOff>96520</xdr:rowOff>
    </xdr:to>
    <xdr:sp macro="" textlink="">
      <xdr:nvSpPr>
        <xdr:cNvPr id="537" name="フローチャート: 判断 536"/>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29210</xdr:rowOff>
    </xdr:from>
    <xdr:to xmlns:xdr="http://schemas.openxmlformats.org/drawingml/2006/spreadsheetDrawing">
      <xdr:col>81</xdr:col>
      <xdr:colOff>101600</xdr:colOff>
      <xdr:row>59</xdr:row>
      <xdr:rowOff>130810</xdr:rowOff>
    </xdr:to>
    <xdr:sp macro="" textlink="">
      <xdr:nvSpPr>
        <xdr:cNvPr id="538" name="フローチャート: 判断 537"/>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132080</xdr:rowOff>
    </xdr:from>
    <xdr:to xmlns:xdr="http://schemas.openxmlformats.org/drawingml/2006/spreadsheetDrawing">
      <xdr:col>76</xdr:col>
      <xdr:colOff>165100</xdr:colOff>
      <xdr:row>60</xdr:row>
      <xdr:rowOff>62230</xdr:rowOff>
    </xdr:to>
    <xdr:sp macro="" textlink="">
      <xdr:nvSpPr>
        <xdr:cNvPr id="539" name="フローチャート: 判断 53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0" name="テキスト ボックス 539"/>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1" name="テキスト ボックス 540"/>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2" name="テキスト ボックス 541"/>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3" name="テキスト ボックス 542"/>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44" name="テキスト ボックス 543"/>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29210</xdr:rowOff>
    </xdr:from>
    <xdr:to xmlns:xdr="http://schemas.openxmlformats.org/drawingml/2006/spreadsheetDrawing">
      <xdr:col>85</xdr:col>
      <xdr:colOff>177800</xdr:colOff>
      <xdr:row>57</xdr:row>
      <xdr:rowOff>130810</xdr:rowOff>
    </xdr:to>
    <xdr:sp macro="" textlink="">
      <xdr:nvSpPr>
        <xdr:cNvPr id="545" name="楕円 544"/>
        <xdr:cNvSpPr/>
      </xdr:nvSpPr>
      <xdr:spPr>
        <a:xfrm>
          <a:off x="16268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56</xdr:row>
      <xdr:rowOff>52070</xdr:rowOff>
    </xdr:from>
    <xdr:ext cx="405130" cy="258445"/>
    <xdr:sp macro="" textlink="">
      <xdr:nvSpPr>
        <xdr:cNvPr id="546" name="【学校施設】&#10;有形固定資産減価償却率該当値テキスト"/>
        <xdr:cNvSpPr txBox="1"/>
      </xdr:nvSpPr>
      <xdr:spPr>
        <a:xfrm>
          <a:off x="16357600" y="9653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113030</xdr:rowOff>
    </xdr:from>
    <xdr:to xmlns:xdr="http://schemas.openxmlformats.org/drawingml/2006/spreadsheetDrawing">
      <xdr:col>81</xdr:col>
      <xdr:colOff>101600</xdr:colOff>
      <xdr:row>58</xdr:row>
      <xdr:rowOff>43180</xdr:rowOff>
    </xdr:to>
    <xdr:sp macro="" textlink="">
      <xdr:nvSpPr>
        <xdr:cNvPr id="547" name="楕円 546"/>
        <xdr:cNvSpPr/>
      </xdr:nvSpPr>
      <xdr:spPr>
        <a:xfrm>
          <a:off x="15430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57</xdr:row>
      <xdr:rowOff>80010</xdr:rowOff>
    </xdr:from>
    <xdr:to xmlns:xdr="http://schemas.openxmlformats.org/drawingml/2006/spreadsheetDrawing">
      <xdr:col>85</xdr:col>
      <xdr:colOff>127000</xdr:colOff>
      <xdr:row>57</xdr:row>
      <xdr:rowOff>163830</xdr:rowOff>
    </xdr:to>
    <xdr:cxnSp macro="">
      <xdr:nvCxnSpPr>
        <xdr:cNvPr id="548" name="直線コネクタ 547"/>
        <xdr:cNvCxnSpPr/>
      </xdr:nvCxnSpPr>
      <xdr:spPr>
        <a:xfrm flipV="1">
          <a:off x="15481300" y="985266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147320</xdr:rowOff>
    </xdr:from>
    <xdr:to xmlns:xdr="http://schemas.openxmlformats.org/drawingml/2006/spreadsheetDrawing">
      <xdr:col>76</xdr:col>
      <xdr:colOff>165100</xdr:colOff>
      <xdr:row>57</xdr:row>
      <xdr:rowOff>77470</xdr:rowOff>
    </xdr:to>
    <xdr:sp macro="" textlink="">
      <xdr:nvSpPr>
        <xdr:cNvPr id="549" name="楕円 548"/>
        <xdr:cNvSpPr/>
      </xdr:nvSpPr>
      <xdr:spPr>
        <a:xfrm>
          <a:off x="14541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26670</xdr:rowOff>
    </xdr:from>
    <xdr:to xmlns:xdr="http://schemas.openxmlformats.org/drawingml/2006/spreadsheetDrawing">
      <xdr:col>81</xdr:col>
      <xdr:colOff>50800</xdr:colOff>
      <xdr:row>57</xdr:row>
      <xdr:rowOff>163830</xdr:rowOff>
    </xdr:to>
    <xdr:cxnSp macro="">
      <xdr:nvCxnSpPr>
        <xdr:cNvPr id="550" name="直線コネクタ 549"/>
        <xdr:cNvCxnSpPr/>
      </xdr:nvCxnSpPr>
      <xdr:spPr>
        <a:xfrm>
          <a:off x="14592300" y="979932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121920</xdr:rowOff>
    </xdr:from>
    <xdr:ext cx="405130" cy="258445"/>
    <xdr:sp macro="" textlink="">
      <xdr:nvSpPr>
        <xdr:cNvPr id="551" name="n_1aveValue【学校施設】&#10;有形固定資産減価償却率"/>
        <xdr:cNvSpPr txBox="1"/>
      </xdr:nvSpPr>
      <xdr:spPr>
        <a:xfrm>
          <a:off x="15266035" y="10237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53340</xdr:rowOff>
    </xdr:from>
    <xdr:ext cx="404495" cy="258445"/>
    <xdr:sp macro="" textlink="">
      <xdr:nvSpPr>
        <xdr:cNvPr id="552" name="n_2aveValue【学校施設】&#10;有形固定資産減価償却率"/>
        <xdr:cNvSpPr txBox="1"/>
      </xdr:nvSpPr>
      <xdr:spPr>
        <a:xfrm>
          <a:off x="14389735" y="10340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59690</xdr:rowOff>
    </xdr:from>
    <xdr:ext cx="405130" cy="259080"/>
    <xdr:sp macro="" textlink="">
      <xdr:nvSpPr>
        <xdr:cNvPr id="553" name="n_1mainValue【学校施設】&#10;有形固定資産減価償却率"/>
        <xdr:cNvSpPr txBox="1"/>
      </xdr:nvSpPr>
      <xdr:spPr>
        <a:xfrm>
          <a:off x="15266035" y="966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55</xdr:row>
      <xdr:rowOff>93980</xdr:rowOff>
    </xdr:from>
    <xdr:ext cx="404495" cy="259080"/>
    <xdr:sp macro="" textlink="">
      <xdr:nvSpPr>
        <xdr:cNvPr id="554" name="n_2mainValue【学校施設】&#10;有形固定資産減価償却率"/>
        <xdr:cNvSpPr txBox="1"/>
      </xdr:nvSpPr>
      <xdr:spPr>
        <a:xfrm>
          <a:off x="14389735" y="9523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63" name="テキスト ボックス 562"/>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4" name="直線コネクタ 56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725" cy="258445"/>
    <xdr:sp macro="" textlink="">
      <xdr:nvSpPr>
        <xdr:cNvPr id="565" name="テキスト ボックス 564"/>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66" name="直線コネクタ 56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67" name="テキスト ボックス 566"/>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68" name="直線コネクタ 56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69" name="テキスト ボックス 568"/>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0" name="直線コネクタ 56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71" name="テキスト ボックス 570"/>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72" name="直線コネクタ 57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73" name="テキスト ボックス 572"/>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74" name="直線コネクタ 57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575" name="テキスト ボックス 574"/>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76" name="直線コネクタ 57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77" name="テキスト ボックス 576"/>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77470</xdr:rowOff>
    </xdr:from>
    <xdr:to xmlns:xdr="http://schemas.openxmlformats.org/drawingml/2006/spreadsheetDrawing">
      <xdr:col>116</xdr:col>
      <xdr:colOff>62865</xdr:colOff>
      <xdr:row>63</xdr:row>
      <xdr:rowOff>168275</xdr:rowOff>
    </xdr:to>
    <xdr:cxnSp macro="">
      <xdr:nvCxnSpPr>
        <xdr:cNvPr id="579" name="直線コネクタ 578"/>
        <xdr:cNvCxnSpPr/>
      </xdr:nvCxnSpPr>
      <xdr:spPr>
        <a:xfrm flipV="1">
          <a:off x="22160865" y="9507220"/>
          <a:ext cx="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635</xdr:rowOff>
    </xdr:from>
    <xdr:ext cx="469900" cy="259080"/>
    <xdr:sp macro="" textlink="">
      <xdr:nvSpPr>
        <xdr:cNvPr id="580" name="【学校施設】&#10;一人当たり面積最小値テキスト"/>
        <xdr:cNvSpPr txBox="1"/>
      </xdr:nvSpPr>
      <xdr:spPr>
        <a:xfrm>
          <a:off x="22199600" y="1097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168275</xdr:rowOff>
    </xdr:from>
    <xdr:to xmlns:xdr="http://schemas.openxmlformats.org/drawingml/2006/spreadsheetDrawing">
      <xdr:col>116</xdr:col>
      <xdr:colOff>152400</xdr:colOff>
      <xdr:row>63</xdr:row>
      <xdr:rowOff>168275</xdr:rowOff>
    </xdr:to>
    <xdr:cxnSp macro="">
      <xdr:nvCxnSpPr>
        <xdr:cNvPr id="581" name="直線コネクタ 580"/>
        <xdr:cNvCxnSpPr/>
      </xdr:nvCxnSpPr>
      <xdr:spPr>
        <a:xfrm>
          <a:off x="22072600" y="1096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24130</xdr:rowOff>
    </xdr:from>
    <xdr:ext cx="469900" cy="259080"/>
    <xdr:sp macro="" textlink="">
      <xdr:nvSpPr>
        <xdr:cNvPr id="582" name="【学校施設】&#10;一人当たり面積最大値テキスト"/>
        <xdr:cNvSpPr txBox="1"/>
      </xdr:nvSpPr>
      <xdr:spPr>
        <a:xfrm>
          <a:off x="22199600" y="928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77470</xdr:rowOff>
    </xdr:from>
    <xdr:to xmlns:xdr="http://schemas.openxmlformats.org/drawingml/2006/spreadsheetDrawing">
      <xdr:col>116</xdr:col>
      <xdr:colOff>152400</xdr:colOff>
      <xdr:row>55</xdr:row>
      <xdr:rowOff>77470</xdr:rowOff>
    </xdr:to>
    <xdr:cxnSp macro="">
      <xdr:nvCxnSpPr>
        <xdr:cNvPr id="583" name="直線コネクタ 582"/>
        <xdr:cNvCxnSpPr/>
      </xdr:nvCxnSpPr>
      <xdr:spPr>
        <a:xfrm>
          <a:off x="22072600" y="950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58</xdr:row>
      <xdr:rowOff>71755</xdr:rowOff>
    </xdr:from>
    <xdr:ext cx="469900" cy="259080"/>
    <xdr:sp macro="" textlink="">
      <xdr:nvSpPr>
        <xdr:cNvPr id="584" name="【学校施設】&#10;一人当たり面積平均値テキスト"/>
        <xdr:cNvSpPr txBox="1"/>
      </xdr:nvSpPr>
      <xdr:spPr>
        <a:xfrm>
          <a:off x="22199600" y="100158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48895</xdr:rowOff>
    </xdr:from>
    <xdr:to xmlns:xdr="http://schemas.openxmlformats.org/drawingml/2006/spreadsheetDrawing">
      <xdr:col>116</xdr:col>
      <xdr:colOff>114300</xdr:colOff>
      <xdr:row>59</xdr:row>
      <xdr:rowOff>150495</xdr:rowOff>
    </xdr:to>
    <xdr:sp macro="" textlink="">
      <xdr:nvSpPr>
        <xdr:cNvPr id="585" name="フローチャート: 判断 584"/>
        <xdr:cNvSpPr/>
      </xdr:nvSpPr>
      <xdr:spPr>
        <a:xfrm>
          <a:off x="22110700" y="1016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59</xdr:row>
      <xdr:rowOff>72390</xdr:rowOff>
    </xdr:from>
    <xdr:to xmlns:xdr="http://schemas.openxmlformats.org/drawingml/2006/spreadsheetDrawing">
      <xdr:col>112</xdr:col>
      <xdr:colOff>38100</xdr:colOff>
      <xdr:row>60</xdr:row>
      <xdr:rowOff>2540</xdr:rowOff>
    </xdr:to>
    <xdr:sp macro="" textlink="">
      <xdr:nvSpPr>
        <xdr:cNvPr id="586" name="フローチャート: 判断 585"/>
        <xdr:cNvSpPr/>
      </xdr:nvSpPr>
      <xdr:spPr>
        <a:xfrm>
          <a:off x="212725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21590</xdr:rowOff>
    </xdr:from>
    <xdr:to xmlns:xdr="http://schemas.openxmlformats.org/drawingml/2006/spreadsheetDrawing">
      <xdr:col>107</xdr:col>
      <xdr:colOff>101600</xdr:colOff>
      <xdr:row>59</xdr:row>
      <xdr:rowOff>123190</xdr:rowOff>
    </xdr:to>
    <xdr:sp macro="" textlink="">
      <xdr:nvSpPr>
        <xdr:cNvPr id="587" name="フローチャート: 判断 586"/>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88" name="テキスト ボックス 587"/>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89" name="テキスト ボックス 58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90" name="テキスト ボックス 589"/>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91" name="テキスト ボックス 59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92" name="テキスト ボックス 59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77470</xdr:rowOff>
    </xdr:from>
    <xdr:to xmlns:xdr="http://schemas.openxmlformats.org/drawingml/2006/spreadsheetDrawing">
      <xdr:col>116</xdr:col>
      <xdr:colOff>114300</xdr:colOff>
      <xdr:row>60</xdr:row>
      <xdr:rowOff>7620</xdr:rowOff>
    </xdr:to>
    <xdr:sp macro="" textlink="">
      <xdr:nvSpPr>
        <xdr:cNvPr id="593" name="楕円 592"/>
        <xdr:cNvSpPr/>
      </xdr:nvSpPr>
      <xdr:spPr>
        <a:xfrm>
          <a:off x="22110700" y="101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55880</xdr:rowOff>
    </xdr:from>
    <xdr:ext cx="469900" cy="259080"/>
    <xdr:sp macro="" textlink="">
      <xdr:nvSpPr>
        <xdr:cNvPr id="594" name="【学校施設】&#10;一人当たり面積該当値テキスト"/>
        <xdr:cNvSpPr txBox="1"/>
      </xdr:nvSpPr>
      <xdr:spPr>
        <a:xfrm>
          <a:off x="22199600" y="10171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139700</xdr:rowOff>
    </xdr:from>
    <xdr:to xmlns:xdr="http://schemas.openxmlformats.org/drawingml/2006/spreadsheetDrawing">
      <xdr:col>112</xdr:col>
      <xdr:colOff>38100</xdr:colOff>
      <xdr:row>60</xdr:row>
      <xdr:rowOff>69850</xdr:rowOff>
    </xdr:to>
    <xdr:sp macro="" textlink="">
      <xdr:nvSpPr>
        <xdr:cNvPr id="595" name="楕円 594"/>
        <xdr:cNvSpPr/>
      </xdr:nvSpPr>
      <xdr:spPr>
        <a:xfrm>
          <a:off x="21272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128270</xdr:rowOff>
    </xdr:from>
    <xdr:to xmlns:xdr="http://schemas.openxmlformats.org/drawingml/2006/spreadsheetDrawing">
      <xdr:col>116</xdr:col>
      <xdr:colOff>63500</xdr:colOff>
      <xdr:row>60</xdr:row>
      <xdr:rowOff>19050</xdr:rowOff>
    </xdr:to>
    <xdr:cxnSp macro="">
      <xdr:nvCxnSpPr>
        <xdr:cNvPr id="596" name="直線コネクタ 595"/>
        <xdr:cNvCxnSpPr/>
      </xdr:nvCxnSpPr>
      <xdr:spPr>
        <a:xfrm flipV="1">
          <a:off x="21323300" y="1024382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13970</xdr:rowOff>
    </xdr:from>
    <xdr:to xmlns:xdr="http://schemas.openxmlformats.org/drawingml/2006/spreadsheetDrawing">
      <xdr:col>107</xdr:col>
      <xdr:colOff>101600</xdr:colOff>
      <xdr:row>58</xdr:row>
      <xdr:rowOff>115570</xdr:rowOff>
    </xdr:to>
    <xdr:sp macro="" textlink="">
      <xdr:nvSpPr>
        <xdr:cNvPr id="597" name="楕円 596"/>
        <xdr:cNvSpPr/>
      </xdr:nvSpPr>
      <xdr:spPr>
        <a:xfrm>
          <a:off x="20383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64770</xdr:rowOff>
    </xdr:from>
    <xdr:to xmlns:xdr="http://schemas.openxmlformats.org/drawingml/2006/spreadsheetDrawing">
      <xdr:col>111</xdr:col>
      <xdr:colOff>177800</xdr:colOff>
      <xdr:row>60</xdr:row>
      <xdr:rowOff>19050</xdr:rowOff>
    </xdr:to>
    <xdr:cxnSp macro="">
      <xdr:nvCxnSpPr>
        <xdr:cNvPr id="598" name="直線コネクタ 597"/>
        <xdr:cNvCxnSpPr/>
      </xdr:nvCxnSpPr>
      <xdr:spPr>
        <a:xfrm>
          <a:off x="20434300" y="10008870"/>
          <a:ext cx="889000" cy="297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58</xdr:row>
      <xdr:rowOff>19050</xdr:rowOff>
    </xdr:from>
    <xdr:ext cx="469900" cy="258445"/>
    <xdr:sp macro="" textlink="">
      <xdr:nvSpPr>
        <xdr:cNvPr id="599" name="n_1aveValue【学校施設】&#10;一人当たり面積"/>
        <xdr:cNvSpPr txBox="1"/>
      </xdr:nvSpPr>
      <xdr:spPr>
        <a:xfrm>
          <a:off x="21075650" y="99631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114300</xdr:rowOff>
    </xdr:from>
    <xdr:ext cx="469265" cy="259080"/>
    <xdr:sp macro="" textlink="">
      <xdr:nvSpPr>
        <xdr:cNvPr id="600" name="n_2aveValue【学校施設】&#10;一人当たり面積"/>
        <xdr:cNvSpPr txBox="1"/>
      </xdr:nvSpPr>
      <xdr:spPr>
        <a:xfrm>
          <a:off x="20199350" y="10229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60960</xdr:rowOff>
    </xdr:from>
    <xdr:ext cx="469900" cy="259080"/>
    <xdr:sp macro="" textlink="">
      <xdr:nvSpPr>
        <xdr:cNvPr id="601" name="n_1mainValue【学校施設】&#10;一人当たり面積"/>
        <xdr:cNvSpPr txBox="1"/>
      </xdr:nvSpPr>
      <xdr:spPr>
        <a:xfrm>
          <a:off x="21075650" y="10347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56</xdr:row>
      <xdr:rowOff>132080</xdr:rowOff>
    </xdr:from>
    <xdr:ext cx="469265" cy="258445"/>
    <xdr:sp macro="" textlink="">
      <xdr:nvSpPr>
        <xdr:cNvPr id="602" name="n_2mainValue【学校施設】&#10;一人当たり面積"/>
        <xdr:cNvSpPr txBox="1"/>
      </xdr:nvSpPr>
      <xdr:spPr>
        <a:xfrm>
          <a:off x="20199350" y="9733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04" name="正方形/長方形 60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05" name="正方形/長方形 60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06" name="正方形/長方形 60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07" name="正方形/長方形 60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08" name="正方形/長方形 60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09" name="正方形/長方形 60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10" name="正方形/長方形 60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27" name="テキスト ボックス 626"/>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28" name="直線コネクタ 62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110</xdr:row>
      <xdr:rowOff>48260</xdr:rowOff>
    </xdr:from>
    <xdr:ext cx="338455" cy="259080"/>
    <xdr:sp macro="" textlink="">
      <xdr:nvSpPr>
        <xdr:cNvPr id="629" name="テキスト ボックス 628"/>
        <xdr:cNvSpPr txBox="1"/>
      </xdr:nvSpPr>
      <xdr:spPr>
        <a:xfrm>
          <a:off x="12106910" y="1890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30" name="直線コネクタ 62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631" name="テキスト ボックス 630"/>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32" name="直線コネクタ 63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633" name="テキスト ボックス 632"/>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34" name="直線コネクタ 63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35" name="テキスト ボックス 63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36" name="直線コネクタ 63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37" name="テキスト ボックス 63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38" name="直線コネクタ 63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29210</xdr:rowOff>
    </xdr:from>
    <xdr:ext cx="466725" cy="258445"/>
    <xdr:sp macro="" textlink="">
      <xdr:nvSpPr>
        <xdr:cNvPr id="639" name="テキスト ボックス 638"/>
        <xdr:cNvSpPr txBox="1"/>
      </xdr:nvSpPr>
      <xdr:spPr>
        <a:xfrm>
          <a:off x="11978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40" name="直線コネクタ 63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641" name="テキスト ボックス 640"/>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146685</xdr:rowOff>
    </xdr:from>
    <xdr:to xmlns:xdr="http://schemas.openxmlformats.org/drawingml/2006/spreadsheetDrawing">
      <xdr:col>85</xdr:col>
      <xdr:colOff>126365</xdr:colOff>
      <xdr:row>107</xdr:row>
      <xdr:rowOff>166370</xdr:rowOff>
    </xdr:to>
    <xdr:cxnSp macro="">
      <xdr:nvCxnSpPr>
        <xdr:cNvPr id="643" name="直線コネクタ 642"/>
        <xdr:cNvCxnSpPr/>
      </xdr:nvCxnSpPr>
      <xdr:spPr>
        <a:xfrm flipV="1">
          <a:off x="16318865" y="17291685"/>
          <a:ext cx="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169545</xdr:rowOff>
    </xdr:from>
    <xdr:ext cx="405130" cy="258445"/>
    <xdr:sp macro="" textlink="">
      <xdr:nvSpPr>
        <xdr:cNvPr id="644" name="【公民館】&#10;有形固定資産減価償却率最小値テキスト"/>
        <xdr:cNvSpPr txBox="1"/>
      </xdr:nvSpPr>
      <xdr:spPr>
        <a:xfrm>
          <a:off x="16357600" y="18514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166370</xdr:rowOff>
    </xdr:from>
    <xdr:to xmlns:xdr="http://schemas.openxmlformats.org/drawingml/2006/spreadsheetDrawing">
      <xdr:col>86</xdr:col>
      <xdr:colOff>25400</xdr:colOff>
      <xdr:row>107</xdr:row>
      <xdr:rowOff>166370</xdr:rowOff>
    </xdr:to>
    <xdr:cxnSp macro="">
      <xdr:nvCxnSpPr>
        <xdr:cNvPr id="645" name="直線コネクタ 644"/>
        <xdr:cNvCxnSpPr/>
      </xdr:nvCxnSpPr>
      <xdr:spPr>
        <a:xfrm>
          <a:off x="16230600" y="1851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93345</xdr:rowOff>
    </xdr:from>
    <xdr:ext cx="405130" cy="259080"/>
    <xdr:sp macro="" textlink="">
      <xdr:nvSpPr>
        <xdr:cNvPr id="646" name="【公民館】&#10;有形固定資産減価償却率最大値テキスト"/>
        <xdr:cNvSpPr txBox="1"/>
      </xdr:nvSpPr>
      <xdr:spPr>
        <a:xfrm>
          <a:off x="16357600" y="17066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146685</xdr:rowOff>
    </xdr:from>
    <xdr:to xmlns:xdr="http://schemas.openxmlformats.org/drawingml/2006/spreadsheetDrawing">
      <xdr:col>86</xdr:col>
      <xdr:colOff>25400</xdr:colOff>
      <xdr:row>100</xdr:row>
      <xdr:rowOff>146685</xdr:rowOff>
    </xdr:to>
    <xdr:cxnSp macro="">
      <xdr:nvCxnSpPr>
        <xdr:cNvPr id="647" name="直線コネクタ 646"/>
        <xdr:cNvCxnSpPr/>
      </xdr:nvCxnSpPr>
      <xdr:spPr>
        <a:xfrm>
          <a:off x="16230600" y="1729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68580</xdr:rowOff>
    </xdr:from>
    <xdr:ext cx="405130" cy="259080"/>
    <xdr:sp macro="" textlink="">
      <xdr:nvSpPr>
        <xdr:cNvPr id="648" name="【公民館】&#10;有形固定資産減価償却率平均値テキスト"/>
        <xdr:cNvSpPr txBox="1"/>
      </xdr:nvSpPr>
      <xdr:spPr>
        <a:xfrm>
          <a:off x="16357600" y="17899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90170</xdr:rowOff>
    </xdr:from>
    <xdr:to xmlns:xdr="http://schemas.openxmlformats.org/drawingml/2006/spreadsheetDrawing">
      <xdr:col>85</xdr:col>
      <xdr:colOff>177800</xdr:colOff>
      <xdr:row>105</xdr:row>
      <xdr:rowOff>20320</xdr:rowOff>
    </xdr:to>
    <xdr:sp macro="" textlink="">
      <xdr:nvSpPr>
        <xdr:cNvPr id="649" name="フローチャート: 判断 648"/>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101600</xdr:rowOff>
    </xdr:from>
    <xdr:to xmlns:xdr="http://schemas.openxmlformats.org/drawingml/2006/spreadsheetDrawing">
      <xdr:col>81</xdr:col>
      <xdr:colOff>101600</xdr:colOff>
      <xdr:row>105</xdr:row>
      <xdr:rowOff>31750</xdr:rowOff>
    </xdr:to>
    <xdr:sp macro="" textlink="">
      <xdr:nvSpPr>
        <xdr:cNvPr id="650" name="フローチャート: 判断 649"/>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147320</xdr:rowOff>
    </xdr:from>
    <xdr:to xmlns:xdr="http://schemas.openxmlformats.org/drawingml/2006/spreadsheetDrawing">
      <xdr:col>76</xdr:col>
      <xdr:colOff>165100</xdr:colOff>
      <xdr:row>105</xdr:row>
      <xdr:rowOff>77470</xdr:rowOff>
    </xdr:to>
    <xdr:sp macro="" textlink="">
      <xdr:nvSpPr>
        <xdr:cNvPr id="651" name="フローチャート: 判断 65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52" name="テキスト ボックス 65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53" name="テキスト ボックス 65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54" name="テキスト ボックス 65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55" name="テキスト ボックス 65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56" name="テキスト ボックス 65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153035</xdr:rowOff>
    </xdr:from>
    <xdr:to xmlns:xdr="http://schemas.openxmlformats.org/drawingml/2006/spreadsheetDrawing">
      <xdr:col>85</xdr:col>
      <xdr:colOff>177800</xdr:colOff>
      <xdr:row>103</xdr:row>
      <xdr:rowOff>83185</xdr:rowOff>
    </xdr:to>
    <xdr:sp macro="" textlink="">
      <xdr:nvSpPr>
        <xdr:cNvPr id="657" name="楕円 656"/>
        <xdr:cNvSpPr/>
      </xdr:nvSpPr>
      <xdr:spPr>
        <a:xfrm>
          <a:off x="16268700" y="1764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102</xdr:row>
      <xdr:rowOff>4445</xdr:rowOff>
    </xdr:from>
    <xdr:ext cx="405130" cy="259080"/>
    <xdr:sp macro="" textlink="">
      <xdr:nvSpPr>
        <xdr:cNvPr id="658" name="【公民館】&#10;有形固定資産減価償却率該当値テキスト"/>
        <xdr:cNvSpPr txBox="1"/>
      </xdr:nvSpPr>
      <xdr:spPr>
        <a:xfrm>
          <a:off x="16357600" y="17492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29210</xdr:rowOff>
    </xdr:from>
    <xdr:to xmlns:xdr="http://schemas.openxmlformats.org/drawingml/2006/spreadsheetDrawing">
      <xdr:col>81</xdr:col>
      <xdr:colOff>101600</xdr:colOff>
      <xdr:row>103</xdr:row>
      <xdr:rowOff>130810</xdr:rowOff>
    </xdr:to>
    <xdr:sp macro="" textlink="">
      <xdr:nvSpPr>
        <xdr:cNvPr id="659" name="楕円 658"/>
        <xdr:cNvSpPr/>
      </xdr:nvSpPr>
      <xdr:spPr>
        <a:xfrm>
          <a:off x="15430500" y="1768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103</xdr:row>
      <xdr:rowOff>32385</xdr:rowOff>
    </xdr:from>
    <xdr:to xmlns:xdr="http://schemas.openxmlformats.org/drawingml/2006/spreadsheetDrawing">
      <xdr:col>85</xdr:col>
      <xdr:colOff>127000</xdr:colOff>
      <xdr:row>103</xdr:row>
      <xdr:rowOff>80010</xdr:rowOff>
    </xdr:to>
    <xdr:cxnSp macro="">
      <xdr:nvCxnSpPr>
        <xdr:cNvPr id="660" name="直線コネクタ 659"/>
        <xdr:cNvCxnSpPr/>
      </xdr:nvCxnSpPr>
      <xdr:spPr>
        <a:xfrm flipV="1">
          <a:off x="15481300" y="1769173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93980</xdr:rowOff>
    </xdr:from>
    <xdr:to xmlns:xdr="http://schemas.openxmlformats.org/drawingml/2006/spreadsheetDrawing">
      <xdr:col>76</xdr:col>
      <xdr:colOff>165100</xdr:colOff>
      <xdr:row>104</xdr:row>
      <xdr:rowOff>24130</xdr:rowOff>
    </xdr:to>
    <xdr:sp macro="" textlink="">
      <xdr:nvSpPr>
        <xdr:cNvPr id="661" name="楕円 660"/>
        <xdr:cNvSpPr/>
      </xdr:nvSpPr>
      <xdr:spPr>
        <a:xfrm>
          <a:off x="14541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103</xdr:row>
      <xdr:rowOff>80010</xdr:rowOff>
    </xdr:from>
    <xdr:to xmlns:xdr="http://schemas.openxmlformats.org/drawingml/2006/spreadsheetDrawing">
      <xdr:col>81</xdr:col>
      <xdr:colOff>50800</xdr:colOff>
      <xdr:row>103</xdr:row>
      <xdr:rowOff>144780</xdr:rowOff>
    </xdr:to>
    <xdr:cxnSp macro="">
      <xdr:nvCxnSpPr>
        <xdr:cNvPr id="662" name="直線コネクタ 661"/>
        <xdr:cNvCxnSpPr/>
      </xdr:nvCxnSpPr>
      <xdr:spPr>
        <a:xfrm flipV="1">
          <a:off x="14592300" y="1773936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22860</xdr:rowOff>
    </xdr:from>
    <xdr:ext cx="405130" cy="259080"/>
    <xdr:sp macro="" textlink="">
      <xdr:nvSpPr>
        <xdr:cNvPr id="663" name="n_1aveValue【公民館】&#10;有形固定資産減価償却率"/>
        <xdr:cNvSpPr txBox="1"/>
      </xdr:nvSpPr>
      <xdr:spPr>
        <a:xfrm>
          <a:off x="15266035" y="18025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68580</xdr:rowOff>
    </xdr:from>
    <xdr:ext cx="404495" cy="259080"/>
    <xdr:sp macro="" textlink="">
      <xdr:nvSpPr>
        <xdr:cNvPr id="664" name="n_2aveValue【公民館】&#10;有形固定資産減価償却率"/>
        <xdr:cNvSpPr txBox="1"/>
      </xdr:nvSpPr>
      <xdr:spPr>
        <a:xfrm>
          <a:off x="14389735" y="18070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147320</xdr:rowOff>
    </xdr:from>
    <xdr:ext cx="405130" cy="259080"/>
    <xdr:sp macro="" textlink="">
      <xdr:nvSpPr>
        <xdr:cNvPr id="665" name="n_1mainValue【公民館】&#10;有形固定資産減価償却率"/>
        <xdr:cNvSpPr txBox="1"/>
      </xdr:nvSpPr>
      <xdr:spPr>
        <a:xfrm>
          <a:off x="15266035" y="17463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40640</xdr:rowOff>
    </xdr:from>
    <xdr:ext cx="404495" cy="258445"/>
    <xdr:sp macro="" textlink="">
      <xdr:nvSpPr>
        <xdr:cNvPr id="666" name="n_2mainValue【公民館】&#10;有形固定資産減価償却率"/>
        <xdr:cNvSpPr txBox="1"/>
      </xdr:nvSpPr>
      <xdr:spPr>
        <a:xfrm>
          <a:off x="14389735" y="175285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75" name="テキスト ボックス 674"/>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76" name="直線コネクタ 67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77" name="直線コネクタ 67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678" name="テキスト ボックス 677"/>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79" name="直線コネクタ 67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80" name="テキスト ボックス 679"/>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81" name="直線コネクタ 68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682" name="テキスト ボックス 681"/>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83" name="直線コネクタ 68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684" name="テキスト ボックス 683"/>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85" name="直線コネクタ 68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686" name="テキスト ボックス 685"/>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87" name="直線コネクタ 68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88" name="テキスト ボックス 687"/>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133350</xdr:rowOff>
    </xdr:from>
    <xdr:to xmlns:xdr="http://schemas.openxmlformats.org/drawingml/2006/spreadsheetDrawing">
      <xdr:col>116</xdr:col>
      <xdr:colOff>62865</xdr:colOff>
      <xdr:row>108</xdr:row>
      <xdr:rowOff>125730</xdr:rowOff>
    </xdr:to>
    <xdr:cxnSp macro="">
      <xdr:nvCxnSpPr>
        <xdr:cNvPr id="690" name="直線コネクタ 689"/>
        <xdr:cNvCxnSpPr/>
      </xdr:nvCxnSpPr>
      <xdr:spPr>
        <a:xfrm flipV="1">
          <a:off x="22160865" y="1710690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129540</xdr:rowOff>
    </xdr:from>
    <xdr:ext cx="469900" cy="259080"/>
    <xdr:sp macro="" textlink="">
      <xdr:nvSpPr>
        <xdr:cNvPr id="691" name="【公民館】&#10;一人当たり面積最小値テキスト"/>
        <xdr:cNvSpPr txBox="1"/>
      </xdr:nvSpPr>
      <xdr:spPr>
        <a:xfrm>
          <a:off x="22199600" y="1864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125730</xdr:rowOff>
    </xdr:from>
    <xdr:to xmlns:xdr="http://schemas.openxmlformats.org/drawingml/2006/spreadsheetDrawing">
      <xdr:col>116</xdr:col>
      <xdr:colOff>152400</xdr:colOff>
      <xdr:row>108</xdr:row>
      <xdr:rowOff>125730</xdr:rowOff>
    </xdr:to>
    <xdr:cxnSp macro="">
      <xdr:nvCxnSpPr>
        <xdr:cNvPr id="692" name="直線コネクタ 691"/>
        <xdr:cNvCxnSpPr/>
      </xdr:nvCxnSpPr>
      <xdr:spPr>
        <a:xfrm>
          <a:off x="22072600" y="1864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80010</xdr:rowOff>
    </xdr:from>
    <xdr:ext cx="469900" cy="259080"/>
    <xdr:sp macro="" textlink="">
      <xdr:nvSpPr>
        <xdr:cNvPr id="693" name="【公民館】&#10;一人当たり面積最大値テキスト"/>
        <xdr:cNvSpPr txBox="1"/>
      </xdr:nvSpPr>
      <xdr:spPr>
        <a:xfrm>
          <a:off x="22199600" y="1688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133350</xdr:rowOff>
    </xdr:from>
    <xdr:to xmlns:xdr="http://schemas.openxmlformats.org/drawingml/2006/spreadsheetDrawing">
      <xdr:col>116</xdr:col>
      <xdr:colOff>152400</xdr:colOff>
      <xdr:row>99</xdr:row>
      <xdr:rowOff>133350</xdr:rowOff>
    </xdr:to>
    <xdr:cxnSp macro="">
      <xdr:nvCxnSpPr>
        <xdr:cNvPr id="694" name="直線コネクタ 693"/>
        <xdr:cNvCxnSpPr/>
      </xdr:nvCxnSpPr>
      <xdr:spPr>
        <a:xfrm>
          <a:off x="22072600" y="1710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124460</xdr:rowOff>
    </xdr:from>
    <xdr:ext cx="469900" cy="259080"/>
    <xdr:sp macro="" textlink="">
      <xdr:nvSpPr>
        <xdr:cNvPr id="695" name="【公民館】&#10;一人当たり面積平均値テキスト"/>
        <xdr:cNvSpPr txBox="1"/>
      </xdr:nvSpPr>
      <xdr:spPr>
        <a:xfrm>
          <a:off x="22199600" y="17955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101600</xdr:rowOff>
    </xdr:from>
    <xdr:to xmlns:xdr="http://schemas.openxmlformats.org/drawingml/2006/spreadsheetDrawing">
      <xdr:col>116</xdr:col>
      <xdr:colOff>114300</xdr:colOff>
      <xdr:row>106</xdr:row>
      <xdr:rowOff>31750</xdr:rowOff>
    </xdr:to>
    <xdr:sp macro="" textlink="">
      <xdr:nvSpPr>
        <xdr:cNvPr id="696" name="フローチャート: 判断 695"/>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116840</xdr:rowOff>
    </xdr:from>
    <xdr:to xmlns:xdr="http://schemas.openxmlformats.org/drawingml/2006/spreadsheetDrawing">
      <xdr:col>112</xdr:col>
      <xdr:colOff>38100</xdr:colOff>
      <xdr:row>106</xdr:row>
      <xdr:rowOff>46990</xdr:rowOff>
    </xdr:to>
    <xdr:sp macro="" textlink="">
      <xdr:nvSpPr>
        <xdr:cNvPr id="697" name="フローチャート: 判断 696"/>
        <xdr:cNvSpPr/>
      </xdr:nvSpPr>
      <xdr:spPr>
        <a:xfrm>
          <a:off x="212725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78740</xdr:rowOff>
    </xdr:from>
    <xdr:to xmlns:xdr="http://schemas.openxmlformats.org/drawingml/2006/spreadsheetDrawing">
      <xdr:col>107</xdr:col>
      <xdr:colOff>101600</xdr:colOff>
      <xdr:row>106</xdr:row>
      <xdr:rowOff>8890</xdr:rowOff>
    </xdr:to>
    <xdr:sp macro="" textlink="">
      <xdr:nvSpPr>
        <xdr:cNvPr id="698" name="フローチャート: 判断 697"/>
        <xdr:cNvSpPr/>
      </xdr:nvSpPr>
      <xdr:spPr>
        <a:xfrm>
          <a:off x="20383500" y="180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99" name="テキスト ボックス 69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00" name="テキスト ボックス 69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01" name="テキスト ボックス 70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02" name="テキスト ボックス 70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03" name="テキスト ボックス 70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29210</xdr:rowOff>
    </xdr:from>
    <xdr:to xmlns:xdr="http://schemas.openxmlformats.org/drawingml/2006/spreadsheetDrawing">
      <xdr:col>116</xdr:col>
      <xdr:colOff>114300</xdr:colOff>
      <xdr:row>107</xdr:row>
      <xdr:rowOff>130810</xdr:rowOff>
    </xdr:to>
    <xdr:sp macro="" textlink="">
      <xdr:nvSpPr>
        <xdr:cNvPr id="704" name="楕円 703"/>
        <xdr:cNvSpPr/>
      </xdr:nvSpPr>
      <xdr:spPr>
        <a:xfrm>
          <a:off x="22110700" y="1837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7620</xdr:rowOff>
    </xdr:from>
    <xdr:ext cx="469900" cy="258445"/>
    <xdr:sp macro="" textlink="">
      <xdr:nvSpPr>
        <xdr:cNvPr id="705" name="【公民館】&#10;一人当たり面積該当値テキスト"/>
        <xdr:cNvSpPr txBox="1"/>
      </xdr:nvSpPr>
      <xdr:spPr>
        <a:xfrm>
          <a:off x="22199600" y="183527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33020</xdr:rowOff>
    </xdr:from>
    <xdr:to xmlns:xdr="http://schemas.openxmlformats.org/drawingml/2006/spreadsheetDrawing">
      <xdr:col>112</xdr:col>
      <xdr:colOff>38100</xdr:colOff>
      <xdr:row>107</xdr:row>
      <xdr:rowOff>134620</xdr:rowOff>
    </xdr:to>
    <xdr:sp macro="" textlink="">
      <xdr:nvSpPr>
        <xdr:cNvPr id="706" name="楕円 705"/>
        <xdr:cNvSpPr/>
      </xdr:nvSpPr>
      <xdr:spPr>
        <a:xfrm>
          <a:off x="21272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80010</xdr:rowOff>
    </xdr:from>
    <xdr:to xmlns:xdr="http://schemas.openxmlformats.org/drawingml/2006/spreadsheetDrawing">
      <xdr:col>116</xdr:col>
      <xdr:colOff>63500</xdr:colOff>
      <xdr:row>107</xdr:row>
      <xdr:rowOff>83820</xdr:rowOff>
    </xdr:to>
    <xdr:cxnSp macro="">
      <xdr:nvCxnSpPr>
        <xdr:cNvPr id="707" name="直線コネクタ 706"/>
        <xdr:cNvCxnSpPr/>
      </xdr:nvCxnSpPr>
      <xdr:spPr>
        <a:xfrm flipV="1">
          <a:off x="21323300" y="184251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33020</xdr:rowOff>
    </xdr:from>
    <xdr:to xmlns:xdr="http://schemas.openxmlformats.org/drawingml/2006/spreadsheetDrawing">
      <xdr:col>107</xdr:col>
      <xdr:colOff>101600</xdr:colOff>
      <xdr:row>107</xdr:row>
      <xdr:rowOff>134620</xdr:rowOff>
    </xdr:to>
    <xdr:sp macro="" textlink="">
      <xdr:nvSpPr>
        <xdr:cNvPr id="708" name="楕円 707"/>
        <xdr:cNvSpPr/>
      </xdr:nvSpPr>
      <xdr:spPr>
        <a:xfrm>
          <a:off x="20383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83820</xdr:rowOff>
    </xdr:from>
    <xdr:to xmlns:xdr="http://schemas.openxmlformats.org/drawingml/2006/spreadsheetDrawing">
      <xdr:col>111</xdr:col>
      <xdr:colOff>177800</xdr:colOff>
      <xdr:row>107</xdr:row>
      <xdr:rowOff>83820</xdr:rowOff>
    </xdr:to>
    <xdr:cxnSp macro="">
      <xdr:nvCxnSpPr>
        <xdr:cNvPr id="709" name="直線コネクタ 708"/>
        <xdr:cNvCxnSpPr/>
      </xdr:nvCxnSpPr>
      <xdr:spPr>
        <a:xfrm>
          <a:off x="20434300" y="18428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63500</xdr:rowOff>
    </xdr:from>
    <xdr:ext cx="469900" cy="258445"/>
    <xdr:sp macro="" textlink="">
      <xdr:nvSpPr>
        <xdr:cNvPr id="710" name="n_1aveValue【公民館】&#10;一人当たり面積"/>
        <xdr:cNvSpPr txBox="1"/>
      </xdr:nvSpPr>
      <xdr:spPr>
        <a:xfrm>
          <a:off x="21075650" y="17894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25400</xdr:rowOff>
    </xdr:from>
    <xdr:ext cx="469265" cy="259080"/>
    <xdr:sp macro="" textlink="">
      <xdr:nvSpPr>
        <xdr:cNvPr id="711" name="n_2aveValue【公民館】&#10;一人当たり面積"/>
        <xdr:cNvSpPr txBox="1"/>
      </xdr:nvSpPr>
      <xdr:spPr>
        <a:xfrm>
          <a:off x="20199350" y="17856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125730</xdr:rowOff>
    </xdr:from>
    <xdr:ext cx="469900" cy="259080"/>
    <xdr:sp macro="" textlink="">
      <xdr:nvSpPr>
        <xdr:cNvPr id="712" name="n_1mainValue【公民館】&#10;一人当たり面積"/>
        <xdr:cNvSpPr txBox="1"/>
      </xdr:nvSpPr>
      <xdr:spPr>
        <a:xfrm>
          <a:off x="21075650" y="18470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125730</xdr:rowOff>
    </xdr:from>
    <xdr:ext cx="469265" cy="259080"/>
    <xdr:sp macro="" textlink="">
      <xdr:nvSpPr>
        <xdr:cNvPr id="713" name="n_2mainValue【公民館】&#10;一人当たり面積"/>
        <xdr:cNvSpPr txBox="1"/>
      </xdr:nvSpPr>
      <xdr:spPr>
        <a:xfrm>
          <a:off x="20199350" y="18470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14" name="正方形/長方形 7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15" name="正方形/長方形 71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16" name="テキスト ボックス 71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類似団体と比較し、</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認定こども園・幼稚園・保育所</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の一人当たり面積が大きい上に有形固定資産減価償却率は高く、老朽化が進んでいるといえる。</a:t>
          </a:r>
          <a:endParaRPr kumimoji="1" lang="en-US" altLang="ja-JP" sz="1100">
            <a:solidFill>
              <a:schemeClr val="dk1"/>
            </a:solidFill>
            <a:effectLst/>
            <a:latin typeface="ＭＳ Ｐゴシック"/>
            <a:ea typeface="ＭＳ Ｐゴシック"/>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合併前に建設された築年数が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年以上の施設が多いためであり、</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今後</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の就学前児童数の減少や保護者の要望にあわせた施設の整理について検討していく必要がある。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また、</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学校施設</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の</a:t>
          </a:r>
          <a:r>
            <a:rPr kumimoji="1" lang="ja-JP" altLang="ja-JP" sz="1100">
              <a:solidFill>
                <a:schemeClr val="dk1"/>
              </a:solidFill>
              <a:effectLst/>
              <a:latin typeface="ＭＳ Ｐゴシック"/>
              <a:ea typeface="ＭＳ Ｐゴシック"/>
              <a:cs typeface="+mn-cs"/>
            </a:rPr>
            <a:t>有形固定資産減価償却率</a:t>
          </a:r>
          <a:r>
            <a:rPr kumimoji="1" lang="ja-JP" altLang="en-US" sz="1100">
              <a:solidFill>
                <a:schemeClr val="dk1"/>
              </a:solidFill>
              <a:effectLst/>
              <a:latin typeface="ＭＳ Ｐゴシック"/>
              <a:ea typeface="ＭＳ Ｐゴシック"/>
              <a:cs typeface="+mn-cs"/>
            </a:rPr>
            <a:t>も</a:t>
          </a:r>
          <a:r>
            <a:rPr kumimoji="1" lang="ja-JP" altLang="ja-JP" sz="1100">
              <a:solidFill>
                <a:schemeClr val="dk1"/>
              </a:solidFill>
              <a:effectLst/>
              <a:latin typeface="ＭＳ Ｐゴシック"/>
              <a:ea typeface="ＭＳ Ｐゴシック"/>
              <a:cs typeface="+mn-cs"/>
            </a:rPr>
            <a:t>高く、老朽化が進んでいる</a:t>
          </a:r>
          <a:r>
            <a:rPr kumimoji="1" lang="en-US" altLang="ja-JP" sz="1100">
              <a:solidFill>
                <a:schemeClr val="dk1"/>
              </a:solidFill>
              <a:effectLst/>
              <a:latin typeface="ＭＳ Ｐゴシック"/>
              <a:ea typeface="ＭＳ Ｐゴシック"/>
              <a:cs typeface="+mn-cs"/>
            </a:rPr>
            <a:t>.</a:t>
          </a:r>
          <a:r>
            <a:rPr kumimoji="1" lang="ja-JP" altLang="en-US" sz="1100">
              <a:solidFill>
                <a:schemeClr val="dk1"/>
              </a:solidFill>
              <a:effectLst/>
              <a:latin typeface="ＭＳ Ｐゴシック"/>
              <a:ea typeface="ＭＳ Ｐゴシック"/>
              <a:cs typeface="+mn-cs"/>
            </a:rPr>
            <a:t>。</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築年数が</a:t>
          </a:r>
          <a:r>
            <a:rPr kumimoji="1" lang="en-US" altLang="ja-JP" sz="1100">
              <a:solidFill>
                <a:schemeClr val="dk1"/>
              </a:solidFill>
              <a:effectLst/>
              <a:latin typeface="ＭＳ Ｐゴシック"/>
              <a:ea typeface="ＭＳ Ｐゴシック"/>
              <a:cs typeface="+mn-cs"/>
            </a:rPr>
            <a:t>40</a:t>
          </a:r>
          <a:r>
            <a:rPr kumimoji="1" lang="ja-JP" altLang="en-US" sz="1100">
              <a:solidFill>
                <a:schemeClr val="dk1"/>
              </a:solidFill>
              <a:effectLst/>
              <a:latin typeface="ＭＳ Ｐゴシック"/>
              <a:ea typeface="ＭＳ Ｐゴシック"/>
              <a:cs typeface="+mn-cs"/>
            </a:rPr>
            <a:t>年以上の施設が多く、設備の老朽化が目立つ施設が多いため、長期的な視点に立って</a:t>
          </a:r>
          <a:r>
            <a:rPr kumimoji="1" lang="ja-JP" altLang="ja-JP" sz="1100">
              <a:solidFill>
                <a:schemeClr val="dk1"/>
              </a:solidFill>
              <a:effectLst/>
              <a:latin typeface="ＭＳ Ｐゴシック"/>
              <a:ea typeface="ＭＳ Ｐゴシック"/>
              <a:cs typeface="+mn-cs"/>
            </a:rPr>
            <a:t>幼稚園、小学校、中学校等の複合化施設の整備を検討していく。</a:t>
          </a:r>
          <a:endParaRPr lang="ja-JP" altLang="ja-JP" sz="1400">
            <a:effectLst/>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静岡県湖西市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60,089
57,273
86.56
21,796,115
20,347,953
1,345,470
13,763,145
17,415,659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25.8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8455" cy="258445"/>
    <xdr:sp macro="" textlink="">
      <xdr:nvSpPr>
        <xdr:cNvPr id="43" name="テキスト ボックス 42"/>
        <xdr:cNvSpPr txBox="1"/>
      </xdr:nvSpPr>
      <xdr:spPr>
        <a:xfrm>
          <a:off x="422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7" name="テキスト ボックス 46"/>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6725" cy="258445"/>
    <xdr:sp macro="" textlink="">
      <xdr:nvSpPr>
        <xdr:cNvPr id="53" name="テキスト ボックス 52"/>
        <xdr:cNvSpPr txBox="1"/>
      </xdr:nvSpPr>
      <xdr:spPr>
        <a:xfrm>
          <a:off x="294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5" name="テキスト ボックス 54"/>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109220</xdr:rowOff>
    </xdr:from>
    <xdr:to xmlns:xdr="http://schemas.openxmlformats.org/drawingml/2006/spreadsheetDrawing">
      <xdr:col>24</xdr:col>
      <xdr:colOff>62865</xdr:colOff>
      <xdr:row>42</xdr:row>
      <xdr:rowOff>48260</xdr:rowOff>
    </xdr:to>
    <xdr:cxnSp macro="">
      <xdr:nvCxnSpPr>
        <xdr:cNvPr id="57" name="直線コネクタ 56"/>
        <xdr:cNvCxnSpPr/>
      </xdr:nvCxnSpPr>
      <xdr:spPr>
        <a:xfrm flipV="1">
          <a:off x="4634865" y="576707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52070</xdr:rowOff>
    </xdr:from>
    <xdr:ext cx="340360" cy="258445"/>
    <xdr:sp macro="" textlink="">
      <xdr:nvSpPr>
        <xdr:cNvPr id="58" name="【図書館】&#10;有形固定資産減価償却率最小値テキスト"/>
        <xdr:cNvSpPr txBox="1"/>
      </xdr:nvSpPr>
      <xdr:spPr>
        <a:xfrm>
          <a:off x="4673600" y="725297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48260</xdr:rowOff>
    </xdr:from>
    <xdr:to xmlns:xdr="http://schemas.openxmlformats.org/drawingml/2006/spreadsheetDrawing">
      <xdr:col>24</xdr:col>
      <xdr:colOff>152400</xdr:colOff>
      <xdr:row>42</xdr:row>
      <xdr:rowOff>48260</xdr:rowOff>
    </xdr:to>
    <xdr:cxnSp macro="">
      <xdr:nvCxnSpPr>
        <xdr:cNvPr id="59" name="直線コネクタ 58"/>
        <xdr:cNvCxnSpPr/>
      </xdr:nvCxnSpPr>
      <xdr:spPr>
        <a:xfrm>
          <a:off x="4546600" y="724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55245</xdr:rowOff>
    </xdr:from>
    <xdr:ext cx="405130" cy="258445"/>
    <xdr:sp macro="" textlink="">
      <xdr:nvSpPr>
        <xdr:cNvPr id="60" name="【図書館】&#10;有形固定資産減価償却率最大値テキスト"/>
        <xdr:cNvSpPr txBox="1"/>
      </xdr:nvSpPr>
      <xdr:spPr>
        <a:xfrm>
          <a:off x="4673600" y="55416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109220</xdr:rowOff>
    </xdr:from>
    <xdr:to xmlns:xdr="http://schemas.openxmlformats.org/drawingml/2006/spreadsheetDrawing">
      <xdr:col>24</xdr:col>
      <xdr:colOff>152400</xdr:colOff>
      <xdr:row>33</xdr:row>
      <xdr:rowOff>109220</xdr:rowOff>
    </xdr:to>
    <xdr:cxnSp macro="">
      <xdr:nvCxnSpPr>
        <xdr:cNvPr id="61" name="直線コネクタ 60"/>
        <xdr:cNvCxnSpPr/>
      </xdr:nvCxnSpPr>
      <xdr:spPr>
        <a:xfrm>
          <a:off x="4546600" y="576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18415</xdr:rowOff>
    </xdr:from>
    <xdr:ext cx="405130" cy="258445"/>
    <xdr:sp macro="" textlink="">
      <xdr:nvSpPr>
        <xdr:cNvPr id="62" name="【図書館】&#10;有形固定資産減価償却率平均値テキスト"/>
        <xdr:cNvSpPr txBox="1"/>
      </xdr:nvSpPr>
      <xdr:spPr>
        <a:xfrm>
          <a:off x="4673600" y="65335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40640</xdr:rowOff>
    </xdr:from>
    <xdr:to xmlns:xdr="http://schemas.openxmlformats.org/drawingml/2006/spreadsheetDrawing">
      <xdr:col>24</xdr:col>
      <xdr:colOff>114300</xdr:colOff>
      <xdr:row>38</xdr:row>
      <xdr:rowOff>141605</xdr:rowOff>
    </xdr:to>
    <xdr:sp macro="" textlink="">
      <xdr:nvSpPr>
        <xdr:cNvPr id="63" name="フローチャート: 判断 62"/>
        <xdr:cNvSpPr/>
      </xdr:nvSpPr>
      <xdr:spPr>
        <a:xfrm>
          <a:off x="45847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57785</xdr:rowOff>
    </xdr:from>
    <xdr:to xmlns:xdr="http://schemas.openxmlformats.org/drawingml/2006/spreadsheetDrawing">
      <xdr:col>20</xdr:col>
      <xdr:colOff>38100</xdr:colOff>
      <xdr:row>38</xdr:row>
      <xdr:rowOff>159385</xdr:rowOff>
    </xdr:to>
    <xdr:sp macro="" textlink="">
      <xdr:nvSpPr>
        <xdr:cNvPr id="64" name="フローチャート: 判断 63"/>
        <xdr:cNvSpPr/>
      </xdr:nvSpPr>
      <xdr:spPr>
        <a:xfrm>
          <a:off x="3746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90805</xdr:rowOff>
    </xdr:from>
    <xdr:to xmlns:xdr="http://schemas.openxmlformats.org/drawingml/2006/spreadsheetDrawing">
      <xdr:col>15</xdr:col>
      <xdr:colOff>101600</xdr:colOff>
      <xdr:row>39</xdr:row>
      <xdr:rowOff>20955</xdr:rowOff>
    </xdr:to>
    <xdr:sp macro="" textlink="">
      <xdr:nvSpPr>
        <xdr:cNvPr id="65" name="フローチャート: 判断 64"/>
        <xdr:cNvSpPr/>
      </xdr:nvSpPr>
      <xdr:spPr>
        <a:xfrm>
          <a:off x="2857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90805</xdr:rowOff>
    </xdr:from>
    <xdr:to xmlns:xdr="http://schemas.openxmlformats.org/drawingml/2006/spreadsheetDrawing">
      <xdr:col>24</xdr:col>
      <xdr:colOff>114300</xdr:colOff>
      <xdr:row>37</xdr:row>
      <xdr:rowOff>20955</xdr:rowOff>
    </xdr:to>
    <xdr:sp macro="" textlink="">
      <xdr:nvSpPr>
        <xdr:cNvPr id="71" name="楕円 70"/>
        <xdr:cNvSpPr/>
      </xdr:nvSpPr>
      <xdr:spPr>
        <a:xfrm>
          <a:off x="45847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113665</xdr:rowOff>
    </xdr:from>
    <xdr:ext cx="405130" cy="258445"/>
    <xdr:sp macro="" textlink="">
      <xdr:nvSpPr>
        <xdr:cNvPr id="72" name="【図書館】&#10;有形固定資産減価償却率該当値テキスト"/>
        <xdr:cNvSpPr txBox="1"/>
      </xdr:nvSpPr>
      <xdr:spPr>
        <a:xfrm>
          <a:off x="4673600" y="61144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121920</xdr:rowOff>
    </xdr:from>
    <xdr:to xmlns:xdr="http://schemas.openxmlformats.org/drawingml/2006/spreadsheetDrawing">
      <xdr:col>20</xdr:col>
      <xdr:colOff>38100</xdr:colOff>
      <xdr:row>37</xdr:row>
      <xdr:rowOff>52070</xdr:rowOff>
    </xdr:to>
    <xdr:sp macro="" textlink="">
      <xdr:nvSpPr>
        <xdr:cNvPr id="73" name="楕円 72"/>
        <xdr:cNvSpPr/>
      </xdr:nvSpPr>
      <xdr:spPr>
        <a:xfrm>
          <a:off x="37465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141605</xdr:rowOff>
    </xdr:from>
    <xdr:to xmlns:xdr="http://schemas.openxmlformats.org/drawingml/2006/spreadsheetDrawing">
      <xdr:col>24</xdr:col>
      <xdr:colOff>63500</xdr:colOff>
      <xdr:row>37</xdr:row>
      <xdr:rowOff>1270</xdr:rowOff>
    </xdr:to>
    <xdr:cxnSp macro="">
      <xdr:nvCxnSpPr>
        <xdr:cNvPr id="74" name="直線コネクタ 73"/>
        <xdr:cNvCxnSpPr/>
      </xdr:nvCxnSpPr>
      <xdr:spPr>
        <a:xfrm flipV="1">
          <a:off x="3797300" y="631380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157480</xdr:rowOff>
    </xdr:from>
    <xdr:to xmlns:xdr="http://schemas.openxmlformats.org/drawingml/2006/spreadsheetDrawing">
      <xdr:col>15</xdr:col>
      <xdr:colOff>101600</xdr:colOff>
      <xdr:row>37</xdr:row>
      <xdr:rowOff>87630</xdr:rowOff>
    </xdr:to>
    <xdr:sp macro="" textlink="">
      <xdr:nvSpPr>
        <xdr:cNvPr id="75" name="楕円 74"/>
        <xdr:cNvSpPr/>
      </xdr:nvSpPr>
      <xdr:spPr>
        <a:xfrm>
          <a:off x="2857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1270</xdr:rowOff>
    </xdr:from>
    <xdr:to xmlns:xdr="http://schemas.openxmlformats.org/drawingml/2006/spreadsheetDrawing">
      <xdr:col>19</xdr:col>
      <xdr:colOff>177800</xdr:colOff>
      <xdr:row>37</xdr:row>
      <xdr:rowOff>36830</xdr:rowOff>
    </xdr:to>
    <xdr:cxnSp macro="">
      <xdr:nvCxnSpPr>
        <xdr:cNvPr id="76" name="直線コネクタ 75"/>
        <xdr:cNvCxnSpPr/>
      </xdr:nvCxnSpPr>
      <xdr:spPr>
        <a:xfrm flipV="1">
          <a:off x="2908300" y="63449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150495</xdr:rowOff>
    </xdr:from>
    <xdr:ext cx="405130" cy="259080"/>
    <xdr:sp macro="" textlink="">
      <xdr:nvSpPr>
        <xdr:cNvPr id="77" name="n_1aveValue【図書館】&#10;有形固定資産減価償却率"/>
        <xdr:cNvSpPr txBox="1"/>
      </xdr:nvSpPr>
      <xdr:spPr>
        <a:xfrm>
          <a:off x="3582035" y="6665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12065</xdr:rowOff>
    </xdr:from>
    <xdr:ext cx="404495" cy="259080"/>
    <xdr:sp macro="" textlink="">
      <xdr:nvSpPr>
        <xdr:cNvPr id="78" name="n_2aveValue【図書館】&#10;有形固定資産減価償却率"/>
        <xdr:cNvSpPr txBox="1"/>
      </xdr:nvSpPr>
      <xdr:spPr>
        <a:xfrm>
          <a:off x="2705735" y="6698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68580</xdr:rowOff>
    </xdr:from>
    <xdr:ext cx="405130" cy="259080"/>
    <xdr:sp macro="" textlink="">
      <xdr:nvSpPr>
        <xdr:cNvPr id="79" name="n_1mainValue【図書館】&#10;有形固定資産減価償却率"/>
        <xdr:cNvSpPr txBox="1"/>
      </xdr:nvSpPr>
      <xdr:spPr>
        <a:xfrm>
          <a:off x="3582035" y="6069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104140</xdr:rowOff>
    </xdr:from>
    <xdr:ext cx="404495" cy="259080"/>
    <xdr:sp macro="" textlink="">
      <xdr:nvSpPr>
        <xdr:cNvPr id="80" name="n_2mainValue【図書館】&#10;有形固定資産減価償却率"/>
        <xdr:cNvSpPr txBox="1"/>
      </xdr:nvSpPr>
      <xdr:spPr>
        <a:xfrm>
          <a:off x="2705735" y="61048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89" name="テキスト ボックス 88"/>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0" name="直線コネクタ 8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1" name="直線コネクタ 9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92" name="テキスト ボックス 91"/>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3" name="直線コネクタ 9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94" name="テキスト ボックス 93"/>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5" name="直線コネクタ 9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96" name="テキスト ボックス 95"/>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7" name="直線コネクタ 9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98" name="テキスト ボックス 97"/>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99" name="直線コネクタ 9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100" name="テキスト ボックス 99"/>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1" name="直線コネクタ 10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02" name="テキスト ボックス 101"/>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44450</xdr:rowOff>
    </xdr:from>
    <xdr:to xmlns:xdr="http://schemas.openxmlformats.org/drawingml/2006/spreadsheetDrawing">
      <xdr:col>54</xdr:col>
      <xdr:colOff>189865</xdr:colOff>
      <xdr:row>41</xdr:row>
      <xdr:rowOff>107950</xdr:rowOff>
    </xdr:to>
    <xdr:cxnSp macro="">
      <xdr:nvCxnSpPr>
        <xdr:cNvPr id="104" name="直線コネクタ 103"/>
        <xdr:cNvCxnSpPr/>
      </xdr:nvCxnSpPr>
      <xdr:spPr>
        <a:xfrm flipV="1">
          <a:off x="10476865" y="57023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111760</xdr:rowOff>
    </xdr:from>
    <xdr:ext cx="469900" cy="258445"/>
    <xdr:sp macro="" textlink="">
      <xdr:nvSpPr>
        <xdr:cNvPr id="105" name="【図書館】&#10;一人当たり面積最小値テキスト"/>
        <xdr:cNvSpPr txBox="1"/>
      </xdr:nvSpPr>
      <xdr:spPr>
        <a:xfrm>
          <a:off x="10515600" y="7141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107950</xdr:rowOff>
    </xdr:from>
    <xdr:to xmlns:xdr="http://schemas.openxmlformats.org/drawingml/2006/spreadsheetDrawing">
      <xdr:col>55</xdr:col>
      <xdr:colOff>88900</xdr:colOff>
      <xdr:row>41</xdr:row>
      <xdr:rowOff>107950</xdr:rowOff>
    </xdr:to>
    <xdr:cxnSp macro="">
      <xdr:nvCxnSpPr>
        <xdr:cNvPr id="106" name="直線コネクタ 105"/>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162560</xdr:rowOff>
    </xdr:from>
    <xdr:ext cx="469900" cy="259080"/>
    <xdr:sp macro="" textlink="">
      <xdr:nvSpPr>
        <xdr:cNvPr id="107" name="【図書館】&#10;一人当たり面積最大値テキスト"/>
        <xdr:cNvSpPr txBox="1"/>
      </xdr:nvSpPr>
      <xdr:spPr>
        <a:xfrm>
          <a:off x="10515600" y="547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44450</xdr:rowOff>
    </xdr:from>
    <xdr:to xmlns:xdr="http://schemas.openxmlformats.org/drawingml/2006/spreadsheetDrawing">
      <xdr:col>55</xdr:col>
      <xdr:colOff>88900</xdr:colOff>
      <xdr:row>33</xdr:row>
      <xdr:rowOff>44450</xdr:rowOff>
    </xdr:to>
    <xdr:cxnSp macro="">
      <xdr:nvCxnSpPr>
        <xdr:cNvPr id="108" name="直線コネクタ 107"/>
        <xdr:cNvCxnSpPr/>
      </xdr:nvCxnSpPr>
      <xdr:spPr>
        <a:xfrm>
          <a:off x="10388600" y="570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3810</xdr:rowOff>
    </xdr:from>
    <xdr:ext cx="469900" cy="259080"/>
    <xdr:sp macro="" textlink="">
      <xdr:nvSpPr>
        <xdr:cNvPr id="109" name="【図書館】&#10;一人当たり面積平均値テキスト"/>
        <xdr:cNvSpPr txBox="1"/>
      </xdr:nvSpPr>
      <xdr:spPr>
        <a:xfrm>
          <a:off x="10515600" y="6518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25400</xdr:rowOff>
    </xdr:from>
    <xdr:to xmlns:xdr="http://schemas.openxmlformats.org/drawingml/2006/spreadsheetDrawing">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63500</xdr:rowOff>
    </xdr:from>
    <xdr:to xmlns:xdr="http://schemas.openxmlformats.org/drawingml/2006/spreadsheetDrawing">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63500</xdr:rowOff>
    </xdr:from>
    <xdr:to xmlns:xdr="http://schemas.openxmlformats.org/drawingml/2006/spreadsheetDrawing">
      <xdr:col>46</xdr:col>
      <xdr:colOff>38100</xdr:colOff>
      <xdr:row>38</xdr:row>
      <xdr:rowOff>165100</xdr:rowOff>
    </xdr:to>
    <xdr:sp macro="" textlink="">
      <xdr:nvSpPr>
        <xdr:cNvPr id="112" name="フローチャート: 判断 111"/>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3" name="テキスト ボックス 11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4" name="テキスト ボックス 11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5" name="テキスト ボックス 11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6" name="テキスト ボックス 11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7" name="テキスト ボックス 11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19050</xdr:rowOff>
    </xdr:from>
    <xdr:to xmlns:xdr="http://schemas.openxmlformats.org/drawingml/2006/spreadsheetDrawing">
      <xdr:col>55</xdr:col>
      <xdr:colOff>50800</xdr:colOff>
      <xdr:row>37</xdr:row>
      <xdr:rowOff>120650</xdr:rowOff>
    </xdr:to>
    <xdr:sp macro="" textlink="">
      <xdr:nvSpPr>
        <xdr:cNvPr id="118" name="楕円 117"/>
        <xdr:cNvSpPr/>
      </xdr:nvSpPr>
      <xdr:spPr>
        <a:xfrm>
          <a:off x="104267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41910</xdr:rowOff>
    </xdr:from>
    <xdr:ext cx="469900" cy="258445"/>
    <xdr:sp macro="" textlink="">
      <xdr:nvSpPr>
        <xdr:cNvPr id="119" name="【図書館】&#10;一人当たり面積該当値テキスト"/>
        <xdr:cNvSpPr txBox="1"/>
      </xdr:nvSpPr>
      <xdr:spPr>
        <a:xfrm>
          <a:off x="10515600" y="6214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19050</xdr:rowOff>
    </xdr:from>
    <xdr:to xmlns:xdr="http://schemas.openxmlformats.org/drawingml/2006/spreadsheetDrawing">
      <xdr:col>50</xdr:col>
      <xdr:colOff>165100</xdr:colOff>
      <xdr:row>37</xdr:row>
      <xdr:rowOff>120650</xdr:rowOff>
    </xdr:to>
    <xdr:sp macro="" textlink="">
      <xdr:nvSpPr>
        <xdr:cNvPr id="120" name="楕円 119"/>
        <xdr:cNvSpPr/>
      </xdr:nvSpPr>
      <xdr:spPr>
        <a:xfrm>
          <a:off x="9588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69850</xdr:rowOff>
    </xdr:from>
    <xdr:to xmlns:xdr="http://schemas.openxmlformats.org/drawingml/2006/spreadsheetDrawing">
      <xdr:col>55</xdr:col>
      <xdr:colOff>0</xdr:colOff>
      <xdr:row>37</xdr:row>
      <xdr:rowOff>69850</xdr:rowOff>
    </xdr:to>
    <xdr:cxnSp macro="">
      <xdr:nvCxnSpPr>
        <xdr:cNvPr id="121" name="直線コネクタ 120"/>
        <xdr:cNvCxnSpPr/>
      </xdr:nvCxnSpPr>
      <xdr:spPr>
        <a:xfrm>
          <a:off x="9639300" y="6413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31750</xdr:rowOff>
    </xdr:from>
    <xdr:to xmlns:xdr="http://schemas.openxmlformats.org/drawingml/2006/spreadsheetDrawing">
      <xdr:col>46</xdr:col>
      <xdr:colOff>38100</xdr:colOff>
      <xdr:row>37</xdr:row>
      <xdr:rowOff>133350</xdr:rowOff>
    </xdr:to>
    <xdr:sp macro="" textlink="">
      <xdr:nvSpPr>
        <xdr:cNvPr id="122" name="楕円 121"/>
        <xdr:cNvSpPr/>
      </xdr:nvSpPr>
      <xdr:spPr>
        <a:xfrm>
          <a:off x="8699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69850</xdr:rowOff>
    </xdr:from>
    <xdr:to xmlns:xdr="http://schemas.openxmlformats.org/drawingml/2006/spreadsheetDrawing">
      <xdr:col>50</xdr:col>
      <xdr:colOff>114300</xdr:colOff>
      <xdr:row>37</xdr:row>
      <xdr:rowOff>82550</xdr:rowOff>
    </xdr:to>
    <xdr:cxnSp macro="">
      <xdr:nvCxnSpPr>
        <xdr:cNvPr id="123" name="直線コネクタ 122"/>
        <xdr:cNvCxnSpPr/>
      </xdr:nvCxnSpPr>
      <xdr:spPr>
        <a:xfrm flipV="1">
          <a:off x="8750300" y="6413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156210</xdr:rowOff>
    </xdr:from>
    <xdr:ext cx="469900" cy="258445"/>
    <xdr:sp macro="" textlink="">
      <xdr:nvSpPr>
        <xdr:cNvPr id="124" name="n_1aveValue【図書館】&#10;一人当たり面積"/>
        <xdr:cNvSpPr txBox="1"/>
      </xdr:nvSpPr>
      <xdr:spPr>
        <a:xfrm>
          <a:off x="9391650" y="6671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156210</xdr:rowOff>
    </xdr:from>
    <xdr:ext cx="469265" cy="258445"/>
    <xdr:sp macro="" textlink="">
      <xdr:nvSpPr>
        <xdr:cNvPr id="125" name="n_2aveValue【図書館】&#10;一人当たり面積"/>
        <xdr:cNvSpPr txBox="1"/>
      </xdr:nvSpPr>
      <xdr:spPr>
        <a:xfrm>
          <a:off x="8515350" y="6671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137160</xdr:rowOff>
    </xdr:from>
    <xdr:ext cx="469900" cy="259080"/>
    <xdr:sp macro="" textlink="">
      <xdr:nvSpPr>
        <xdr:cNvPr id="126" name="n_1mainValue【図書館】&#10;一人当たり面積"/>
        <xdr:cNvSpPr txBox="1"/>
      </xdr:nvSpPr>
      <xdr:spPr>
        <a:xfrm>
          <a:off x="9391650" y="6137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149860</xdr:rowOff>
    </xdr:from>
    <xdr:ext cx="469265" cy="259080"/>
    <xdr:sp macro="" textlink="">
      <xdr:nvSpPr>
        <xdr:cNvPr id="127" name="n_2mainValue【図書館】&#10;一人当たり面積"/>
        <xdr:cNvSpPr txBox="1"/>
      </xdr:nvSpPr>
      <xdr:spPr>
        <a:xfrm>
          <a:off x="8515350" y="6150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36" name="テキスト ボックス 13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7" name="直線コネクタ 13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138" name="テキスト ボックス 137"/>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39" name="直線コネクタ 13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140" name="テキスト ボックス 13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1" name="直線コネクタ 14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42" name="テキスト ボックス 14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3" name="直線コネクタ 14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44" name="テキスト ボックス 143"/>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45" name="直線コネクタ 14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46" name="テキスト ボックス 14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47" name="直線コネクタ 14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148" name="テキスト ボックス 147"/>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9" name="直線コネクタ 14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50" name="テキスト ボックス 149"/>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11430</xdr:rowOff>
    </xdr:from>
    <xdr:to xmlns:xdr="http://schemas.openxmlformats.org/drawingml/2006/spreadsheetDrawing">
      <xdr:col>24</xdr:col>
      <xdr:colOff>62865</xdr:colOff>
      <xdr:row>64</xdr:row>
      <xdr:rowOff>140970</xdr:rowOff>
    </xdr:to>
    <xdr:cxnSp macro="">
      <xdr:nvCxnSpPr>
        <xdr:cNvPr id="152" name="直線コネクタ 151"/>
        <xdr:cNvCxnSpPr/>
      </xdr:nvCxnSpPr>
      <xdr:spPr>
        <a:xfrm flipV="1">
          <a:off x="4634865" y="961263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144780</xdr:rowOff>
    </xdr:from>
    <xdr:ext cx="405130" cy="258445"/>
    <xdr:sp macro="" textlink="">
      <xdr:nvSpPr>
        <xdr:cNvPr id="153" name="【体育館・プール】&#10;有形固定資産減価償却率最小値テキスト"/>
        <xdr:cNvSpPr txBox="1"/>
      </xdr:nvSpPr>
      <xdr:spPr>
        <a:xfrm>
          <a:off x="4673600" y="11117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140970</xdr:rowOff>
    </xdr:from>
    <xdr:to xmlns:xdr="http://schemas.openxmlformats.org/drawingml/2006/spreadsheetDrawing">
      <xdr:col>24</xdr:col>
      <xdr:colOff>152400</xdr:colOff>
      <xdr:row>64</xdr:row>
      <xdr:rowOff>140970</xdr:rowOff>
    </xdr:to>
    <xdr:cxnSp macro="">
      <xdr:nvCxnSpPr>
        <xdr:cNvPr id="154" name="直線コネクタ 153"/>
        <xdr:cNvCxnSpPr/>
      </xdr:nvCxnSpPr>
      <xdr:spPr>
        <a:xfrm>
          <a:off x="4546600" y="11113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129540</xdr:rowOff>
    </xdr:from>
    <xdr:ext cx="405130" cy="259080"/>
    <xdr:sp macro="" textlink="">
      <xdr:nvSpPr>
        <xdr:cNvPr id="155" name="【体育館・プール】&#10;有形固定資産減価償却率最大値テキスト"/>
        <xdr:cNvSpPr txBox="1"/>
      </xdr:nvSpPr>
      <xdr:spPr>
        <a:xfrm>
          <a:off x="4673600" y="9387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11430</xdr:rowOff>
    </xdr:from>
    <xdr:to xmlns:xdr="http://schemas.openxmlformats.org/drawingml/2006/spreadsheetDrawing">
      <xdr:col>24</xdr:col>
      <xdr:colOff>152400</xdr:colOff>
      <xdr:row>56</xdr:row>
      <xdr:rowOff>11430</xdr:rowOff>
    </xdr:to>
    <xdr:cxnSp macro="">
      <xdr:nvCxnSpPr>
        <xdr:cNvPr id="156" name="直線コネクタ 155"/>
        <xdr:cNvCxnSpPr/>
      </xdr:nvCxnSpPr>
      <xdr:spPr>
        <a:xfrm>
          <a:off x="4546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132080</xdr:rowOff>
    </xdr:from>
    <xdr:ext cx="405130" cy="258445"/>
    <xdr:sp macro="" textlink="">
      <xdr:nvSpPr>
        <xdr:cNvPr id="157" name="【体育館・プール】&#10;有形固定資産減価償却率平均値テキスト"/>
        <xdr:cNvSpPr txBox="1"/>
      </xdr:nvSpPr>
      <xdr:spPr>
        <a:xfrm>
          <a:off x="4673600" y="100761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109220</xdr:rowOff>
    </xdr:from>
    <xdr:to xmlns:xdr="http://schemas.openxmlformats.org/drawingml/2006/spreadsheetDrawing">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114935</xdr:rowOff>
    </xdr:from>
    <xdr:to xmlns:xdr="http://schemas.openxmlformats.org/drawingml/2006/spreadsheetDrawing">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145415</xdr:rowOff>
    </xdr:from>
    <xdr:to xmlns:xdr="http://schemas.openxmlformats.org/drawingml/2006/spreadsheetDrawing">
      <xdr:col>15</xdr:col>
      <xdr:colOff>101600</xdr:colOff>
      <xdr:row>60</xdr:row>
      <xdr:rowOff>75565</xdr:rowOff>
    </xdr:to>
    <xdr:sp macro="" textlink="">
      <xdr:nvSpPr>
        <xdr:cNvPr id="160" name="フローチャート: 判断 159"/>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61" name="テキスト ボックス 160"/>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62" name="テキスト ボックス 161"/>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63" name="テキスト ボックス 162"/>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64" name="テキスト ボックス 163"/>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65" name="テキスト ボックス 164"/>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40640</xdr:rowOff>
    </xdr:from>
    <xdr:to xmlns:xdr="http://schemas.openxmlformats.org/drawingml/2006/spreadsheetDrawing">
      <xdr:col>24</xdr:col>
      <xdr:colOff>114300</xdr:colOff>
      <xdr:row>62</xdr:row>
      <xdr:rowOff>142240</xdr:rowOff>
    </xdr:to>
    <xdr:sp macro="" textlink="">
      <xdr:nvSpPr>
        <xdr:cNvPr id="166" name="楕円 165"/>
        <xdr:cNvSpPr/>
      </xdr:nvSpPr>
      <xdr:spPr>
        <a:xfrm>
          <a:off x="4584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19050</xdr:rowOff>
    </xdr:from>
    <xdr:ext cx="405130" cy="258445"/>
    <xdr:sp macro="" textlink="">
      <xdr:nvSpPr>
        <xdr:cNvPr id="167" name="【体育館・プール】&#10;有形固定資産減価償却率該当値テキスト"/>
        <xdr:cNvSpPr txBox="1"/>
      </xdr:nvSpPr>
      <xdr:spPr>
        <a:xfrm>
          <a:off x="4673600" y="106489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82550</xdr:rowOff>
    </xdr:from>
    <xdr:to xmlns:xdr="http://schemas.openxmlformats.org/drawingml/2006/spreadsheetDrawing">
      <xdr:col>20</xdr:col>
      <xdr:colOff>38100</xdr:colOff>
      <xdr:row>63</xdr:row>
      <xdr:rowOff>12700</xdr:rowOff>
    </xdr:to>
    <xdr:sp macro="" textlink="">
      <xdr:nvSpPr>
        <xdr:cNvPr id="168" name="楕円 167"/>
        <xdr:cNvSpPr/>
      </xdr:nvSpPr>
      <xdr:spPr>
        <a:xfrm>
          <a:off x="3746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91440</xdr:rowOff>
    </xdr:from>
    <xdr:to xmlns:xdr="http://schemas.openxmlformats.org/drawingml/2006/spreadsheetDrawing">
      <xdr:col>24</xdr:col>
      <xdr:colOff>63500</xdr:colOff>
      <xdr:row>62</xdr:row>
      <xdr:rowOff>133350</xdr:rowOff>
    </xdr:to>
    <xdr:cxnSp macro="">
      <xdr:nvCxnSpPr>
        <xdr:cNvPr id="169" name="直線コネクタ 168"/>
        <xdr:cNvCxnSpPr/>
      </xdr:nvCxnSpPr>
      <xdr:spPr>
        <a:xfrm flipV="1">
          <a:off x="3797300" y="1072134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133985</xdr:rowOff>
    </xdr:from>
    <xdr:to xmlns:xdr="http://schemas.openxmlformats.org/drawingml/2006/spreadsheetDrawing">
      <xdr:col>15</xdr:col>
      <xdr:colOff>101600</xdr:colOff>
      <xdr:row>63</xdr:row>
      <xdr:rowOff>64135</xdr:rowOff>
    </xdr:to>
    <xdr:sp macro="" textlink="">
      <xdr:nvSpPr>
        <xdr:cNvPr id="170" name="楕円 169"/>
        <xdr:cNvSpPr/>
      </xdr:nvSpPr>
      <xdr:spPr>
        <a:xfrm>
          <a:off x="2857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133350</xdr:rowOff>
    </xdr:from>
    <xdr:to xmlns:xdr="http://schemas.openxmlformats.org/drawingml/2006/spreadsheetDrawing">
      <xdr:col>19</xdr:col>
      <xdr:colOff>177800</xdr:colOff>
      <xdr:row>63</xdr:row>
      <xdr:rowOff>13335</xdr:rowOff>
    </xdr:to>
    <xdr:cxnSp macro="">
      <xdr:nvCxnSpPr>
        <xdr:cNvPr id="171" name="直線コネクタ 170"/>
        <xdr:cNvCxnSpPr/>
      </xdr:nvCxnSpPr>
      <xdr:spPr>
        <a:xfrm flipV="1">
          <a:off x="2908300" y="1076325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61595</xdr:rowOff>
    </xdr:from>
    <xdr:ext cx="405130" cy="259080"/>
    <xdr:sp macro="" textlink="">
      <xdr:nvSpPr>
        <xdr:cNvPr id="172" name="n_1aveValue【体育館・プール】&#10;有形固定資産減価償却率"/>
        <xdr:cNvSpPr txBox="1"/>
      </xdr:nvSpPr>
      <xdr:spPr>
        <a:xfrm>
          <a:off x="3582035" y="10005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92075</xdr:rowOff>
    </xdr:from>
    <xdr:ext cx="404495" cy="259080"/>
    <xdr:sp macro="" textlink="">
      <xdr:nvSpPr>
        <xdr:cNvPr id="173" name="n_2aveValue【体育館・プール】&#10;有形固定資産減価償却率"/>
        <xdr:cNvSpPr txBox="1"/>
      </xdr:nvSpPr>
      <xdr:spPr>
        <a:xfrm>
          <a:off x="2705735" y="100361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3810</xdr:rowOff>
    </xdr:from>
    <xdr:ext cx="405130" cy="259080"/>
    <xdr:sp macro="" textlink="">
      <xdr:nvSpPr>
        <xdr:cNvPr id="174" name="n_1mainValue【体育館・プール】&#10;有形固定資産減価償却率"/>
        <xdr:cNvSpPr txBox="1"/>
      </xdr:nvSpPr>
      <xdr:spPr>
        <a:xfrm>
          <a:off x="3582035" y="10805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55245</xdr:rowOff>
    </xdr:from>
    <xdr:ext cx="404495" cy="258445"/>
    <xdr:sp macro="" textlink="">
      <xdr:nvSpPr>
        <xdr:cNvPr id="175" name="n_2mainValue【体育館・プール】&#10;有形固定資産減価償却率"/>
        <xdr:cNvSpPr txBox="1"/>
      </xdr:nvSpPr>
      <xdr:spPr>
        <a:xfrm>
          <a:off x="2705735" y="10856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84" name="テキスト ボックス 18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5" name="直線コネクタ 18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86" name="直線コネクタ 18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9080"/>
    <xdr:sp macro="" textlink="">
      <xdr:nvSpPr>
        <xdr:cNvPr id="187" name="テキスト ボックス 186"/>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88" name="直線コネクタ 18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189" name="テキスト ボックス 188"/>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90" name="直線コネクタ 18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191" name="テキスト ボックス 190"/>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92" name="直線コネクタ 19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9080"/>
    <xdr:sp macro="" textlink="">
      <xdr:nvSpPr>
        <xdr:cNvPr id="193" name="テキスト ボックス 192"/>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4" name="直線コネクタ 19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9080"/>
    <xdr:sp macro="" textlink="">
      <xdr:nvSpPr>
        <xdr:cNvPr id="195" name="テキスト ボックス 194"/>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6" name="直線コネクタ 19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197" name="テキスト ボックス 196"/>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64770</xdr:rowOff>
    </xdr:from>
    <xdr:to xmlns:xdr="http://schemas.openxmlformats.org/drawingml/2006/spreadsheetDrawing">
      <xdr:col>54</xdr:col>
      <xdr:colOff>189865</xdr:colOff>
      <xdr:row>64</xdr:row>
      <xdr:rowOff>30480</xdr:rowOff>
    </xdr:to>
    <xdr:cxnSp macro="">
      <xdr:nvCxnSpPr>
        <xdr:cNvPr id="199" name="直線コネクタ 198"/>
        <xdr:cNvCxnSpPr/>
      </xdr:nvCxnSpPr>
      <xdr:spPr>
        <a:xfrm flipV="1">
          <a:off x="10476865" y="9665970"/>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34290</xdr:rowOff>
    </xdr:from>
    <xdr:ext cx="469900" cy="259080"/>
    <xdr:sp macro="" textlink="">
      <xdr:nvSpPr>
        <xdr:cNvPr id="200" name="【体育館・プール】&#10;一人当たり面積最小値テキスト"/>
        <xdr:cNvSpPr txBox="1"/>
      </xdr:nvSpPr>
      <xdr:spPr>
        <a:xfrm>
          <a:off x="10515600" y="11007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30480</xdr:rowOff>
    </xdr:from>
    <xdr:to xmlns:xdr="http://schemas.openxmlformats.org/drawingml/2006/spreadsheetDrawing">
      <xdr:col>55</xdr:col>
      <xdr:colOff>88900</xdr:colOff>
      <xdr:row>64</xdr:row>
      <xdr:rowOff>30480</xdr:rowOff>
    </xdr:to>
    <xdr:cxnSp macro="">
      <xdr:nvCxnSpPr>
        <xdr:cNvPr id="201" name="直線コネクタ 200"/>
        <xdr:cNvCxnSpPr/>
      </xdr:nvCxnSpPr>
      <xdr:spPr>
        <a:xfrm>
          <a:off x="10388600" y="1100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11430</xdr:rowOff>
    </xdr:from>
    <xdr:ext cx="469900" cy="259080"/>
    <xdr:sp macro="" textlink="">
      <xdr:nvSpPr>
        <xdr:cNvPr id="202" name="【体育館・プール】&#10;一人当たり面積最大値テキスト"/>
        <xdr:cNvSpPr txBox="1"/>
      </xdr:nvSpPr>
      <xdr:spPr>
        <a:xfrm>
          <a:off x="10515600" y="9441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64770</xdr:rowOff>
    </xdr:from>
    <xdr:to xmlns:xdr="http://schemas.openxmlformats.org/drawingml/2006/spreadsheetDrawing">
      <xdr:col>55</xdr:col>
      <xdr:colOff>88900</xdr:colOff>
      <xdr:row>56</xdr:row>
      <xdr:rowOff>64770</xdr:rowOff>
    </xdr:to>
    <xdr:cxnSp macro="">
      <xdr:nvCxnSpPr>
        <xdr:cNvPr id="203" name="直線コネクタ 202"/>
        <xdr:cNvCxnSpPr/>
      </xdr:nvCxnSpPr>
      <xdr:spPr>
        <a:xfrm>
          <a:off x="10388600" y="966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144780</xdr:rowOff>
    </xdr:from>
    <xdr:ext cx="469900" cy="258445"/>
    <xdr:sp macro="" textlink="">
      <xdr:nvSpPr>
        <xdr:cNvPr id="204" name="【体育館・プール】&#10;一人当たり面積平均値テキスト"/>
        <xdr:cNvSpPr txBox="1"/>
      </xdr:nvSpPr>
      <xdr:spPr>
        <a:xfrm>
          <a:off x="10515600" y="106032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166370</xdr:rowOff>
    </xdr:from>
    <xdr:to xmlns:xdr="http://schemas.openxmlformats.org/drawingml/2006/spreadsheetDrawing">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42545</xdr:rowOff>
    </xdr:from>
    <xdr:to xmlns:xdr="http://schemas.openxmlformats.org/drawingml/2006/spreadsheetDrawing">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19685</xdr:rowOff>
    </xdr:from>
    <xdr:to xmlns:xdr="http://schemas.openxmlformats.org/drawingml/2006/spreadsheetDrawing">
      <xdr:col>46</xdr:col>
      <xdr:colOff>38100</xdr:colOff>
      <xdr:row>62</xdr:row>
      <xdr:rowOff>121285</xdr:rowOff>
    </xdr:to>
    <xdr:sp macro="" textlink="">
      <xdr:nvSpPr>
        <xdr:cNvPr id="207" name="フローチャート: 判断 206"/>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08" name="テキスト ボックス 207"/>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09" name="テキスト ボックス 208"/>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10" name="テキスト ボックス 209"/>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11" name="テキスト ボックス 210"/>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12" name="テキスト ボックス 211"/>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635</xdr:rowOff>
    </xdr:from>
    <xdr:to xmlns:xdr="http://schemas.openxmlformats.org/drawingml/2006/spreadsheetDrawing">
      <xdr:col>55</xdr:col>
      <xdr:colOff>50800</xdr:colOff>
      <xdr:row>61</xdr:row>
      <xdr:rowOff>102235</xdr:rowOff>
    </xdr:to>
    <xdr:sp macro="" textlink="">
      <xdr:nvSpPr>
        <xdr:cNvPr id="213" name="楕円 212"/>
        <xdr:cNvSpPr/>
      </xdr:nvSpPr>
      <xdr:spPr>
        <a:xfrm>
          <a:off x="104267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23495</xdr:rowOff>
    </xdr:from>
    <xdr:ext cx="469900" cy="259080"/>
    <xdr:sp macro="" textlink="">
      <xdr:nvSpPr>
        <xdr:cNvPr id="214" name="【体育館・プール】&#10;一人当たり面積該当値テキスト"/>
        <xdr:cNvSpPr txBox="1"/>
      </xdr:nvSpPr>
      <xdr:spPr>
        <a:xfrm>
          <a:off x="10515600" y="10310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4445</xdr:rowOff>
    </xdr:from>
    <xdr:to xmlns:xdr="http://schemas.openxmlformats.org/drawingml/2006/spreadsheetDrawing">
      <xdr:col>50</xdr:col>
      <xdr:colOff>165100</xdr:colOff>
      <xdr:row>61</xdr:row>
      <xdr:rowOff>106045</xdr:rowOff>
    </xdr:to>
    <xdr:sp macro="" textlink="">
      <xdr:nvSpPr>
        <xdr:cNvPr id="215" name="楕円 214"/>
        <xdr:cNvSpPr/>
      </xdr:nvSpPr>
      <xdr:spPr>
        <a:xfrm>
          <a:off x="9588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52070</xdr:rowOff>
    </xdr:from>
    <xdr:to xmlns:xdr="http://schemas.openxmlformats.org/drawingml/2006/spreadsheetDrawing">
      <xdr:col>55</xdr:col>
      <xdr:colOff>0</xdr:colOff>
      <xdr:row>61</xdr:row>
      <xdr:rowOff>55245</xdr:rowOff>
    </xdr:to>
    <xdr:cxnSp macro="">
      <xdr:nvCxnSpPr>
        <xdr:cNvPr id="216" name="直線コネクタ 215"/>
        <xdr:cNvCxnSpPr/>
      </xdr:nvCxnSpPr>
      <xdr:spPr>
        <a:xfrm flipV="1">
          <a:off x="9639300" y="1051052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8255</xdr:rowOff>
    </xdr:from>
    <xdr:to xmlns:xdr="http://schemas.openxmlformats.org/drawingml/2006/spreadsheetDrawing">
      <xdr:col>46</xdr:col>
      <xdr:colOff>38100</xdr:colOff>
      <xdr:row>61</xdr:row>
      <xdr:rowOff>109855</xdr:rowOff>
    </xdr:to>
    <xdr:sp macro="" textlink="">
      <xdr:nvSpPr>
        <xdr:cNvPr id="217" name="楕円 216"/>
        <xdr:cNvSpPr/>
      </xdr:nvSpPr>
      <xdr:spPr>
        <a:xfrm>
          <a:off x="8699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55245</xdr:rowOff>
    </xdr:from>
    <xdr:to xmlns:xdr="http://schemas.openxmlformats.org/drawingml/2006/spreadsheetDrawing">
      <xdr:col>50</xdr:col>
      <xdr:colOff>114300</xdr:colOff>
      <xdr:row>61</xdr:row>
      <xdr:rowOff>59055</xdr:rowOff>
    </xdr:to>
    <xdr:cxnSp macro="">
      <xdr:nvCxnSpPr>
        <xdr:cNvPr id="218" name="直線コネクタ 217"/>
        <xdr:cNvCxnSpPr/>
      </xdr:nvCxnSpPr>
      <xdr:spPr>
        <a:xfrm flipV="1">
          <a:off x="8750300" y="1051369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135255</xdr:rowOff>
    </xdr:from>
    <xdr:ext cx="469900" cy="258445"/>
    <xdr:sp macro="" textlink="">
      <xdr:nvSpPr>
        <xdr:cNvPr id="219" name="n_1aveValue【体育館・プール】&#10;一人当たり面積"/>
        <xdr:cNvSpPr txBox="1"/>
      </xdr:nvSpPr>
      <xdr:spPr>
        <a:xfrm>
          <a:off x="9391650" y="10765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112395</xdr:rowOff>
    </xdr:from>
    <xdr:ext cx="469265" cy="258445"/>
    <xdr:sp macro="" textlink="">
      <xdr:nvSpPr>
        <xdr:cNvPr id="220" name="n_2aveValue【体育館・プール】&#10;一人当たり面積"/>
        <xdr:cNvSpPr txBox="1"/>
      </xdr:nvSpPr>
      <xdr:spPr>
        <a:xfrm>
          <a:off x="8515350" y="107422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122555</xdr:rowOff>
    </xdr:from>
    <xdr:ext cx="469900" cy="258445"/>
    <xdr:sp macro="" textlink="">
      <xdr:nvSpPr>
        <xdr:cNvPr id="221" name="n_1mainValue【体育館・プール】&#10;一人当たり面積"/>
        <xdr:cNvSpPr txBox="1"/>
      </xdr:nvSpPr>
      <xdr:spPr>
        <a:xfrm>
          <a:off x="9391650" y="10238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126365</xdr:rowOff>
    </xdr:from>
    <xdr:ext cx="469265" cy="259080"/>
    <xdr:sp macro="" textlink="">
      <xdr:nvSpPr>
        <xdr:cNvPr id="222" name="n_2mainValue【体育館・プール】&#10;一人当たり面積"/>
        <xdr:cNvSpPr txBox="1"/>
      </xdr:nvSpPr>
      <xdr:spPr>
        <a:xfrm>
          <a:off x="8515350" y="10241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31" name="テキスト ボックス 230"/>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32" name="直線コネクタ 23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33" name="テキスト ボックス 232"/>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34" name="直線コネクタ 23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35" name="テキスト ボックス 234"/>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36" name="直線コネクタ 23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37" name="テキスト ボックス 23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38" name="直線コネクタ 23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39" name="テキスト ボックス 23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40" name="直線コネクタ 23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41" name="テキスト ボックス 240"/>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42" name="直線コネクタ 24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43" name="テキスト ボックス 242"/>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4" name="直線コネクタ 24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45" name="テキスト ボックス 244"/>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160020</xdr:rowOff>
    </xdr:from>
    <xdr:to xmlns:xdr="http://schemas.openxmlformats.org/drawingml/2006/spreadsheetDrawing">
      <xdr:col>24</xdr:col>
      <xdr:colOff>62865</xdr:colOff>
      <xdr:row>86</xdr:row>
      <xdr:rowOff>45720</xdr:rowOff>
    </xdr:to>
    <xdr:cxnSp macro="">
      <xdr:nvCxnSpPr>
        <xdr:cNvPr id="247" name="直線コネクタ 246"/>
        <xdr:cNvCxnSpPr/>
      </xdr:nvCxnSpPr>
      <xdr:spPr>
        <a:xfrm flipV="1">
          <a:off x="4634865" y="1336167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49530</xdr:rowOff>
    </xdr:from>
    <xdr:ext cx="405130" cy="259080"/>
    <xdr:sp macro="" textlink="">
      <xdr:nvSpPr>
        <xdr:cNvPr id="248" name="【福祉施設】&#10;有形固定資産減価償却率最小値テキスト"/>
        <xdr:cNvSpPr txBox="1"/>
      </xdr:nvSpPr>
      <xdr:spPr>
        <a:xfrm>
          <a:off x="4673600" y="14794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45720</xdr:rowOff>
    </xdr:from>
    <xdr:to xmlns:xdr="http://schemas.openxmlformats.org/drawingml/2006/spreadsheetDrawing">
      <xdr:col>24</xdr:col>
      <xdr:colOff>152400</xdr:colOff>
      <xdr:row>86</xdr:row>
      <xdr:rowOff>45720</xdr:rowOff>
    </xdr:to>
    <xdr:cxnSp macro="">
      <xdr:nvCxnSpPr>
        <xdr:cNvPr id="249" name="直線コネクタ 248"/>
        <xdr:cNvCxnSpPr/>
      </xdr:nvCxnSpPr>
      <xdr:spPr>
        <a:xfrm>
          <a:off x="4546600" y="1479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106680</xdr:rowOff>
    </xdr:from>
    <xdr:ext cx="405130" cy="259080"/>
    <xdr:sp macro="" textlink="">
      <xdr:nvSpPr>
        <xdr:cNvPr id="250" name="【福祉施設】&#10;有形固定資産減価償却率最大値テキスト"/>
        <xdr:cNvSpPr txBox="1"/>
      </xdr:nvSpPr>
      <xdr:spPr>
        <a:xfrm>
          <a:off x="4673600" y="1313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160020</xdr:rowOff>
    </xdr:from>
    <xdr:to xmlns:xdr="http://schemas.openxmlformats.org/drawingml/2006/spreadsheetDrawing">
      <xdr:col>24</xdr:col>
      <xdr:colOff>152400</xdr:colOff>
      <xdr:row>77</xdr:row>
      <xdr:rowOff>160020</xdr:rowOff>
    </xdr:to>
    <xdr:cxnSp macro="">
      <xdr:nvCxnSpPr>
        <xdr:cNvPr id="251" name="直線コネクタ 250"/>
        <xdr:cNvCxnSpPr/>
      </xdr:nvCxnSpPr>
      <xdr:spPr>
        <a:xfrm>
          <a:off x="4546600" y="1336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45720</xdr:rowOff>
    </xdr:from>
    <xdr:ext cx="405130" cy="259080"/>
    <xdr:sp macro="" textlink="">
      <xdr:nvSpPr>
        <xdr:cNvPr id="252" name="【福祉施設】&#10;有形固定資産減価償却率平均値テキスト"/>
        <xdr:cNvSpPr txBox="1"/>
      </xdr:nvSpPr>
      <xdr:spPr>
        <a:xfrm>
          <a:off x="4673600" y="14104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67310</xdr:rowOff>
    </xdr:from>
    <xdr:to xmlns:xdr="http://schemas.openxmlformats.org/drawingml/2006/spreadsheetDrawing">
      <xdr:col>24</xdr:col>
      <xdr:colOff>114300</xdr:colOff>
      <xdr:row>82</xdr:row>
      <xdr:rowOff>168910</xdr:rowOff>
    </xdr:to>
    <xdr:sp macro="" textlink="">
      <xdr:nvSpPr>
        <xdr:cNvPr id="253" name="フローチャート: 判断 252"/>
        <xdr:cNvSpPr/>
      </xdr:nvSpPr>
      <xdr:spPr>
        <a:xfrm>
          <a:off x="45847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74930</xdr:rowOff>
    </xdr:from>
    <xdr:to xmlns:xdr="http://schemas.openxmlformats.org/drawingml/2006/spreadsheetDrawing">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170180</xdr:rowOff>
    </xdr:from>
    <xdr:to xmlns:xdr="http://schemas.openxmlformats.org/drawingml/2006/spreadsheetDrawing">
      <xdr:col>15</xdr:col>
      <xdr:colOff>101600</xdr:colOff>
      <xdr:row>83</xdr:row>
      <xdr:rowOff>100330</xdr:rowOff>
    </xdr:to>
    <xdr:sp macro="" textlink="">
      <xdr:nvSpPr>
        <xdr:cNvPr id="255" name="フローチャート: 判断 254"/>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6" name="テキスト ボックス 255"/>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7" name="テキスト ボックス 256"/>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8" name="テキスト ボックス 257"/>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9" name="テキスト ボックス 258"/>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60" name="テキスト ボックス 259"/>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101600</xdr:rowOff>
    </xdr:from>
    <xdr:to xmlns:xdr="http://schemas.openxmlformats.org/drawingml/2006/spreadsheetDrawing">
      <xdr:col>24</xdr:col>
      <xdr:colOff>114300</xdr:colOff>
      <xdr:row>82</xdr:row>
      <xdr:rowOff>31750</xdr:rowOff>
    </xdr:to>
    <xdr:sp macro="" textlink="">
      <xdr:nvSpPr>
        <xdr:cNvPr id="261" name="楕円 260"/>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124460</xdr:rowOff>
    </xdr:from>
    <xdr:ext cx="405130" cy="259080"/>
    <xdr:sp macro="" textlink="">
      <xdr:nvSpPr>
        <xdr:cNvPr id="262" name="【福祉施設】&#10;有形固定資産減価償却率該当値テキスト"/>
        <xdr:cNvSpPr txBox="1"/>
      </xdr:nvSpPr>
      <xdr:spPr>
        <a:xfrm>
          <a:off x="4673600" y="13840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151130</xdr:rowOff>
    </xdr:from>
    <xdr:to xmlns:xdr="http://schemas.openxmlformats.org/drawingml/2006/spreadsheetDrawing">
      <xdr:col>20</xdr:col>
      <xdr:colOff>38100</xdr:colOff>
      <xdr:row>82</xdr:row>
      <xdr:rowOff>81280</xdr:rowOff>
    </xdr:to>
    <xdr:sp macro="" textlink="">
      <xdr:nvSpPr>
        <xdr:cNvPr id="263" name="楕円 262"/>
        <xdr:cNvSpPr/>
      </xdr:nvSpPr>
      <xdr:spPr>
        <a:xfrm>
          <a:off x="3746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152400</xdr:rowOff>
    </xdr:from>
    <xdr:to xmlns:xdr="http://schemas.openxmlformats.org/drawingml/2006/spreadsheetDrawing">
      <xdr:col>24</xdr:col>
      <xdr:colOff>63500</xdr:colOff>
      <xdr:row>82</xdr:row>
      <xdr:rowOff>30480</xdr:rowOff>
    </xdr:to>
    <xdr:cxnSp macro="">
      <xdr:nvCxnSpPr>
        <xdr:cNvPr id="264" name="直線コネクタ 263"/>
        <xdr:cNvCxnSpPr/>
      </xdr:nvCxnSpPr>
      <xdr:spPr>
        <a:xfrm flipV="1">
          <a:off x="3797300" y="1403985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52070</xdr:rowOff>
    </xdr:from>
    <xdr:to xmlns:xdr="http://schemas.openxmlformats.org/drawingml/2006/spreadsheetDrawing">
      <xdr:col>15</xdr:col>
      <xdr:colOff>101600</xdr:colOff>
      <xdr:row>82</xdr:row>
      <xdr:rowOff>153670</xdr:rowOff>
    </xdr:to>
    <xdr:sp macro="" textlink="">
      <xdr:nvSpPr>
        <xdr:cNvPr id="265" name="楕円 264"/>
        <xdr:cNvSpPr/>
      </xdr:nvSpPr>
      <xdr:spPr>
        <a:xfrm>
          <a:off x="2857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30480</xdr:rowOff>
    </xdr:from>
    <xdr:to xmlns:xdr="http://schemas.openxmlformats.org/drawingml/2006/spreadsheetDrawing">
      <xdr:col>19</xdr:col>
      <xdr:colOff>177800</xdr:colOff>
      <xdr:row>82</xdr:row>
      <xdr:rowOff>102870</xdr:rowOff>
    </xdr:to>
    <xdr:cxnSp macro="">
      <xdr:nvCxnSpPr>
        <xdr:cNvPr id="266" name="直線コネクタ 265"/>
        <xdr:cNvCxnSpPr/>
      </xdr:nvCxnSpPr>
      <xdr:spPr>
        <a:xfrm flipV="1">
          <a:off x="2908300" y="140893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167640</xdr:rowOff>
    </xdr:from>
    <xdr:ext cx="405130" cy="258445"/>
    <xdr:sp macro="" textlink="">
      <xdr:nvSpPr>
        <xdr:cNvPr id="267" name="n_1aveValue【福祉施設】&#10;有形固定資産減価償却率"/>
        <xdr:cNvSpPr txBox="1"/>
      </xdr:nvSpPr>
      <xdr:spPr>
        <a:xfrm>
          <a:off x="3582035" y="142265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91440</xdr:rowOff>
    </xdr:from>
    <xdr:ext cx="404495" cy="259080"/>
    <xdr:sp macro="" textlink="">
      <xdr:nvSpPr>
        <xdr:cNvPr id="268" name="n_2aveValue【福祉施設】&#10;有形固定資産減価償却率"/>
        <xdr:cNvSpPr txBox="1"/>
      </xdr:nvSpPr>
      <xdr:spPr>
        <a:xfrm>
          <a:off x="2705735" y="14321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97790</xdr:rowOff>
    </xdr:from>
    <xdr:ext cx="405130" cy="258445"/>
    <xdr:sp macro="" textlink="">
      <xdr:nvSpPr>
        <xdr:cNvPr id="269" name="n_1mainValue【福祉施設】&#10;有形固定資産減価償却率"/>
        <xdr:cNvSpPr txBox="1"/>
      </xdr:nvSpPr>
      <xdr:spPr>
        <a:xfrm>
          <a:off x="3582035" y="138137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170180</xdr:rowOff>
    </xdr:from>
    <xdr:ext cx="404495" cy="259080"/>
    <xdr:sp macro="" textlink="">
      <xdr:nvSpPr>
        <xdr:cNvPr id="270" name="n_2mainValue【福祉施設】&#10;有形固定資産減価償却率"/>
        <xdr:cNvSpPr txBox="1"/>
      </xdr:nvSpPr>
      <xdr:spPr>
        <a:xfrm>
          <a:off x="2705735" y="13886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79" name="テキスト ボックス 278"/>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80" name="直線コネクタ 27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81" name="直線コネクタ 280"/>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6725" cy="259080"/>
    <xdr:sp macro="" textlink="">
      <xdr:nvSpPr>
        <xdr:cNvPr id="282" name="テキスト ボックス 281"/>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83" name="直線コネクタ 282"/>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6725" cy="259080"/>
    <xdr:sp macro="" textlink="">
      <xdr:nvSpPr>
        <xdr:cNvPr id="284" name="テキスト ボックス 283"/>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85" name="直線コネクタ 284"/>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6725" cy="259080"/>
    <xdr:sp macro="" textlink="">
      <xdr:nvSpPr>
        <xdr:cNvPr id="286" name="テキスト ボックス 285"/>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287" name="直線コネクタ 286"/>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6725" cy="259080"/>
    <xdr:sp macro="" textlink="">
      <xdr:nvSpPr>
        <xdr:cNvPr id="288" name="テキスト ボックス 287"/>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89" name="直線コネクタ 28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90" name="テキスト ボックス 289"/>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140970</xdr:rowOff>
    </xdr:from>
    <xdr:to xmlns:xdr="http://schemas.openxmlformats.org/drawingml/2006/spreadsheetDrawing">
      <xdr:col>54</xdr:col>
      <xdr:colOff>189865</xdr:colOff>
      <xdr:row>86</xdr:row>
      <xdr:rowOff>24130</xdr:rowOff>
    </xdr:to>
    <xdr:cxnSp macro="">
      <xdr:nvCxnSpPr>
        <xdr:cNvPr id="292" name="直線コネクタ 291"/>
        <xdr:cNvCxnSpPr/>
      </xdr:nvCxnSpPr>
      <xdr:spPr>
        <a:xfrm flipV="1">
          <a:off x="10476865" y="1334262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27940</xdr:rowOff>
    </xdr:from>
    <xdr:ext cx="469900" cy="259080"/>
    <xdr:sp macro="" textlink="">
      <xdr:nvSpPr>
        <xdr:cNvPr id="293" name="【福祉施設】&#10;一人当たり面積最小値テキスト"/>
        <xdr:cNvSpPr txBox="1"/>
      </xdr:nvSpPr>
      <xdr:spPr>
        <a:xfrm>
          <a:off x="10515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24130</xdr:rowOff>
    </xdr:from>
    <xdr:to xmlns:xdr="http://schemas.openxmlformats.org/drawingml/2006/spreadsheetDrawing">
      <xdr:col>55</xdr:col>
      <xdr:colOff>88900</xdr:colOff>
      <xdr:row>86</xdr:row>
      <xdr:rowOff>24130</xdr:rowOff>
    </xdr:to>
    <xdr:cxnSp macro="">
      <xdr:nvCxnSpPr>
        <xdr:cNvPr id="294" name="直線コネクタ 293"/>
        <xdr:cNvCxnSpPr/>
      </xdr:nvCxnSpPr>
      <xdr:spPr>
        <a:xfrm>
          <a:off x="10388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87630</xdr:rowOff>
    </xdr:from>
    <xdr:ext cx="469900" cy="258445"/>
    <xdr:sp macro="" textlink="">
      <xdr:nvSpPr>
        <xdr:cNvPr id="295" name="【福祉施設】&#10;一人当たり面積最大値テキスト"/>
        <xdr:cNvSpPr txBox="1"/>
      </xdr:nvSpPr>
      <xdr:spPr>
        <a:xfrm>
          <a:off x="10515600" y="13117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140970</xdr:rowOff>
    </xdr:from>
    <xdr:to xmlns:xdr="http://schemas.openxmlformats.org/drawingml/2006/spreadsheetDrawing">
      <xdr:col>55</xdr:col>
      <xdr:colOff>88900</xdr:colOff>
      <xdr:row>77</xdr:row>
      <xdr:rowOff>140970</xdr:rowOff>
    </xdr:to>
    <xdr:cxnSp macro="">
      <xdr:nvCxnSpPr>
        <xdr:cNvPr id="296" name="直線コネクタ 295"/>
        <xdr:cNvCxnSpPr/>
      </xdr:nvCxnSpPr>
      <xdr:spPr>
        <a:xfrm>
          <a:off x="10388600" y="1334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167640</xdr:rowOff>
    </xdr:from>
    <xdr:ext cx="469900" cy="258445"/>
    <xdr:sp macro="" textlink="">
      <xdr:nvSpPr>
        <xdr:cNvPr id="297" name="【福祉施設】&#10;一人当たり面積平均値テキスト"/>
        <xdr:cNvSpPr txBox="1"/>
      </xdr:nvSpPr>
      <xdr:spPr>
        <a:xfrm>
          <a:off x="10515600" y="142265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144780</xdr:rowOff>
    </xdr:from>
    <xdr:to xmlns:xdr="http://schemas.openxmlformats.org/drawingml/2006/spreadsheetDrawing">
      <xdr:col>55</xdr:col>
      <xdr:colOff>50800</xdr:colOff>
      <xdr:row>84</xdr:row>
      <xdr:rowOff>74930</xdr:rowOff>
    </xdr:to>
    <xdr:sp macro="" textlink="">
      <xdr:nvSpPr>
        <xdr:cNvPr id="298" name="フローチャート: 判断 297"/>
        <xdr:cNvSpPr/>
      </xdr:nvSpPr>
      <xdr:spPr>
        <a:xfrm>
          <a:off x="104267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144780</xdr:rowOff>
    </xdr:from>
    <xdr:to xmlns:xdr="http://schemas.openxmlformats.org/drawingml/2006/spreadsheetDrawing">
      <xdr:col>50</xdr:col>
      <xdr:colOff>165100</xdr:colOff>
      <xdr:row>84</xdr:row>
      <xdr:rowOff>74930</xdr:rowOff>
    </xdr:to>
    <xdr:sp macro="" textlink="">
      <xdr:nvSpPr>
        <xdr:cNvPr id="299" name="フローチャート: 判断 298"/>
        <xdr:cNvSpPr/>
      </xdr:nvSpPr>
      <xdr:spPr>
        <a:xfrm>
          <a:off x="9588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135890</xdr:rowOff>
    </xdr:from>
    <xdr:to xmlns:xdr="http://schemas.openxmlformats.org/drawingml/2006/spreadsheetDrawing">
      <xdr:col>46</xdr:col>
      <xdr:colOff>38100</xdr:colOff>
      <xdr:row>84</xdr:row>
      <xdr:rowOff>66040</xdr:rowOff>
    </xdr:to>
    <xdr:sp macro="" textlink="">
      <xdr:nvSpPr>
        <xdr:cNvPr id="300" name="フローチャート: 判断 299"/>
        <xdr:cNvSpPr/>
      </xdr:nvSpPr>
      <xdr:spPr>
        <a:xfrm>
          <a:off x="8699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01" name="テキスト ボックス 30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2" name="テキスト ボックス 30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3" name="テキスト ボックス 30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4" name="テキスト ボックス 30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5" name="テキスト ボックス 30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170180</xdr:rowOff>
    </xdr:from>
    <xdr:to xmlns:xdr="http://schemas.openxmlformats.org/drawingml/2006/spreadsheetDrawing">
      <xdr:col>55</xdr:col>
      <xdr:colOff>50800</xdr:colOff>
      <xdr:row>85</xdr:row>
      <xdr:rowOff>100330</xdr:rowOff>
    </xdr:to>
    <xdr:sp macro="" textlink="">
      <xdr:nvSpPr>
        <xdr:cNvPr id="306" name="楕円 305"/>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148590</xdr:rowOff>
    </xdr:from>
    <xdr:ext cx="469900" cy="259080"/>
    <xdr:sp macro="" textlink="">
      <xdr:nvSpPr>
        <xdr:cNvPr id="307" name="【福祉施設】&#10;一人当たり面積該当値テキスト"/>
        <xdr:cNvSpPr txBox="1"/>
      </xdr:nvSpPr>
      <xdr:spPr>
        <a:xfrm>
          <a:off x="10515600" y="1455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170180</xdr:rowOff>
    </xdr:from>
    <xdr:to xmlns:xdr="http://schemas.openxmlformats.org/drawingml/2006/spreadsheetDrawing">
      <xdr:col>50</xdr:col>
      <xdr:colOff>165100</xdr:colOff>
      <xdr:row>85</xdr:row>
      <xdr:rowOff>100330</xdr:rowOff>
    </xdr:to>
    <xdr:sp macro="" textlink="">
      <xdr:nvSpPr>
        <xdr:cNvPr id="308" name="楕円 307"/>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49530</xdr:rowOff>
    </xdr:from>
    <xdr:to xmlns:xdr="http://schemas.openxmlformats.org/drawingml/2006/spreadsheetDrawing">
      <xdr:col>55</xdr:col>
      <xdr:colOff>0</xdr:colOff>
      <xdr:row>85</xdr:row>
      <xdr:rowOff>49530</xdr:rowOff>
    </xdr:to>
    <xdr:cxnSp macro="">
      <xdr:nvCxnSpPr>
        <xdr:cNvPr id="309" name="直線コネクタ 308"/>
        <xdr:cNvCxnSpPr/>
      </xdr:nvCxnSpPr>
      <xdr:spPr>
        <a:xfrm>
          <a:off x="9639300" y="146227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3175</xdr:rowOff>
    </xdr:from>
    <xdr:to xmlns:xdr="http://schemas.openxmlformats.org/drawingml/2006/spreadsheetDrawing">
      <xdr:col>46</xdr:col>
      <xdr:colOff>38100</xdr:colOff>
      <xdr:row>85</xdr:row>
      <xdr:rowOff>104775</xdr:rowOff>
    </xdr:to>
    <xdr:sp macro="" textlink="">
      <xdr:nvSpPr>
        <xdr:cNvPr id="310" name="楕円 309"/>
        <xdr:cNvSpPr/>
      </xdr:nvSpPr>
      <xdr:spPr>
        <a:xfrm>
          <a:off x="8699500" y="1457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49530</xdr:rowOff>
    </xdr:from>
    <xdr:to xmlns:xdr="http://schemas.openxmlformats.org/drawingml/2006/spreadsheetDrawing">
      <xdr:col>50</xdr:col>
      <xdr:colOff>114300</xdr:colOff>
      <xdr:row>85</xdr:row>
      <xdr:rowOff>53975</xdr:rowOff>
    </xdr:to>
    <xdr:cxnSp macro="">
      <xdr:nvCxnSpPr>
        <xdr:cNvPr id="311" name="直線コネクタ 310"/>
        <xdr:cNvCxnSpPr/>
      </xdr:nvCxnSpPr>
      <xdr:spPr>
        <a:xfrm flipV="1">
          <a:off x="8750300" y="146227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91440</xdr:rowOff>
    </xdr:from>
    <xdr:ext cx="469900" cy="259080"/>
    <xdr:sp macro="" textlink="">
      <xdr:nvSpPr>
        <xdr:cNvPr id="312" name="n_1aveValue【福祉施設】&#10;一人当たり面積"/>
        <xdr:cNvSpPr txBox="1"/>
      </xdr:nvSpPr>
      <xdr:spPr>
        <a:xfrm>
          <a:off x="9391650" y="14150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82550</xdr:rowOff>
    </xdr:from>
    <xdr:ext cx="469265" cy="259080"/>
    <xdr:sp macro="" textlink="">
      <xdr:nvSpPr>
        <xdr:cNvPr id="313" name="n_2aveValue【福祉施設】&#10;一人当たり面積"/>
        <xdr:cNvSpPr txBox="1"/>
      </xdr:nvSpPr>
      <xdr:spPr>
        <a:xfrm>
          <a:off x="8515350" y="14141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91440</xdr:rowOff>
    </xdr:from>
    <xdr:ext cx="469900" cy="259080"/>
    <xdr:sp macro="" textlink="">
      <xdr:nvSpPr>
        <xdr:cNvPr id="314" name="n_1mainValue【福祉施設】&#10;一人当たり面積"/>
        <xdr:cNvSpPr txBox="1"/>
      </xdr:nvSpPr>
      <xdr:spPr>
        <a:xfrm>
          <a:off x="9391650" y="1466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95885</xdr:rowOff>
    </xdr:from>
    <xdr:ext cx="469265" cy="259080"/>
    <xdr:sp macro="" textlink="">
      <xdr:nvSpPr>
        <xdr:cNvPr id="315" name="n_2mainValue【福祉施設】&#10;一人当たり面積"/>
        <xdr:cNvSpPr txBox="1"/>
      </xdr:nvSpPr>
      <xdr:spPr>
        <a:xfrm>
          <a:off x="8515350" y="14669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24" name="テキスト ボックス 323"/>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25" name="直線コネクタ 324"/>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26" name="直線コネクタ 325"/>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108</xdr:row>
      <xdr:rowOff>64770</xdr:rowOff>
    </xdr:from>
    <xdr:ext cx="338455" cy="258445"/>
    <xdr:sp macro="" textlink="">
      <xdr:nvSpPr>
        <xdr:cNvPr id="327" name="テキスト ボックス 326"/>
        <xdr:cNvSpPr txBox="1"/>
      </xdr:nvSpPr>
      <xdr:spPr>
        <a:xfrm>
          <a:off x="422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28" name="直線コネクタ 327"/>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29" name="テキスト ボックス 328"/>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30" name="直線コネクタ 329"/>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31" name="テキスト ボックス 330"/>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32" name="直線コネクタ 331"/>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33" name="テキスト ボックス 332"/>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34" name="直線コネクタ 333"/>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35" name="テキスト ボックス 334"/>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36" name="直線コネクタ 335"/>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98</xdr:row>
      <xdr:rowOff>146050</xdr:rowOff>
    </xdr:from>
    <xdr:ext cx="466725" cy="258445"/>
    <xdr:sp macro="" textlink="">
      <xdr:nvSpPr>
        <xdr:cNvPr id="337" name="テキスト ボックス 336"/>
        <xdr:cNvSpPr txBox="1"/>
      </xdr:nvSpPr>
      <xdr:spPr>
        <a:xfrm>
          <a:off x="294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38" name="直線コネクタ 33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6725" cy="259080"/>
    <xdr:sp macro="" textlink="">
      <xdr:nvSpPr>
        <xdr:cNvPr id="339" name="テキスト ボックス 338"/>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116840</xdr:rowOff>
    </xdr:from>
    <xdr:to xmlns:xdr="http://schemas.openxmlformats.org/drawingml/2006/spreadsheetDrawing">
      <xdr:col>24</xdr:col>
      <xdr:colOff>62865</xdr:colOff>
      <xdr:row>108</xdr:row>
      <xdr:rowOff>113665</xdr:rowOff>
    </xdr:to>
    <xdr:cxnSp macro="">
      <xdr:nvCxnSpPr>
        <xdr:cNvPr id="341" name="直線コネクタ 340"/>
        <xdr:cNvCxnSpPr/>
      </xdr:nvCxnSpPr>
      <xdr:spPr>
        <a:xfrm flipV="1">
          <a:off x="4634865" y="17090390"/>
          <a:ext cx="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117475</xdr:rowOff>
    </xdr:from>
    <xdr:ext cx="340360" cy="259080"/>
    <xdr:sp macro="" textlink="">
      <xdr:nvSpPr>
        <xdr:cNvPr id="342" name="【市民会館】&#10;有形固定資産減価償却率最小値テキスト"/>
        <xdr:cNvSpPr txBox="1"/>
      </xdr:nvSpPr>
      <xdr:spPr>
        <a:xfrm>
          <a:off x="4673600" y="186340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113665</xdr:rowOff>
    </xdr:from>
    <xdr:to xmlns:xdr="http://schemas.openxmlformats.org/drawingml/2006/spreadsheetDrawing">
      <xdr:col>24</xdr:col>
      <xdr:colOff>152400</xdr:colOff>
      <xdr:row>108</xdr:row>
      <xdr:rowOff>113665</xdr:rowOff>
    </xdr:to>
    <xdr:cxnSp macro="">
      <xdr:nvCxnSpPr>
        <xdr:cNvPr id="343" name="直線コネクタ 342"/>
        <xdr:cNvCxnSpPr/>
      </xdr:nvCxnSpPr>
      <xdr:spPr>
        <a:xfrm>
          <a:off x="4546600" y="1863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63500</xdr:rowOff>
    </xdr:from>
    <xdr:ext cx="469900" cy="258445"/>
    <xdr:sp macro="" textlink="">
      <xdr:nvSpPr>
        <xdr:cNvPr id="344" name="【市民会館】&#10;有形固定資産減価償却率最大値テキスト"/>
        <xdr:cNvSpPr txBox="1"/>
      </xdr:nvSpPr>
      <xdr:spPr>
        <a:xfrm>
          <a:off x="4673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116840</xdr:rowOff>
    </xdr:from>
    <xdr:to xmlns:xdr="http://schemas.openxmlformats.org/drawingml/2006/spreadsheetDrawing">
      <xdr:col>24</xdr:col>
      <xdr:colOff>152400</xdr:colOff>
      <xdr:row>99</xdr:row>
      <xdr:rowOff>116840</xdr:rowOff>
    </xdr:to>
    <xdr:cxnSp macro="">
      <xdr:nvCxnSpPr>
        <xdr:cNvPr id="345" name="直線コネクタ 344"/>
        <xdr:cNvCxnSpPr/>
      </xdr:nvCxnSpPr>
      <xdr:spPr>
        <a:xfrm>
          <a:off x="4546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166370</xdr:rowOff>
    </xdr:from>
    <xdr:ext cx="405130" cy="258445"/>
    <xdr:sp macro="" textlink="">
      <xdr:nvSpPr>
        <xdr:cNvPr id="346" name="【市民会館】&#10;有形固定資産減価償却率平均値テキスト"/>
        <xdr:cNvSpPr txBox="1"/>
      </xdr:nvSpPr>
      <xdr:spPr>
        <a:xfrm>
          <a:off x="4673600" y="178257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15875</xdr:rowOff>
    </xdr:from>
    <xdr:to xmlns:xdr="http://schemas.openxmlformats.org/drawingml/2006/spreadsheetDrawing">
      <xdr:col>24</xdr:col>
      <xdr:colOff>114300</xdr:colOff>
      <xdr:row>104</xdr:row>
      <xdr:rowOff>117475</xdr:rowOff>
    </xdr:to>
    <xdr:sp macro="" textlink="">
      <xdr:nvSpPr>
        <xdr:cNvPr id="347" name="フローチャート: 判断 346"/>
        <xdr:cNvSpPr/>
      </xdr:nvSpPr>
      <xdr:spPr>
        <a:xfrm>
          <a:off x="45847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20320</xdr:rowOff>
    </xdr:from>
    <xdr:to xmlns:xdr="http://schemas.openxmlformats.org/drawingml/2006/spreadsheetDrawing">
      <xdr:col>20</xdr:col>
      <xdr:colOff>38100</xdr:colOff>
      <xdr:row>104</xdr:row>
      <xdr:rowOff>121920</xdr:rowOff>
    </xdr:to>
    <xdr:sp macro="" textlink="">
      <xdr:nvSpPr>
        <xdr:cNvPr id="348" name="フローチャート: 判断 347"/>
        <xdr:cNvSpPr/>
      </xdr:nvSpPr>
      <xdr:spPr>
        <a:xfrm>
          <a:off x="374650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15875</xdr:rowOff>
    </xdr:from>
    <xdr:to xmlns:xdr="http://schemas.openxmlformats.org/drawingml/2006/spreadsheetDrawing">
      <xdr:col>15</xdr:col>
      <xdr:colOff>101600</xdr:colOff>
      <xdr:row>104</xdr:row>
      <xdr:rowOff>117475</xdr:rowOff>
    </xdr:to>
    <xdr:sp macro="" textlink="">
      <xdr:nvSpPr>
        <xdr:cNvPr id="349" name="フローチャート: 判断 348"/>
        <xdr:cNvSpPr/>
      </xdr:nvSpPr>
      <xdr:spPr>
        <a:xfrm>
          <a:off x="2857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50" name="テキスト ボックス 34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351" name="テキスト ボックス 35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52" name="テキスト ボックス 35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53" name="テキスト ボックス 35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354" name="テキスト ボックス 35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19</xdr:col>
      <xdr:colOff>127000</xdr:colOff>
      <xdr:row>100</xdr:row>
      <xdr:rowOff>93980</xdr:rowOff>
    </xdr:from>
    <xdr:to xmlns:xdr="http://schemas.openxmlformats.org/drawingml/2006/spreadsheetDrawing">
      <xdr:col>20</xdr:col>
      <xdr:colOff>38100</xdr:colOff>
      <xdr:row>101</xdr:row>
      <xdr:rowOff>24130</xdr:rowOff>
    </xdr:to>
    <xdr:sp macro="" textlink="">
      <xdr:nvSpPr>
        <xdr:cNvPr id="355" name="楕円 354"/>
        <xdr:cNvSpPr/>
      </xdr:nvSpPr>
      <xdr:spPr>
        <a:xfrm>
          <a:off x="3746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100</xdr:row>
      <xdr:rowOff>156210</xdr:rowOff>
    </xdr:from>
    <xdr:to xmlns:xdr="http://schemas.openxmlformats.org/drawingml/2006/spreadsheetDrawing">
      <xdr:col>15</xdr:col>
      <xdr:colOff>101600</xdr:colOff>
      <xdr:row>101</xdr:row>
      <xdr:rowOff>86360</xdr:rowOff>
    </xdr:to>
    <xdr:sp macro="" textlink="">
      <xdr:nvSpPr>
        <xdr:cNvPr id="356" name="楕円 355"/>
        <xdr:cNvSpPr/>
      </xdr:nvSpPr>
      <xdr:spPr>
        <a:xfrm>
          <a:off x="2857500" y="173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100</xdr:row>
      <xdr:rowOff>144780</xdr:rowOff>
    </xdr:from>
    <xdr:to xmlns:xdr="http://schemas.openxmlformats.org/drawingml/2006/spreadsheetDrawing">
      <xdr:col>19</xdr:col>
      <xdr:colOff>177800</xdr:colOff>
      <xdr:row>101</xdr:row>
      <xdr:rowOff>35560</xdr:rowOff>
    </xdr:to>
    <xdr:cxnSp macro="">
      <xdr:nvCxnSpPr>
        <xdr:cNvPr id="357" name="直線コネクタ 356"/>
        <xdr:cNvCxnSpPr/>
      </xdr:nvCxnSpPr>
      <xdr:spPr>
        <a:xfrm flipV="1">
          <a:off x="2908300" y="1728978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113030</xdr:rowOff>
    </xdr:from>
    <xdr:ext cx="405130" cy="259080"/>
    <xdr:sp macro="" textlink="">
      <xdr:nvSpPr>
        <xdr:cNvPr id="358" name="n_1aveValue【市民会館】&#10;有形固定資産減価償却率"/>
        <xdr:cNvSpPr txBox="1"/>
      </xdr:nvSpPr>
      <xdr:spPr>
        <a:xfrm>
          <a:off x="3582035" y="17943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109220</xdr:rowOff>
    </xdr:from>
    <xdr:ext cx="404495" cy="258445"/>
    <xdr:sp macro="" textlink="">
      <xdr:nvSpPr>
        <xdr:cNvPr id="359" name="n_2aveValue【市民会館】&#10;有形固定資産減価償却率"/>
        <xdr:cNvSpPr txBox="1"/>
      </xdr:nvSpPr>
      <xdr:spPr>
        <a:xfrm>
          <a:off x="2705735" y="17940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99</xdr:row>
      <xdr:rowOff>40640</xdr:rowOff>
    </xdr:from>
    <xdr:ext cx="405130" cy="258445"/>
    <xdr:sp macro="" textlink="">
      <xdr:nvSpPr>
        <xdr:cNvPr id="360" name="n_1mainValue【市民会館】&#10;有形固定資産減価償却率"/>
        <xdr:cNvSpPr txBox="1"/>
      </xdr:nvSpPr>
      <xdr:spPr>
        <a:xfrm>
          <a:off x="3582035" y="170141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99</xdr:row>
      <xdr:rowOff>102870</xdr:rowOff>
    </xdr:from>
    <xdr:ext cx="404495" cy="259080"/>
    <xdr:sp macro="" textlink="">
      <xdr:nvSpPr>
        <xdr:cNvPr id="361" name="n_2mainValue【市民会館】&#10;有形固定資産減価償却率"/>
        <xdr:cNvSpPr txBox="1"/>
      </xdr:nvSpPr>
      <xdr:spPr>
        <a:xfrm>
          <a:off x="2705735" y="17076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370" name="テキスト ボックス 369"/>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71" name="直線コネクタ 37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372" name="直線コネクタ 371"/>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6725" cy="258445"/>
    <xdr:sp macro="" textlink="">
      <xdr:nvSpPr>
        <xdr:cNvPr id="373" name="テキスト ボックス 372"/>
        <xdr:cNvSpPr txBox="1"/>
      </xdr:nvSpPr>
      <xdr:spPr>
        <a:xfrm>
          <a:off x="6136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374" name="直線コネクタ 373"/>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6725" cy="259080"/>
    <xdr:sp macro="" textlink="">
      <xdr:nvSpPr>
        <xdr:cNvPr id="375" name="テキスト ボックス 374"/>
        <xdr:cNvSpPr txBox="1"/>
      </xdr:nvSpPr>
      <xdr:spPr>
        <a:xfrm>
          <a:off x="6136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376" name="直線コネクタ 375"/>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6725" cy="258445"/>
    <xdr:sp macro="" textlink="">
      <xdr:nvSpPr>
        <xdr:cNvPr id="377" name="テキスト ボックス 376"/>
        <xdr:cNvSpPr txBox="1"/>
      </xdr:nvSpPr>
      <xdr:spPr>
        <a:xfrm>
          <a:off x="6136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378" name="直線コネクタ 377"/>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6725" cy="258445"/>
    <xdr:sp macro="" textlink="">
      <xdr:nvSpPr>
        <xdr:cNvPr id="379" name="テキスト ボックス 378"/>
        <xdr:cNvSpPr txBox="1"/>
      </xdr:nvSpPr>
      <xdr:spPr>
        <a:xfrm>
          <a:off x="6136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380" name="直線コネクタ 379"/>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6725" cy="259080"/>
    <xdr:sp macro="" textlink="">
      <xdr:nvSpPr>
        <xdr:cNvPr id="381" name="テキスト ボックス 380"/>
        <xdr:cNvSpPr txBox="1"/>
      </xdr:nvSpPr>
      <xdr:spPr>
        <a:xfrm>
          <a:off x="6136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382" name="直線コネクタ 381"/>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6725" cy="258445"/>
    <xdr:sp macro="" textlink="">
      <xdr:nvSpPr>
        <xdr:cNvPr id="383" name="テキスト ボックス 382"/>
        <xdr:cNvSpPr txBox="1"/>
      </xdr:nvSpPr>
      <xdr:spPr>
        <a:xfrm>
          <a:off x="6136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84" name="直線コネクタ 383"/>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85" name="テキスト ボックス 384"/>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6"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99</xdr:row>
      <xdr:rowOff>110490</xdr:rowOff>
    </xdr:from>
    <xdr:to xmlns:xdr="http://schemas.openxmlformats.org/drawingml/2006/spreadsheetDrawing">
      <xdr:col>54</xdr:col>
      <xdr:colOff>189865</xdr:colOff>
      <xdr:row>108</xdr:row>
      <xdr:rowOff>151130</xdr:rowOff>
    </xdr:to>
    <xdr:cxnSp macro="">
      <xdr:nvCxnSpPr>
        <xdr:cNvPr id="387" name="直線コネクタ 386"/>
        <xdr:cNvCxnSpPr/>
      </xdr:nvCxnSpPr>
      <xdr:spPr>
        <a:xfrm flipV="1">
          <a:off x="10476865" y="1708404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154940</xdr:rowOff>
    </xdr:from>
    <xdr:ext cx="469900" cy="258445"/>
    <xdr:sp macro="" textlink="">
      <xdr:nvSpPr>
        <xdr:cNvPr id="388" name="【市民会館】&#10;一人当たり面積最小値テキスト"/>
        <xdr:cNvSpPr txBox="1"/>
      </xdr:nvSpPr>
      <xdr:spPr>
        <a:xfrm>
          <a:off x="10515600" y="1867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151130</xdr:rowOff>
    </xdr:from>
    <xdr:to xmlns:xdr="http://schemas.openxmlformats.org/drawingml/2006/spreadsheetDrawing">
      <xdr:col>55</xdr:col>
      <xdr:colOff>88900</xdr:colOff>
      <xdr:row>108</xdr:row>
      <xdr:rowOff>151130</xdr:rowOff>
    </xdr:to>
    <xdr:cxnSp macro="">
      <xdr:nvCxnSpPr>
        <xdr:cNvPr id="389" name="直線コネクタ 388"/>
        <xdr:cNvCxnSpPr/>
      </xdr:nvCxnSpPr>
      <xdr:spPr>
        <a:xfrm>
          <a:off x="10388600" y="1866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57150</xdr:rowOff>
    </xdr:from>
    <xdr:ext cx="469900" cy="259080"/>
    <xdr:sp macro="" textlink="">
      <xdr:nvSpPr>
        <xdr:cNvPr id="390" name="【市民会館】&#10;一人当たり面積最大値テキスト"/>
        <xdr:cNvSpPr txBox="1"/>
      </xdr:nvSpPr>
      <xdr:spPr>
        <a:xfrm>
          <a:off x="10515600" y="1685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110490</xdr:rowOff>
    </xdr:from>
    <xdr:to xmlns:xdr="http://schemas.openxmlformats.org/drawingml/2006/spreadsheetDrawing">
      <xdr:col>55</xdr:col>
      <xdr:colOff>88900</xdr:colOff>
      <xdr:row>99</xdr:row>
      <xdr:rowOff>110490</xdr:rowOff>
    </xdr:to>
    <xdr:cxnSp macro="">
      <xdr:nvCxnSpPr>
        <xdr:cNvPr id="391" name="直線コネクタ 390"/>
        <xdr:cNvCxnSpPr/>
      </xdr:nvCxnSpPr>
      <xdr:spPr>
        <a:xfrm>
          <a:off x="10388600" y="1708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29845</xdr:rowOff>
    </xdr:from>
    <xdr:ext cx="469900" cy="258445"/>
    <xdr:sp macro="" textlink="">
      <xdr:nvSpPr>
        <xdr:cNvPr id="392" name="【市民会館】&#10;一人当たり面積平均値テキスト"/>
        <xdr:cNvSpPr txBox="1"/>
      </xdr:nvSpPr>
      <xdr:spPr>
        <a:xfrm>
          <a:off x="10515600" y="182035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52070</xdr:rowOff>
    </xdr:from>
    <xdr:to xmlns:xdr="http://schemas.openxmlformats.org/drawingml/2006/spreadsheetDrawing">
      <xdr:col>55</xdr:col>
      <xdr:colOff>50800</xdr:colOff>
      <xdr:row>106</xdr:row>
      <xdr:rowOff>153035</xdr:rowOff>
    </xdr:to>
    <xdr:sp macro="" textlink="">
      <xdr:nvSpPr>
        <xdr:cNvPr id="393" name="フローチャート: 判断 392"/>
        <xdr:cNvSpPr/>
      </xdr:nvSpPr>
      <xdr:spPr>
        <a:xfrm>
          <a:off x="104267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57785</xdr:rowOff>
    </xdr:from>
    <xdr:to xmlns:xdr="http://schemas.openxmlformats.org/drawingml/2006/spreadsheetDrawing">
      <xdr:col>50</xdr:col>
      <xdr:colOff>165100</xdr:colOff>
      <xdr:row>106</xdr:row>
      <xdr:rowOff>159385</xdr:rowOff>
    </xdr:to>
    <xdr:sp macro="" textlink="">
      <xdr:nvSpPr>
        <xdr:cNvPr id="394" name="フローチャート: 判断 393"/>
        <xdr:cNvSpPr/>
      </xdr:nvSpPr>
      <xdr:spPr>
        <a:xfrm>
          <a:off x="9588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57785</xdr:rowOff>
    </xdr:from>
    <xdr:to xmlns:xdr="http://schemas.openxmlformats.org/drawingml/2006/spreadsheetDrawing">
      <xdr:col>46</xdr:col>
      <xdr:colOff>38100</xdr:colOff>
      <xdr:row>106</xdr:row>
      <xdr:rowOff>159385</xdr:rowOff>
    </xdr:to>
    <xdr:sp macro="" textlink="">
      <xdr:nvSpPr>
        <xdr:cNvPr id="395" name="フローチャート: 判断 394"/>
        <xdr:cNvSpPr/>
      </xdr:nvSpPr>
      <xdr:spPr>
        <a:xfrm>
          <a:off x="8699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96" name="テキスト ボックス 39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97" name="テキスト ボックス 39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398" name="テキスト ボックス 39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99" name="テキスト ボックス 39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00" name="テキスト ボックス 39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134620</xdr:rowOff>
    </xdr:from>
    <xdr:to xmlns:xdr="http://schemas.openxmlformats.org/drawingml/2006/spreadsheetDrawing">
      <xdr:col>50</xdr:col>
      <xdr:colOff>165100</xdr:colOff>
      <xdr:row>108</xdr:row>
      <xdr:rowOff>64770</xdr:rowOff>
    </xdr:to>
    <xdr:sp macro="" textlink="">
      <xdr:nvSpPr>
        <xdr:cNvPr id="401" name="楕円 400"/>
        <xdr:cNvSpPr/>
      </xdr:nvSpPr>
      <xdr:spPr>
        <a:xfrm>
          <a:off x="95885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134620</xdr:rowOff>
    </xdr:from>
    <xdr:to xmlns:xdr="http://schemas.openxmlformats.org/drawingml/2006/spreadsheetDrawing">
      <xdr:col>46</xdr:col>
      <xdr:colOff>38100</xdr:colOff>
      <xdr:row>108</xdr:row>
      <xdr:rowOff>64770</xdr:rowOff>
    </xdr:to>
    <xdr:sp macro="" textlink="">
      <xdr:nvSpPr>
        <xdr:cNvPr id="402" name="楕円 401"/>
        <xdr:cNvSpPr/>
      </xdr:nvSpPr>
      <xdr:spPr>
        <a:xfrm>
          <a:off x="86995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108</xdr:row>
      <xdr:rowOff>13970</xdr:rowOff>
    </xdr:from>
    <xdr:to xmlns:xdr="http://schemas.openxmlformats.org/drawingml/2006/spreadsheetDrawing">
      <xdr:col>50</xdr:col>
      <xdr:colOff>114300</xdr:colOff>
      <xdr:row>108</xdr:row>
      <xdr:rowOff>13970</xdr:rowOff>
    </xdr:to>
    <xdr:cxnSp macro="">
      <xdr:nvCxnSpPr>
        <xdr:cNvPr id="403" name="直線コネクタ 402"/>
        <xdr:cNvCxnSpPr/>
      </xdr:nvCxnSpPr>
      <xdr:spPr>
        <a:xfrm>
          <a:off x="8750300" y="18530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4445</xdr:rowOff>
    </xdr:from>
    <xdr:ext cx="469900" cy="259080"/>
    <xdr:sp macro="" textlink="">
      <xdr:nvSpPr>
        <xdr:cNvPr id="404" name="n_1aveValue【市民会館】&#10;一人当たり面積"/>
        <xdr:cNvSpPr txBox="1"/>
      </xdr:nvSpPr>
      <xdr:spPr>
        <a:xfrm>
          <a:off x="9391650" y="18006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4445</xdr:rowOff>
    </xdr:from>
    <xdr:ext cx="469265" cy="259080"/>
    <xdr:sp macro="" textlink="">
      <xdr:nvSpPr>
        <xdr:cNvPr id="405" name="n_2aveValue【市民会館】&#10;一人当たり面積"/>
        <xdr:cNvSpPr txBox="1"/>
      </xdr:nvSpPr>
      <xdr:spPr>
        <a:xfrm>
          <a:off x="8515350" y="18006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55880</xdr:rowOff>
    </xdr:from>
    <xdr:ext cx="469900" cy="259080"/>
    <xdr:sp macro="" textlink="">
      <xdr:nvSpPr>
        <xdr:cNvPr id="406" name="n_1mainValue【市民会館】&#10;一人当たり面積"/>
        <xdr:cNvSpPr txBox="1"/>
      </xdr:nvSpPr>
      <xdr:spPr>
        <a:xfrm>
          <a:off x="9391650" y="1857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55880</xdr:rowOff>
    </xdr:from>
    <xdr:ext cx="469265" cy="259080"/>
    <xdr:sp macro="" textlink="">
      <xdr:nvSpPr>
        <xdr:cNvPr id="407" name="n_2mainValue【市民会館】&#10;一人当たり面積"/>
        <xdr:cNvSpPr txBox="1"/>
      </xdr:nvSpPr>
      <xdr:spPr>
        <a:xfrm>
          <a:off x="8515350" y="185724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16" name="テキスト ボックス 415"/>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17" name="直線コネクタ 41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18" name="直線コネクタ 417"/>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8455" cy="258445"/>
    <xdr:sp macro="" textlink="">
      <xdr:nvSpPr>
        <xdr:cNvPr id="419" name="テキスト ボックス 418"/>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20" name="直線コネクタ 419"/>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21" name="テキスト ボックス 420"/>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22" name="直線コネクタ 421"/>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23" name="テキスト ボックス 422"/>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24" name="直線コネクタ 423"/>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25" name="テキスト ボックス 424"/>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26" name="直線コネクタ 425"/>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27" name="テキスト ボックス 426"/>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28" name="直線コネクタ 427"/>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725" cy="258445"/>
    <xdr:sp macro="" textlink="">
      <xdr:nvSpPr>
        <xdr:cNvPr id="429" name="テキスト ボックス 428"/>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30" name="直線コネクタ 42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431" name="テキスト ボックス 430"/>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3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64770</xdr:rowOff>
    </xdr:from>
    <xdr:to xmlns:xdr="http://schemas.openxmlformats.org/drawingml/2006/spreadsheetDrawing">
      <xdr:col>85</xdr:col>
      <xdr:colOff>126365</xdr:colOff>
      <xdr:row>41</xdr:row>
      <xdr:rowOff>169545</xdr:rowOff>
    </xdr:to>
    <xdr:cxnSp macro="">
      <xdr:nvCxnSpPr>
        <xdr:cNvPr id="433" name="直線コネクタ 432"/>
        <xdr:cNvCxnSpPr/>
      </xdr:nvCxnSpPr>
      <xdr:spPr>
        <a:xfrm flipV="1">
          <a:off x="16318865" y="572262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1905</xdr:rowOff>
    </xdr:from>
    <xdr:ext cx="340360" cy="259080"/>
    <xdr:sp macro="" textlink="">
      <xdr:nvSpPr>
        <xdr:cNvPr id="434" name="【一般廃棄物処理施設】&#10;有形固定資産減価償却率最小値テキスト"/>
        <xdr:cNvSpPr txBox="1"/>
      </xdr:nvSpPr>
      <xdr:spPr>
        <a:xfrm>
          <a:off x="16357600" y="7202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169545</xdr:rowOff>
    </xdr:from>
    <xdr:to xmlns:xdr="http://schemas.openxmlformats.org/drawingml/2006/spreadsheetDrawing">
      <xdr:col>86</xdr:col>
      <xdr:colOff>25400</xdr:colOff>
      <xdr:row>41</xdr:row>
      <xdr:rowOff>169545</xdr:rowOff>
    </xdr:to>
    <xdr:cxnSp macro="">
      <xdr:nvCxnSpPr>
        <xdr:cNvPr id="435" name="直線コネクタ 434"/>
        <xdr:cNvCxnSpPr/>
      </xdr:nvCxnSpPr>
      <xdr:spPr>
        <a:xfrm>
          <a:off x="16230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11430</xdr:rowOff>
    </xdr:from>
    <xdr:ext cx="405130" cy="259080"/>
    <xdr:sp macro="" textlink="">
      <xdr:nvSpPr>
        <xdr:cNvPr id="436" name="【一般廃棄物処理施設】&#10;有形固定資産減価償却率最大値テキスト"/>
        <xdr:cNvSpPr txBox="1"/>
      </xdr:nvSpPr>
      <xdr:spPr>
        <a:xfrm>
          <a:off x="16357600" y="549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64770</xdr:rowOff>
    </xdr:from>
    <xdr:to xmlns:xdr="http://schemas.openxmlformats.org/drawingml/2006/spreadsheetDrawing">
      <xdr:col>86</xdr:col>
      <xdr:colOff>25400</xdr:colOff>
      <xdr:row>33</xdr:row>
      <xdr:rowOff>64770</xdr:rowOff>
    </xdr:to>
    <xdr:cxnSp macro="">
      <xdr:nvCxnSpPr>
        <xdr:cNvPr id="437" name="直線コネクタ 436"/>
        <xdr:cNvCxnSpPr/>
      </xdr:nvCxnSpPr>
      <xdr:spPr>
        <a:xfrm>
          <a:off x="16230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43180</xdr:rowOff>
    </xdr:from>
    <xdr:ext cx="405130" cy="258445"/>
    <xdr:sp macro="" textlink="">
      <xdr:nvSpPr>
        <xdr:cNvPr id="438" name="【一般廃棄物処理施設】&#10;有形固定資産減価償却率平均値テキスト"/>
        <xdr:cNvSpPr txBox="1"/>
      </xdr:nvSpPr>
      <xdr:spPr>
        <a:xfrm>
          <a:off x="16357600" y="60439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20320</xdr:rowOff>
    </xdr:from>
    <xdr:to xmlns:xdr="http://schemas.openxmlformats.org/drawingml/2006/spreadsheetDrawing">
      <xdr:col>85</xdr:col>
      <xdr:colOff>177800</xdr:colOff>
      <xdr:row>36</xdr:row>
      <xdr:rowOff>121920</xdr:rowOff>
    </xdr:to>
    <xdr:sp macro="" textlink="">
      <xdr:nvSpPr>
        <xdr:cNvPr id="439" name="フローチャート: 判断 438"/>
        <xdr:cNvSpPr/>
      </xdr:nvSpPr>
      <xdr:spPr>
        <a:xfrm>
          <a:off x="162687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17780</xdr:rowOff>
    </xdr:from>
    <xdr:to xmlns:xdr="http://schemas.openxmlformats.org/drawingml/2006/spreadsheetDrawing">
      <xdr:col>81</xdr:col>
      <xdr:colOff>101600</xdr:colOff>
      <xdr:row>36</xdr:row>
      <xdr:rowOff>118745</xdr:rowOff>
    </xdr:to>
    <xdr:sp macro="" textlink="">
      <xdr:nvSpPr>
        <xdr:cNvPr id="440" name="フローチャート: 判断 439"/>
        <xdr:cNvSpPr/>
      </xdr:nvSpPr>
      <xdr:spPr>
        <a:xfrm>
          <a:off x="15430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102235</xdr:rowOff>
    </xdr:from>
    <xdr:to xmlns:xdr="http://schemas.openxmlformats.org/drawingml/2006/spreadsheetDrawing">
      <xdr:col>76</xdr:col>
      <xdr:colOff>165100</xdr:colOff>
      <xdr:row>37</xdr:row>
      <xdr:rowOff>32385</xdr:rowOff>
    </xdr:to>
    <xdr:sp macro="" textlink="">
      <xdr:nvSpPr>
        <xdr:cNvPr id="441" name="フローチャート: 判断 440"/>
        <xdr:cNvSpPr/>
      </xdr:nvSpPr>
      <xdr:spPr>
        <a:xfrm>
          <a:off x="14541500" y="627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42" name="テキスト ボックス 44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43" name="テキスト ボックス 44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44" name="テキスト ボックス 44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45" name="テキスト ボックス 44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46" name="テキスト ボックス 44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166370</xdr:rowOff>
    </xdr:from>
    <xdr:to xmlns:xdr="http://schemas.openxmlformats.org/drawingml/2006/spreadsheetDrawing">
      <xdr:col>85</xdr:col>
      <xdr:colOff>177800</xdr:colOff>
      <xdr:row>37</xdr:row>
      <xdr:rowOff>95885</xdr:rowOff>
    </xdr:to>
    <xdr:sp macro="" textlink="">
      <xdr:nvSpPr>
        <xdr:cNvPr id="447" name="楕円 446"/>
        <xdr:cNvSpPr/>
      </xdr:nvSpPr>
      <xdr:spPr>
        <a:xfrm>
          <a:off x="16268700" y="6338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144145</xdr:rowOff>
    </xdr:from>
    <xdr:ext cx="405130" cy="258445"/>
    <xdr:sp macro="" textlink="">
      <xdr:nvSpPr>
        <xdr:cNvPr id="448" name="【一般廃棄物処理施設】&#10;有形固定資産減価償却率該当値テキスト"/>
        <xdr:cNvSpPr txBox="1"/>
      </xdr:nvSpPr>
      <xdr:spPr>
        <a:xfrm>
          <a:off x="16357600" y="63163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31750</xdr:rowOff>
    </xdr:from>
    <xdr:to xmlns:xdr="http://schemas.openxmlformats.org/drawingml/2006/spreadsheetDrawing">
      <xdr:col>81</xdr:col>
      <xdr:colOff>101600</xdr:colOff>
      <xdr:row>37</xdr:row>
      <xdr:rowOff>133350</xdr:rowOff>
    </xdr:to>
    <xdr:sp macro="" textlink="">
      <xdr:nvSpPr>
        <xdr:cNvPr id="449" name="楕円 448"/>
        <xdr:cNvSpPr/>
      </xdr:nvSpPr>
      <xdr:spPr>
        <a:xfrm>
          <a:off x="15430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45085</xdr:rowOff>
    </xdr:from>
    <xdr:to xmlns:xdr="http://schemas.openxmlformats.org/drawingml/2006/spreadsheetDrawing">
      <xdr:col>85</xdr:col>
      <xdr:colOff>127000</xdr:colOff>
      <xdr:row>37</xdr:row>
      <xdr:rowOff>82550</xdr:rowOff>
    </xdr:to>
    <xdr:cxnSp macro="">
      <xdr:nvCxnSpPr>
        <xdr:cNvPr id="450" name="直線コネクタ 449"/>
        <xdr:cNvCxnSpPr/>
      </xdr:nvCxnSpPr>
      <xdr:spPr>
        <a:xfrm flipV="1">
          <a:off x="15481300" y="638873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53340</xdr:rowOff>
    </xdr:from>
    <xdr:to xmlns:xdr="http://schemas.openxmlformats.org/drawingml/2006/spreadsheetDrawing">
      <xdr:col>76</xdr:col>
      <xdr:colOff>165100</xdr:colOff>
      <xdr:row>37</xdr:row>
      <xdr:rowOff>154940</xdr:rowOff>
    </xdr:to>
    <xdr:sp macro="" textlink="">
      <xdr:nvSpPr>
        <xdr:cNvPr id="451" name="楕円 450"/>
        <xdr:cNvSpPr/>
      </xdr:nvSpPr>
      <xdr:spPr>
        <a:xfrm>
          <a:off x="14541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82550</xdr:rowOff>
    </xdr:from>
    <xdr:to xmlns:xdr="http://schemas.openxmlformats.org/drawingml/2006/spreadsheetDrawing">
      <xdr:col>81</xdr:col>
      <xdr:colOff>50800</xdr:colOff>
      <xdr:row>37</xdr:row>
      <xdr:rowOff>104140</xdr:rowOff>
    </xdr:to>
    <xdr:cxnSp macro="">
      <xdr:nvCxnSpPr>
        <xdr:cNvPr id="452" name="直線コネクタ 451"/>
        <xdr:cNvCxnSpPr/>
      </xdr:nvCxnSpPr>
      <xdr:spPr>
        <a:xfrm flipV="1">
          <a:off x="14592300" y="64262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34</xdr:row>
      <xdr:rowOff>135255</xdr:rowOff>
    </xdr:from>
    <xdr:ext cx="405130" cy="258445"/>
    <xdr:sp macro="" textlink="">
      <xdr:nvSpPr>
        <xdr:cNvPr id="453" name="n_1aveValue【一般廃棄物処理施設】&#10;有形固定資産減価償却率"/>
        <xdr:cNvSpPr txBox="1"/>
      </xdr:nvSpPr>
      <xdr:spPr>
        <a:xfrm>
          <a:off x="15266035" y="59645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48895</xdr:rowOff>
    </xdr:from>
    <xdr:ext cx="404495" cy="259080"/>
    <xdr:sp macro="" textlink="">
      <xdr:nvSpPr>
        <xdr:cNvPr id="454" name="n_2aveValue【一般廃棄物処理施設】&#10;有形固定資産減価償却率"/>
        <xdr:cNvSpPr txBox="1"/>
      </xdr:nvSpPr>
      <xdr:spPr>
        <a:xfrm>
          <a:off x="14389735" y="60496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37</xdr:row>
      <xdr:rowOff>124460</xdr:rowOff>
    </xdr:from>
    <xdr:ext cx="405130" cy="259080"/>
    <xdr:sp macro="" textlink="">
      <xdr:nvSpPr>
        <xdr:cNvPr id="455" name="n_1mainValue【一般廃棄物処理施設】&#10;有形固定資産減価償却率"/>
        <xdr:cNvSpPr txBox="1"/>
      </xdr:nvSpPr>
      <xdr:spPr>
        <a:xfrm>
          <a:off x="15266035" y="6468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146050</xdr:rowOff>
    </xdr:from>
    <xdr:ext cx="404495" cy="258445"/>
    <xdr:sp macro="" textlink="">
      <xdr:nvSpPr>
        <xdr:cNvPr id="456" name="n_2mainValue【一般廃棄物処理施設】&#10;有形固定資産減価償却率"/>
        <xdr:cNvSpPr txBox="1"/>
      </xdr:nvSpPr>
      <xdr:spPr>
        <a:xfrm>
          <a:off x="14389735" y="6489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65" name="テキスト ボックス 464"/>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6" name="直線コネクタ 46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7" name="直線コネクタ 46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468" name="テキスト ボックス 467"/>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9" name="直線コネクタ 46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470" name="テキスト ボックス 469"/>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71" name="直線コネクタ 47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472" name="テキスト ボックス 471"/>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3" name="直線コネクタ 47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474" name="テキスト ボックス 473"/>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5" name="直線コネクタ 4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476" name="テキスト ボックス 475"/>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158750</xdr:rowOff>
    </xdr:from>
    <xdr:to xmlns:xdr="http://schemas.openxmlformats.org/drawingml/2006/spreadsheetDrawing">
      <xdr:col>116</xdr:col>
      <xdr:colOff>62865</xdr:colOff>
      <xdr:row>41</xdr:row>
      <xdr:rowOff>133350</xdr:rowOff>
    </xdr:to>
    <xdr:cxnSp macro="">
      <xdr:nvCxnSpPr>
        <xdr:cNvPr id="478" name="直線コネクタ 477"/>
        <xdr:cNvCxnSpPr/>
      </xdr:nvCxnSpPr>
      <xdr:spPr>
        <a:xfrm flipV="1">
          <a:off x="22160865" y="5988050"/>
          <a:ext cx="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13690" cy="259080"/>
    <xdr:sp macro="" textlink="">
      <xdr:nvSpPr>
        <xdr:cNvPr id="479" name="【一般廃棄物処理施設】&#10;一人当たり有形固定資産（償却資産）額最小値テキスト"/>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480" name="直線コネクタ 479"/>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105410</xdr:rowOff>
    </xdr:from>
    <xdr:ext cx="598805" cy="259080"/>
    <xdr:sp macro="" textlink="">
      <xdr:nvSpPr>
        <xdr:cNvPr id="481" name="【一般廃棄物処理施設】&#10;一人当たり有形固定資産（償却資産）額最大値テキスト"/>
        <xdr:cNvSpPr txBox="1"/>
      </xdr:nvSpPr>
      <xdr:spPr>
        <a:xfrm>
          <a:off x="22199600" y="5763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158750</xdr:rowOff>
    </xdr:from>
    <xdr:to xmlns:xdr="http://schemas.openxmlformats.org/drawingml/2006/spreadsheetDrawing">
      <xdr:col>116</xdr:col>
      <xdr:colOff>152400</xdr:colOff>
      <xdr:row>34</xdr:row>
      <xdr:rowOff>158750</xdr:rowOff>
    </xdr:to>
    <xdr:cxnSp macro="">
      <xdr:nvCxnSpPr>
        <xdr:cNvPr id="482" name="直線コネクタ 481"/>
        <xdr:cNvCxnSpPr/>
      </xdr:nvCxnSpPr>
      <xdr:spPr>
        <a:xfrm>
          <a:off x="22072600" y="598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74930</xdr:rowOff>
    </xdr:from>
    <xdr:ext cx="534670" cy="258445"/>
    <xdr:sp macro="" textlink="">
      <xdr:nvSpPr>
        <xdr:cNvPr id="483" name="【一般廃棄物処理施設】&#10;一人当たり有形固定資産（償却資産）額平均値テキスト"/>
        <xdr:cNvSpPr txBox="1"/>
      </xdr:nvSpPr>
      <xdr:spPr>
        <a:xfrm>
          <a:off x="22199600" y="65900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52070</xdr:rowOff>
    </xdr:from>
    <xdr:to xmlns:xdr="http://schemas.openxmlformats.org/drawingml/2006/spreadsheetDrawing">
      <xdr:col>116</xdr:col>
      <xdr:colOff>114300</xdr:colOff>
      <xdr:row>39</xdr:row>
      <xdr:rowOff>153670</xdr:rowOff>
    </xdr:to>
    <xdr:sp macro="" textlink="">
      <xdr:nvSpPr>
        <xdr:cNvPr id="484" name="フローチャート: 判断 483"/>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50800</xdr:rowOff>
    </xdr:from>
    <xdr:to xmlns:xdr="http://schemas.openxmlformats.org/drawingml/2006/spreadsheetDrawing">
      <xdr:col>112</xdr:col>
      <xdr:colOff>38100</xdr:colOff>
      <xdr:row>39</xdr:row>
      <xdr:rowOff>152400</xdr:rowOff>
    </xdr:to>
    <xdr:sp macro="" textlink="">
      <xdr:nvSpPr>
        <xdr:cNvPr id="485" name="フローチャート: 判断 484"/>
        <xdr:cNvSpPr/>
      </xdr:nvSpPr>
      <xdr:spPr>
        <a:xfrm>
          <a:off x="21272500" y="67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63500</xdr:rowOff>
    </xdr:from>
    <xdr:to xmlns:xdr="http://schemas.openxmlformats.org/drawingml/2006/spreadsheetDrawing">
      <xdr:col>107</xdr:col>
      <xdr:colOff>101600</xdr:colOff>
      <xdr:row>39</xdr:row>
      <xdr:rowOff>165100</xdr:rowOff>
    </xdr:to>
    <xdr:sp macro="" textlink="">
      <xdr:nvSpPr>
        <xdr:cNvPr id="486" name="フローチャート: 判断 485"/>
        <xdr:cNvSpPr/>
      </xdr:nvSpPr>
      <xdr:spPr>
        <a:xfrm>
          <a:off x="20383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60325</xdr:rowOff>
    </xdr:from>
    <xdr:to xmlns:xdr="http://schemas.openxmlformats.org/drawingml/2006/spreadsheetDrawing">
      <xdr:col>116</xdr:col>
      <xdr:colOff>114300</xdr:colOff>
      <xdr:row>39</xdr:row>
      <xdr:rowOff>161925</xdr:rowOff>
    </xdr:to>
    <xdr:sp macro="" textlink="">
      <xdr:nvSpPr>
        <xdr:cNvPr id="492" name="楕円 491"/>
        <xdr:cNvSpPr/>
      </xdr:nvSpPr>
      <xdr:spPr>
        <a:xfrm>
          <a:off x="22110700" y="67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38735</xdr:rowOff>
    </xdr:from>
    <xdr:ext cx="534670" cy="259080"/>
    <xdr:sp macro="" textlink="">
      <xdr:nvSpPr>
        <xdr:cNvPr id="493" name="【一般廃棄物処理施設】&#10;一人当たり有形固定資産（償却資産）額該当値テキスト"/>
        <xdr:cNvSpPr txBox="1"/>
      </xdr:nvSpPr>
      <xdr:spPr>
        <a:xfrm>
          <a:off x="22199600" y="6725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62230</xdr:rowOff>
    </xdr:from>
    <xdr:to xmlns:xdr="http://schemas.openxmlformats.org/drawingml/2006/spreadsheetDrawing">
      <xdr:col>112</xdr:col>
      <xdr:colOff>38100</xdr:colOff>
      <xdr:row>39</xdr:row>
      <xdr:rowOff>163830</xdr:rowOff>
    </xdr:to>
    <xdr:sp macro="" textlink="">
      <xdr:nvSpPr>
        <xdr:cNvPr id="494" name="楕円 493"/>
        <xdr:cNvSpPr/>
      </xdr:nvSpPr>
      <xdr:spPr>
        <a:xfrm>
          <a:off x="21272500" y="674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111125</xdr:rowOff>
    </xdr:from>
    <xdr:to xmlns:xdr="http://schemas.openxmlformats.org/drawingml/2006/spreadsheetDrawing">
      <xdr:col>116</xdr:col>
      <xdr:colOff>63500</xdr:colOff>
      <xdr:row>39</xdr:row>
      <xdr:rowOff>113030</xdr:rowOff>
    </xdr:to>
    <xdr:cxnSp macro="">
      <xdr:nvCxnSpPr>
        <xdr:cNvPr id="495" name="直線コネクタ 494"/>
        <xdr:cNvCxnSpPr/>
      </xdr:nvCxnSpPr>
      <xdr:spPr>
        <a:xfrm flipV="1">
          <a:off x="21323300" y="679767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81915</xdr:rowOff>
    </xdr:from>
    <xdr:to xmlns:xdr="http://schemas.openxmlformats.org/drawingml/2006/spreadsheetDrawing">
      <xdr:col>107</xdr:col>
      <xdr:colOff>101600</xdr:colOff>
      <xdr:row>40</xdr:row>
      <xdr:rowOff>12065</xdr:rowOff>
    </xdr:to>
    <xdr:sp macro="" textlink="">
      <xdr:nvSpPr>
        <xdr:cNvPr id="496" name="楕円 495"/>
        <xdr:cNvSpPr/>
      </xdr:nvSpPr>
      <xdr:spPr>
        <a:xfrm>
          <a:off x="20383500" y="67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113030</xdr:rowOff>
    </xdr:from>
    <xdr:to xmlns:xdr="http://schemas.openxmlformats.org/drawingml/2006/spreadsheetDrawing">
      <xdr:col>111</xdr:col>
      <xdr:colOff>177800</xdr:colOff>
      <xdr:row>39</xdr:row>
      <xdr:rowOff>132715</xdr:rowOff>
    </xdr:to>
    <xdr:cxnSp macro="">
      <xdr:nvCxnSpPr>
        <xdr:cNvPr id="497" name="直線コネクタ 496"/>
        <xdr:cNvCxnSpPr/>
      </xdr:nvCxnSpPr>
      <xdr:spPr>
        <a:xfrm flipV="1">
          <a:off x="20434300" y="679958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37</xdr:row>
      <xdr:rowOff>168910</xdr:rowOff>
    </xdr:from>
    <xdr:ext cx="534670" cy="258445"/>
    <xdr:sp macro="" textlink="">
      <xdr:nvSpPr>
        <xdr:cNvPr id="498" name="n_1aveValue【一般廃棄物処理施設】&#10;一人当たり有形固定資産（償却資産）額"/>
        <xdr:cNvSpPr txBox="1"/>
      </xdr:nvSpPr>
      <xdr:spPr>
        <a:xfrm>
          <a:off x="21043265" y="6512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38</xdr:row>
      <xdr:rowOff>10160</xdr:rowOff>
    </xdr:from>
    <xdr:ext cx="534035" cy="259080"/>
    <xdr:sp macro="" textlink="">
      <xdr:nvSpPr>
        <xdr:cNvPr id="499" name="n_2aveValue【一般廃棄物処理施設】&#10;一人当たり有形固定資産（償却資産）額"/>
        <xdr:cNvSpPr txBox="1"/>
      </xdr:nvSpPr>
      <xdr:spPr>
        <a:xfrm>
          <a:off x="20166965" y="6525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39</xdr:row>
      <xdr:rowOff>154940</xdr:rowOff>
    </xdr:from>
    <xdr:ext cx="534670" cy="258445"/>
    <xdr:sp macro="" textlink="">
      <xdr:nvSpPr>
        <xdr:cNvPr id="500" name="n_1mainValue【一般廃棄物処理施設】&#10;一人当たり有形固定資産（償却資産）額"/>
        <xdr:cNvSpPr txBox="1"/>
      </xdr:nvSpPr>
      <xdr:spPr>
        <a:xfrm>
          <a:off x="21043265" y="68414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79,469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3175</xdr:rowOff>
    </xdr:from>
    <xdr:ext cx="534035" cy="259080"/>
    <xdr:sp macro="" textlink="">
      <xdr:nvSpPr>
        <xdr:cNvPr id="501" name="n_2mainValue【一般廃棄物処理施設】&#10;一人当たり有形固定資産（償却資産）額"/>
        <xdr:cNvSpPr txBox="1"/>
      </xdr:nvSpPr>
      <xdr:spPr>
        <a:xfrm>
          <a:off x="20166965" y="6861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0" name="テキスト ボックス 509"/>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1" name="直線コネクタ 51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2" name="直線コネクタ 511"/>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8455" cy="259080"/>
    <xdr:sp macro="" textlink="">
      <xdr:nvSpPr>
        <xdr:cNvPr id="513" name="テキスト ボックス 512"/>
        <xdr:cNvSpPr txBox="1"/>
      </xdr:nvSpPr>
      <xdr:spPr>
        <a:xfrm>
          <a:off x="12106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14" name="直線コネクタ 513"/>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15" name="テキスト ボックス 514"/>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16" name="直線コネクタ 515"/>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17" name="テキスト ボックス 516"/>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18" name="直線コネクタ 517"/>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19" name="テキスト ボックス 518"/>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0" name="直線コネクタ 519"/>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21" name="テキスト ボックス 520"/>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2" name="直線コネクタ 521"/>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6725" cy="259080"/>
    <xdr:sp macro="" textlink="">
      <xdr:nvSpPr>
        <xdr:cNvPr id="523" name="テキスト ボックス 522"/>
        <xdr:cNvSpPr txBox="1"/>
      </xdr:nvSpPr>
      <xdr:spPr>
        <a:xfrm>
          <a:off x="11978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4" name="直線コネクタ 52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525" name="テキスト ボックス 524"/>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40640</xdr:rowOff>
    </xdr:from>
    <xdr:to xmlns:xdr="http://schemas.openxmlformats.org/drawingml/2006/spreadsheetDrawing">
      <xdr:col>85</xdr:col>
      <xdr:colOff>126365</xdr:colOff>
      <xdr:row>63</xdr:row>
      <xdr:rowOff>169545</xdr:rowOff>
    </xdr:to>
    <xdr:cxnSp macro="">
      <xdr:nvCxnSpPr>
        <xdr:cNvPr id="527" name="直線コネクタ 526"/>
        <xdr:cNvCxnSpPr/>
      </xdr:nvCxnSpPr>
      <xdr:spPr>
        <a:xfrm flipV="1">
          <a:off x="16318865" y="9470390"/>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1905</xdr:rowOff>
    </xdr:from>
    <xdr:ext cx="340360" cy="259080"/>
    <xdr:sp macro="" textlink="">
      <xdr:nvSpPr>
        <xdr:cNvPr id="528" name="【保健センター・保健所】&#10;有形固定資産減価償却率最小値テキスト"/>
        <xdr:cNvSpPr txBox="1"/>
      </xdr:nvSpPr>
      <xdr:spPr>
        <a:xfrm>
          <a:off x="16357600" y="109747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169545</xdr:rowOff>
    </xdr:from>
    <xdr:to xmlns:xdr="http://schemas.openxmlformats.org/drawingml/2006/spreadsheetDrawing">
      <xdr:col>86</xdr:col>
      <xdr:colOff>25400</xdr:colOff>
      <xdr:row>63</xdr:row>
      <xdr:rowOff>169545</xdr:rowOff>
    </xdr:to>
    <xdr:cxnSp macro="">
      <xdr:nvCxnSpPr>
        <xdr:cNvPr id="529" name="直線コネクタ 528"/>
        <xdr:cNvCxnSpPr/>
      </xdr:nvCxnSpPr>
      <xdr:spPr>
        <a:xfrm>
          <a:off x="16230600" y="1097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53</xdr:row>
      <xdr:rowOff>158750</xdr:rowOff>
    </xdr:from>
    <xdr:ext cx="469900" cy="259080"/>
    <xdr:sp macro="" textlink="">
      <xdr:nvSpPr>
        <xdr:cNvPr id="530" name="【保健センター・保健所】&#10;有形固定資産減価償却率最大値テキスト"/>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40640</xdr:rowOff>
    </xdr:from>
    <xdr:to xmlns:xdr="http://schemas.openxmlformats.org/drawingml/2006/spreadsheetDrawing">
      <xdr:col>86</xdr:col>
      <xdr:colOff>25400</xdr:colOff>
      <xdr:row>55</xdr:row>
      <xdr:rowOff>40640</xdr:rowOff>
    </xdr:to>
    <xdr:cxnSp macro="">
      <xdr:nvCxnSpPr>
        <xdr:cNvPr id="531" name="直線コネクタ 530"/>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12700</xdr:rowOff>
    </xdr:from>
    <xdr:ext cx="405130" cy="259080"/>
    <xdr:sp macro="" textlink="">
      <xdr:nvSpPr>
        <xdr:cNvPr id="532" name="【保健センター・保健所】&#10;有形固定資産減価償却率平均値テキスト"/>
        <xdr:cNvSpPr txBox="1"/>
      </xdr:nvSpPr>
      <xdr:spPr>
        <a:xfrm>
          <a:off x="16357600" y="101282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161290</xdr:rowOff>
    </xdr:from>
    <xdr:to xmlns:xdr="http://schemas.openxmlformats.org/drawingml/2006/spreadsheetDrawing">
      <xdr:col>85</xdr:col>
      <xdr:colOff>177800</xdr:colOff>
      <xdr:row>60</xdr:row>
      <xdr:rowOff>91440</xdr:rowOff>
    </xdr:to>
    <xdr:sp macro="" textlink="">
      <xdr:nvSpPr>
        <xdr:cNvPr id="533" name="フローチャート: 判断 532"/>
        <xdr:cNvSpPr/>
      </xdr:nvSpPr>
      <xdr:spPr>
        <a:xfrm>
          <a:off x="16268700" y="1027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1270</xdr:rowOff>
    </xdr:from>
    <xdr:to xmlns:xdr="http://schemas.openxmlformats.org/drawingml/2006/spreadsheetDrawing">
      <xdr:col>81</xdr:col>
      <xdr:colOff>101600</xdr:colOff>
      <xdr:row>60</xdr:row>
      <xdr:rowOff>102870</xdr:rowOff>
    </xdr:to>
    <xdr:sp macro="" textlink="">
      <xdr:nvSpPr>
        <xdr:cNvPr id="534" name="フローチャート: 判断 533"/>
        <xdr:cNvSpPr/>
      </xdr:nvSpPr>
      <xdr:spPr>
        <a:xfrm>
          <a:off x="1543050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153035</xdr:rowOff>
    </xdr:from>
    <xdr:to xmlns:xdr="http://schemas.openxmlformats.org/drawingml/2006/spreadsheetDrawing">
      <xdr:col>76</xdr:col>
      <xdr:colOff>165100</xdr:colOff>
      <xdr:row>60</xdr:row>
      <xdr:rowOff>83185</xdr:rowOff>
    </xdr:to>
    <xdr:sp macro="" textlink="">
      <xdr:nvSpPr>
        <xdr:cNvPr id="535" name="フローチャート: 判断 534"/>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36" name="テキスト ボックス 53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37" name="テキスト ボックス 53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38" name="テキスト ボックス 53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39" name="テキスト ボックス 53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40" name="テキスト ボックス 53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20955</xdr:rowOff>
    </xdr:from>
    <xdr:to xmlns:xdr="http://schemas.openxmlformats.org/drawingml/2006/spreadsheetDrawing">
      <xdr:col>85</xdr:col>
      <xdr:colOff>177800</xdr:colOff>
      <xdr:row>61</xdr:row>
      <xdr:rowOff>122555</xdr:rowOff>
    </xdr:to>
    <xdr:sp macro="" textlink="">
      <xdr:nvSpPr>
        <xdr:cNvPr id="541" name="楕円 540"/>
        <xdr:cNvSpPr/>
      </xdr:nvSpPr>
      <xdr:spPr>
        <a:xfrm>
          <a:off x="16268700" y="1047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170815</xdr:rowOff>
    </xdr:from>
    <xdr:ext cx="405130" cy="258445"/>
    <xdr:sp macro="" textlink="">
      <xdr:nvSpPr>
        <xdr:cNvPr id="542" name="【保健センター・保健所】&#10;有形固定資産減価償却率該当値テキスト"/>
        <xdr:cNvSpPr txBox="1"/>
      </xdr:nvSpPr>
      <xdr:spPr>
        <a:xfrm>
          <a:off x="16357600" y="10457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53975</xdr:rowOff>
    </xdr:from>
    <xdr:to xmlns:xdr="http://schemas.openxmlformats.org/drawingml/2006/spreadsheetDrawing">
      <xdr:col>81</xdr:col>
      <xdr:colOff>101600</xdr:colOff>
      <xdr:row>61</xdr:row>
      <xdr:rowOff>155575</xdr:rowOff>
    </xdr:to>
    <xdr:sp macro="" textlink="">
      <xdr:nvSpPr>
        <xdr:cNvPr id="543" name="楕円 542"/>
        <xdr:cNvSpPr/>
      </xdr:nvSpPr>
      <xdr:spPr>
        <a:xfrm>
          <a:off x="15430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71755</xdr:rowOff>
    </xdr:from>
    <xdr:to xmlns:xdr="http://schemas.openxmlformats.org/drawingml/2006/spreadsheetDrawing">
      <xdr:col>85</xdr:col>
      <xdr:colOff>127000</xdr:colOff>
      <xdr:row>61</xdr:row>
      <xdr:rowOff>104775</xdr:rowOff>
    </xdr:to>
    <xdr:cxnSp macro="">
      <xdr:nvCxnSpPr>
        <xdr:cNvPr id="544" name="直線コネクタ 543"/>
        <xdr:cNvCxnSpPr/>
      </xdr:nvCxnSpPr>
      <xdr:spPr>
        <a:xfrm flipV="1">
          <a:off x="15481300" y="1053020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104140</xdr:rowOff>
    </xdr:from>
    <xdr:to xmlns:xdr="http://schemas.openxmlformats.org/drawingml/2006/spreadsheetDrawing">
      <xdr:col>76</xdr:col>
      <xdr:colOff>165100</xdr:colOff>
      <xdr:row>62</xdr:row>
      <xdr:rowOff>34290</xdr:rowOff>
    </xdr:to>
    <xdr:sp macro="" textlink="">
      <xdr:nvSpPr>
        <xdr:cNvPr id="545" name="楕円 544"/>
        <xdr:cNvSpPr/>
      </xdr:nvSpPr>
      <xdr:spPr>
        <a:xfrm>
          <a:off x="145415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104775</xdr:rowOff>
    </xdr:from>
    <xdr:to xmlns:xdr="http://schemas.openxmlformats.org/drawingml/2006/spreadsheetDrawing">
      <xdr:col>81</xdr:col>
      <xdr:colOff>50800</xdr:colOff>
      <xdr:row>61</xdr:row>
      <xdr:rowOff>154940</xdr:rowOff>
    </xdr:to>
    <xdr:cxnSp macro="">
      <xdr:nvCxnSpPr>
        <xdr:cNvPr id="546" name="直線コネクタ 545"/>
        <xdr:cNvCxnSpPr/>
      </xdr:nvCxnSpPr>
      <xdr:spPr>
        <a:xfrm flipV="1">
          <a:off x="14592300" y="1056322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119380</xdr:rowOff>
    </xdr:from>
    <xdr:ext cx="405130" cy="259080"/>
    <xdr:sp macro="" textlink="">
      <xdr:nvSpPr>
        <xdr:cNvPr id="547" name="n_1aveValue【保健センター・保健所】&#10;有形固定資産減価償却率"/>
        <xdr:cNvSpPr txBox="1"/>
      </xdr:nvSpPr>
      <xdr:spPr>
        <a:xfrm>
          <a:off x="15266035" y="10063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99695</xdr:rowOff>
    </xdr:from>
    <xdr:ext cx="404495" cy="258445"/>
    <xdr:sp macro="" textlink="">
      <xdr:nvSpPr>
        <xdr:cNvPr id="548" name="n_2aveValue【保健センター・保健所】&#10;有形固定資産減価償却率"/>
        <xdr:cNvSpPr txBox="1"/>
      </xdr:nvSpPr>
      <xdr:spPr>
        <a:xfrm>
          <a:off x="14389735" y="10043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146685</xdr:rowOff>
    </xdr:from>
    <xdr:ext cx="405130" cy="258445"/>
    <xdr:sp macro="" textlink="">
      <xdr:nvSpPr>
        <xdr:cNvPr id="549" name="n_1mainValue【保健センター・保健所】&#10;有形固定資産減価償却率"/>
        <xdr:cNvSpPr txBox="1"/>
      </xdr:nvSpPr>
      <xdr:spPr>
        <a:xfrm>
          <a:off x="15266035" y="106051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25400</xdr:rowOff>
    </xdr:from>
    <xdr:ext cx="404495" cy="259080"/>
    <xdr:sp macro="" textlink="">
      <xdr:nvSpPr>
        <xdr:cNvPr id="550" name="n_2mainValue【保健センター・保健所】&#10;有形固定資産減価償却率"/>
        <xdr:cNvSpPr txBox="1"/>
      </xdr:nvSpPr>
      <xdr:spPr>
        <a:xfrm>
          <a:off x="14389735" y="10655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59" name="テキスト ボックス 558"/>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60" name="直線コネクタ 55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61" name="直線コネクタ 560"/>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62" name="テキスト ボックス 561"/>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63" name="直線コネクタ 562"/>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64" name="テキスト ボックス 563"/>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65" name="直線コネクタ 56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66" name="テキスト ボックス 565"/>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67" name="直線コネクタ 566"/>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68" name="テキスト ボックス 567"/>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69" name="直線コネクタ 568"/>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570" name="テキスト ボックス 569"/>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71" name="直線コネクタ 57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72" name="テキスト ボックス 571"/>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120650</xdr:rowOff>
    </xdr:from>
    <xdr:to xmlns:xdr="http://schemas.openxmlformats.org/drawingml/2006/spreadsheetDrawing">
      <xdr:col>116</xdr:col>
      <xdr:colOff>62865</xdr:colOff>
      <xdr:row>64</xdr:row>
      <xdr:rowOff>50800</xdr:rowOff>
    </xdr:to>
    <xdr:cxnSp macro="">
      <xdr:nvCxnSpPr>
        <xdr:cNvPr id="574" name="直線コネクタ 573"/>
        <xdr:cNvCxnSpPr/>
      </xdr:nvCxnSpPr>
      <xdr:spPr>
        <a:xfrm flipV="1">
          <a:off x="22160865" y="955040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54610</xdr:rowOff>
    </xdr:from>
    <xdr:ext cx="469900" cy="258445"/>
    <xdr:sp macro="" textlink="">
      <xdr:nvSpPr>
        <xdr:cNvPr id="575" name="【保健センター・保健所】&#10;一人当たり面積最小値テキスト"/>
        <xdr:cNvSpPr txBox="1"/>
      </xdr:nvSpPr>
      <xdr:spPr>
        <a:xfrm>
          <a:off x="22199600" y="11027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50800</xdr:rowOff>
    </xdr:from>
    <xdr:to xmlns:xdr="http://schemas.openxmlformats.org/drawingml/2006/spreadsheetDrawing">
      <xdr:col>116</xdr:col>
      <xdr:colOff>152400</xdr:colOff>
      <xdr:row>64</xdr:row>
      <xdr:rowOff>50800</xdr:rowOff>
    </xdr:to>
    <xdr:cxnSp macro="">
      <xdr:nvCxnSpPr>
        <xdr:cNvPr id="576" name="直線コネクタ 575"/>
        <xdr:cNvCxnSpPr/>
      </xdr:nvCxnSpPr>
      <xdr:spPr>
        <a:xfrm>
          <a:off x="22072600" y="1102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67310</xdr:rowOff>
    </xdr:from>
    <xdr:ext cx="469900" cy="259080"/>
    <xdr:sp macro="" textlink="">
      <xdr:nvSpPr>
        <xdr:cNvPr id="577" name="【保健センター・保健所】&#10;一人当たり面積最大値テキスト"/>
        <xdr:cNvSpPr txBox="1"/>
      </xdr:nvSpPr>
      <xdr:spPr>
        <a:xfrm>
          <a:off x="22199600" y="9325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120650</xdr:rowOff>
    </xdr:from>
    <xdr:to xmlns:xdr="http://schemas.openxmlformats.org/drawingml/2006/spreadsheetDrawing">
      <xdr:col>116</xdr:col>
      <xdr:colOff>152400</xdr:colOff>
      <xdr:row>55</xdr:row>
      <xdr:rowOff>120650</xdr:rowOff>
    </xdr:to>
    <xdr:cxnSp macro="">
      <xdr:nvCxnSpPr>
        <xdr:cNvPr id="578" name="直線コネクタ 577"/>
        <xdr:cNvCxnSpPr/>
      </xdr:nvCxnSpPr>
      <xdr:spPr>
        <a:xfrm>
          <a:off x="22072600" y="955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130810</xdr:rowOff>
    </xdr:from>
    <xdr:ext cx="469900" cy="259080"/>
    <xdr:sp macro="" textlink="">
      <xdr:nvSpPr>
        <xdr:cNvPr id="579" name="【保健センター・保健所】&#10;一人当たり面積平均値テキスト"/>
        <xdr:cNvSpPr txBox="1"/>
      </xdr:nvSpPr>
      <xdr:spPr>
        <a:xfrm>
          <a:off x="22199600" y="10417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152400</xdr:rowOff>
    </xdr:from>
    <xdr:to xmlns:xdr="http://schemas.openxmlformats.org/drawingml/2006/spreadsheetDrawing">
      <xdr:col>116</xdr:col>
      <xdr:colOff>114300</xdr:colOff>
      <xdr:row>61</xdr:row>
      <xdr:rowOff>82550</xdr:rowOff>
    </xdr:to>
    <xdr:sp macro="" textlink="">
      <xdr:nvSpPr>
        <xdr:cNvPr id="580" name="フローチャート: 判断 579"/>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31750</xdr:rowOff>
    </xdr:from>
    <xdr:to xmlns:xdr="http://schemas.openxmlformats.org/drawingml/2006/spreadsheetDrawing">
      <xdr:col>112</xdr:col>
      <xdr:colOff>38100</xdr:colOff>
      <xdr:row>61</xdr:row>
      <xdr:rowOff>133350</xdr:rowOff>
    </xdr:to>
    <xdr:sp macro="" textlink="">
      <xdr:nvSpPr>
        <xdr:cNvPr id="581" name="フローチャート: 判断 580"/>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19050</xdr:rowOff>
    </xdr:from>
    <xdr:to xmlns:xdr="http://schemas.openxmlformats.org/drawingml/2006/spreadsheetDrawing">
      <xdr:col>107</xdr:col>
      <xdr:colOff>101600</xdr:colOff>
      <xdr:row>61</xdr:row>
      <xdr:rowOff>120650</xdr:rowOff>
    </xdr:to>
    <xdr:sp macro="" textlink="">
      <xdr:nvSpPr>
        <xdr:cNvPr id="582" name="フローチャート: 判断 581"/>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83" name="テキスト ボックス 58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84" name="テキスト ボックス 58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85" name="テキスト ボックス 58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86" name="テキスト ボックス 58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87" name="テキスト ボックス 58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19050</xdr:rowOff>
    </xdr:from>
    <xdr:to xmlns:xdr="http://schemas.openxmlformats.org/drawingml/2006/spreadsheetDrawing">
      <xdr:col>116</xdr:col>
      <xdr:colOff>114300</xdr:colOff>
      <xdr:row>59</xdr:row>
      <xdr:rowOff>120650</xdr:rowOff>
    </xdr:to>
    <xdr:sp macro="" textlink="">
      <xdr:nvSpPr>
        <xdr:cNvPr id="588" name="楕円 587"/>
        <xdr:cNvSpPr/>
      </xdr:nvSpPr>
      <xdr:spPr>
        <a:xfrm>
          <a:off x="221107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41910</xdr:rowOff>
    </xdr:from>
    <xdr:ext cx="469900" cy="258445"/>
    <xdr:sp macro="" textlink="">
      <xdr:nvSpPr>
        <xdr:cNvPr id="589" name="【保健センター・保健所】&#10;一人当たり面積該当値テキスト"/>
        <xdr:cNvSpPr txBox="1"/>
      </xdr:nvSpPr>
      <xdr:spPr>
        <a:xfrm>
          <a:off x="22199600" y="9986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31750</xdr:rowOff>
    </xdr:from>
    <xdr:to xmlns:xdr="http://schemas.openxmlformats.org/drawingml/2006/spreadsheetDrawing">
      <xdr:col>112</xdr:col>
      <xdr:colOff>38100</xdr:colOff>
      <xdr:row>59</xdr:row>
      <xdr:rowOff>133350</xdr:rowOff>
    </xdr:to>
    <xdr:sp macro="" textlink="">
      <xdr:nvSpPr>
        <xdr:cNvPr id="590" name="楕円 589"/>
        <xdr:cNvSpPr/>
      </xdr:nvSpPr>
      <xdr:spPr>
        <a:xfrm>
          <a:off x="212725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69850</xdr:rowOff>
    </xdr:from>
    <xdr:to xmlns:xdr="http://schemas.openxmlformats.org/drawingml/2006/spreadsheetDrawing">
      <xdr:col>116</xdr:col>
      <xdr:colOff>63500</xdr:colOff>
      <xdr:row>59</xdr:row>
      <xdr:rowOff>82550</xdr:rowOff>
    </xdr:to>
    <xdr:cxnSp macro="">
      <xdr:nvCxnSpPr>
        <xdr:cNvPr id="591" name="直線コネクタ 590"/>
        <xdr:cNvCxnSpPr/>
      </xdr:nvCxnSpPr>
      <xdr:spPr>
        <a:xfrm flipV="1">
          <a:off x="21323300" y="101854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31750</xdr:rowOff>
    </xdr:from>
    <xdr:to xmlns:xdr="http://schemas.openxmlformats.org/drawingml/2006/spreadsheetDrawing">
      <xdr:col>107</xdr:col>
      <xdr:colOff>101600</xdr:colOff>
      <xdr:row>59</xdr:row>
      <xdr:rowOff>133350</xdr:rowOff>
    </xdr:to>
    <xdr:sp macro="" textlink="">
      <xdr:nvSpPr>
        <xdr:cNvPr id="592" name="楕円 591"/>
        <xdr:cNvSpPr/>
      </xdr:nvSpPr>
      <xdr:spPr>
        <a:xfrm>
          <a:off x="203835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82550</xdr:rowOff>
    </xdr:from>
    <xdr:to xmlns:xdr="http://schemas.openxmlformats.org/drawingml/2006/spreadsheetDrawing">
      <xdr:col>111</xdr:col>
      <xdr:colOff>177800</xdr:colOff>
      <xdr:row>59</xdr:row>
      <xdr:rowOff>82550</xdr:rowOff>
    </xdr:to>
    <xdr:cxnSp macro="">
      <xdr:nvCxnSpPr>
        <xdr:cNvPr id="593" name="直線コネクタ 592"/>
        <xdr:cNvCxnSpPr/>
      </xdr:nvCxnSpPr>
      <xdr:spPr>
        <a:xfrm>
          <a:off x="20434300" y="10198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124460</xdr:rowOff>
    </xdr:from>
    <xdr:ext cx="469900" cy="259080"/>
    <xdr:sp macro="" textlink="">
      <xdr:nvSpPr>
        <xdr:cNvPr id="594" name="n_1aveValue【保健センター・保健所】&#10;一人当たり面積"/>
        <xdr:cNvSpPr txBox="1"/>
      </xdr:nvSpPr>
      <xdr:spPr>
        <a:xfrm>
          <a:off x="21075650" y="1058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111760</xdr:rowOff>
    </xdr:from>
    <xdr:ext cx="469265" cy="258445"/>
    <xdr:sp macro="" textlink="">
      <xdr:nvSpPr>
        <xdr:cNvPr id="595" name="n_2aveValue【保健センター・保健所】&#10;一人当たり面積"/>
        <xdr:cNvSpPr txBox="1"/>
      </xdr:nvSpPr>
      <xdr:spPr>
        <a:xfrm>
          <a:off x="20199350" y="10570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149860</xdr:rowOff>
    </xdr:from>
    <xdr:ext cx="469900" cy="259080"/>
    <xdr:sp macro="" textlink="">
      <xdr:nvSpPr>
        <xdr:cNvPr id="596" name="n_1mainValue【保健センター・保健所】&#10;一人当たり面積"/>
        <xdr:cNvSpPr txBox="1"/>
      </xdr:nvSpPr>
      <xdr:spPr>
        <a:xfrm>
          <a:off x="21075650" y="9922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149860</xdr:rowOff>
    </xdr:from>
    <xdr:ext cx="469265" cy="259080"/>
    <xdr:sp macro="" textlink="">
      <xdr:nvSpPr>
        <xdr:cNvPr id="597" name="n_2mainValue【保健センター・保健所】&#10;一人当たり面積"/>
        <xdr:cNvSpPr txBox="1"/>
      </xdr:nvSpPr>
      <xdr:spPr>
        <a:xfrm>
          <a:off x="20199350" y="9922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06" name="テキスト ボックス 605"/>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07" name="直線コネクタ 60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8455" cy="259080"/>
    <xdr:sp macro="" textlink="">
      <xdr:nvSpPr>
        <xdr:cNvPr id="608" name="テキスト ボックス 607"/>
        <xdr:cNvSpPr txBox="1"/>
      </xdr:nvSpPr>
      <xdr:spPr>
        <a:xfrm>
          <a:off x="12106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09" name="直線コネクタ 60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8445"/>
    <xdr:sp macro="" textlink="">
      <xdr:nvSpPr>
        <xdr:cNvPr id="610" name="テキスト ボックス 609"/>
        <xdr:cNvSpPr txBox="1"/>
      </xdr:nvSpPr>
      <xdr:spPr>
        <a:xfrm>
          <a:off x="12042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11" name="直線コネクタ 61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12" name="テキスト ボックス 61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13" name="直線コネクタ 61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14" name="テキスト ボックス 61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15" name="直線コネクタ 61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616" name="テキスト ボックス 615"/>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17" name="直線コネクタ 61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6725" cy="259080"/>
    <xdr:sp macro="" textlink="">
      <xdr:nvSpPr>
        <xdr:cNvPr id="618" name="テキスト ボックス 617"/>
        <xdr:cNvSpPr txBox="1"/>
      </xdr:nvSpPr>
      <xdr:spPr>
        <a:xfrm>
          <a:off x="11978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19" name="直線コネクタ 61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620" name="テキスト ボックス 619"/>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26670</xdr:rowOff>
    </xdr:from>
    <xdr:to xmlns:xdr="http://schemas.openxmlformats.org/drawingml/2006/spreadsheetDrawing">
      <xdr:col>85</xdr:col>
      <xdr:colOff>126365</xdr:colOff>
      <xdr:row>86</xdr:row>
      <xdr:rowOff>109220</xdr:rowOff>
    </xdr:to>
    <xdr:cxnSp macro="">
      <xdr:nvCxnSpPr>
        <xdr:cNvPr id="622" name="直線コネクタ 621"/>
        <xdr:cNvCxnSpPr/>
      </xdr:nvCxnSpPr>
      <xdr:spPr>
        <a:xfrm flipV="1">
          <a:off x="16318865" y="1339977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112395</xdr:rowOff>
    </xdr:from>
    <xdr:ext cx="405130" cy="258445"/>
    <xdr:sp macro="" textlink="">
      <xdr:nvSpPr>
        <xdr:cNvPr id="623" name="【消防施設】&#10;有形固定資産減価償却率最小値テキスト"/>
        <xdr:cNvSpPr txBox="1"/>
      </xdr:nvSpPr>
      <xdr:spPr>
        <a:xfrm>
          <a:off x="16357600" y="14857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109220</xdr:rowOff>
    </xdr:from>
    <xdr:to xmlns:xdr="http://schemas.openxmlformats.org/drawingml/2006/spreadsheetDrawing">
      <xdr:col>86</xdr:col>
      <xdr:colOff>25400</xdr:colOff>
      <xdr:row>86</xdr:row>
      <xdr:rowOff>109220</xdr:rowOff>
    </xdr:to>
    <xdr:cxnSp macro="">
      <xdr:nvCxnSpPr>
        <xdr:cNvPr id="624" name="直線コネクタ 623"/>
        <xdr:cNvCxnSpPr/>
      </xdr:nvCxnSpPr>
      <xdr:spPr>
        <a:xfrm>
          <a:off x="16230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144780</xdr:rowOff>
    </xdr:from>
    <xdr:ext cx="405130" cy="258445"/>
    <xdr:sp macro="" textlink="">
      <xdr:nvSpPr>
        <xdr:cNvPr id="625" name="【消防施設】&#10;有形固定資産減価償却率最大値テキスト"/>
        <xdr:cNvSpPr txBox="1"/>
      </xdr:nvSpPr>
      <xdr:spPr>
        <a:xfrm>
          <a:off x="16357600" y="131749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26670</xdr:rowOff>
    </xdr:from>
    <xdr:to xmlns:xdr="http://schemas.openxmlformats.org/drawingml/2006/spreadsheetDrawing">
      <xdr:col>86</xdr:col>
      <xdr:colOff>25400</xdr:colOff>
      <xdr:row>78</xdr:row>
      <xdr:rowOff>26670</xdr:rowOff>
    </xdr:to>
    <xdr:cxnSp macro="">
      <xdr:nvCxnSpPr>
        <xdr:cNvPr id="626" name="直線コネクタ 625"/>
        <xdr:cNvCxnSpPr/>
      </xdr:nvCxnSpPr>
      <xdr:spPr>
        <a:xfrm>
          <a:off x="16230600" y="1339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74930</xdr:rowOff>
    </xdr:from>
    <xdr:ext cx="405130" cy="258445"/>
    <xdr:sp macro="" textlink="">
      <xdr:nvSpPr>
        <xdr:cNvPr id="627" name="【消防施設】&#10;有形固定資産減価償却率平均値テキスト"/>
        <xdr:cNvSpPr txBox="1"/>
      </xdr:nvSpPr>
      <xdr:spPr>
        <a:xfrm>
          <a:off x="16357600" y="141338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95885</xdr:rowOff>
    </xdr:from>
    <xdr:to xmlns:xdr="http://schemas.openxmlformats.org/drawingml/2006/spreadsheetDrawing">
      <xdr:col>85</xdr:col>
      <xdr:colOff>177800</xdr:colOff>
      <xdr:row>83</xdr:row>
      <xdr:rowOff>26035</xdr:rowOff>
    </xdr:to>
    <xdr:sp macro="" textlink="">
      <xdr:nvSpPr>
        <xdr:cNvPr id="628" name="フローチャート: 判断 627"/>
        <xdr:cNvSpPr/>
      </xdr:nvSpPr>
      <xdr:spPr>
        <a:xfrm>
          <a:off x="162687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149225</xdr:rowOff>
    </xdr:from>
    <xdr:to xmlns:xdr="http://schemas.openxmlformats.org/drawingml/2006/spreadsheetDrawing">
      <xdr:col>81</xdr:col>
      <xdr:colOff>101600</xdr:colOff>
      <xdr:row>83</xdr:row>
      <xdr:rowOff>79375</xdr:rowOff>
    </xdr:to>
    <xdr:sp macro="" textlink="">
      <xdr:nvSpPr>
        <xdr:cNvPr id="629" name="フローチャート: 判断 628"/>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90170</xdr:rowOff>
    </xdr:from>
    <xdr:to xmlns:xdr="http://schemas.openxmlformats.org/drawingml/2006/spreadsheetDrawing">
      <xdr:col>76</xdr:col>
      <xdr:colOff>165100</xdr:colOff>
      <xdr:row>83</xdr:row>
      <xdr:rowOff>20320</xdr:rowOff>
    </xdr:to>
    <xdr:sp macro="" textlink="">
      <xdr:nvSpPr>
        <xdr:cNvPr id="630" name="フローチャート: 判断 629"/>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31" name="テキスト ボックス 63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32" name="テキスト ボックス 63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33" name="テキスト ボックス 63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34" name="テキスト ボックス 63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35" name="テキスト ボックス 63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61595</xdr:rowOff>
    </xdr:from>
    <xdr:to xmlns:xdr="http://schemas.openxmlformats.org/drawingml/2006/spreadsheetDrawing">
      <xdr:col>85</xdr:col>
      <xdr:colOff>177800</xdr:colOff>
      <xdr:row>81</xdr:row>
      <xdr:rowOff>163195</xdr:rowOff>
    </xdr:to>
    <xdr:sp macro="" textlink="">
      <xdr:nvSpPr>
        <xdr:cNvPr id="636" name="楕円 635"/>
        <xdr:cNvSpPr/>
      </xdr:nvSpPr>
      <xdr:spPr>
        <a:xfrm>
          <a:off x="162687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84455</xdr:rowOff>
    </xdr:from>
    <xdr:ext cx="405130" cy="259080"/>
    <xdr:sp macro="" textlink="">
      <xdr:nvSpPr>
        <xdr:cNvPr id="637" name="【消防施設】&#10;有形固定資産減価償却率該当値テキスト"/>
        <xdr:cNvSpPr txBox="1"/>
      </xdr:nvSpPr>
      <xdr:spPr>
        <a:xfrm>
          <a:off x="16357600" y="13800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107315</xdr:rowOff>
    </xdr:from>
    <xdr:to xmlns:xdr="http://schemas.openxmlformats.org/drawingml/2006/spreadsheetDrawing">
      <xdr:col>81</xdr:col>
      <xdr:colOff>101600</xdr:colOff>
      <xdr:row>82</xdr:row>
      <xdr:rowOff>37465</xdr:rowOff>
    </xdr:to>
    <xdr:sp macro="" textlink="">
      <xdr:nvSpPr>
        <xdr:cNvPr id="638" name="楕円 637"/>
        <xdr:cNvSpPr/>
      </xdr:nvSpPr>
      <xdr:spPr>
        <a:xfrm>
          <a:off x="15430500" y="139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112395</xdr:rowOff>
    </xdr:from>
    <xdr:to xmlns:xdr="http://schemas.openxmlformats.org/drawingml/2006/spreadsheetDrawing">
      <xdr:col>85</xdr:col>
      <xdr:colOff>127000</xdr:colOff>
      <xdr:row>81</xdr:row>
      <xdr:rowOff>158115</xdr:rowOff>
    </xdr:to>
    <xdr:cxnSp macro="">
      <xdr:nvCxnSpPr>
        <xdr:cNvPr id="639" name="直線コネクタ 638"/>
        <xdr:cNvCxnSpPr/>
      </xdr:nvCxnSpPr>
      <xdr:spPr>
        <a:xfrm flipV="1">
          <a:off x="15481300" y="1399984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151130</xdr:rowOff>
    </xdr:from>
    <xdr:to xmlns:xdr="http://schemas.openxmlformats.org/drawingml/2006/spreadsheetDrawing">
      <xdr:col>76</xdr:col>
      <xdr:colOff>165100</xdr:colOff>
      <xdr:row>83</xdr:row>
      <xdr:rowOff>81280</xdr:rowOff>
    </xdr:to>
    <xdr:sp macro="" textlink="">
      <xdr:nvSpPr>
        <xdr:cNvPr id="640" name="楕円 639"/>
        <xdr:cNvSpPr/>
      </xdr:nvSpPr>
      <xdr:spPr>
        <a:xfrm>
          <a:off x="14541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158115</xdr:rowOff>
    </xdr:from>
    <xdr:to xmlns:xdr="http://schemas.openxmlformats.org/drawingml/2006/spreadsheetDrawing">
      <xdr:col>81</xdr:col>
      <xdr:colOff>50800</xdr:colOff>
      <xdr:row>83</xdr:row>
      <xdr:rowOff>30480</xdr:rowOff>
    </xdr:to>
    <xdr:cxnSp macro="">
      <xdr:nvCxnSpPr>
        <xdr:cNvPr id="641" name="直線コネクタ 640"/>
        <xdr:cNvCxnSpPr/>
      </xdr:nvCxnSpPr>
      <xdr:spPr>
        <a:xfrm flipV="1">
          <a:off x="14592300" y="14045565"/>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70485</xdr:rowOff>
    </xdr:from>
    <xdr:ext cx="405130" cy="259080"/>
    <xdr:sp macro="" textlink="">
      <xdr:nvSpPr>
        <xdr:cNvPr id="642" name="n_1aveValue【消防施設】&#10;有形固定資産減価償却率"/>
        <xdr:cNvSpPr txBox="1"/>
      </xdr:nvSpPr>
      <xdr:spPr>
        <a:xfrm>
          <a:off x="15266035" y="14300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36830</xdr:rowOff>
    </xdr:from>
    <xdr:ext cx="404495" cy="259080"/>
    <xdr:sp macro="" textlink="">
      <xdr:nvSpPr>
        <xdr:cNvPr id="643" name="n_2aveValue【消防施設】&#10;有形固定資産減価償却率"/>
        <xdr:cNvSpPr txBox="1"/>
      </xdr:nvSpPr>
      <xdr:spPr>
        <a:xfrm>
          <a:off x="14389735" y="13924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53975</xdr:rowOff>
    </xdr:from>
    <xdr:ext cx="405130" cy="258445"/>
    <xdr:sp macro="" textlink="">
      <xdr:nvSpPr>
        <xdr:cNvPr id="644" name="n_1mainValue【消防施設】&#10;有形固定資産減価償却率"/>
        <xdr:cNvSpPr txBox="1"/>
      </xdr:nvSpPr>
      <xdr:spPr>
        <a:xfrm>
          <a:off x="15266035" y="13769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72390</xdr:rowOff>
    </xdr:from>
    <xdr:ext cx="404495" cy="259080"/>
    <xdr:sp macro="" textlink="">
      <xdr:nvSpPr>
        <xdr:cNvPr id="645" name="n_2mainValue【消防施設】&#10;有形固定資産減価償却率"/>
        <xdr:cNvSpPr txBox="1"/>
      </xdr:nvSpPr>
      <xdr:spPr>
        <a:xfrm>
          <a:off x="14389735" y="143027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54" name="テキスト ボックス 653"/>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55" name="直線コネクタ 65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56" name="直線コネクタ 655"/>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657" name="テキスト ボックス 656"/>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58" name="直線コネクタ 657"/>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659" name="テキスト ボックス 658"/>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60" name="直線コネクタ 659"/>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661" name="テキスト ボックス 660"/>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62" name="直線コネクタ 661"/>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663" name="テキスト ボックス 662"/>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64" name="直線コネクタ 66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665" name="テキスト ボックス 664"/>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6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81280</xdr:rowOff>
    </xdr:from>
    <xdr:to xmlns:xdr="http://schemas.openxmlformats.org/drawingml/2006/spreadsheetDrawing">
      <xdr:col>116</xdr:col>
      <xdr:colOff>62865</xdr:colOff>
      <xdr:row>86</xdr:row>
      <xdr:rowOff>24130</xdr:rowOff>
    </xdr:to>
    <xdr:cxnSp macro="">
      <xdr:nvCxnSpPr>
        <xdr:cNvPr id="667" name="直線コネクタ 666"/>
        <xdr:cNvCxnSpPr/>
      </xdr:nvCxnSpPr>
      <xdr:spPr>
        <a:xfrm flipV="1">
          <a:off x="22160865" y="1328293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27940</xdr:rowOff>
    </xdr:from>
    <xdr:ext cx="469900" cy="259080"/>
    <xdr:sp macro="" textlink="">
      <xdr:nvSpPr>
        <xdr:cNvPr id="668" name="【消防施設】&#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24130</xdr:rowOff>
    </xdr:from>
    <xdr:to xmlns:xdr="http://schemas.openxmlformats.org/drawingml/2006/spreadsheetDrawing">
      <xdr:col>116</xdr:col>
      <xdr:colOff>152400</xdr:colOff>
      <xdr:row>86</xdr:row>
      <xdr:rowOff>24130</xdr:rowOff>
    </xdr:to>
    <xdr:cxnSp macro="">
      <xdr:nvCxnSpPr>
        <xdr:cNvPr id="669" name="直線コネクタ 668"/>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27940</xdr:rowOff>
    </xdr:from>
    <xdr:ext cx="469900" cy="259080"/>
    <xdr:sp macro="" textlink="">
      <xdr:nvSpPr>
        <xdr:cNvPr id="670" name="【消防施設】&#10;一人当たり面積最大値テキスト"/>
        <xdr:cNvSpPr txBox="1"/>
      </xdr:nvSpPr>
      <xdr:spPr>
        <a:xfrm>
          <a:off x="22199600" y="13058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81280</xdr:rowOff>
    </xdr:from>
    <xdr:to xmlns:xdr="http://schemas.openxmlformats.org/drawingml/2006/spreadsheetDrawing">
      <xdr:col>116</xdr:col>
      <xdr:colOff>152400</xdr:colOff>
      <xdr:row>77</xdr:row>
      <xdr:rowOff>81280</xdr:rowOff>
    </xdr:to>
    <xdr:cxnSp macro="">
      <xdr:nvCxnSpPr>
        <xdr:cNvPr id="671" name="直線コネクタ 670"/>
        <xdr:cNvCxnSpPr/>
      </xdr:nvCxnSpPr>
      <xdr:spPr>
        <a:xfrm>
          <a:off x="22072600" y="13282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113030</xdr:rowOff>
    </xdr:from>
    <xdr:ext cx="469900" cy="259080"/>
    <xdr:sp macro="" textlink="">
      <xdr:nvSpPr>
        <xdr:cNvPr id="672" name="【消防施設】&#10;一人当たり面積平均値テキスト"/>
        <xdr:cNvSpPr txBox="1"/>
      </xdr:nvSpPr>
      <xdr:spPr>
        <a:xfrm>
          <a:off x="22199600" y="14171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90170</xdr:rowOff>
    </xdr:from>
    <xdr:to xmlns:xdr="http://schemas.openxmlformats.org/drawingml/2006/spreadsheetDrawing">
      <xdr:col>116</xdr:col>
      <xdr:colOff>114300</xdr:colOff>
      <xdr:row>84</xdr:row>
      <xdr:rowOff>20320</xdr:rowOff>
    </xdr:to>
    <xdr:sp macro="" textlink="">
      <xdr:nvSpPr>
        <xdr:cNvPr id="673" name="フローチャート: 判断 672"/>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109220</xdr:rowOff>
    </xdr:from>
    <xdr:to xmlns:xdr="http://schemas.openxmlformats.org/drawingml/2006/spreadsheetDrawing">
      <xdr:col>112</xdr:col>
      <xdr:colOff>38100</xdr:colOff>
      <xdr:row>84</xdr:row>
      <xdr:rowOff>38735</xdr:rowOff>
    </xdr:to>
    <xdr:sp macro="" textlink="">
      <xdr:nvSpPr>
        <xdr:cNvPr id="674" name="フローチャート: 判断 673"/>
        <xdr:cNvSpPr/>
      </xdr:nvSpPr>
      <xdr:spPr>
        <a:xfrm>
          <a:off x="21272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109220</xdr:rowOff>
    </xdr:from>
    <xdr:to xmlns:xdr="http://schemas.openxmlformats.org/drawingml/2006/spreadsheetDrawing">
      <xdr:col>107</xdr:col>
      <xdr:colOff>101600</xdr:colOff>
      <xdr:row>84</xdr:row>
      <xdr:rowOff>38735</xdr:rowOff>
    </xdr:to>
    <xdr:sp macro="" textlink="">
      <xdr:nvSpPr>
        <xdr:cNvPr id="675" name="フローチャート: 判断 674"/>
        <xdr:cNvSpPr/>
      </xdr:nvSpPr>
      <xdr:spPr>
        <a:xfrm>
          <a:off x="20383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76" name="テキスト ボックス 67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77" name="テキスト ボックス 67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78" name="テキスト ボックス 67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79" name="テキスト ボックス 67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80" name="テキスト ボックス 67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29210</xdr:rowOff>
    </xdr:from>
    <xdr:to xmlns:xdr="http://schemas.openxmlformats.org/drawingml/2006/spreadsheetDrawing">
      <xdr:col>116</xdr:col>
      <xdr:colOff>114300</xdr:colOff>
      <xdr:row>84</xdr:row>
      <xdr:rowOff>130175</xdr:rowOff>
    </xdr:to>
    <xdr:sp macro="" textlink="">
      <xdr:nvSpPr>
        <xdr:cNvPr id="681" name="楕円 680"/>
        <xdr:cNvSpPr/>
      </xdr:nvSpPr>
      <xdr:spPr>
        <a:xfrm>
          <a:off x="22110700" y="14431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6985</xdr:rowOff>
    </xdr:from>
    <xdr:ext cx="469900" cy="258445"/>
    <xdr:sp macro="" textlink="">
      <xdr:nvSpPr>
        <xdr:cNvPr id="682" name="【消防施設】&#10;一人当たり面積該当値テキスト"/>
        <xdr:cNvSpPr txBox="1"/>
      </xdr:nvSpPr>
      <xdr:spPr>
        <a:xfrm>
          <a:off x="22199600" y="14408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29210</xdr:rowOff>
    </xdr:from>
    <xdr:to xmlns:xdr="http://schemas.openxmlformats.org/drawingml/2006/spreadsheetDrawing">
      <xdr:col>112</xdr:col>
      <xdr:colOff>38100</xdr:colOff>
      <xdr:row>84</xdr:row>
      <xdr:rowOff>130175</xdr:rowOff>
    </xdr:to>
    <xdr:sp macro="" textlink="">
      <xdr:nvSpPr>
        <xdr:cNvPr id="683" name="楕円 682"/>
        <xdr:cNvSpPr/>
      </xdr:nvSpPr>
      <xdr:spPr>
        <a:xfrm>
          <a:off x="21272500" y="14431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79375</xdr:rowOff>
    </xdr:from>
    <xdr:to xmlns:xdr="http://schemas.openxmlformats.org/drawingml/2006/spreadsheetDrawing">
      <xdr:col>116</xdr:col>
      <xdr:colOff>63500</xdr:colOff>
      <xdr:row>84</xdr:row>
      <xdr:rowOff>79375</xdr:rowOff>
    </xdr:to>
    <xdr:cxnSp macro="">
      <xdr:nvCxnSpPr>
        <xdr:cNvPr id="684" name="直線コネクタ 683"/>
        <xdr:cNvCxnSpPr/>
      </xdr:nvCxnSpPr>
      <xdr:spPr>
        <a:xfrm>
          <a:off x="21323300" y="144811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33020</xdr:rowOff>
    </xdr:from>
    <xdr:to xmlns:xdr="http://schemas.openxmlformats.org/drawingml/2006/spreadsheetDrawing">
      <xdr:col>107</xdr:col>
      <xdr:colOff>101600</xdr:colOff>
      <xdr:row>84</xdr:row>
      <xdr:rowOff>134620</xdr:rowOff>
    </xdr:to>
    <xdr:sp macro="" textlink="">
      <xdr:nvSpPr>
        <xdr:cNvPr id="685" name="楕円 684"/>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79375</xdr:rowOff>
    </xdr:from>
    <xdr:to xmlns:xdr="http://schemas.openxmlformats.org/drawingml/2006/spreadsheetDrawing">
      <xdr:col>111</xdr:col>
      <xdr:colOff>177800</xdr:colOff>
      <xdr:row>84</xdr:row>
      <xdr:rowOff>83820</xdr:rowOff>
    </xdr:to>
    <xdr:cxnSp macro="">
      <xdr:nvCxnSpPr>
        <xdr:cNvPr id="686" name="直線コネクタ 685"/>
        <xdr:cNvCxnSpPr/>
      </xdr:nvCxnSpPr>
      <xdr:spPr>
        <a:xfrm flipV="1">
          <a:off x="20434300" y="144811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55245</xdr:rowOff>
    </xdr:from>
    <xdr:ext cx="469900" cy="258445"/>
    <xdr:sp macro="" textlink="">
      <xdr:nvSpPr>
        <xdr:cNvPr id="687" name="n_1aveValue【消防施設】&#10;一人当たり面積"/>
        <xdr:cNvSpPr txBox="1"/>
      </xdr:nvSpPr>
      <xdr:spPr>
        <a:xfrm>
          <a:off x="21075650" y="14114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55245</xdr:rowOff>
    </xdr:from>
    <xdr:ext cx="469265" cy="258445"/>
    <xdr:sp macro="" textlink="">
      <xdr:nvSpPr>
        <xdr:cNvPr id="688" name="n_2aveValue【消防施設】&#10;一人当たり面積"/>
        <xdr:cNvSpPr txBox="1"/>
      </xdr:nvSpPr>
      <xdr:spPr>
        <a:xfrm>
          <a:off x="20199350" y="14114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84</xdr:row>
      <xdr:rowOff>121285</xdr:rowOff>
    </xdr:from>
    <xdr:ext cx="469900" cy="258445"/>
    <xdr:sp macro="" textlink="">
      <xdr:nvSpPr>
        <xdr:cNvPr id="689" name="n_1mainValue【消防施設】&#10;一人当たり面積"/>
        <xdr:cNvSpPr txBox="1"/>
      </xdr:nvSpPr>
      <xdr:spPr>
        <a:xfrm>
          <a:off x="21075650" y="14523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125730</xdr:rowOff>
    </xdr:from>
    <xdr:ext cx="469265" cy="259080"/>
    <xdr:sp macro="" textlink="">
      <xdr:nvSpPr>
        <xdr:cNvPr id="690" name="n_2mainValue【消防施設】&#10;一人当たり面積"/>
        <xdr:cNvSpPr txBox="1"/>
      </xdr:nvSpPr>
      <xdr:spPr>
        <a:xfrm>
          <a:off x="20199350" y="14527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99" name="テキスト ボックス 698"/>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00" name="直線コネクタ 69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01" name="直線コネクタ 70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8455" cy="258445"/>
    <xdr:sp macro="" textlink="">
      <xdr:nvSpPr>
        <xdr:cNvPr id="702" name="テキスト ボックス 701"/>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03" name="直線コネクタ 70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04" name="テキスト ボックス 70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05" name="直線コネクタ 70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06" name="テキスト ボックス 705"/>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07" name="直線コネクタ 70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08" name="テキスト ボックス 70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09" name="直線コネクタ 70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10" name="テキスト ボックス 70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11" name="直線コネクタ 71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725" cy="258445"/>
    <xdr:sp macro="" textlink="">
      <xdr:nvSpPr>
        <xdr:cNvPr id="712" name="テキスト ボックス 711"/>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13" name="直線コネクタ 71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714" name="テキスト ボックス 713"/>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53340</xdr:rowOff>
    </xdr:to>
    <xdr:cxnSp macro="">
      <xdr:nvCxnSpPr>
        <xdr:cNvPr id="716" name="直線コネクタ 715"/>
        <xdr:cNvCxnSpPr/>
      </xdr:nvCxnSpPr>
      <xdr:spPr>
        <a:xfrm flipV="1">
          <a:off x="16318865" y="1709039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57150</xdr:rowOff>
    </xdr:from>
    <xdr:ext cx="340360" cy="259080"/>
    <xdr:sp macro="" textlink="">
      <xdr:nvSpPr>
        <xdr:cNvPr id="717" name="【庁舎】&#10;有形固定資産減価償却率最小値テキスト"/>
        <xdr:cNvSpPr txBox="1"/>
      </xdr:nvSpPr>
      <xdr:spPr>
        <a:xfrm>
          <a:off x="16357600" y="185737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53340</xdr:rowOff>
    </xdr:from>
    <xdr:to xmlns:xdr="http://schemas.openxmlformats.org/drawingml/2006/spreadsheetDrawing">
      <xdr:col>86</xdr:col>
      <xdr:colOff>25400</xdr:colOff>
      <xdr:row>108</xdr:row>
      <xdr:rowOff>53340</xdr:rowOff>
    </xdr:to>
    <xdr:cxnSp macro="">
      <xdr:nvCxnSpPr>
        <xdr:cNvPr id="718" name="直線コネクタ 717"/>
        <xdr:cNvCxnSpPr/>
      </xdr:nvCxnSpPr>
      <xdr:spPr>
        <a:xfrm>
          <a:off x="16230600" y="185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8445"/>
    <xdr:sp macro="" textlink="">
      <xdr:nvSpPr>
        <xdr:cNvPr id="719" name="【庁舎】&#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720" name="直線コネクタ 719"/>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137795</xdr:rowOff>
    </xdr:from>
    <xdr:ext cx="405130" cy="259080"/>
    <xdr:sp macro="" textlink="">
      <xdr:nvSpPr>
        <xdr:cNvPr id="721" name="【庁舎】&#10;有形固定資産減価償却率平均値テキスト"/>
        <xdr:cNvSpPr txBox="1"/>
      </xdr:nvSpPr>
      <xdr:spPr>
        <a:xfrm>
          <a:off x="16357600" y="176256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159385</xdr:rowOff>
    </xdr:from>
    <xdr:to xmlns:xdr="http://schemas.openxmlformats.org/drawingml/2006/spreadsheetDrawing">
      <xdr:col>85</xdr:col>
      <xdr:colOff>177800</xdr:colOff>
      <xdr:row>103</xdr:row>
      <xdr:rowOff>89535</xdr:rowOff>
    </xdr:to>
    <xdr:sp macro="" textlink="">
      <xdr:nvSpPr>
        <xdr:cNvPr id="722" name="フローチャート: 判断 721"/>
        <xdr:cNvSpPr/>
      </xdr:nvSpPr>
      <xdr:spPr>
        <a:xfrm>
          <a:off x="16268700" y="1764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36830</xdr:rowOff>
    </xdr:from>
    <xdr:to xmlns:xdr="http://schemas.openxmlformats.org/drawingml/2006/spreadsheetDrawing">
      <xdr:col>81</xdr:col>
      <xdr:colOff>101600</xdr:colOff>
      <xdr:row>103</xdr:row>
      <xdr:rowOff>138430</xdr:rowOff>
    </xdr:to>
    <xdr:sp macro="" textlink="">
      <xdr:nvSpPr>
        <xdr:cNvPr id="723" name="フローチャート: 判断 722"/>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74930</xdr:rowOff>
    </xdr:from>
    <xdr:to xmlns:xdr="http://schemas.openxmlformats.org/drawingml/2006/spreadsheetDrawing">
      <xdr:col>76</xdr:col>
      <xdr:colOff>165100</xdr:colOff>
      <xdr:row>104</xdr:row>
      <xdr:rowOff>4445</xdr:rowOff>
    </xdr:to>
    <xdr:sp macro="" textlink="">
      <xdr:nvSpPr>
        <xdr:cNvPr id="724" name="フローチャート: 判断 723"/>
        <xdr:cNvSpPr/>
      </xdr:nvSpPr>
      <xdr:spPr>
        <a:xfrm>
          <a:off x="14541500" y="1773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25" name="テキスト ボックス 72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26" name="テキスト ボックス 72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27" name="テキスト ボックス 72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28" name="テキスト ボックス 72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29" name="テキスト ボックス 72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114935</xdr:rowOff>
    </xdr:from>
    <xdr:to xmlns:xdr="http://schemas.openxmlformats.org/drawingml/2006/spreadsheetDrawing">
      <xdr:col>85</xdr:col>
      <xdr:colOff>177800</xdr:colOff>
      <xdr:row>101</xdr:row>
      <xdr:rowOff>45085</xdr:rowOff>
    </xdr:to>
    <xdr:sp macro="" textlink="">
      <xdr:nvSpPr>
        <xdr:cNvPr id="730" name="楕円 729"/>
        <xdr:cNvSpPr/>
      </xdr:nvSpPr>
      <xdr:spPr>
        <a:xfrm>
          <a:off x="16268700" y="1725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137795</xdr:rowOff>
    </xdr:from>
    <xdr:ext cx="405130" cy="259080"/>
    <xdr:sp macro="" textlink="">
      <xdr:nvSpPr>
        <xdr:cNvPr id="731" name="【庁舎】&#10;有形固定資産減価償却率該当値テキスト"/>
        <xdr:cNvSpPr txBox="1"/>
      </xdr:nvSpPr>
      <xdr:spPr>
        <a:xfrm>
          <a:off x="16357600" y="171113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141605</xdr:rowOff>
    </xdr:from>
    <xdr:to xmlns:xdr="http://schemas.openxmlformats.org/drawingml/2006/spreadsheetDrawing">
      <xdr:col>81</xdr:col>
      <xdr:colOff>101600</xdr:colOff>
      <xdr:row>101</xdr:row>
      <xdr:rowOff>71755</xdr:rowOff>
    </xdr:to>
    <xdr:sp macro="" textlink="">
      <xdr:nvSpPr>
        <xdr:cNvPr id="732" name="楕円 731"/>
        <xdr:cNvSpPr/>
      </xdr:nvSpPr>
      <xdr:spPr>
        <a:xfrm>
          <a:off x="15430500" y="172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166370</xdr:rowOff>
    </xdr:from>
    <xdr:to xmlns:xdr="http://schemas.openxmlformats.org/drawingml/2006/spreadsheetDrawing">
      <xdr:col>85</xdr:col>
      <xdr:colOff>127000</xdr:colOff>
      <xdr:row>101</xdr:row>
      <xdr:rowOff>20955</xdr:rowOff>
    </xdr:to>
    <xdr:cxnSp macro="">
      <xdr:nvCxnSpPr>
        <xdr:cNvPr id="733" name="直線コネクタ 732"/>
        <xdr:cNvCxnSpPr/>
      </xdr:nvCxnSpPr>
      <xdr:spPr>
        <a:xfrm flipV="1">
          <a:off x="15481300" y="1731137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101</xdr:row>
      <xdr:rowOff>17780</xdr:rowOff>
    </xdr:from>
    <xdr:to xmlns:xdr="http://schemas.openxmlformats.org/drawingml/2006/spreadsheetDrawing">
      <xdr:col>76</xdr:col>
      <xdr:colOff>165100</xdr:colOff>
      <xdr:row>101</xdr:row>
      <xdr:rowOff>118745</xdr:rowOff>
    </xdr:to>
    <xdr:sp macro="" textlink="">
      <xdr:nvSpPr>
        <xdr:cNvPr id="734" name="楕円 733"/>
        <xdr:cNvSpPr/>
      </xdr:nvSpPr>
      <xdr:spPr>
        <a:xfrm>
          <a:off x="14541500" y="17334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20955</xdr:rowOff>
    </xdr:from>
    <xdr:to xmlns:xdr="http://schemas.openxmlformats.org/drawingml/2006/spreadsheetDrawing">
      <xdr:col>81</xdr:col>
      <xdr:colOff>50800</xdr:colOff>
      <xdr:row>101</xdr:row>
      <xdr:rowOff>67945</xdr:rowOff>
    </xdr:to>
    <xdr:cxnSp macro="">
      <xdr:nvCxnSpPr>
        <xdr:cNvPr id="735" name="直線コネクタ 734"/>
        <xdr:cNvCxnSpPr/>
      </xdr:nvCxnSpPr>
      <xdr:spPr>
        <a:xfrm flipV="1">
          <a:off x="14592300" y="1733740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129540</xdr:rowOff>
    </xdr:from>
    <xdr:ext cx="405130" cy="259080"/>
    <xdr:sp macro="" textlink="">
      <xdr:nvSpPr>
        <xdr:cNvPr id="736" name="n_1aveValue【庁舎】&#10;有形固定資産減価償却率"/>
        <xdr:cNvSpPr txBox="1"/>
      </xdr:nvSpPr>
      <xdr:spPr>
        <a:xfrm>
          <a:off x="15266035" y="17788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167005</xdr:rowOff>
    </xdr:from>
    <xdr:ext cx="404495" cy="258445"/>
    <xdr:sp macro="" textlink="">
      <xdr:nvSpPr>
        <xdr:cNvPr id="737" name="n_2aveValue【庁舎】&#10;有形固定資産減価償却率"/>
        <xdr:cNvSpPr txBox="1"/>
      </xdr:nvSpPr>
      <xdr:spPr>
        <a:xfrm>
          <a:off x="14389735" y="178263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99</xdr:row>
      <xdr:rowOff>88265</xdr:rowOff>
    </xdr:from>
    <xdr:ext cx="405130" cy="258445"/>
    <xdr:sp macro="" textlink="">
      <xdr:nvSpPr>
        <xdr:cNvPr id="738" name="n_1mainValue【庁舎】&#10;有形固定資産減価償却率"/>
        <xdr:cNvSpPr txBox="1"/>
      </xdr:nvSpPr>
      <xdr:spPr>
        <a:xfrm>
          <a:off x="15266035" y="17061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135255</xdr:rowOff>
    </xdr:from>
    <xdr:ext cx="404495" cy="258445"/>
    <xdr:sp macro="" textlink="">
      <xdr:nvSpPr>
        <xdr:cNvPr id="739" name="n_2mainValue【庁舎】&#10;有形固定資産減価償却率"/>
        <xdr:cNvSpPr txBox="1"/>
      </xdr:nvSpPr>
      <xdr:spPr>
        <a:xfrm>
          <a:off x="14389735" y="17108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48" name="テキスト ボックス 747"/>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49" name="直線コネクタ 74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110</xdr:row>
      <xdr:rowOff>48260</xdr:rowOff>
    </xdr:from>
    <xdr:ext cx="466725" cy="259080"/>
    <xdr:sp macro="" textlink="">
      <xdr:nvSpPr>
        <xdr:cNvPr id="750" name="テキスト ボックス 749"/>
        <xdr:cNvSpPr txBox="1"/>
      </xdr:nvSpPr>
      <xdr:spPr>
        <a:xfrm>
          <a:off x="17820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51" name="直線コネクタ 75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752" name="テキスト ボックス 751"/>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53" name="直線コネクタ 75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754" name="テキスト ボックス 753"/>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55" name="直線コネクタ 75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756" name="テキスト ボックス 755"/>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57" name="直線コネクタ 75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758" name="テキスト ボックス 757"/>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59" name="直線コネクタ 75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760" name="テキスト ボックス 759"/>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61" name="直線コネクタ 76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762" name="テキスト ボックス 761"/>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63" name="直線コネクタ 76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64" name="テキスト ボックス 76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82550</xdr:rowOff>
    </xdr:from>
    <xdr:to xmlns:xdr="http://schemas.openxmlformats.org/drawingml/2006/spreadsheetDrawing">
      <xdr:col>116</xdr:col>
      <xdr:colOff>62865</xdr:colOff>
      <xdr:row>109</xdr:row>
      <xdr:rowOff>113665</xdr:rowOff>
    </xdr:to>
    <xdr:cxnSp macro="">
      <xdr:nvCxnSpPr>
        <xdr:cNvPr id="766" name="直線コネクタ 765"/>
        <xdr:cNvCxnSpPr/>
      </xdr:nvCxnSpPr>
      <xdr:spPr>
        <a:xfrm flipV="1">
          <a:off x="22160865" y="17227550"/>
          <a:ext cx="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117475</xdr:rowOff>
    </xdr:from>
    <xdr:ext cx="469900" cy="259080"/>
    <xdr:sp macro="" textlink="">
      <xdr:nvSpPr>
        <xdr:cNvPr id="767" name="【庁舎】&#10;一人当たり面積最小値テキスト"/>
        <xdr:cNvSpPr txBox="1"/>
      </xdr:nvSpPr>
      <xdr:spPr>
        <a:xfrm>
          <a:off x="22199600" y="18805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113665</xdr:rowOff>
    </xdr:from>
    <xdr:to xmlns:xdr="http://schemas.openxmlformats.org/drawingml/2006/spreadsheetDrawing">
      <xdr:col>116</xdr:col>
      <xdr:colOff>152400</xdr:colOff>
      <xdr:row>109</xdr:row>
      <xdr:rowOff>113665</xdr:rowOff>
    </xdr:to>
    <xdr:cxnSp macro="">
      <xdr:nvCxnSpPr>
        <xdr:cNvPr id="768" name="直線コネクタ 767"/>
        <xdr:cNvCxnSpPr/>
      </xdr:nvCxnSpPr>
      <xdr:spPr>
        <a:xfrm>
          <a:off x="22072600" y="1880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29210</xdr:rowOff>
    </xdr:from>
    <xdr:ext cx="469900" cy="258445"/>
    <xdr:sp macro="" textlink="">
      <xdr:nvSpPr>
        <xdr:cNvPr id="769" name="【庁舎】&#10;一人当たり面積最大値テキスト"/>
        <xdr:cNvSpPr txBox="1"/>
      </xdr:nvSpPr>
      <xdr:spPr>
        <a:xfrm>
          <a:off x="22199600" y="17002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82550</xdr:rowOff>
    </xdr:from>
    <xdr:to xmlns:xdr="http://schemas.openxmlformats.org/drawingml/2006/spreadsheetDrawing">
      <xdr:col>116</xdr:col>
      <xdr:colOff>152400</xdr:colOff>
      <xdr:row>100</xdr:row>
      <xdr:rowOff>82550</xdr:rowOff>
    </xdr:to>
    <xdr:cxnSp macro="">
      <xdr:nvCxnSpPr>
        <xdr:cNvPr id="770" name="直線コネクタ 769"/>
        <xdr:cNvCxnSpPr/>
      </xdr:nvCxnSpPr>
      <xdr:spPr>
        <a:xfrm>
          <a:off x="22072600" y="1722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168910</xdr:rowOff>
    </xdr:from>
    <xdr:ext cx="469900" cy="258445"/>
    <xdr:sp macro="" textlink="">
      <xdr:nvSpPr>
        <xdr:cNvPr id="771" name="【庁舎】&#10;一人当たり面積平均値テキスト"/>
        <xdr:cNvSpPr txBox="1"/>
      </xdr:nvSpPr>
      <xdr:spPr>
        <a:xfrm>
          <a:off x="22199600" y="181711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146050</xdr:rowOff>
    </xdr:from>
    <xdr:to xmlns:xdr="http://schemas.openxmlformats.org/drawingml/2006/spreadsheetDrawing">
      <xdr:col>116</xdr:col>
      <xdr:colOff>114300</xdr:colOff>
      <xdr:row>107</xdr:row>
      <xdr:rowOff>76200</xdr:rowOff>
    </xdr:to>
    <xdr:sp macro="" textlink="">
      <xdr:nvSpPr>
        <xdr:cNvPr id="772" name="フローチャート: 判断 771"/>
        <xdr:cNvSpPr/>
      </xdr:nvSpPr>
      <xdr:spPr>
        <a:xfrm>
          <a:off x="22110700" y="1831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153035</xdr:rowOff>
    </xdr:from>
    <xdr:to xmlns:xdr="http://schemas.openxmlformats.org/drawingml/2006/spreadsheetDrawing">
      <xdr:col>112</xdr:col>
      <xdr:colOff>38100</xdr:colOff>
      <xdr:row>107</xdr:row>
      <xdr:rowOff>83185</xdr:rowOff>
    </xdr:to>
    <xdr:sp macro="" textlink="">
      <xdr:nvSpPr>
        <xdr:cNvPr id="773" name="フローチャート: 判断 772"/>
        <xdr:cNvSpPr/>
      </xdr:nvSpPr>
      <xdr:spPr>
        <a:xfrm>
          <a:off x="21272500" y="1832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120650</xdr:rowOff>
    </xdr:from>
    <xdr:to xmlns:xdr="http://schemas.openxmlformats.org/drawingml/2006/spreadsheetDrawing">
      <xdr:col>107</xdr:col>
      <xdr:colOff>101600</xdr:colOff>
      <xdr:row>107</xdr:row>
      <xdr:rowOff>50165</xdr:rowOff>
    </xdr:to>
    <xdr:sp macro="" textlink="">
      <xdr:nvSpPr>
        <xdr:cNvPr id="774" name="フローチャート: 判断 773"/>
        <xdr:cNvSpPr/>
      </xdr:nvSpPr>
      <xdr:spPr>
        <a:xfrm>
          <a:off x="20383500" y="18294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75" name="テキスト ボックス 77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76" name="テキスト ボックス 77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77" name="テキスト ボックス 77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78" name="テキスト ボックス 77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79" name="テキスト ボックス 77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126365</xdr:rowOff>
    </xdr:from>
    <xdr:to xmlns:xdr="http://schemas.openxmlformats.org/drawingml/2006/spreadsheetDrawing">
      <xdr:col>116</xdr:col>
      <xdr:colOff>114300</xdr:colOff>
      <xdr:row>109</xdr:row>
      <xdr:rowOff>56515</xdr:rowOff>
    </xdr:to>
    <xdr:sp macro="" textlink="">
      <xdr:nvSpPr>
        <xdr:cNvPr id="780" name="楕円 779"/>
        <xdr:cNvSpPr/>
      </xdr:nvSpPr>
      <xdr:spPr>
        <a:xfrm>
          <a:off x="22110700" y="186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108</xdr:row>
      <xdr:rowOff>41275</xdr:rowOff>
    </xdr:from>
    <xdr:ext cx="469900" cy="258445"/>
    <xdr:sp macro="" textlink="">
      <xdr:nvSpPr>
        <xdr:cNvPr id="781" name="【庁舎】&#10;一人当たり面積該当値テキスト"/>
        <xdr:cNvSpPr txBox="1"/>
      </xdr:nvSpPr>
      <xdr:spPr>
        <a:xfrm>
          <a:off x="22199600" y="18557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130175</xdr:rowOff>
    </xdr:from>
    <xdr:to xmlns:xdr="http://schemas.openxmlformats.org/drawingml/2006/spreadsheetDrawing">
      <xdr:col>112</xdr:col>
      <xdr:colOff>38100</xdr:colOff>
      <xdr:row>109</xdr:row>
      <xdr:rowOff>60325</xdr:rowOff>
    </xdr:to>
    <xdr:sp macro="" textlink="">
      <xdr:nvSpPr>
        <xdr:cNvPr id="782" name="楕円 781"/>
        <xdr:cNvSpPr/>
      </xdr:nvSpPr>
      <xdr:spPr>
        <a:xfrm>
          <a:off x="21272500" y="186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109</xdr:row>
      <xdr:rowOff>6350</xdr:rowOff>
    </xdr:from>
    <xdr:to xmlns:xdr="http://schemas.openxmlformats.org/drawingml/2006/spreadsheetDrawing">
      <xdr:col>116</xdr:col>
      <xdr:colOff>63500</xdr:colOff>
      <xdr:row>109</xdr:row>
      <xdr:rowOff>9525</xdr:rowOff>
    </xdr:to>
    <xdr:cxnSp macro="">
      <xdr:nvCxnSpPr>
        <xdr:cNvPr id="783" name="直線コネクタ 782"/>
        <xdr:cNvCxnSpPr/>
      </xdr:nvCxnSpPr>
      <xdr:spPr>
        <a:xfrm flipV="1">
          <a:off x="21323300" y="186944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109</xdr:row>
      <xdr:rowOff>10795</xdr:rowOff>
    </xdr:from>
    <xdr:to xmlns:xdr="http://schemas.openxmlformats.org/drawingml/2006/spreadsheetDrawing">
      <xdr:col>107</xdr:col>
      <xdr:colOff>101600</xdr:colOff>
      <xdr:row>109</xdr:row>
      <xdr:rowOff>112395</xdr:rowOff>
    </xdr:to>
    <xdr:sp macro="" textlink="">
      <xdr:nvSpPr>
        <xdr:cNvPr id="784" name="楕円 783"/>
        <xdr:cNvSpPr/>
      </xdr:nvSpPr>
      <xdr:spPr>
        <a:xfrm>
          <a:off x="20383500" y="186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109</xdr:row>
      <xdr:rowOff>9525</xdr:rowOff>
    </xdr:from>
    <xdr:to xmlns:xdr="http://schemas.openxmlformats.org/drawingml/2006/spreadsheetDrawing">
      <xdr:col>111</xdr:col>
      <xdr:colOff>177800</xdr:colOff>
      <xdr:row>109</xdr:row>
      <xdr:rowOff>61595</xdr:rowOff>
    </xdr:to>
    <xdr:cxnSp macro="">
      <xdr:nvCxnSpPr>
        <xdr:cNvPr id="785" name="直線コネクタ 784"/>
        <xdr:cNvCxnSpPr/>
      </xdr:nvCxnSpPr>
      <xdr:spPr>
        <a:xfrm flipV="1">
          <a:off x="20434300" y="1869757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99695</xdr:rowOff>
    </xdr:from>
    <xdr:ext cx="469900" cy="258445"/>
    <xdr:sp macro="" textlink="">
      <xdr:nvSpPr>
        <xdr:cNvPr id="786" name="n_1aveValue【庁舎】&#10;一人当たり面積"/>
        <xdr:cNvSpPr txBox="1"/>
      </xdr:nvSpPr>
      <xdr:spPr>
        <a:xfrm>
          <a:off x="21075650" y="18101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66675</xdr:rowOff>
    </xdr:from>
    <xdr:ext cx="469265" cy="258445"/>
    <xdr:sp macro="" textlink="">
      <xdr:nvSpPr>
        <xdr:cNvPr id="787" name="n_2aveValue【庁舎】&#10;一人当たり面積"/>
        <xdr:cNvSpPr txBox="1"/>
      </xdr:nvSpPr>
      <xdr:spPr>
        <a:xfrm>
          <a:off x="20199350" y="18068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109</xdr:row>
      <xdr:rowOff>52070</xdr:rowOff>
    </xdr:from>
    <xdr:ext cx="469900" cy="258445"/>
    <xdr:sp macro="" textlink="">
      <xdr:nvSpPr>
        <xdr:cNvPr id="788" name="n_1mainValue【庁舎】&#10;一人当たり面積"/>
        <xdr:cNvSpPr txBox="1"/>
      </xdr:nvSpPr>
      <xdr:spPr>
        <a:xfrm>
          <a:off x="21075650" y="187401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109</xdr:row>
      <xdr:rowOff>103505</xdr:rowOff>
    </xdr:from>
    <xdr:ext cx="469265" cy="259080"/>
    <xdr:sp macro="" textlink="">
      <xdr:nvSpPr>
        <xdr:cNvPr id="789" name="n_2mainValue【庁舎】&#10;一人当たり面積"/>
        <xdr:cNvSpPr txBox="1"/>
      </xdr:nvSpPr>
      <xdr:spPr>
        <a:xfrm>
          <a:off x="20199350" y="18791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類似団体と比較し</a:t>
          </a:r>
          <a:r>
            <a:rPr kumimoji="1" lang="ja-JP" altLang="en-US" sz="1100">
              <a:solidFill>
                <a:schemeClr val="dk1"/>
              </a:solidFill>
              <a:effectLst/>
              <a:latin typeface="ＭＳ Ｐゴシック"/>
              <a:ea typeface="ＭＳ Ｐゴシック"/>
              <a:cs typeface="+mn-cs"/>
            </a:rPr>
            <a:t>公共施設は全体的に</a:t>
          </a:r>
          <a:r>
            <a:rPr kumimoji="1" lang="ja-JP" altLang="ja-JP" sz="1100">
              <a:solidFill>
                <a:schemeClr val="dk1"/>
              </a:solidFill>
              <a:effectLst/>
              <a:latin typeface="ＭＳ Ｐゴシック"/>
              <a:ea typeface="ＭＳ Ｐゴシック"/>
              <a:cs typeface="+mn-cs"/>
            </a:rPr>
            <a:t>有形固定資産減価償却率が高く</a:t>
          </a:r>
          <a:r>
            <a:rPr kumimoji="1" lang="ja-JP" altLang="en-US"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施設が老朽化している</a:t>
          </a:r>
          <a:r>
            <a:rPr kumimoji="1" lang="ja-JP" altLang="en-US" sz="1100">
              <a:solidFill>
                <a:schemeClr val="dk1"/>
              </a:solidFill>
              <a:effectLst/>
              <a:latin typeface="ＭＳ Ｐゴシック"/>
              <a:ea typeface="ＭＳ Ｐゴシック"/>
              <a:cs typeface="+mn-cs"/>
            </a:rPr>
            <a:t>傾向であるといえる</a:t>
          </a:r>
          <a:r>
            <a:rPr kumimoji="1" lang="ja-JP" altLang="ja-JP" sz="1100">
              <a:solidFill>
                <a:schemeClr val="dk1"/>
              </a:solidFill>
              <a:effectLst/>
              <a:latin typeface="ＭＳ Ｐゴシック"/>
              <a:ea typeface="ＭＳ Ｐゴシック"/>
              <a:cs typeface="+mn-cs"/>
            </a:rPr>
            <a:t>。</a:t>
          </a:r>
          <a:endParaRPr lang="ja-JP" altLang="ja-JP" sz="1400">
            <a:effectLst/>
            <a:latin typeface="ＭＳ Ｐゴシック"/>
            <a:ea typeface="ＭＳ Ｐゴシック"/>
          </a:endParaRPr>
        </a:p>
        <a:p>
          <a:r>
            <a:rPr kumimoji="1" lang="ja-JP" altLang="en-US" sz="1100">
              <a:solidFill>
                <a:schemeClr val="dk1"/>
              </a:solidFill>
              <a:effectLst/>
              <a:latin typeface="ＭＳ Ｐゴシック"/>
              <a:ea typeface="ＭＳ Ｐゴシック"/>
              <a:cs typeface="+mn-cs"/>
            </a:rPr>
            <a:t>これは昭和</a:t>
          </a:r>
          <a:r>
            <a:rPr kumimoji="1" lang="en-US" altLang="ja-JP" sz="1100">
              <a:solidFill>
                <a:schemeClr val="dk1"/>
              </a:solidFill>
              <a:effectLst/>
              <a:latin typeface="ＭＳ Ｐゴシック"/>
              <a:ea typeface="ＭＳ Ｐゴシック"/>
              <a:cs typeface="+mn-cs"/>
            </a:rPr>
            <a:t>40</a:t>
          </a:r>
          <a:r>
            <a:rPr kumimoji="1" lang="ja-JP" altLang="en-US" sz="1100">
              <a:solidFill>
                <a:schemeClr val="dk1"/>
              </a:solidFill>
              <a:effectLst/>
              <a:latin typeface="ＭＳ Ｐゴシック"/>
              <a:ea typeface="ＭＳ Ｐゴシック"/>
              <a:cs typeface="+mn-cs"/>
            </a:rPr>
            <a:t>～</a:t>
          </a:r>
          <a:r>
            <a:rPr kumimoji="1" lang="en-US" altLang="ja-JP" sz="1100">
              <a:solidFill>
                <a:schemeClr val="dk1"/>
              </a:solidFill>
              <a:effectLst/>
              <a:latin typeface="ＭＳ Ｐゴシック"/>
              <a:ea typeface="ＭＳ Ｐゴシック"/>
              <a:cs typeface="+mn-cs"/>
            </a:rPr>
            <a:t>60</a:t>
          </a:r>
          <a:r>
            <a:rPr kumimoji="1" lang="ja-JP" altLang="en-US" sz="1100">
              <a:solidFill>
                <a:schemeClr val="dk1"/>
              </a:solidFill>
              <a:effectLst/>
              <a:latin typeface="ＭＳ Ｐゴシック"/>
              <a:ea typeface="ＭＳ Ｐゴシック"/>
              <a:cs typeface="+mn-cs"/>
            </a:rPr>
            <a:t>年代に建設された施設が多いためである。今年度から公共施設の包括管理を実施しており、現状は適切に日々の修繕などを実施することができているが、</a:t>
          </a:r>
          <a:r>
            <a:rPr kumimoji="1" lang="ja-JP" altLang="ja-JP" sz="1100">
              <a:solidFill>
                <a:schemeClr val="dk1"/>
              </a:solidFill>
              <a:effectLst/>
              <a:latin typeface="ＭＳ Ｐゴシック"/>
              <a:ea typeface="ＭＳ Ｐゴシック"/>
              <a:cs typeface="+mn-cs"/>
            </a:rPr>
            <a:t>今後</a:t>
          </a:r>
          <a:r>
            <a:rPr kumimoji="1" lang="ja-JP" altLang="en-US" sz="1100">
              <a:solidFill>
                <a:schemeClr val="dk1"/>
              </a:solidFill>
              <a:effectLst/>
              <a:latin typeface="ＭＳ Ｐゴシック"/>
              <a:ea typeface="ＭＳ Ｐゴシック"/>
              <a:cs typeface="+mn-cs"/>
            </a:rPr>
            <a:t>の</a:t>
          </a:r>
          <a:r>
            <a:rPr kumimoji="1" lang="ja-JP" altLang="ja-JP" sz="1100">
              <a:solidFill>
                <a:schemeClr val="dk1"/>
              </a:solidFill>
              <a:effectLst/>
              <a:latin typeface="ＭＳ Ｐゴシック"/>
              <a:ea typeface="ＭＳ Ｐゴシック"/>
              <a:cs typeface="+mn-cs"/>
            </a:rPr>
            <a:t>長期検討事業として、周辺の公共施設との複合化を検討していく。</a:t>
          </a:r>
          <a:endParaRPr lang="ja-JP" altLang="ja-JP" sz="1400">
            <a:effectLst/>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静岡県湖西市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60,089
57,273
86.56
21,796,115
20,347,953
1,345,470
13,763,145
17,415,659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25.8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自動車関連企業をはじめとした法人税収入などにより、類似団体平均を上回っている。</a:t>
          </a:r>
        </a:p>
        <a:p>
          <a:r>
            <a:rPr kumimoji="1" lang="ja-JP" altLang="en-US" sz="1300">
              <a:latin typeface="ＭＳ Ｐゴシック"/>
              <a:ea typeface="ＭＳ Ｐゴシック"/>
            </a:rPr>
            <a:t>　平成</a:t>
          </a:r>
          <a:r>
            <a:rPr kumimoji="1" lang="en-US" altLang="ja-JP" sz="1300">
              <a:latin typeface="ＭＳ Ｐゴシック"/>
              <a:ea typeface="ＭＳ Ｐゴシック"/>
            </a:rPr>
            <a:t>26</a:t>
          </a:r>
          <a:r>
            <a:rPr kumimoji="1" lang="ja-JP" altLang="en-US" sz="1300">
              <a:latin typeface="ＭＳ Ｐゴシック"/>
              <a:ea typeface="ＭＳ Ｐゴシック"/>
            </a:rPr>
            <a:t>年度と平成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年度の比較で基準財政収入額が増加したため、財政力指数は前年をやや上回る。</a:t>
          </a:r>
        </a:p>
        <a:p>
          <a:r>
            <a:rPr kumimoji="1" lang="ja-JP" altLang="en-US" sz="1300">
              <a:latin typeface="ＭＳ Ｐゴシック"/>
              <a:ea typeface="ＭＳ Ｐゴシック"/>
            </a:rPr>
            <a:t>　しかしながら、企業業績の下振れリスクもあることから楽観できる状況ではない。</a:t>
          </a:r>
        </a:p>
        <a:p>
          <a:r>
            <a:rPr kumimoji="1" lang="ja-JP" altLang="en-US" sz="1300">
              <a:latin typeface="ＭＳ Ｐゴシック"/>
              <a:ea typeface="ＭＳ Ｐゴシック"/>
            </a:rPr>
            <a:t>　今後も、徴収業務の強化や経常経費の抑制など、一層の歳入確保と歳出削減に努める。</a:t>
          </a:r>
        </a:p>
        <a:p>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139700</xdr:rowOff>
    </xdr:from>
    <xdr:to xmlns:xdr="http://schemas.openxmlformats.org/drawingml/2006/spreadsheetDrawing">
      <xdr:col>23</xdr:col>
      <xdr:colOff>133350</xdr:colOff>
      <xdr:row>44</xdr:row>
      <xdr:rowOff>165100</xdr:rowOff>
    </xdr:to>
    <xdr:cxnSp macro="">
      <xdr:nvCxnSpPr>
        <xdr:cNvPr id="64" name="直線コネクタ 63"/>
        <xdr:cNvCxnSpPr/>
      </xdr:nvCxnSpPr>
      <xdr:spPr>
        <a:xfrm flipV="1">
          <a:off x="4953000" y="614045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5"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6" name="直線コネクタ 65"/>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54610</xdr:rowOff>
    </xdr:from>
    <xdr:ext cx="762000" cy="258445"/>
    <xdr:sp macro="" textlink="">
      <xdr:nvSpPr>
        <xdr:cNvPr id="67" name="財政力最大値テキスト"/>
        <xdr:cNvSpPr txBox="1"/>
      </xdr:nvSpPr>
      <xdr:spPr>
        <a:xfrm>
          <a:off x="5041900" y="588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139700</xdr:rowOff>
    </xdr:from>
    <xdr:to xmlns:xdr="http://schemas.openxmlformats.org/drawingml/2006/spreadsheetDrawing">
      <xdr:col>24</xdr:col>
      <xdr:colOff>12700</xdr:colOff>
      <xdr:row>35</xdr:row>
      <xdr:rowOff>139700</xdr:rowOff>
    </xdr:to>
    <xdr:cxnSp macro="">
      <xdr:nvCxnSpPr>
        <xdr:cNvPr id="68" name="直線コネクタ 67"/>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39</xdr:row>
      <xdr:rowOff>124460</xdr:rowOff>
    </xdr:from>
    <xdr:to xmlns:xdr="http://schemas.openxmlformats.org/drawingml/2006/spreadsheetDrawing">
      <xdr:col>23</xdr:col>
      <xdr:colOff>133350</xdr:colOff>
      <xdr:row>39</xdr:row>
      <xdr:rowOff>151130</xdr:rowOff>
    </xdr:to>
    <xdr:cxnSp macro="">
      <xdr:nvCxnSpPr>
        <xdr:cNvPr id="69" name="直線コネクタ 68"/>
        <xdr:cNvCxnSpPr/>
      </xdr:nvCxnSpPr>
      <xdr:spPr>
        <a:xfrm flipV="1">
          <a:off x="4114800" y="681101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91440</xdr:rowOff>
    </xdr:from>
    <xdr:ext cx="762000" cy="259080"/>
    <xdr:sp macro="" textlink="">
      <xdr:nvSpPr>
        <xdr:cNvPr id="70" name="財政力平均値テキスト"/>
        <xdr:cNvSpPr txBox="1"/>
      </xdr:nvSpPr>
      <xdr:spPr>
        <a:xfrm>
          <a:off x="5041900" y="7120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119380</xdr:rowOff>
    </xdr:from>
    <xdr:to xmlns:xdr="http://schemas.openxmlformats.org/drawingml/2006/spreadsheetDrawing">
      <xdr:col>23</xdr:col>
      <xdr:colOff>184150</xdr:colOff>
      <xdr:row>42</xdr:row>
      <xdr:rowOff>49530</xdr:rowOff>
    </xdr:to>
    <xdr:sp macro="" textlink="">
      <xdr:nvSpPr>
        <xdr:cNvPr id="71" name="フローチャート: 判断 70"/>
        <xdr:cNvSpPr/>
      </xdr:nvSpPr>
      <xdr:spPr>
        <a:xfrm>
          <a:off x="49022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39</xdr:row>
      <xdr:rowOff>151130</xdr:rowOff>
    </xdr:from>
    <xdr:to xmlns:xdr="http://schemas.openxmlformats.org/drawingml/2006/spreadsheetDrawing">
      <xdr:col>19</xdr:col>
      <xdr:colOff>133350</xdr:colOff>
      <xdr:row>40</xdr:row>
      <xdr:rowOff>6350</xdr:rowOff>
    </xdr:to>
    <xdr:cxnSp macro="">
      <xdr:nvCxnSpPr>
        <xdr:cNvPr id="72" name="直線コネクタ 71"/>
        <xdr:cNvCxnSpPr/>
      </xdr:nvCxnSpPr>
      <xdr:spPr>
        <a:xfrm flipV="1">
          <a:off x="3225800" y="68376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132715</xdr:rowOff>
    </xdr:from>
    <xdr:to xmlns:xdr="http://schemas.openxmlformats.org/drawingml/2006/spreadsheetDrawing">
      <xdr:col>19</xdr:col>
      <xdr:colOff>184150</xdr:colOff>
      <xdr:row>42</xdr:row>
      <xdr:rowOff>63500</xdr:rowOff>
    </xdr:to>
    <xdr:sp macro="" textlink="">
      <xdr:nvSpPr>
        <xdr:cNvPr id="73" name="フローチャート: 判断 72"/>
        <xdr:cNvSpPr/>
      </xdr:nvSpPr>
      <xdr:spPr>
        <a:xfrm>
          <a:off x="4064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47625</xdr:rowOff>
    </xdr:from>
    <xdr:ext cx="736600" cy="259080"/>
    <xdr:sp macro="" textlink="">
      <xdr:nvSpPr>
        <xdr:cNvPr id="74" name="テキスト ボックス 73"/>
        <xdr:cNvSpPr txBox="1"/>
      </xdr:nvSpPr>
      <xdr:spPr>
        <a:xfrm>
          <a:off x="3733800" y="72485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6350</xdr:rowOff>
    </xdr:from>
    <xdr:to xmlns:xdr="http://schemas.openxmlformats.org/drawingml/2006/spreadsheetDrawing">
      <xdr:col>15</xdr:col>
      <xdr:colOff>82550</xdr:colOff>
      <xdr:row>40</xdr:row>
      <xdr:rowOff>33020</xdr:rowOff>
    </xdr:to>
    <xdr:cxnSp macro="">
      <xdr:nvCxnSpPr>
        <xdr:cNvPr id="75" name="直線コネクタ 74"/>
        <xdr:cNvCxnSpPr/>
      </xdr:nvCxnSpPr>
      <xdr:spPr>
        <a:xfrm flipV="1">
          <a:off x="2336800" y="68643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132715</xdr:rowOff>
    </xdr:from>
    <xdr:to xmlns:xdr="http://schemas.openxmlformats.org/drawingml/2006/spreadsheetDrawing">
      <xdr:col>15</xdr:col>
      <xdr:colOff>133350</xdr:colOff>
      <xdr:row>42</xdr:row>
      <xdr:rowOff>63500</xdr:rowOff>
    </xdr:to>
    <xdr:sp macro="" textlink="">
      <xdr:nvSpPr>
        <xdr:cNvPr id="76" name="フローチャート: 判断 75"/>
        <xdr:cNvSpPr/>
      </xdr:nvSpPr>
      <xdr:spPr>
        <a:xfrm>
          <a:off x="3175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47625</xdr:rowOff>
    </xdr:from>
    <xdr:ext cx="762000" cy="259080"/>
    <xdr:sp macro="" textlink="">
      <xdr:nvSpPr>
        <xdr:cNvPr id="77" name="テキスト ボックス 76"/>
        <xdr:cNvSpPr txBox="1"/>
      </xdr:nvSpPr>
      <xdr:spPr>
        <a:xfrm>
          <a:off x="2844800" y="7248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40</xdr:row>
      <xdr:rowOff>33020</xdr:rowOff>
    </xdr:from>
    <xdr:to xmlns:xdr="http://schemas.openxmlformats.org/drawingml/2006/spreadsheetDrawing">
      <xdr:col>11</xdr:col>
      <xdr:colOff>31750</xdr:colOff>
      <xdr:row>40</xdr:row>
      <xdr:rowOff>33020</xdr:rowOff>
    </xdr:to>
    <xdr:cxnSp macro="">
      <xdr:nvCxnSpPr>
        <xdr:cNvPr id="78" name="直線コネクタ 77"/>
        <xdr:cNvCxnSpPr/>
      </xdr:nvCxnSpPr>
      <xdr:spPr>
        <a:xfrm>
          <a:off x="1447800" y="68910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27940</xdr:rowOff>
    </xdr:from>
    <xdr:to xmlns:xdr="http://schemas.openxmlformats.org/drawingml/2006/spreadsheetDrawing">
      <xdr:col>11</xdr:col>
      <xdr:colOff>82550</xdr:colOff>
      <xdr:row>42</xdr:row>
      <xdr:rowOff>129540</xdr:rowOff>
    </xdr:to>
    <xdr:sp macro="" textlink="">
      <xdr:nvSpPr>
        <xdr:cNvPr id="79" name="フローチャート: 判断 78"/>
        <xdr:cNvSpPr/>
      </xdr:nvSpPr>
      <xdr:spPr>
        <a:xfrm>
          <a:off x="22860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114300</xdr:rowOff>
    </xdr:from>
    <xdr:ext cx="762000" cy="259080"/>
    <xdr:sp macro="" textlink="">
      <xdr:nvSpPr>
        <xdr:cNvPr id="80" name="テキスト ボックス 79"/>
        <xdr:cNvSpPr txBox="1"/>
      </xdr:nvSpPr>
      <xdr:spPr>
        <a:xfrm>
          <a:off x="1955800" y="731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55245</xdr:rowOff>
    </xdr:from>
    <xdr:to xmlns:xdr="http://schemas.openxmlformats.org/drawingml/2006/spreadsheetDrawing">
      <xdr:col>7</xdr:col>
      <xdr:colOff>31750</xdr:colOff>
      <xdr:row>42</xdr:row>
      <xdr:rowOff>156845</xdr:rowOff>
    </xdr:to>
    <xdr:sp macro="" textlink="">
      <xdr:nvSpPr>
        <xdr:cNvPr id="81" name="フローチャート: 判断 80"/>
        <xdr:cNvSpPr/>
      </xdr:nvSpPr>
      <xdr:spPr>
        <a:xfrm>
          <a:off x="1397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141605</xdr:rowOff>
    </xdr:from>
    <xdr:ext cx="762000" cy="259080"/>
    <xdr:sp macro="" textlink="">
      <xdr:nvSpPr>
        <xdr:cNvPr id="82" name="テキスト ボックス 81"/>
        <xdr:cNvSpPr txBox="1"/>
      </xdr:nvSpPr>
      <xdr:spPr>
        <a:xfrm>
          <a:off x="1066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39</xdr:row>
      <xdr:rowOff>73660</xdr:rowOff>
    </xdr:from>
    <xdr:to xmlns:xdr="http://schemas.openxmlformats.org/drawingml/2006/spreadsheetDrawing">
      <xdr:col>23</xdr:col>
      <xdr:colOff>184150</xdr:colOff>
      <xdr:row>40</xdr:row>
      <xdr:rowOff>3810</xdr:rowOff>
    </xdr:to>
    <xdr:sp macro="" textlink="">
      <xdr:nvSpPr>
        <xdr:cNvPr id="88" name="楕円 87"/>
        <xdr:cNvSpPr/>
      </xdr:nvSpPr>
      <xdr:spPr>
        <a:xfrm>
          <a:off x="4902200" y="67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38</xdr:row>
      <xdr:rowOff>90170</xdr:rowOff>
    </xdr:from>
    <xdr:ext cx="762000" cy="259080"/>
    <xdr:sp macro="" textlink="">
      <xdr:nvSpPr>
        <xdr:cNvPr id="89" name="財政力該当値テキスト"/>
        <xdr:cNvSpPr txBox="1"/>
      </xdr:nvSpPr>
      <xdr:spPr>
        <a:xfrm>
          <a:off x="5041900" y="660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39</xdr:row>
      <xdr:rowOff>100330</xdr:rowOff>
    </xdr:from>
    <xdr:to xmlns:xdr="http://schemas.openxmlformats.org/drawingml/2006/spreadsheetDrawing">
      <xdr:col>19</xdr:col>
      <xdr:colOff>184150</xdr:colOff>
      <xdr:row>40</xdr:row>
      <xdr:rowOff>30480</xdr:rowOff>
    </xdr:to>
    <xdr:sp macro="" textlink="">
      <xdr:nvSpPr>
        <xdr:cNvPr id="90" name="楕円 89"/>
        <xdr:cNvSpPr/>
      </xdr:nvSpPr>
      <xdr:spPr>
        <a:xfrm>
          <a:off x="4064000" y="67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38</xdr:row>
      <xdr:rowOff>40640</xdr:rowOff>
    </xdr:from>
    <xdr:ext cx="736600" cy="258445"/>
    <xdr:sp macro="" textlink="">
      <xdr:nvSpPr>
        <xdr:cNvPr id="91" name="テキスト ボックス 90"/>
        <xdr:cNvSpPr txBox="1"/>
      </xdr:nvSpPr>
      <xdr:spPr>
        <a:xfrm>
          <a:off x="3733800" y="65557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39</xdr:row>
      <xdr:rowOff>127000</xdr:rowOff>
    </xdr:from>
    <xdr:to xmlns:xdr="http://schemas.openxmlformats.org/drawingml/2006/spreadsheetDrawing">
      <xdr:col>15</xdr:col>
      <xdr:colOff>133350</xdr:colOff>
      <xdr:row>40</xdr:row>
      <xdr:rowOff>57150</xdr:rowOff>
    </xdr:to>
    <xdr:sp macro="" textlink="">
      <xdr:nvSpPr>
        <xdr:cNvPr id="92" name="楕円 91"/>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38</xdr:row>
      <xdr:rowOff>67310</xdr:rowOff>
    </xdr:from>
    <xdr:ext cx="762000" cy="259080"/>
    <xdr:sp macro="" textlink="">
      <xdr:nvSpPr>
        <xdr:cNvPr id="93" name="テキスト ボックス 92"/>
        <xdr:cNvSpPr txBox="1"/>
      </xdr:nvSpPr>
      <xdr:spPr>
        <a:xfrm>
          <a:off x="284480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39</xdr:row>
      <xdr:rowOff>153670</xdr:rowOff>
    </xdr:from>
    <xdr:to xmlns:xdr="http://schemas.openxmlformats.org/drawingml/2006/spreadsheetDrawing">
      <xdr:col>11</xdr:col>
      <xdr:colOff>82550</xdr:colOff>
      <xdr:row>40</xdr:row>
      <xdr:rowOff>83820</xdr:rowOff>
    </xdr:to>
    <xdr:sp macro="" textlink="">
      <xdr:nvSpPr>
        <xdr:cNvPr id="94" name="楕円 93"/>
        <xdr:cNvSpPr/>
      </xdr:nvSpPr>
      <xdr:spPr>
        <a:xfrm>
          <a:off x="2286000" y="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38</xdr:row>
      <xdr:rowOff>93980</xdr:rowOff>
    </xdr:from>
    <xdr:ext cx="762000" cy="259080"/>
    <xdr:sp macro="" textlink="">
      <xdr:nvSpPr>
        <xdr:cNvPr id="95" name="テキスト ボックス 94"/>
        <xdr:cNvSpPr txBox="1"/>
      </xdr:nvSpPr>
      <xdr:spPr>
        <a:xfrm>
          <a:off x="195580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39</xdr:row>
      <xdr:rowOff>153670</xdr:rowOff>
    </xdr:from>
    <xdr:to xmlns:xdr="http://schemas.openxmlformats.org/drawingml/2006/spreadsheetDrawing">
      <xdr:col>7</xdr:col>
      <xdr:colOff>31750</xdr:colOff>
      <xdr:row>40</xdr:row>
      <xdr:rowOff>83820</xdr:rowOff>
    </xdr:to>
    <xdr:sp macro="" textlink="">
      <xdr:nvSpPr>
        <xdr:cNvPr id="96" name="楕円 95"/>
        <xdr:cNvSpPr/>
      </xdr:nvSpPr>
      <xdr:spPr>
        <a:xfrm>
          <a:off x="1397000" y="684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38</xdr:row>
      <xdr:rowOff>93980</xdr:rowOff>
    </xdr:from>
    <xdr:ext cx="762000" cy="259080"/>
    <xdr:sp macro="" textlink="">
      <xdr:nvSpPr>
        <xdr:cNvPr id="97" name="テキスト ボックス 96"/>
        <xdr:cNvSpPr txBox="1"/>
      </xdr:nvSpPr>
      <xdr:spPr>
        <a:xfrm>
          <a:off x="106680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類似団体平均を下回っており、弾力性は比較的あるといえる。</a:t>
          </a:r>
        </a:p>
        <a:p>
          <a:r>
            <a:rPr kumimoji="1" lang="ja-JP" altLang="en-US" sz="1300">
              <a:latin typeface="ＭＳ Ｐゴシック"/>
              <a:ea typeface="ＭＳ Ｐゴシック"/>
            </a:rPr>
            <a:t>　市税の増により前年より比率が低くなった。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しかし、経常経費は横ばいであり、普通交付税の合併算定替の縮減もあるため、今後も定員管理のほか事務事業の見直し及び優先度の低い事務事業については廃止・縮小するなど、経常経費の削減に努める。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1" name="テキスト ボックス 120"/>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54610</xdr:rowOff>
    </xdr:from>
    <xdr:to xmlns:xdr="http://schemas.openxmlformats.org/drawingml/2006/spreadsheetDrawing">
      <xdr:col>23</xdr:col>
      <xdr:colOff>133350</xdr:colOff>
      <xdr:row>66</xdr:row>
      <xdr:rowOff>635</xdr:rowOff>
    </xdr:to>
    <xdr:cxnSp macro="">
      <xdr:nvCxnSpPr>
        <xdr:cNvPr id="125" name="直線コネクタ 124"/>
        <xdr:cNvCxnSpPr/>
      </xdr:nvCxnSpPr>
      <xdr:spPr>
        <a:xfrm flipV="1">
          <a:off x="4953000" y="9998710"/>
          <a:ext cx="0" cy="1317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144145</xdr:rowOff>
    </xdr:from>
    <xdr:ext cx="762000" cy="258445"/>
    <xdr:sp macro="" textlink="">
      <xdr:nvSpPr>
        <xdr:cNvPr id="126" name="財政構造の弾力性最小値テキスト"/>
        <xdr:cNvSpPr txBox="1"/>
      </xdr:nvSpPr>
      <xdr:spPr>
        <a:xfrm>
          <a:off x="5041900" y="11288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635</xdr:rowOff>
    </xdr:from>
    <xdr:to xmlns:xdr="http://schemas.openxmlformats.org/drawingml/2006/spreadsheetDrawing">
      <xdr:col>24</xdr:col>
      <xdr:colOff>12700</xdr:colOff>
      <xdr:row>66</xdr:row>
      <xdr:rowOff>635</xdr:rowOff>
    </xdr:to>
    <xdr:cxnSp macro="">
      <xdr:nvCxnSpPr>
        <xdr:cNvPr id="127" name="直線コネクタ 126"/>
        <xdr:cNvCxnSpPr/>
      </xdr:nvCxnSpPr>
      <xdr:spPr>
        <a:xfrm>
          <a:off x="4864100" y="11316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140970</xdr:rowOff>
    </xdr:from>
    <xdr:ext cx="762000" cy="259080"/>
    <xdr:sp macro="" textlink="">
      <xdr:nvSpPr>
        <xdr:cNvPr id="128" name="財政構造の弾力性最大値テキスト"/>
        <xdr:cNvSpPr txBox="1"/>
      </xdr:nvSpPr>
      <xdr:spPr>
        <a:xfrm>
          <a:off x="5041900" y="9742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54610</xdr:rowOff>
    </xdr:from>
    <xdr:to xmlns:xdr="http://schemas.openxmlformats.org/drawingml/2006/spreadsheetDrawing">
      <xdr:col>24</xdr:col>
      <xdr:colOff>12700</xdr:colOff>
      <xdr:row>58</xdr:row>
      <xdr:rowOff>54610</xdr:rowOff>
    </xdr:to>
    <xdr:cxnSp macro="">
      <xdr:nvCxnSpPr>
        <xdr:cNvPr id="129" name="直線コネクタ 128"/>
        <xdr:cNvCxnSpPr/>
      </xdr:nvCxnSpPr>
      <xdr:spPr>
        <a:xfrm>
          <a:off x="4864100" y="999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30480</xdr:rowOff>
    </xdr:from>
    <xdr:to xmlns:xdr="http://schemas.openxmlformats.org/drawingml/2006/spreadsheetDrawing">
      <xdr:col>23</xdr:col>
      <xdr:colOff>133350</xdr:colOff>
      <xdr:row>60</xdr:row>
      <xdr:rowOff>54610</xdr:rowOff>
    </xdr:to>
    <xdr:cxnSp macro="">
      <xdr:nvCxnSpPr>
        <xdr:cNvPr id="130" name="直線コネクタ 129"/>
        <xdr:cNvCxnSpPr/>
      </xdr:nvCxnSpPr>
      <xdr:spPr>
        <a:xfrm flipV="1">
          <a:off x="4114800" y="1031748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93980</xdr:rowOff>
    </xdr:from>
    <xdr:ext cx="762000" cy="259080"/>
    <xdr:sp macro="" textlink="">
      <xdr:nvSpPr>
        <xdr:cNvPr id="131" name="財政構造の弾力性平均値テキスト"/>
        <xdr:cNvSpPr txBox="1"/>
      </xdr:nvSpPr>
      <xdr:spPr>
        <a:xfrm>
          <a:off x="5041900" y="10552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61</xdr:row>
      <xdr:rowOff>121920</xdr:rowOff>
    </xdr:from>
    <xdr:to xmlns:xdr="http://schemas.openxmlformats.org/drawingml/2006/spreadsheetDrawing">
      <xdr:col>23</xdr:col>
      <xdr:colOff>184150</xdr:colOff>
      <xdr:row>62</xdr:row>
      <xdr:rowOff>52070</xdr:rowOff>
    </xdr:to>
    <xdr:sp macro="" textlink="">
      <xdr:nvSpPr>
        <xdr:cNvPr id="132" name="フローチャート: 判断 131"/>
        <xdr:cNvSpPr/>
      </xdr:nvSpPr>
      <xdr:spPr>
        <a:xfrm>
          <a:off x="4902200" y="1058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59</xdr:row>
      <xdr:rowOff>61595</xdr:rowOff>
    </xdr:from>
    <xdr:to xmlns:xdr="http://schemas.openxmlformats.org/drawingml/2006/spreadsheetDrawing">
      <xdr:col>19</xdr:col>
      <xdr:colOff>133350</xdr:colOff>
      <xdr:row>60</xdr:row>
      <xdr:rowOff>54610</xdr:rowOff>
    </xdr:to>
    <xdr:cxnSp macro="">
      <xdr:nvCxnSpPr>
        <xdr:cNvPr id="133" name="直線コネクタ 132"/>
        <xdr:cNvCxnSpPr/>
      </xdr:nvCxnSpPr>
      <xdr:spPr>
        <a:xfrm>
          <a:off x="3225800" y="10177145"/>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61</xdr:row>
      <xdr:rowOff>102235</xdr:rowOff>
    </xdr:from>
    <xdr:to xmlns:xdr="http://schemas.openxmlformats.org/drawingml/2006/spreadsheetDrawing">
      <xdr:col>19</xdr:col>
      <xdr:colOff>184150</xdr:colOff>
      <xdr:row>62</xdr:row>
      <xdr:rowOff>32385</xdr:rowOff>
    </xdr:to>
    <xdr:sp macro="" textlink="">
      <xdr:nvSpPr>
        <xdr:cNvPr id="134" name="フローチャート: 判断 133"/>
        <xdr:cNvSpPr/>
      </xdr:nvSpPr>
      <xdr:spPr>
        <a:xfrm>
          <a:off x="4064000" y="1056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17780</xdr:rowOff>
    </xdr:from>
    <xdr:ext cx="736600" cy="258445"/>
    <xdr:sp macro="" textlink="">
      <xdr:nvSpPr>
        <xdr:cNvPr id="135" name="テキスト ボックス 134"/>
        <xdr:cNvSpPr txBox="1"/>
      </xdr:nvSpPr>
      <xdr:spPr>
        <a:xfrm>
          <a:off x="3733800" y="106476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37465</xdr:rowOff>
    </xdr:from>
    <xdr:to xmlns:xdr="http://schemas.openxmlformats.org/drawingml/2006/spreadsheetDrawing">
      <xdr:col>15</xdr:col>
      <xdr:colOff>82550</xdr:colOff>
      <xdr:row>59</xdr:row>
      <xdr:rowOff>61595</xdr:rowOff>
    </xdr:to>
    <xdr:cxnSp macro="">
      <xdr:nvCxnSpPr>
        <xdr:cNvPr id="136" name="直線コネクタ 135"/>
        <xdr:cNvCxnSpPr/>
      </xdr:nvCxnSpPr>
      <xdr:spPr>
        <a:xfrm>
          <a:off x="2336800" y="1015301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60</xdr:row>
      <xdr:rowOff>153035</xdr:rowOff>
    </xdr:from>
    <xdr:to xmlns:xdr="http://schemas.openxmlformats.org/drawingml/2006/spreadsheetDrawing">
      <xdr:col>15</xdr:col>
      <xdr:colOff>133350</xdr:colOff>
      <xdr:row>61</xdr:row>
      <xdr:rowOff>83185</xdr:rowOff>
    </xdr:to>
    <xdr:sp macro="" textlink="">
      <xdr:nvSpPr>
        <xdr:cNvPr id="137" name="フローチャート: 判断 136"/>
        <xdr:cNvSpPr/>
      </xdr:nvSpPr>
      <xdr:spPr>
        <a:xfrm>
          <a:off x="31750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67945</xdr:rowOff>
    </xdr:from>
    <xdr:ext cx="762000" cy="258445"/>
    <xdr:sp macro="" textlink="">
      <xdr:nvSpPr>
        <xdr:cNvPr id="138" name="テキスト ボックス 137"/>
        <xdr:cNvSpPr txBox="1"/>
      </xdr:nvSpPr>
      <xdr:spPr>
        <a:xfrm>
          <a:off x="2844800" y="10526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37465</xdr:rowOff>
    </xdr:from>
    <xdr:to xmlns:xdr="http://schemas.openxmlformats.org/drawingml/2006/spreadsheetDrawing">
      <xdr:col>11</xdr:col>
      <xdr:colOff>31750</xdr:colOff>
      <xdr:row>60</xdr:row>
      <xdr:rowOff>92710</xdr:rowOff>
    </xdr:to>
    <xdr:cxnSp macro="">
      <xdr:nvCxnSpPr>
        <xdr:cNvPr id="139" name="直線コネクタ 138"/>
        <xdr:cNvCxnSpPr/>
      </xdr:nvCxnSpPr>
      <xdr:spPr>
        <a:xfrm flipV="1">
          <a:off x="1447800" y="10153015"/>
          <a:ext cx="8890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60</xdr:row>
      <xdr:rowOff>56515</xdr:rowOff>
    </xdr:from>
    <xdr:to xmlns:xdr="http://schemas.openxmlformats.org/drawingml/2006/spreadsheetDrawing">
      <xdr:col>11</xdr:col>
      <xdr:colOff>82550</xdr:colOff>
      <xdr:row>60</xdr:row>
      <xdr:rowOff>158115</xdr:rowOff>
    </xdr:to>
    <xdr:sp macro="" textlink="">
      <xdr:nvSpPr>
        <xdr:cNvPr id="140" name="フローチャート: 判断 139"/>
        <xdr:cNvSpPr/>
      </xdr:nvSpPr>
      <xdr:spPr>
        <a:xfrm>
          <a:off x="2286000" y="1034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143510</xdr:rowOff>
    </xdr:from>
    <xdr:ext cx="762000" cy="258445"/>
    <xdr:sp macro="" textlink="">
      <xdr:nvSpPr>
        <xdr:cNvPr id="141" name="テキスト ボックス 140"/>
        <xdr:cNvSpPr txBox="1"/>
      </xdr:nvSpPr>
      <xdr:spPr>
        <a:xfrm>
          <a:off x="1955800" y="10430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52070</xdr:rowOff>
    </xdr:from>
    <xdr:to xmlns:xdr="http://schemas.openxmlformats.org/drawingml/2006/spreadsheetDrawing">
      <xdr:col>7</xdr:col>
      <xdr:colOff>31750</xdr:colOff>
      <xdr:row>60</xdr:row>
      <xdr:rowOff>153670</xdr:rowOff>
    </xdr:to>
    <xdr:sp macro="" textlink="">
      <xdr:nvSpPr>
        <xdr:cNvPr id="142" name="フローチャート: 判断 141"/>
        <xdr:cNvSpPr/>
      </xdr:nvSpPr>
      <xdr:spPr>
        <a:xfrm>
          <a:off x="13970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60</xdr:row>
      <xdr:rowOff>138430</xdr:rowOff>
    </xdr:from>
    <xdr:ext cx="762000" cy="259080"/>
    <xdr:sp macro="" textlink="">
      <xdr:nvSpPr>
        <xdr:cNvPr id="143" name="テキスト ボックス 142"/>
        <xdr:cNvSpPr txBox="1"/>
      </xdr:nvSpPr>
      <xdr:spPr>
        <a:xfrm>
          <a:off x="1066800" y="10425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4" name="テキスト ボックス 143"/>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5"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6" name="テキスト ボックス 145"/>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7"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8"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151130</xdr:rowOff>
    </xdr:from>
    <xdr:to xmlns:xdr="http://schemas.openxmlformats.org/drawingml/2006/spreadsheetDrawing">
      <xdr:col>23</xdr:col>
      <xdr:colOff>184150</xdr:colOff>
      <xdr:row>60</xdr:row>
      <xdr:rowOff>81280</xdr:rowOff>
    </xdr:to>
    <xdr:sp macro="" textlink="">
      <xdr:nvSpPr>
        <xdr:cNvPr id="149" name="楕円 148"/>
        <xdr:cNvSpPr/>
      </xdr:nvSpPr>
      <xdr:spPr>
        <a:xfrm>
          <a:off x="49022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167640</xdr:rowOff>
    </xdr:from>
    <xdr:ext cx="762000" cy="258445"/>
    <xdr:sp macro="" textlink="">
      <xdr:nvSpPr>
        <xdr:cNvPr id="150" name="財政構造の弾力性該当値テキスト"/>
        <xdr:cNvSpPr txBox="1"/>
      </xdr:nvSpPr>
      <xdr:spPr>
        <a:xfrm>
          <a:off x="5041900" y="10111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60</xdr:row>
      <xdr:rowOff>3810</xdr:rowOff>
    </xdr:from>
    <xdr:to xmlns:xdr="http://schemas.openxmlformats.org/drawingml/2006/spreadsheetDrawing">
      <xdr:col>19</xdr:col>
      <xdr:colOff>184150</xdr:colOff>
      <xdr:row>60</xdr:row>
      <xdr:rowOff>105410</xdr:rowOff>
    </xdr:to>
    <xdr:sp macro="" textlink="">
      <xdr:nvSpPr>
        <xdr:cNvPr id="151" name="楕円 150"/>
        <xdr:cNvSpPr/>
      </xdr:nvSpPr>
      <xdr:spPr>
        <a:xfrm>
          <a:off x="4064000" y="102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58</xdr:row>
      <xdr:rowOff>115570</xdr:rowOff>
    </xdr:from>
    <xdr:ext cx="736600" cy="259080"/>
    <xdr:sp macro="" textlink="">
      <xdr:nvSpPr>
        <xdr:cNvPr id="152" name="テキスト ボックス 151"/>
        <xdr:cNvSpPr txBox="1"/>
      </xdr:nvSpPr>
      <xdr:spPr>
        <a:xfrm>
          <a:off x="3733800" y="10059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59</xdr:row>
      <xdr:rowOff>10795</xdr:rowOff>
    </xdr:from>
    <xdr:to xmlns:xdr="http://schemas.openxmlformats.org/drawingml/2006/spreadsheetDrawing">
      <xdr:col>15</xdr:col>
      <xdr:colOff>133350</xdr:colOff>
      <xdr:row>59</xdr:row>
      <xdr:rowOff>112395</xdr:rowOff>
    </xdr:to>
    <xdr:sp macro="" textlink="">
      <xdr:nvSpPr>
        <xdr:cNvPr id="153" name="楕円 152"/>
        <xdr:cNvSpPr/>
      </xdr:nvSpPr>
      <xdr:spPr>
        <a:xfrm>
          <a:off x="3175000" y="101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57</xdr:row>
      <xdr:rowOff>122555</xdr:rowOff>
    </xdr:from>
    <xdr:ext cx="762000" cy="258445"/>
    <xdr:sp macro="" textlink="">
      <xdr:nvSpPr>
        <xdr:cNvPr id="154" name="テキスト ボックス 153"/>
        <xdr:cNvSpPr txBox="1"/>
      </xdr:nvSpPr>
      <xdr:spPr>
        <a:xfrm>
          <a:off x="2844800" y="9895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58</xdr:row>
      <xdr:rowOff>158115</xdr:rowOff>
    </xdr:from>
    <xdr:to xmlns:xdr="http://schemas.openxmlformats.org/drawingml/2006/spreadsheetDrawing">
      <xdr:col>11</xdr:col>
      <xdr:colOff>82550</xdr:colOff>
      <xdr:row>59</xdr:row>
      <xdr:rowOff>88265</xdr:rowOff>
    </xdr:to>
    <xdr:sp macro="" textlink="">
      <xdr:nvSpPr>
        <xdr:cNvPr id="155" name="楕円 154"/>
        <xdr:cNvSpPr/>
      </xdr:nvSpPr>
      <xdr:spPr>
        <a:xfrm>
          <a:off x="22860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57</xdr:row>
      <xdr:rowOff>98425</xdr:rowOff>
    </xdr:from>
    <xdr:ext cx="762000" cy="258445"/>
    <xdr:sp macro="" textlink="">
      <xdr:nvSpPr>
        <xdr:cNvPr id="156" name="テキスト ボックス 155"/>
        <xdr:cNvSpPr txBox="1"/>
      </xdr:nvSpPr>
      <xdr:spPr>
        <a:xfrm>
          <a:off x="1955800" y="9871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60</xdr:row>
      <xdr:rowOff>41910</xdr:rowOff>
    </xdr:from>
    <xdr:to xmlns:xdr="http://schemas.openxmlformats.org/drawingml/2006/spreadsheetDrawing">
      <xdr:col>7</xdr:col>
      <xdr:colOff>31750</xdr:colOff>
      <xdr:row>60</xdr:row>
      <xdr:rowOff>143510</xdr:rowOff>
    </xdr:to>
    <xdr:sp macro="" textlink="">
      <xdr:nvSpPr>
        <xdr:cNvPr id="157" name="楕円 156"/>
        <xdr:cNvSpPr/>
      </xdr:nvSpPr>
      <xdr:spPr>
        <a:xfrm>
          <a:off x="1397000" y="1032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58</xdr:row>
      <xdr:rowOff>153670</xdr:rowOff>
    </xdr:from>
    <xdr:ext cx="762000" cy="259080"/>
    <xdr:sp macro="" textlink="">
      <xdr:nvSpPr>
        <xdr:cNvPr id="158" name="テキスト ボックス 157"/>
        <xdr:cNvSpPr txBox="1"/>
      </xdr:nvSpPr>
      <xdr:spPr>
        <a:xfrm>
          <a:off x="1066800" y="10097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[128,425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130,253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類似団体平均をやや上回っている。</a:t>
          </a:r>
        </a:p>
        <a:p>
          <a:r>
            <a:rPr kumimoji="1" lang="ja-JP" altLang="en-US" sz="1300">
              <a:latin typeface="ＭＳ Ｐゴシック"/>
              <a:ea typeface="ＭＳ Ｐゴシック"/>
            </a:rPr>
            <a:t>　前年と比較するとわずかながら減額とはなっているが、消防業務や保育所を直営で行っているため人件費の占める割合が高止まりしていること、市をあげて推進しているふるさと納税関係業務の委託料を含む物件費が高くなっていることが平均を上回る主な要因である。</a:t>
          </a:r>
        </a:p>
        <a:p>
          <a:r>
            <a:rPr kumimoji="1" lang="ja-JP" altLang="en-US" sz="1300">
              <a:latin typeface="ＭＳ Ｐゴシック"/>
              <a:ea typeface="ＭＳ Ｐゴシック"/>
            </a:rPr>
            <a:t>　今後も、定員管理による人件費の抑制に努めるほか、経常経費の削減に努める。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2"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5" name="直線コネクタ 174"/>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6" name="テキスト ボックス 175"/>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7" name="直線コネクタ 176"/>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8" name="テキスト ボックス 177"/>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1" name="直線コネクタ 180"/>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2" name="テキスト ボックス 181"/>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3" name="直線コネクタ 182"/>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4" name="テキスト ボックス 183"/>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6" name="テキスト ボックス 185"/>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36195</xdr:rowOff>
    </xdr:from>
    <xdr:to xmlns:xdr="http://schemas.openxmlformats.org/drawingml/2006/spreadsheetDrawing">
      <xdr:col>23</xdr:col>
      <xdr:colOff>133350</xdr:colOff>
      <xdr:row>89</xdr:row>
      <xdr:rowOff>27940</xdr:rowOff>
    </xdr:to>
    <xdr:cxnSp macro="">
      <xdr:nvCxnSpPr>
        <xdr:cNvPr id="188" name="直線コネクタ 187"/>
        <xdr:cNvCxnSpPr/>
      </xdr:nvCxnSpPr>
      <xdr:spPr>
        <a:xfrm flipV="1">
          <a:off x="4953000" y="1375219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171450</xdr:rowOff>
    </xdr:from>
    <xdr:ext cx="762000" cy="259080"/>
    <xdr:sp macro="" textlink="">
      <xdr:nvSpPr>
        <xdr:cNvPr id="189" name="人件費・物件費等の状況最小値テキスト"/>
        <xdr:cNvSpPr txBox="1"/>
      </xdr:nvSpPr>
      <xdr:spPr>
        <a:xfrm>
          <a:off x="5041900" y="1525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27940</xdr:rowOff>
    </xdr:from>
    <xdr:to xmlns:xdr="http://schemas.openxmlformats.org/drawingml/2006/spreadsheetDrawing">
      <xdr:col>24</xdr:col>
      <xdr:colOff>12700</xdr:colOff>
      <xdr:row>89</xdr:row>
      <xdr:rowOff>27940</xdr:rowOff>
    </xdr:to>
    <xdr:cxnSp macro="">
      <xdr:nvCxnSpPr>
        <xdr:cNvPr id="190" name="直線コネクタ 189"/>
        <xdr:cNvCxnSpPr/>
      </xdr:nvCxnSpPr>
      <xdr:spPr>
        <a:xfrm>
          <a:off x="4864100" y="1528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122555</xdr:rowOff>
    </xdr:from>
    <xdr:ext cx="762000" cy="258445"/>
    <xdr:sp macro="" textlink="">
      <xdr:nvSpPr>
        <xdr:cNvPr id="191" name="人件費・物件費等の状況最大値テキスト"/>
        <xdr:cNvSpPr txBox="1"/>
      </xdr:nvSpPr>
      <xdr:spPr>
        <a:xfrm>
          <a:off x="5041900" y="13495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36195</xdr:rowOff>
    </xdr:from>
    <xdr:to xmlns:xdr="http://schemas.openxmlformats.org/drawingml/2006/spreadsheetDrawing">
      <xdr:col>24</xdr:col>
      <xdr:colOff>12700</xdr:colOff>
      <xdr:row>80</xdr:row>
      <xdr:rowOff>36195</xdr:rowOff>
    </xdr:to>
    <xdr:cxnSp macro="">
      <xdr:nvCxnSpPr>
        <xdr:cNvPr id="192" name="直線コネクタ 191"/>
        <xdr:cNvCxnSpPr/>
      </xdr:nvCxnSpPr>
      <xdr:spPr>
        <a:xfrm>
          <a:off x="4864100" y="1375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27305</xdr:rowOff>
    </xdr:from>
    <xdr:to xmlns:xdr="http://schemas.openxmlformats.org/drawingml/2006/spreadsheetDrawing">
      <xdr:col>23</xdr:col>
      <xdr:colOff>133350</xdr:colOff>
      <xdr:row>81</xdr:row>
      <xdr:rowOff>34290</xdr:rowOff>
    </xdr:to>
    <xdr:cxnSp macro="">
      <xdr:nvCxnSpPr>
        <xdr:cNvPr id="193" name="直線コネクタ 192"/>
        <xdr:cNvCxnSpPr/>
      </xdr:nvCxnSpPr>
      <xdr:spPr>
        <a:xfrm flipV="1">
          <a:off x="4114800" y="1391475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149860</xdr:rowOff>
    </xdr:from>
    <xdr:ext cx="762000" cy="259080"/>
    <xdr:sp macro="" textlink="">
      <xdr:nvSpPr>
        <xdr:cNvPr id="194" name="人件費・物件費等の状況平均値テキスト"/>
        <xdr:cNvSpPr txBox="1"/>
      </xdr:nvSpPr>
      <xdr:spPr>
        <a:xfrm>
          <a:off x="5041900" y="136944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133350</xdr:rowOff>
    </xdr:from>
    <xdr:to xmlns:xdr="http://schemas.openxmlformats.org/drawingml/2006/spreadsheetDrawing">
      <xdr:col>23</xdr:col>
      <xdr:colOff>184150</xdr:colOff>
      <xdr:row>81</xdr:row>
      <xdr:rowOff>63500</xdr:rowOff>
    </xdr:to>
    <xdr:sp macro="" textlink="">
      <xdr:nvSpPr>
        <xdr:cNvPr id="195" name="フローチャート: 判断 194"/>
        <xdr:cNvSpPr/>
      </xdr:nvSpPr>
      <xdr:spPr>
        <a:xfrm>
          <a:off x="4902200" y="1384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34290</xdr:rowOff>
    </xdr:from>
    <xdr:to xmlns:xdr="http://schemas.openxmlformats.org/drawingml/2006/spreadsheetDrawing">
      <xdr:col>19</xdr:col>
      <xdr:colOff>133350</xdr:colOff>
      <xdr:row>81</xdr:row>
      <xdr:rowOff>37465</xdr:rowOff>
    </xdr:to>
    <xdr:cxnSp macro="">
      <xdr:nvCxnSpPr>
        <xdr:cNvPr id="196" name="直線コネクタ 195"/>
        <xdr:cNvCxnSpPr/>
      </xdr:nvCxnSpPr>
      <xdr:spPr>
        <a:xfrm flipV="1">
          <a:off x="3225800" y="139217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149860</xdr:rowOff>
    </xdr:from>
    <xdr:to xmlns:xdr="http://schemas.openxmlformats.org/drawingml/2006/spreadsheetDrawing">
      <xdr:col>19</xdr:col>
      <xdr:colOff>184150</xdr:colOff>
      <xdr:row>81</xdr:row>
      <xdr:rowOff>80010</xdr:rowOff>
    </xdr:to>
    <xdr:sp macro="" textlink="">
      <xdr:nvSpPr>
        <xdr:cNvPr id="197" name="フローチャート: 判断 196"/>
        <xdr:cNvSpPr/>
      </xdr:nvSpPr>
      <xdr:spPr>
        <a:xfrm>
          <a:off x="4064000" y="1386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90170</xdr:rowOff>
    </xdr:from>
    <xdr:ext cx="736600" cy="259080"/>
    <xdr:sp macro="" textlink="">
      <xdr:nvSpPr>
        <xdr:cNvPr id="198" name="テキスト ボックス 197"/>
        <xdr:cNvSpPr txBox="1"/>
      </xdr:nvSpPr>
      <xdr:spPr>
        <a:xfrm>
          <a:off x="3733800" y="13634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12065</xdr:rowOff>
    </xdr:from>
    <xdr:to xmlns:xdr="http://schemas.openxmlformats.org/drawingml/2006/spreadsheetDrawing">
      <xdr:col>15</xdr:col>
      <xdr:colOff>82550</xdr:colOff>
      <xdr:row>81</xdr:row>
      <xdr:rowOff>37465</xdr:rowOff>
    </xdr:to>
    <xdr:cxnSp macro="">
      <xdr:nvCxnSpPr>
        <xdr:cNvPr id="199" name="直線コネクタ 198"/>
        <xdr:cNvCxnSpPr/>
      </xdr:nvCxnSpPr>
      <xdr:spPr>
        <a:xfrm>
          <a:off x="2336800" y="1389951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109220</xdr:rowOff>
    </xdr:from>
    <xdr:to xmlns:xdr="http://schemas.openxmlformats.org/drawingml/2006/spreadsheetDrawing">
      <xdr:col>15</xdr:col>
      <xdr:colOff>133350</xdr:colOff>
      <xdr:row>81</xdr:row>
      <xdr:rowOff>38735</xdr:rowOff>
    </xdr:to>
    <xdr:sp macro="" textlink="">
      <xdr:nvSpPr>
        <xdr:cNvPr id="200" name="フローチャート: 判断 199"/>
        <xdr:cNvSpPr/>
      </xdr:nvSpPr>
      <xdr:spPr>
        <a:xfrm>
          <a:off x="3175000" y="13825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48895</xdr:rowOff>
    </xdr:from>
    <xdr:ext cx="762000" cy="259080"/>
    <xdr:sp macro="" textlink="">
      <xdr:nvSpPr>
        <xdr:cNvPr id="201" name="テキスト ボックス 200"/>
        <xdr:cNvSpPr txBox="1"/>
      </xdr:nvSpPr>
      <xdr:spPr>
        <a:xfrm>
          <a:off x="2844800" y="13593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1270</xdr:rowOff>
    </xdr:from>
    <xdr:to xmlns:xdr="http://schemas.openxmlformats.org/drawingml/2006/spreadsheetDrawing">
      <xdr:col>11</xdr:col>
      <xdr:colOff>31750</xdr:colOff>
      <xdr:row>81</xdr:row>
      <xdr:rowOff>12065</xdr:rowOff>
    </xdr:to>
    <xdr:cxnSp macro="">
      <xdr:nvCxnSpPr>
        <xdr:cNvPr id="202" name="直線コネクタ 201"/>
        <xdr:cNvCxnSpPr/>
      </xdr:nvCxnSpPr>
      <xdr:spPr>
        <a:xfrm>
          <a:off x="1447800" y="1388872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3175</xdr:rowOff>
    </xdr:from>
    <xdr:to xmlns:xdr="http://schemas.openxmlformats.org/drawingml/2006/spreadsheetDrawing">
      <xdr:col>11</xdr:col>
      <xdr:colOff>82550</xdr:colOff>
      <xdr:row>81</xdr:row>
      <xdr:rowOff>104775</xdr:rowOff>
    </xdr:to>
    <xdr:sp macro="" textlink="">
      <xdr:nvSpPr>
        <xdr:cNvPr id="203" name="フローチャート: 判断 202"/>
        <xdr:cNvSpPr/>
      </xdr:nvSpPr>
      <xdr:spPr>
        <a:xfrm>
          <a:off x="2286000" y="1389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90170</xdr:rowOff>
    </xdr:from>
    <xdr:ext cx="762000" cy="259080"/>
    <xdr:sp macro="" textlink="">
      <xdr:nvSpPr>
        <xdr:cNvPr id="204" name="テキスト ボックス 203"/>
        <xdr:cNvSpPr txBox="1"/>
      </xdr:nvSpPr>
      <xdr:spPr>
        <a:xfrm>
          <a:off x="1955800" y="1397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167640</xdr:rowOff>
    </xdr:from>
    <xdr:to xmlns:xdr="http://schemas.openxmlformats.org/drawingml/2006/spreadsheetDrawing">
      <xdr:col>7</xdr:col>
      <xdr:colOff>31750</xdr:colOff>
      <xdr:row>81</xdr:row>
      <xdr:rowOff>97790</xdr:rowOff>
    </xdr:to>
    <xdr:sp macro="" textlink="">
      <xdr:nvSpPr>
        <xdr:cNvPr id="205" name="フローチャート: 判断 204"/>
        <xdr:cNvSpPr/>
      </xdr:nvSpPr>
      <xdr:spPr>
        <a:xfrm>
          <a:off x="1397000" y="1388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82550</xdr:rowOff>
    </xdr:from>
    <xdr:ext cx="762000" cy="259080"/>
    <xdr:sp macro="" textlink="">
      <xdr:nvSpPr>
        <xdr:cNvPr id="206" name="テキスト ボックス 205"/>
        <xdr:cNvSpPr txBox="1"/>
      </xdr:nvSpPr>
      <xdr:spPr>
        <a:xfrm>
          <a:off x="1066800" y="1397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133,196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147955</xdr:rowOff>
    </xdr:from>
    <xdr:to xmlns:xdr="http://schemas.openxmlformats.org/drawingml/2006/spreadsheetDrawing">
      <xdr:col>23</xdr:col>
      <xdr:colOff>184150</xdr:colOff>
      <xdr:row>81</xdr:row>
      <xdr:rowOff>78105</xdr:rowOff>
    </xdr:to>
    <xdr:sp macro="" textlink="">
      <xdr:nvSpPr>
        <xdr:cNvPr id="212" name="楕円 211"/>
        <xdr:cNvSpPr/>
      </xdr:nvSpPr>
      <xdr:spPr>
        <a:xfrm>
          <a:off x="4902200" y="138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120650</xdr:rowOff>
    </xdr:from>
    <xdr:ext cx="762000" cy="258445"/>
    <xdr:sp macro="" textlink="">
      <xdr:nvSpPr>
        <xdr:cNvPr id="213" name="人件費・物件費等の状況該当値テキスト"/>
        <xdr:cNvSpPr txBox="1"/>
      </xdr:nvSpPr>
      <xdr:spPr>
        <a:xfrm>
          <a:off x="5041900" y="13836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154940</xdr:rowOff>
    </xdr:from>
    <xdr:to xmlns:xdr="http://schemas.openxmlformats.org/drawingml/2006/spreadsheetDrawing">
      <xdr:col>19</xdr:col>
      <xdr:colOff>184150</xdr:colOff>
      <xdr:row>81</xdr:row>
      <xdr:rowOff>85090</xdr:rowOff>
    </xdr:to>
    <xdr:sp macro="" textlink="">
      <xdr:nvSpPr>
        <xdr:cNvPr id="214" name="楕円 213"/>
        <xdr:cNvSpPr/>
      </xdr:nvSpPr>
      <xdr:spPr>
        <a:xfrm>
          <a:off x="4064000" y="1387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69850</xdr:rowOff>
    </xdr:from>
    <xdr:ext cx="736600" cy="259080"/>
    <xdr:sp macro="" textlink="">
      <xdr:nvSpPr>
        <xdr:cNvPr id="215" name="テキスト ボックス 214"/>
        <xdr:cNvSpPr txBox="1"/>
      </xdr:nvSpPr>
      <xdr:spPr>
        <a:xfrm>
          <a:off x="3733800" y="13957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158115</xdr:rowOff>
    </xdr:from>
    <xdr:to xmlns:xdr="http://schemas.openxmlformats.org/drawingml/2006/spreadsheetDrawing">
      <xdr:col>15</xdr:col>
      <xdr:colOff>133350</xdr:colOff>
      <xdr:row>81</xdr:row>
      <xdr:rowOff>88265</xdr:rowOff>
    </xdr:to>
    <xdr:sp macro="" textlink="">
      <xdr:nvSpPr>
        <xdr:cNvPr id="216" name="楕円 215"/>
        <xdr:cNvSpPr/>
      </xdr:nvSpPr>
      <xdr:spPr>
        <a:xfrm>
          <a:off x="3175000" y="1387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73025</xdr:rowOff>
    </xdr:from>
    <xdr:ext cx="762000" cy="259080"/>
    <xdr:sp macro="" textlink="">
      <xdr:nvSpPr>
        <xdr:cNvPr id="217" name="テキスト ボックス 216"/>
        <xdr:cNvSpPr txBox="1"/>
      </xdr:nvSpPr>
      <xdr:spPr>
        <a:xfrm>
          <a:off x="2844800" y="13960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132715</xdr:rowOff>
    </xdr:from>
    <xdr:to xmlns:xdr="http://schemas.openxmlformats.org/drawingml/2006/spreadsheetDrawing">
      <xdr:col>11</xdr:col>
      <xdr:colOff>82550</xdr:colOff>
      <xdr:row>81</xdr:row>
      <xdr:rowOff>63500</xdr:rowOff>
    </xdr:to>
    <xdr:sp macro="" textlink="">
      <xdr:nvSpPr>
        <xdr:cNvPr id="218" name="楕円 217"/>
        <xdr:cNvSpPr/>
      </xdr:nvSpPr>
      <xdr:spPr>
        <a:xfrm>
          <a:off x="2286000" y="13848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73025</xdr:rowOff>
    </xdr:from>
    <xdr:ext cx="762000" cy="259080"/>
    <xdr:sp macro="" textlink="">
      <xdr:nvSpPr>
        <xdr:cNvPr id="219" name="テキスト ボックス 218"/>
        <xdr:cNvSpPr txBox="1"/>
      </xdr:nvSpPr>
      <xdr:spPr>
        <a:xfrm>
          <a:off x="1955800" y="13617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121920</xdr:rowOff>
    </xdr:from>
    <xdr:to xmlns:xdr="http://schemas.openxmlformats.org/drawingml/2006/spreadsheetDrawing">
      <xdr:col>7</xdr:col>
      <xdr:colOff>31750</xdr:colOff>
      <xdr:row>81</xdr:row>
      <xdr:rowOff>52070</xdr:rowOff>
    </xdr:to>
    <xdr:sp macro="" textlink="">
      <xdr:nvSpPr>
        <xdr:cNvPr id="220" name="楕円 219"/>
        <xdr:cNvSpPr/>
      </xdr:nvSpPr>
      <xdr:spPr>
        <a:xfrm>
          <a:off x="1397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62230</xdr:rowOff>
    </xdr:from>
    <xdr:ext cx="762000" cy="259080"/>
    <xdr:sp macro="" textlink="">
      <xdr:nvSpPr>
        <xdr:cNvPr id="221" name="テキスト ボックス 220"/>
        <xdr:cNvSpPr txBox="1"/>
      </xdr:nvSpPr>
      <xdr:spPr>
        <a:xfrm>
          <a:off x="1066800" y="1360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30</a:t>
          </a:r>
          <a:r>
            <a:rPr kumimoji="1" lang="ja-JP" altLang="en-US" sz="1300">
              <a:latin typeface="ＭＳ Ｐゴシック"/>
              <a:ea typeface="ＭＳ Ｐゴシック"/>
            </a:rPr>
            <a:t>年地方公務員給与実態調査結果が未公表のため前年度の数値を引用している。</a:t>
          </a:r>
        </a:p>
        <a:p>
          <a:r>
            <a:rPr kumimoji="1" lang="ja-JP" altLang="en-US" sz="1300">
              <a:latin typeface="ＭＳ Ｐゴシック"/>
              <a:ea typeface="ＭＳ Ｐゴシック"/>
            </a:rPr>
            <a:t>本市は人事院勧告に準拠した給料表を使用しており、職員構成の変動により若干上振れしたものの、今後も地域民間企業の給与水準等を注視しながら給与の適正化に努める。</a:t>
          </a:r>
          <a:endParaRPr kumimoji="1" lang="en-US" altLang="ja-JP"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38" name="テキスト ボックス 237"/>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0" name="テキスト ボックス 239"/>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2" name="テキスト ボックス 241"/>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4" name="テキスト ボックス 243"/>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6" name="テキスト ボックス 245"/>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8" name="テキスト ボックス 247"/>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104775</xdr:rowOff>
    </xdr:from>
    <xdr:to xmlns:xdr="http://schemas.openxmlformats.org/drawingml/2006/spreadsheetDrawing">
      <xdr:col>81</xdr:col>
      <xdr:colOff>44450</xdr:colOff>
      <xdr:row>90</xdr:row>
      <xdr:rowOff>39370</xdr:rowOff>
    </xdr:to>
    <xdr:cxnSp macro="">
      <xdr:nvCxnSpPr>
        <xdr:cNvPr id="250" name="直線コネクタ 249"/>
        <xdr:cNvCxnSpPr/>
      </xdr:nvCxnSpPr>
      <xdr:spPr>
        <a:xfrm flipV="1">
          <a:off x="17018000" y="13820775"/>
          <a:ext cx="0" cy="1649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11430</xdr:rowOff>
    </xdr:from>
    <xdr:ext cx="762000" cy="259080"/>
    <xdr:sp macro="" textlink="">
      <xdr:nvSpPr>
        <xdr:cNvPr id="251" name="給与水準   （国との比較）最小値テキスト"/>
        <xdr:cNvSpPr txBox="1"/>
      </xdr:nvSpPr>
      <xdr:spPr>
        <a:xfrm>
          <a:off x="17106900" y="1544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39370</xdr:rowOff>
    </xdr:from>
    <xdr:to xmlns:xdr="http://schemas.openxmlformats.org/drawingml/2006/spreadsheetDrawing">
      <xdr:col>81</xdr:col>
      <xdr:colOff>133350</xdr:colOff>
      <xdr:row>90</xdr:row>
      <xdr:rowOff>39370</xdr:rowOff>
    </xdr:to>
    <xdr:cxnSp macro="">
      <xdr:nvCxnSpPr>
        <xdr:cNvPr id="252" name="直線コネクタ 251"/>
        <xdr:cNvCxnSpPr/>
      </xdr:nvCxnSpPr>
      <xdr:spPr>
        <a:xfrm>
          <a:off x="169291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19685</xdr:rowOff>
    </xdr:from>
    <xdr:ext cx="762000" cy="258445"/>
    <xdr:sp macro="" textlink="">
      <xdr:nvSpPr>
        <xdr:cNvPr id="253" name="給与水準   （国との比較）最大値テキスト"/>
        <xdr:cNvSpPr txBox="1"/>
      </xdr:nvSpPr>
      <xdr:spPr>
        <a:xfrm>
          <a:off x="17106900" y="13564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104775</xdr:rowOff>
    </xdr:from>
    <xdr:to xmlns:xdr="http://schemas.openxmlformats.org/drawingml/2006/spreadsheetDrawing">
      <xdr:col>81</xdr:col>
      <xdr:colOff>133350</xdr:colOff>
      <xdr:row>80</xdr:row>
      <xdr:rowOff>104775</xdr:rowOff>
    </xdr:to>
    <xdr:cxnSp macro="">
      <xdr:nvCxnSpPr>
        <xdr:cNvPr id="254" name="直線コネクタ 253"/>
        <xdr:cNvCxnSpPr/>
      </xdr:nvCxnSpPr>
      <xdr:spPr>
        <a:xfrm>
          <a:off x="16929100" y="1382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160655</xdr:rowOff>
    </xdr:from>
    <xdr:to xmlns:xdr="http://schemas.openxmlformats.org/drawingml/2006/spreadsheetDrawing">
      <xdr:col>81</xdr:col>
      <xdr:colOff>44450</xdr:colOff>
      <xdr:row>88</xdr:row>
      <xdr:rowOff>160655</xdr:rowOff>
    </xdr:to>
    <xdr:cxnSp macro="">
      <xdr:nvCxnSpPr>
        <xdr:cNvPr id="255" name="直線コネクタ 254"/>
        <xdr:cNvCxnSpPr/>
      </xdr:nvCxnSpPr>
      <xdr:spPr>
        <a:xfrm>
          <a:off x="16179800" y="152482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78105</xdr:rowOff>
    </xdr:from>
    <xdr:ext cx="762000" cy="258445"/>
    <xdr:sp macro="" textlink="">
      <xdr:nvSpPr>
        <xdr:cNvPr id="256" name="給与水準   （国との比較）平均値テキスト"/>
        <xdr:cNvSpPr txBox="1"/>
      </xdr:nvSpPr>
      <xdr:spPr>
        <a:xfrm>
          <a:off x="17106900" y="144799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61595</xdr:rowOff>
    </xdr:from>
    <xdr:to xmlns:xdr="http://schemas.openxmlformats.org/drawingml/2006/spreadsheetDrawing">
      <xdr:col>81</xdr:col>
      <xdr:colOff>95250</xdr:colOff>
      <xdr:row>85</xdr:row>
      <xdr:rowOff>163195</xdr:rowOff>
    </xdr:to>
    <xdr:sp macro="" textlink="">
      <xdr:nvSpPr>
        <xdr:cNvPr id="257" name="フローチャート: 判断 256"/>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140970</xdr:rowOff>
    </xdr:from>
    <xdr:to xmlns:xdr="http://schemas.openxmlformats.org/drawingml/2006/spreadsheetDrawing">
      <xdr:col>77</xdr:col>
      <xdr:colOff>44450</xdr:colOff>
      <xdr:row>88</xdr:row>
      <xdr:rowOff>160655</xdr:rowOff>
    </xdr:to>
    <xdr:cxnSp macro="">
      <xdr:nvCxnSpPr>
        <xdr:cNvPr id="258" name="直線コネクタ 257"/>
        <xdr:cNvCxnSpPr/>
      </xdr:nvCxnSpPr>
      <xdr:spPr>
        <a:xfrm>
          <a:off x="15290800" y="152285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61595</xdr:rowOff>
    </xdr:from>
    <xdr:to xmlns:xdr="http://schemas.openxmlformats.org/drawingml/2006/spreadsheetDrawing">
      <xdr:col>77</xdr:col>
      <xdr:colOff>95250</xdr:colOff>
      <xdr:row>85</xdr:row>
      <xdr:rowOff>163195</xdr:rowOff>
    </xdr:to>
    <xdr:sp macro="" textlink="">
      <xdr:nvSpPr>
        <xdr:cNvPr id="259" name="フローチャート: 判断 258"/>
        <xdr:cNvSpPr/>
      </xdr:nvSpPr>
      <xdr:spPr>
        <a:xfrm>
          <a:off x="16129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1905</xdr:rowOff>
    </xdr:from>
    <xdr:ext cx="736600" cy="259080"/>
    <xdr:sp macro="" textlink="">
      <xdr:nvSpPr>
        <xdr:cNvPr id="260" name="テキスト ボックス 259"/>
        <xdr:cNvSpPr txBox="1"/>
      </xdr:nvSpPr>
      <xdr:spPr>
        <a:xfrm>
          <a:off x="15798800" y="144037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100330</xdr:rowOff>
    </xdr:from>
    <xdr:to xmlns:xdr="http://schemas.openxmlformats.org/drawingml/2006/spreadsheetDrawing">
      <xdr:col>72</xdr:col>
      <xdr:colOff>203200</xdr:colOff>
      <xdr:row>88</xdr:row>
      <xdr:rowOff>140970</xdr:rowOff>
    </xdr:to>
    <xdr:cxnSp macro="">
      <xdr:nvCxnSpPr>
        <xdr:cNvPr id="261" name="直線コネクタ 260"/>
        <xdr:cNvCxnSpPr/>
      </xdr:nvCxnSpPr>
      <xdr:spPr>
        <a:xfrm>
          <a:off x="14401800" y="151879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61595</xdr:rowOff>
    </xdr:from>
    <xdr:to xmlns:xdr="http://schemas.openxmlformats.org/drawingml/2006/spreadsheetDrawing">
      <xdr:col>73</xdr:col>
      <xdr:colOff>44450</xdr:colOff>
      <xdr:row>85</xdr:row>
      <xdr:rowOff>163195</xdr:rowOff>
    </xdr:to>
    <xdr:sp macro="" textlink="">
      <xdr:nvSpPr>
        <xdr:cNvPr id="262" name="フローチャート: 判断 261"/>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1905</xdr:rowOff>
    </xdr:from>
    <xdr:ext cx="762000" cy="259080"/>
    <xdr:sp macro="" textlink="">
      <xdr:nvSpPr>
        <xdr:cNvPr id="263" name="テキスト ボックス 262"/>
        <xdr:cNvSpPr txBox="1"/>
      </xdr:nvSpPr>
      <xdr:spPr>
        <a:xfrm>
          <a:off x="14909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100330</xdr:rowOff>
    </xdr:from>
    <xdr:to xmlns:xdr="http://schemas.openxmlformats.org/drawingml/2006/spreadsheetDrawing">
      <xdr:col>68</xdr:col>
      <xdr:colOff>152400</xdr:colOff>
      <xdr:row>89</xdr:row>
      <xdr:rowOff>29845</xdr:rowOff>
    </xdr:to>
    <xdr:cxnSp macro="">
      <xdr:nvCxnSpPr>
        <xdr:cNvPr id="264" name="直線コネクタ 263"/>
        <xdr:cNvCxnSpPr/>
      </xdr:nvCxnSpPr>
      <xdr:spPr>
        <a:xfrm flipV="1">
          <a:off x="13512800" y="1518793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84</xdr:row>
      <xdr:rowOff>92075</xdr:rowOff>
    </xdr:from>
    <xdr:to xmlns:xdr="http://schemas.openxmlformats.org/drawingml/2006/spreadsheetDrawing">
      <xdr:col>68</xdr:col>
      <xdr:colOff>203200</xdr:colOff>
      <xdr:row>85</xdr:row>
      <xdr:rowOff>22225</xdr:rowOff>
    </xdr:to>
    <xdr:sp macro="" textlink="">
      <xdr:nvSpPr>
        <xdr:cNvPr id="265" name="フローチャート: 判断 264"/>
        <xdr:cNvSpPr/>
      </xdr:nvSpPr>
      <xdr:spPr>
        <a:xfrm>
          <a:off x="14351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32385</xdr:rowOff>
    </xdr:from>
    <xdr:ext cx="762000" cy="258445"/>
    <xdr:sp macro="" textlink="">
      <xdr:nvSpPr>
        <xdr:cNvPr id="266" name="テキスト ボックス 265"/>
        <xdr:cNvSpPr txBox="1"/>
      </xdr:nvSpPr>
      <xdr:spPr>
        <a:xfrm>
          <a:off x="14020800" y="14262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84</xdr:row>
      <xdr:rowOff>11430</xdr:rowOff>
    </xdr:from>
    <xdr:to xmlns:xdr="http://schemas.openxmlformats.org/drawingml/2006/spreadsheetDrawing">
      <xdr:col>64</xdr:col>
      <xdr:colOff>152400</xdr:colOff>
      <xdr:row>84</xdr:row>
      <xdr:rowOff>113030</xdr:rowOff>
    </xdr:to>
    <xdr:sp macro="" textlink="">
      <xdr:nvSpPr>
        <xdr:cNvPr id="267" name="フローチャート: 判断 266"/>
        <xdr:cNvSpPr/>
      </xdr:nvSpPr>
      <xdr:spPr>
        <a:xfrm>
          <a:off x="13462000" y="1441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82</xdr:row>
      <xdr:rowOff>123190</xdr:rowOff>
    </xdr:from>
    <xdr:ext cx="762000" cy="258445"/>
    <xdr:sp macro="" textlink="">
      <xdr:nvSpPr>
        <xdr:cNvPr id="268" name="テキスト ボックス 267"/>
        <xdr:cNvSpPr txBox="1"/>
      </xdr:nvSpPr>
      <xdr:spPr>
        <a:xfrm>
          <a:off x="13131800" y="14182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109855</xdr:rowOff>
    </xdr:from>
    <xdr:to xmlns:xdr="http://schemas.openxmlformats.org/drawingml/2006/spreadsheetDrawing">
      <xdr:col>81</xdr:col>
      <xdr:colOff>95250</xdr:colOff>
      <xdr:row>89</xdr:row>
      <xdr:rowOff>40640</xdr:rowOff>
    </xdr:to>
    <xdr:sp macro="" textlink="">
      <xdr:nvSpPr>
        <xdr:cNvPr id="274" name="楕円 273"/>
        <xdr:cNvSpPr/>
      </xdr:nvSpPr>
      <xdr:spPr>
        <a:xfrm>
          <a:off x="16967200" y="15197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81915</xdr:rowOff>
    </xdr:from>
    <xdr:ext cx="762000" cy="259080"/>
    <xdr:sp macro="" textlink="">
      <xdr:nvSpPr>
        <xdr:cNvPr id="275" name="給与水準   （国との比較）該当値テキスト"/>
        <xdr:cNvSpPr txBox="1"/>
      </xdr:nvSpPr>
      <xdr:spPr>
        <a:xfrm>
          <a:off x="17106900" y="15169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88</xdr:row>
      <xdr:rowOff>109855</xdr:rowOff>
    </xdr:from>
    <xdr:to xmlns:xdr="http://schemas.openxmlformats.org/drawingml/2006/spreadsheetDrawing">
      <xdr:col>77</xdr:col>
      <xdr:colOff>95250</xdr:colOff>
      <xdr:row>89</xdr:row>
      <xdr:rowOff>40640</xdr:rowOff>
    </xdr:to>
    <xdr:sp macro="" textlink="">
      <xdr:nvSpPr>
        <xdr:cNvPr id="276" name="楕円 275"/>
        <xdr:cNvSpPr/>
      </xdr:nvSpPr>
      <xdr:spPr>
        <a:xfrm>
          <a:off x="16129000" y="15197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89</xdr:row>
      <xdr:rowOff>24765</xdr:rowOff>
    </xdr:from>
    <xdr:ext cx="736600" cy="259080"/>
    <xdr:sp macro="" textlink="">
      <xdr:nvSpPr>
        <xdr:cNvPr id="277" name="テキスト ボックス 276"/>
        <xdr:cNvSpPr txBox="1"/>
      </xdr:nvSpPr>
      <xdr:spPr>
        <a:xfrm>
          <a:off x="15798800" y="15283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90170</xdr:rowOff>
    </xdr:from>
    <xdr:to xmlns:xdr="http://schemas.openxmlformats.org/drawingml/2006/spreadsheetDrawing">
      <xdr:col>73</xdr:col>
      <xdr:colOff>44450</xdr:colOff>
      <xdr:row>89</xdr:row>
      <xdr:rowOff>20320</xdr:rowOff>
    </xdr:to>
    <xdr:sp macro="" textlink="">
      <xdr:nvSpPr>
        <xdr:cNvPr id="278" name="楕円 277"/>
        <xdr:cNvSpPr/>
      </xdr:nvSpPr>
      <xdr:spPr>
        <a:xfrm>
          <a:off x="15240000" y="151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89</xdr:row>
      <xdr:rowOff>5080</xdr:rowOff>
    </xdr:from>
    <xdr:ext cx="762000" cy="259080"/>
    <xdr:sp macro="" textlink="">
      <xdr:nvSpPr>
        <xdr:cNvPr id="279" name="テキスト ボックス 278"/>
        <xdr:cNvSpPr txBox="1"/>
      </xdr:nvSpPr>
      <xdr:spPr>
        <a:xfrm>
          <a:off x="14909800" y="15264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49530</xdr:rowOff>
    </xdr:from>
    <xdr:to xmlns:xdr="http://schemas.openxmlformats.org/drawingml/2006/spreadsheetDrawing">
      <xdr:col>68</xdr:col>
      <xdr:colOff>203200</xdr:colOff>
      <xdr:row>88</xdr:row>
      <xdr:rowOff>151130</xdr:rowOff>
    </xdr:to>
    <xdr:sp macro="" textlink="">
      <xdr:nvSpPr>
        <xdr:cNvPr id="280" name="楕円 279"/>
        <xdr:cNvSpPr/>
      </xdr:nvSpPr>
      <xdr:spPr>
        <a:xfrm>
          <a:off x="14351000" y="151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135890</xdr:rowOff>
    </xdr:from>
    <xdr:ext cx="762000" cy="259080"/>
    <xdr:sp macro="" textlink="">
      <xdr:nvSpPr>
        <xdr:cNvPr id="281" name="テキスト ボックス 280"/>
        <xdr:cNvSpPr txBox="1"/>
      </xdr:nvSpPr>
      <xdr:spPr>
        <a:xfrm>
          <a:off x="14020800" y="1522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150495</xdr:rowOff>
    </xdr:from>
    <xdr:to xmlns:xdr="http://schemas.openxmlformats.org/drawingml/2006/spreadsheetDrawing">
      <xdr:col>64</xdr:col>
      <xdr:colOff>152400</xdr:colOff>
      <xdr:row>89</xdr:row>
      <xdr:rowOff>80645</xdr:rowOff>
    </xdr:to>
    <xdr:sp macro="" textlink="">
      <xdr:nvSpPr>
        <xdr:cNvPr id="282" name="楕円 281"/>
        <xdr:cNvSpPr/>
      </xdr:nvSpPr>
      <xdr:spPr>
        <a:xfrm>
          <a:off x="13462000" y="152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65405</xdr:rowOff>
    </xdr:from>
    <xdr:ext cx="762000" cy="258445"/>
    <xdr:sp macro="" textlink="">
      <xdr:nvSpPr>
        <xdr:cNvPr id="283" name="テキスト ボックス 282"/>
        <xdr:cNvSpPr txBox="1"/>
      </xdr:nvSpPr>
      <xdr:spPr>
        <a:xfrm>
          <a:off x="131318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8610"/>
    <xdr:sp macro="" textlink="">
      <xdr:nvSpPr>
        <xdr:cNvPr id="285" name="テキスト ボックス 284"/>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8140"/>
    <xdr:sp macro="" textlink="">
      <xdr:nvSpPr>
        <xdr:cNvPr id="286" name="テキスト ボックス 285"/>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類似団体平均を上回っている。</a:t>
          </a:r>
        </a:p>
        <a:p>
          <a:r>
            <a:rPr kumimoji="1" lang="ja-JP" altLang="en-US" sz="1300">
              <a:latin typeface="ＭＳ Ｐゴシック"/>
              <a:ea typeface="ＭＳ Ｐゴシック"/>
            </a:rPr>
            <a:t>　消防業務や保育所を直営で行っていることが主な要因である。</a:t>
          </a:r>
        </a:p>
        <a:p>
          <a:r>
            <a:rPr kumimoji="1" lang="ja-JP" altLang="en-US" sz="1300">
              <a:latin typeface="ＭＳ Ｐゴシック"/>
              <a:ea typeface="ＭＳ Ｐゴシック"/>
            </a:rPr>
            <a:t>　多様化する市民ニーズを踏まえながら今後も過去から継続して行っている事務事業の見直しや、退職者の補充を最小限に抑制することで適正な定員管理に努める。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9" name="テキスト ボックス 298"/>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0" name="直線コネクタ 299"/>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1" name="テキスト ボックス 300"/>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2" name="直線コネクタ 301"/>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3" name="テキスト ボックス 302"/>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4" name="直線コネクタ 303"/>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5" name="テキスト ボックス 304"/>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06" name="直線コネクタ 305"/>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07" name="テキスト ボックス 306"/>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8" name="直線コネクタ 307"/>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09" name="テキスト ボックス 308"/>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19685</xdr:rowOff>
    </xdr:from>
    <xdr:to xmlns:xdr="http://schemas.openxmlformats.org/drawingml/2006/spreadsheetDrawing">
      <xdr:col>81</xdr:col>
      <xdr:colOff>44450</xdr:colOff>
      <xdr:row>67</xdr:row>
      <xdr:rowOff>109855</xdr:rowOff>
    </xdr:to>
    <xdr:cxnSp macro="">
      <xdr:nvCxnSpPr>
        <xdr:cNvPr id="313" name="直線コネクタ 312"/>
        <xdr:cNvCxnSpPr/>
      </xdr:nvCxnSpPr>
      <xdr:spPr>
        <a:xfrm flipV="1">
          <a:off x="17018000" y="10135235"/>
          <a:ext cx="0" cy="1461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82550</xdr:rowOff>
    </xdr:from>
    <xdr:ext cx="762000" cy="259080"/>
    <xdr:sp macro="" textlink="">
      <xdr:nvSpPr>
        <xdr:cNvPr id="314" name="定員管理の状況最小値テキスト"/>
        <xdr:cNvSpPr txBox="1"/>
      </xdr:nvSpPr>
      <xdr:spPr>
        <a:xfrm>
          <a:off x="17106900" y="1156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109855</xdr:rowOff>
    </xdr:from>
    <xdr:to xmlns:xdr="http://schemas.openxmlformats.org/drawingml/2006/spreadsheetDrawing">
      <xdr:col>81</xdr:col>
      <xdr:colOff>133350</xdr:colOff>
      <xdr:row>67</xdr:row>
      <xdr:rowOff>109855</xdr:rowOff>
    </xdr:to>
    <xdr:cxnSp macro="">
      <xdr:nvCxnSpPr>
        <xdr:cNvPr id="315" name="直線コネクタ 314"/>
        <xdr:cNvCxnSpPr/>
      </xdr:nvCxnSpPr>
      <xdr:spPr>
        <a:xfrm>
          <a:off x="16929100" y="1159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106045</xdr:rowOff>
    </xdr:from>
    <xdr:ext cx="762000" cy="259080"/>
    <xdr:sp macro="" textlink="">
      <xdr:nvSpPr>
        <xdr:cNvPr id="316" name="定員管理の状況最大値テキスト"/>
        <xdr:cNvSpPr txBox="1"/>
      </xdr:nvSpPr>
      <xdr:spPr>
        <a:xfrm>
          <a:off x="17106900" y="987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19685</xdr:rowOff>
    </xdr:from>
    <xdr:to xmlns:xdr="http://schemas.openxmlformats.org/drawingml/2006/spreadsheetDrawing">
      <xdr:col>81</xdr:col>
      <xdr:colOff>133350</xdr:colOff>
      <xdr:row>59</xdr:row>
      <xdr:rowOff>19685</xdr:rowOff>
    </xdr:to>
    <xdr:cxnSp macro="">
      <xdr:nvCxnSpPr>
        <xdr:cNvPr id="317" name="直線コネクタ 316"/>
        <xdr:cNvCxnSpPr/>
      </xdr:nvCxnSpPr>
      <xdr:spPr>
        <a:xfrm>
          <a:off x="169291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63</xdr:row>
      <xdr:rowOff>9525</xdr:rowOff>
    </xdr:from>
    <xdr:to xmlns:xdr="http://schemas.openxmlformats.org/drawingml/2006/spreadsheetDrawing">
      <xdr:col>81</xdr:col>
      <xdr:colOff>44450</xdr:colOff>
      <xdr:row>63</xdr:row>
      <xdr:rowOff>17780</xdr:rowOff>
    </xdr:to>
    <xdr:cxnSp macro="">
      <xdr:nvCxnSpPr>
        <xdr:cNvPr id="318" name="直線コネクタ 317"/>
        <xdr:cNvCxnSpPr/>
      </xdr:nvCxnSpPr>
      <xdr:spPr>
        <a:xfrm>
          <a:off x="16179800" y="1081087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149225</xdr:rowOff>
    </xdr:from>
    <xdr:ext cx="762000" cy="259080"/>
    <xdr:sp macro="" textlink="">
      <xdr:nvSpPr>
        <xdr:cNvPr id="319" name="定員管理の状況平均値テキスト"/>
        <xdr:cNvSpPr txBox="1"/>
      </xdr:nvSpPr>
      <xdr:spPr>
        <a:xfrm>
          <a:off x="17106900" y="104362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132715</xdr:rowOff>
    </xdr:from>
    <xdr:to xmlns:xdr="http://schemas.openxmlformats.org/drawingml/2006/spreadsheetDrawing">
      <xdr:col>81</xdr:col>
      <xdr:colOff>95250</xdr:colOff>
      <xdr:row>62</xdr:row>
      <xdr:rowOff>63500</xdr:rowOff>
    </xdr:to>
    <xdr:sp macro="" textlink="">
      <xdr:nvSpPr>
        <xdr:cNvPr id="320" name="フローチャート: 判断 319"/>
        <xdr:cNvSpPr/>
      </xdr:nvSpPr>
      <xdr:spPr>
        <a:xfrm>
          <a:off x="16967200" y="10591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62</xdr:row>
      <xdr:rowOff>151130</xdr:rowOff>
    </xdr:from>
    <xdr:to xmlns:xdr="http://schemas.openxmlformats.org/drawingml/2006/spreadsheetDrawing">
      <xdr:col>77</xdr:col>
      <xdr:colOff>44450</xdr:colOff>
      <xdr:row>63</xdr:row>
      <xdr:rowOff>9525</xdr:rowOff>
    </xdr:to>
    <xdr:cxnSp macro="">
      <xdr:nvCxnSpPr>
        <xdr:cNvPr id="321" name="直線コネクタ 320"/>
        <xdr:cNvCxnSpPr/>
      </xdr:nvCxnSpPr>
      <xdr:spPr>
        <a:xfrm>
          <a:off x="15290800" y="1078103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128905</xdr:rowOff>
    </xdr:from>
    <xdr:to xmlns:xdr="http://schemas.openxmlformats.org/drawingml/2006/spreadsheetDrawing">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69215</xdr:rowOff>
    </xdr:from>
    <xdr:ext cx="736600" cy="259080"/>
    <xdr:sp macro="" textlink="">
      <xdr:nvSpPr>
        <xdr:cNvPr id="323" name="テキスト ボックス 322"/>
        <xdr:cNvSpPr txBox="1"/>
      </xdr:nvSpPr>
      <xdr:spPr>
        <a:xfrm>
          <a:off x="15798800" y="10356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62</xdr:row>
      <xdr:rowOff>137160</xdr:rowOff>
    </xdr:from>
    <xdr:to xmlns:xdr="http://schemas.openxmlformats.org/drawingml/2006/spreadsheetDrawing">
      <xdr:col>72</xdr:col>
      <xdr:colOff>203200</xdr:colOff>
      <xdr:row>62</xdr:row>
      <xdr:rowOff>151130</xdr:rowOff>
    </xdr:to>
    <xdr:cxnSp macro="">
      <xdr:nvCxnSpPr>
        <xdr:cNvPr id="324" name="直線コネクタ 323"/>
        <xdr:cNvCxnSpPr/>
      </xdr:nvCxnSpPr>
      <xdr:spPr>
        <a:xfrm>
          <a:off x="14401800" y="107670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104775</xdr:rowOff>
    </xdr:from>
    <xdr:to xmlns:xdr="http://schemas.openxmlformats.org/drawingml/2006/spreadsheetDrawing">
      <xdr:col>73</xdr:col>
      <xdr:colOff>44450</xdr:colOff>
      <xdr:row>62</xdr:row>
      <xdr:rowOff>34925</xdr:rowOff>
    </xdr:to>
    <xdr:sp macro="" textlink="">
      <xdr:nvSpPr>
        <xdr:cNvPr id="325" name="フローチャート: 判断 324"/>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45085</xdr:rowOff>
    </xdr:from>
    <xdr:ext cx="762000" cy="258445"/>
    <xdr:sp macro="" textlink="">
      <xdr:nvSpPr>
        <xdr:cNvPr id="326" name="テキスト ボックス 325"/>
        <xdr:cNvSpPr txBox="1"/>
      </xdr:nvSpPr>
      <xdr:spPr>
        <a:xfrm>
          <a:off x="14909800" y="1033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62</xdr:row>
      <xdr:rowOff>120650</xdr:rowOff>
    </xdr:from>
    <xdr:to xmlns:xdr="http://schemas.openxmlformats.org/drawingml/2006/spreadsheetDrawing">
      <xdr:col>68</xdr:col>
      <xdr:colOff>152400</xdr:colOff>
      <xdr:row>62</xdr:row>
      <xdr:rowOff>137160</xdr:rowOff>
    </xdr:to>
    <xdr:cxnSp macro="">
      <xdr:nvCxnSpPr>
        <xdr:cNvPr id="327" name="直線コネクタ 326"/>
        <xdr:cNvCxnSpPr/>
      </xdr:nvCxnSpPr>
      <xdr:spPr>
        <a:xfrm>
          <a:off x="13512800" y="107505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62</xdr:row>
      <xdr:rowOff>21590</xdr:rowOff>
    </xdr:from>
    <xdr:to xmlns:xdr="http://schemas.openxmlformats.org/drawingml/2006/spreadsheetDrawing">
      <xdr:col>68</xdr:col>
      <xdr:colOff>203200</xdr:colOff>
      <xdr:row>62</xdr:row>
      <xdr:rowOff>123190</xdr:rowOff>
    </xdr:to>
    <xdr:sp macro="" textlink="">
      <xdr:nvSpPr>
        <xdr:cNvPr id="328" name="フローチャート: 判断 327"/>
        <xdr:cNvSpPr/>
      </xdr:nvSpPr>
      <xdr:spPr>
        <a:xfrm>
          <a:off x="143510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133350</xdr:rowOff>
    </xdr:from>
    <xdr:ext cx="762000" cy="258445"/>
    <xdr:sp macro="" textlink="">
      <xdr:nvSpPr>
        <xdr:cNvPr id="329" name="テキスト ボックス 328"/>
        <xdr:cNvSpPr txBox="1"/>
      </xdr:nvSpPr>
      <xdr:spPr>
        <a:xfrm>
          <a:off x="14020800" y="10420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19685</xdr:rowOff>
    </xdr:from>
    <xdr:to xmlns:xdr="http://schemas.openxmlformats.org/drawingml/2006/spreadsheetDrawing">
      <xdr:col>64</xdr:col>
      <xdr:colOff>152400</xdr:colOff>
      <xdr:row>62</xdr:row>
      <xdr:rowOff>121285</xdr:rowOff>
    </xdr:to>
    <xdr:sp macro="" textlink="">
      <xdr:nvSpPr>
        <xdr:cNvPr id="330" name="フローチャート: 判断 329"/>
        <xdr:cNvSpPr/>
      </xdr:nvSpPr>
      <xdr:spPr>
        <a:xfrm>
          <a:off x="13462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132080</xdr:rowOff>
    </xdr:from>
    <xdr:ext cx="762000" cy="258445"/>
    <xdr:sp macro="" textlink="">
      <xdr:nvSpPr>
        <xdr:cNvPr id="331" name="テキスト ボックス 330"/>
        <xdr:cNvSpPr txBox="1"/>
      </xdr:nvSpPr>
      <xdr:spPr>
        <a:xfrm>
          <a:off x="13131800" y="10419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138430</xdr:rowOff>
    </xdr:from>
    <xdr:to xmlns:xdr="http://schemas.openxmlformats.org/drawingml/2006/spreadsheetDrawing">
      <xdr:col>81</xdr:col>
      <xdr:colOff>95250</xdr:colOff>
      <xdr:row>63</xdr:row>
      <xdr:rowOff>68580</xdr:rowOff>
    </xdr:to>
    <xdr:sp macro="" textlink="">
      <xdr:nvSpPr>
        <xdr:cNvPr id="337" name="楕円 336"/>
        <xdr:cNvSpPr/>
      </xdr:nvSpPr>
      <xdr:spPr>
        <a:xfrm>
          <a:off x="16967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62</xdr:row>
      <xdr:rowOff>110490</xdr:rowOff>
    </xdr:from>
    <xdr:ext cx="762000" cy="258445"/>
    <xdr:sp macro="" textlink="">
      <xdr:nvSpPr>
        <xdr:cNvPr id="338" name="定員管理の状況該当値テキスト"/>
        <xdr:cNvSpPr txBox="1"/>
      </xdr:nvSpPr>
      <xdr:spPr>
        <a:xfrm>
          <a:off x="17106900" y="10740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62</xdr:row>
      <xdr:rowOff>130175</xdr:rowOff>
    </xdr:from>
    <xdr:to xmlns:xdr="http://schemas.openxmlformats.org/drawingml/2006/spreadsheetDrawing">
      <xdr:col>77</xdr:col>
      <xdr:colOff>95250</xdr:colOff>
      <xdr:row>63</xdr:row>
      <xdr:rowOff>60325</xdr:rowOff>
    </xdr:to>
    <xdr:sp macro="" textlink="">
      <xdr:nvSpPr>
        <xdr:cNvPr id="339" name="楕円 338"/>
        <xdr:cNvSpPr/>
      </xdr:nvSpPr>
      <xdr:spPr>
        <a:xfrm>
          <a:off x="161290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63</xdr:row>
      <xdr:rowOff>45085</xdr:rowOff>
    </xdr:from>
    <xdr:ext cx="736600" cy="258445"/>
    <xdr:sp macro="" textlink="">
      <xdr:nvSpPr>
        <xdr:cNvPr id="340" name="テキスト ボックス 339"/>
        <xdr:cNvSpPr txBox="1"/>
      </xdr:nvSpPr>
      <xdr:spPr>
        <a:xfrm>
          <a:off x="15798800" y="108464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62</xdr:row>
      <xdr:rowOff>100330</xdr:rowOff>
    </xdr:from>
    <xdr:to xmlns:xdr="http://schemas.openxmlformats.org/drawingml/2006/spreadsheetDrawing">
      <xdr:col>73</xdr:col>
      <xdr:colOff>44450</xdr:colOff>
      <xdr:row>63</xdr:row>
      <xdr:rowOff>30480</xdr:rowOff>
    </xdr:to>
    <xdr:sp macro="" textlink="">
      <xdr:nvSpPr>
        <xdr:cNvPr id="341" name="楕円 340"/>
        <xdr:cNvSpPr/>
      </xdr:nvSpPr>
      <xdr:spPr>
        <a:xfrm>
          <a:off x="15240000" y="107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63</xdr:row>
      <xdr:rowOff>15240</xdr:rowOff>
    </xdr:from>
    <xdr:ext cx="762000" cy="259080"/>
    <xdr:sp macro="" textlink="">
      <xdr:nvSpPr>
        <xdr:cNvPr id="342" name="テキスト ボックス 341"/>
        <xdr:cNvSpPr txBox="1"/>
      </xdr:nvSpPr>
      <xdr:spPr>
        <a:xfrm>
          <a:off x="14909800" y="10816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62</xdr:row>
      <xdr:rowOff>86360</xdr:rowOff>
    </xdr:from>
    <xdr:to xmlns:xdr="http://schemas.openxmlformats.org/drawingml/2006/spreadsheetDrawing">
      <xdr:col>68</xdr:col>
      <xdr:colOff>203200</xdr:colOff>
      <xdr:row>63</xdr:row>
      <xdr:rowOff>16510</xdr:rowOff>
    </xdr:to>
    <xdr:sp macro="" textlink="">
      <xdr:nvSpPr>
        <xdr:cNvPr id="343" name="楕円 342"/>
        <xdr:cNvSpPr/>
      </xdr:nvSpPr>
      <xdr:spPr>
        <a:xfrm>
          <a:off x="143510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63</xdr:row>
      <xdr:rowOff>1270</xdr:rowOff>
    </xdr:from>
    <xdr:ext cx="762000" cy="259080"/>
    <xdr:sp macro="" textlink="">
      <xdr:nvSpPr>
        <xdr:cNvPr id="344" name="テキスト ボックス 343"/>
        <xdr:cNvSpPr txBox="1"/>
      </xdr:nvSpPr>
      <xdr:spPr>
        <a:xfrm>
          <a:off x="14020800" y="10802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62</xdr:row>
      <xdr:rowOff>69850</xdr:rowOff>
    </xdr:from>
    <xdr:to xmlns:xdr="http://schemas.openxmlformats.org/drawingml/2006/spreadsheetDrawing">
      <xdr:col>64</xdr:col>
      <xdr:colOff>152400</xdr:colOff>
      <xdr:row>63</xdr:row>
      <xdr:rowOff>0</xdr:rowOff>
    </xdr:to>
    <xdr:sp macro="" textlink="">
      <xdr:nvSpPr>
        <xdr:cNvPr id="345" name="楕円 344"/>
        <xdr:cNvSpPr/>
      </xdr:nvSpPr>
      <xdr:spPr>
        <a:xfrm>
          <a:off x="13462000" y="106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156210</xdr:rowOff>
    </xdr:from>
    <xdr:ext cx="762000" cy="258445"/>
    <xdr:sp macro="" textlink="">
      <xdr:nvSpPr>
        <xdr:cNvPr id="346" name="テキスト ボックス 345"/>
        <xdr:cNvSpPr txBox="1"/>
      </xdr:nvSpPr>
      <xdr:spPr>
        <a:xfrm>
          <a:off x="13131800" y="10786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類似団体平均を下回っているが、単年度実質公債費比率は前年度より増であり、大型建設事業の償還が本格化するため、今後数値が高くなると予想される。</a:t>
          </a:r>
        </a:p>
        <a:p>
          <a:r>
            <a:rPr kumimoji="1" lang="ja-JP" altLang="en-US" sz="1300">
              <a:latin typeface="ＭＳ Ｐゴシック"/>
              <a:ea typeface="ＭＳ Ｐゴシック"/>
            </a:rPr>
            <a:t>　比率の上昇を抑えるために、事業計画の見直し・縮小を図るなど、地方債や財政調整基金に頼らないよう歳入に見合った財政運営に努める。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132080</xdr:rowOff>
    </xdr:from>
    <xdr:to xmlns:xdr="http://schemas.openxmlformats.org/drawingml/2006/spreadsheetDrawing">
      <xdr:col>85</xdr:col>
      <xdr:colOff>95250</xdr:colOff>
      <xdr:row>45</xdr:row>
      <xdr:rowOff>132080</xdr:rowOff>
    </xdr:to>
    <xdr:cxnSp macro="">
      <xdr:nvCxnSpPr>
        <xdr:cNvPr id="363" name="直線コネクタ 362"/>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160655</xdr:rowOff>
    </xdr:from>
    <xdr:ext cx="762000" cy="259080"/>
    <xdr:sp macro="" textlink="">
      <xdr:nvSpPr>
        <xdr:cNvPr id="364" name="テキスト ボックス 363"/>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129540</xdr:rowOff>
    </xdr:from>
    <xdr:to xmlns:xdr="http://schemas.openxmlformats.org/drawingml/2006/spreadsheetDrawing">
      <xdr:col>85</xdr:col>
      <xdr:colOff>95250</xdr:colOff>
      <xdr:row>43</xdr:row>
      <xdr:rowOff>129540</xdr:rowOff>
    </xdr:to>
    <xdr:cxnSp macro="">
      <xdr:nvCxnSpPr>
        <xdr:cNvPr id="365" name="直線コネクタ 364"/>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158750</xdr:rowOff>
    </xdr:from>
    <xdr:ext cx="762000" cy="259080"/>
    <xdr:sp macro="" textlink="">
      <xdr:nvSpPr>
        <xdr:cNvPr id="366" name="テキスト ボックス 365"/>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41</xdr:row>
      <xdr:rowOff>127635</xdr:rowOff>
    </xdr:from>
    <xdr:to xmlns:xdr="http://schemas.openxmlformats.org/drawingml/2006/spreadsheetDrawing">
      <xdr:col>85</xdr:col>
      <xdr:colOff>95250</xdr:colOff>
      <xdr:row>41</xdr:row>
      <xdr:rowOff>127635</xdr:rowOff>
    </xdr:to>
    <xdr:cxnSp macro="">
      <xdr:nvCxnSpPr>
        <xdr:cNvPr id="367" name="直線コネクタ 366"/>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40</xdr:row>
      <xdr:rowOff>156845</xdr:rowOff>
    </xdr:from>
    <xdr:ext cx="762000" cy="258445"/>
    <xdr:sp macro="" textlink="">
      <xdr:nvSpPr>
        <xdr:cNvPr id="368" name="テキスト ボックス 367"/>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126365</xdr:rowOff>
    </xdr:from>
    <xdr:to xmlns:xdr="http://schemas.openxmlformats.org/drawingml/2006/spreadsheetDrawing">
      <xdr:col>85</xdr:col>
      <xdr:colOff>95250</xdr:colOff>
      <xdr:row>39</xdr:row>
      <xdr:rowOff>126365</xdr:rowOff>
    </xdr:to>
    <xdr:cxnSp macro="">
      <xdr:nvCxnSpPr>
        <xdr:cNvPr id="369" name="直線コネクタ 368"/>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155575</xdr:rowOff>
    </xdr:from>
    <xdr:ext cx="762000" cy="258445"/>
    <xdr:sp macro="" textlink="">
      <xdr:nvSpPr>
        <xdr:cNvPr id="370" name="テキスト ボックス 369"/>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124460</xdr:rowOff>
    </xdr:from>
    <xdr:to xmlns:xdr="http://schemas.openxmlformats.org/drawingml/2006/spreadsheetDrawing">
      <xdr:col>85</xdr:col>
      <xdr:colOff>95250</xdr:colOff>
      <xdr:row>37</xdr:row>
      <xdr:rowOff>124460</xdr:rowOff>
    </xdr:to>
    <xdr:cxnSp macro="">
      <xdr:nvCxnSpPr>
        <xdr:cNvPr id="371" name="直線コネクタ 370"/>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153670</xdr:rowOff>
    </xdr:from>
    <xdr:ext cx="762000" cy="259080"/>
    <xdr:sp macro="" textlink="">
      <xdr:nvSpPr>
        <xdr:cNvPr id="372" name="テキスト ボックス 371"/>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122555</xdr:rowOff>
    </xdr:from>
    <xdr:to xmlns:xdr="http://schemas.openxmlformats.org/drawingml/2006/spreadsheetDrawing">
      <xdr:col>85</xdr:col>
      <xdr:colOff>95250</xdr:colOff>
      <xdr:row>35</xdr:row>
      <xdr:rowOff>122555</xdr:rowOff>
    </xdr:to>
    <xdr:cxnSp macro="">
      <xdr:nvCxnSpPr>
        <xdr:cNvPr id="373" name="直線コネクタ 372"/>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130175</xdr:rowOff>
    </xdr:from>
    <xdr:to xmlns:xdr="http://schemas.openxmlformats.org/drawingml/2006/spreadsheetDrawing">
      <xdr:col>81</xdr:col>
      <xdr:colOff>44450</xdr:colOff>
      <xdr:row>44</xdr:row>
      <xdr:rowOff>75565</xdr:rowOff>
    </xdr:to>
    <xdr:cxnSp macro="">
      <xdr:nvCxnSpPr>
        <xdr:cNvPr id="376" name="直線コネクタ 375"/>
        <xdr:cNvCxnSpPr/>
      </xdr:nvCxnSpPr>
      <xdr:spPr>
        <a:xfrm flipV="1">
          <a:off x="17018000" y="6302375"/>
          <a:ext cx="0" cy="13169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47625</xdr:rowOff>
    </xdr:from>
    <xdr:ext cx="762000" cy="259080"/>
    <xdr:sp macro="" textlink="">
      <xdr:nvSpPr>
        <xdr:cNvPr id="377" name="公債費負担の状況最小値テキスト"/>
        <xdr:cNvSpPr txBox="1"/>
      </xdr:nvSpPr>
      <xdr:spPr>
        <a:xfrm>
          <a:off x="17106900" y="759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75565</xdr:rowOff>
    </xdr:from>
    <xdr:to xmlns:xdr="http://schemas.openxmlformats.org/drawingml/2006/spreadsheetDrawing">
      <xdr:col>81</xdr:col>
      <xdr:colOff>133350</xdr:colOff>
      <xdr:row>44</xdr:row>
      <xdr:rowOff>75565</xdr:rowOff>
    </xdr:to>
    <xdr:cxnSp macro="">
      <xdr:nvCxnSpPr>
        <xdr:cNvPr id="378" name="直線コネクタ 377"/>
        <xdr:cNvCxnSpPr/>
      </xdr:nvCxnSpPr>
      <xdr:spPr>
        <a:xfrm>
          <a:off x="16929100" y="761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45085</xdr:rowOff>
    </xdr:from>
    <xdr:ext cx="762000" cy="258445"/>
    <xdr:sp macro="" textlink="">
      <xdr:nvSpPr>
        <xdr:cNvPr id="379" name="公債費負担の状況最大値テキスト"/>
        <xdr:cNvSpPr txBox="1"/>
      </xdr:nvSpPr>
      <xdr:spPr>
        <a:xfrm>
          <a:off x="17106900" y="6045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130175</xdr:rowOff>
    </xdr:from>
    <xdr:to xmlns:xdr="http://schemas.openxmlformats.org/drawingml/2006/spreadsheetDrawing">
      <xdr:col>81</xdr:col>
      <xdr:colOff>133350</xdr:colOff>
      <xdr:row>36</xdr:row>
      <xdr:rowOff>130175</xdr:rowOff>
    </xdr:to>
    <xdr:cxnSp macro="">
      <xdr:nvCxnSpPr>
        <xdr:cNvPr id="380" name="直線コネクタ 379"/>
        <xdr:cNvCxnSpPr/>
      </xdr:nvCxnSpPr>
      <xdr:spPr>
        <a:xfrm>
          <a:off x="16929100" y="630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52070</xdr:rowOff>
    </xdr:from>
    <xdr:to xmlns:xdr="http://schemas.openxmlformats.org/drawingml/2006/spreadsheetDrawing">
      <xdr:col>81</xdr:col>
      <xdr:colOff>44450</xdr:colOff>
      <xdr:row>40</xdr:row>
      <xdr:rowOff>86360</xdr:rowOff>
    </xdr:to>
    <xdr:cxnSp macro="">
      <xdr:nvCxnSpPr>
        <xdr:cNvPr id="381" name="直線コネクタ 380"/>
        <xdr:cNvCxnSpPr/>
      </xdr:nvCxnSpPr>
      <xdr:spPr>
        <a:xfrm flipV="1">
          <a:off x="16179800" y="691007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27305</xdr:rowOff>
    </xdr:from>
    <xdr:ext cx="762000" cy="259080"/>
    <xdr:sp macro="" textlink="">
      <xdr:nvSpPr>
        <xdr:cNvPr id="382" name="公債費負担の状況平均値テキスト"/>
        <xdr:cNvSpPr txBox="1"/>
      </xdr:nvSpPr>
      <xdr:spPr>
        <a:xfrm>
          <a:off x="17106900" y="68853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55245</xdr:rowOff>
    </xdr:from>
    <xdr:to xmlns:xdr="http://schemas.openxmlformats.org/drawingml/2006/spreadsheetDrawing">
      <xdr:col>81</xdr:col>
      <xdr:colOff>95250</xdr:colOff>
      <xdr:row>40</xdr:row>
      <xdr:rowOff>156845</xdr:rowOff>
    </xdr:to>
    <xdr:sp macro="" textlink="">
      <xdr:nvSpPr>
        <xdr:cNvPr id="383" name="フローチャート: 判断 382"/>
        <xdr:cNvSpPr/>
      </xdr:nvSpPr>
      <xdr:spPr>
        <a:xfrm>
          <a:off x="1696720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86360</xdr:rowOff>
    </xdr:from>
    <xdr:to xmlns:xdr="http://schemas.openxmlformats.org/drawingml/2006/spreadsheetDrawing">
      <xdr:col>77</xdr:col>
      <xdr:colOff>44450</xdr:colOff>
      <xdr:row>40</xdr:row>
      <xdr:rowOff>133985</xdr:rowOff>
    </xdr:to>
    <xdr:cxnSp macro="">
      <xdr:nvCxnSpPr>
        <xdr:cNvPr id="384" name="直線コネクタ 383"/>
        <xdr:cNvCxnSpPr/>
      </xdr:nvCxnSpPr>
      <xdr:spPr>
        <a:xfrm flipV="1">
          <a:off x="15290800" y="694436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76200</xdr:rowOff>
    </xdr:from>
    <xdr:to xmlns:xdr="http://schemas.openxmlformats.org/drawingml/2006/spreadsheetDrawing">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162560</xdr:rowOff>
    </xdr:from>
    <xdr:ext cx="736600" cy="259080"/>
    <xdr:sp macro="" textlink="">
      <xdr:nvSpPr>
        <xdr:cNvPr id="386" name="テキスト ボックス 385"/>
        <xdr:cNvSpPr txBox="1"/>
      </xdr:nvSpPr>
      <xdr:spPr>
        <a:xfrm>
          <a:off x="15798800" y="702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133985</xdr:rowOff>
    </xdr:from>
    <xdr:to xmlns:xdr="http://schemas.openxmlformats.org/drawingml/2006/spreadsheetDrawing">
      <xdr:col>72</xdr:col>
      <xdr:colOff>203200</xdr:colOff>
      <xdr:row>41</xdr:row>
      <xdr:rowOff>17780</xdr:rowOff>
    </xdr:to>
    <xdr:cxnSp macro="">
      <xdr:nvCxnSpPr>
        <xdr:cNvPr id="387" name="直線コネクタ 386"/>
        <xdr:cNvCxnSpPr/>
      </xdr:nvCxnSpPr>
      <xdr:spPr>
        <a:xfrm flipV="1">
          <a:off x="14401800" y="699198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97790</xdr:rowOff>
    </xdr:from>
    <xdr:to xmlns:xdr="http://schemas.openxmlformats.org/drawingml/2006/spreadsheetDrawing">
      <xdr:col>73</xdr:col>
      <xdr:colOff>44450</xdr:colOff>
      <xdr:row>41</xdr:row>
      <xdr:rowOff>27305</xdr:rowOff>
    </xdr:to>
    <xdr:sp macro="" textlink="">
      <xdr:nvSpPr>
        <xdr:cNvPr id="388" name="フローチャート: 判断 387"/>
        <xdr:cNvSpPr/>
      </xdr:nvSpPr>
      <xdr:spPr>
        <a:xfrm>
          <a:off x="152400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12065</xdr:rowOff>
    </xdr:from>
    <xdr:ext cx="762000" cy="259080"/>
    <xdr:sp macro="" textlink="">
      <xdr:nvSpPr>
        <xdr:cNvPr id="389" name="テキスト ボックス 388"/>
        <xdr:cNvSpPr txBox="1"/>
      </xdr:nvSpPr>
      <xdr:spPr>
        <a:xfrm>
          <a:off x="14909800" y="7041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17780</xdr:rowOff>
    </xdr:from>
    <xdr:to xmlns:xdr="http://schemas.openxmlformats.org/drawingml/2006/spreadsheetDrawing">
      <xdr:col>68</xdr:col>
      <xdr:colOff>152400</xdr:colOff>
      <xdr:row>41</xdr:row>
      <xdr:rowOff>141605</xdr:rowOff>
    </xdr:to>
    <xdr:cxnSp macro="">
      <xdr:nvCxnSpPr>
        <xdr:cNvPr id="390" name="直線コネクタ 389"/>
        <xdr:cNvCxnSpPr/>
      </xdr:nvCxnSpPr>
      <xdr:spPr>
        <a:xfrm flipV="1">
          <a:off x="13512800" y="704723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145415</xdr:rowOff>
    </xdr:from>
    <xdr:to xmlns:xdr="http://schemas.openxmlformats.org/drawingml/2006/spreadsheetDrawing">
      <xdr:col>68</xdr:col>
      <xdr:colOff>203200</xdr:colOff>
      <xdr:row>41</xdr:row>
      <xdr:rowOff>75565</xdr:rowOff>
    </xdr:to>
    <xdr:sp macro="" textlink="">
      <xdr:nvSpPr>
        <xdr:cNvPr id="391" name="フローチャート: 判断 390"/>
        <xdr:cNvSpPr/>
      </xdr:nvSpPr>
      <xdr:spPr>
        <a:xfrm>
          <a:off x="14351000" y="700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60325</xdr:rowOff>
    </xdr:from>
    <xdr:ext cx="762000" cy="259080"/>
    <xdr:sp macro="" textlink="">
      <xdr:nvSpPr>
        <xdr:cNvPr id="392" name="テキスト ボックス 391"/>
        <xdr:cNvSpPr txBox="1"/>
      </xdr:nvSpPr>
      <xdr:spPr>
        <a:xfrm>
          <a:off x="14020800" y="7089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49530</xdr:rowOff>
    </xdr:from>
    <xdr:to xmlns:xdr="http://schemas.openxmlformats.org/drawingml/2006/spreadsheetDrawing">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161290</xdr:rowOff>
    </xdr:from>
    <xdr:ext cx="762000" cy="259080"/>
    <xdr:sp macro="" textlink="">
      <xdr:nvSpPr>
        <xdr:cNvPr id="394" name="テキスト ボックス 393"/>
        <xdr:cNvSpPr txBox="1"/>
      </xdr:nvSpPr>
      <xdr:spPr>
        <a:xfrm>
          <a:off x="13131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635</xdr:rowOff>
    </xdr:from>
    <xdr:to xmlns:xdr="http://schemas.openxmlformats.org/drawingml/2006/spreadsheetDrawing">
      <xdr:col>81</xdr:col>
      <xdr:colOff>95250</xdr:colOff>
      <xdr:row>40</xdr:row>
      <xdr:rowOff>102235</xdr:rowOff>
    </xdr:to>
    <xdr:sp macro="" textlink="">
      <xdr:nvSpPr>
        <xdr:cNvPr id="400" name="楕円 399"/>
        <xdr:cNvSpPr/>
      </xdr:nvSpPr>
      <xdr:spPr>
        <a:xfrm>
          <a:off x="169672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17780</xdr:rowOff>
    </xdr:from>
    <xdr:ext cx="762000" cy="258445"/>
    <xdr:sp macro="" textlink="">
      <xdr:nvSpPr>
        <xdr:cNvPr id="401" name="公債費負担の状況該当値テキスト"/>
        <xdr:cNvSpPr txBox="1"/>
      </xdr:nvSpPr>
      <xdr:spPr>
        <a:xfrm>
          <a:off x="17106900" y="6704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34925</xdr:rowOff>
    </xdr:from>
    <xdr:to xmlns:xdr="http://schemas.openxmlformats.org/drawingml/2006/spreadsheetDrawing">
      <xdr:col>77</xdr:col>
      <xdr:colOff>95250</xdr:colOff>
      <xdr:row>40</xdr:row>
      <xdr:rowOff>136525</xdr:rowOff>
    </xdr:to>
    <xdr:sp macro="" textlink="">
      <xdr:nvSpPr>
        <xdr:cNvPr id="402" name="楕円 401"/>
        <xdr:cNvSpPr/>
      </xdr:nvSpPr>
      <xdr:spPr>
        <a:xfrm>
          <a:off x="161290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146685</xdr:rowOff>
    </xdr:from>
    <xdr:ext cx="736600" cy="258445"/>
    <xdr:sp macro="" textlink="">
      <xdr:nvSpPr>
        <xdr:cNvPr id="403" name="テキスト ボックス 402"/>
        <xdr:cNvSpPr txBox="1"/>
      </xdr:nvSpPr>
      <xdr:spPr>
        <a:xfrm>
          <a:off x="15798800" y="66617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83185</xdr:rowOff>
    </xdr:from>
    <xdr:to xmlns:xdr="http://schemas.openxmlformats.org/drawingml/2006/spreadsheetDrawing">
      <xdr:col>73</xdr:col>
      <xdr:colOff>44450</xdr:colOff>
      <xdr:row>41</xdr:row>
      <xdr:rowOff>13335</xdr:rowOff>
    </xdr:to>
    <xdr:sp macro="" textlink="">
      <xdr:nvSpPr>
        <xdr:cNvPr id="404" name="楕円 403"/>
        <xdr:cNvSpPr/>
      </xdr:nvSpPr>
      <xdr:spPr>
        <a:xfrm>
          <a:off x="15240000" y="694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23495</xdr:rowOff>
    </xdr:from>
    <xdr:ext cx="762000" cy="259080"/>
    <xdr:sp macro="" textlink="">
      <xdr:nvSpPr>
        <xdr:cNvPr id="405" name="テキスト ボックス 404"/>
        <xdr:cNvSpPr txBox="1"/>
      </xdr:nvSpPr>
      <xdr:spPr>
        <a:xfrm>
          <a:off x="14909800" y="6710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138430</xdr:rowOff>
    </xdr:from>
    <xdr:to xmlns:xdr="http://schemas.openxmlformats.org/drawingml/2006/spreadsheetDrawing">
      <xdr:col>68</xdr:col>
      <xdr:colOff>203200</xdr:colOff>
      <xdr:row>41</xdr:row>
      <xdr:rowOff>68580</xdr:rowOff>
    </xdr:to>
    <xdr:sp macro="" textlink="">
      <xdr:nvSpPr>
        <xdr:cNvPr id="406" name="楕円 405"/>
        <xdr:cNvSpPr/>
      </xdr:nvSpPr>
      <xdr:spPr>
        <a:xfrm>
          <a:off x="14351000" y="69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78740</xdr:rowOff>
    </xdr:from>
    <xdr:ext cx="762000" cy="259080"/>
    <xdr:sp macro="" textlink="">
      <xdr:nvSpPr>
        <xdr:cNvPr id="407" name="テキスト ボックス 406"/>
        <xdr:cNvSpPr txBox="1"/>
      </xdr:nvSpPr>
      <xdr:spPr>
        <a:xfrm>
          <a:off x="14020800" y="676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90805</xdr:rowOff>
    </xdr:from>
    <xdr:to xmlns:xdr="http://schemas.openxmlformats.org/drawingml/2006/spreadsheetDrawing">
      <xdr:col>64</xdr:col>
      <xdr:colOff>152400</xdr:colOff>
      <xdr:row>42</xdr:row>
      <xdr:rowOff>20955</xdr:rowOff>
    </xdr:to>
    <xdr:sp macro="" textlink="">
      <xdr:nvSpPr>
        <xdr:cNvPr id="408" name="楕円 407"/>
        <xdr:cNvSpPr/>
      </xdr:nvSpPr>
      <xdr:spPr>
        <a:xfrm>
          <a:off x="13462000" y="71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6350</xdr:rowOff>
    </xdr:from>
    <xdr:ext cx="762000" cy="258445"/>
    <xdr:sp macro="" textlink="">
      <xdr:nvSpPr>
        <xdr:cNvPr id="409" name="テキスト ボックス 408"/>
        <xdr:cNvSpPr txBox="1"/>
      </xdr:nvSpPr>
      <xdr:spPr>
        <a:xfrm>
          <a:off x="13131800" y="7207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[25.8%]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類似団体平均をやや下回っている。</a:t>
          </a:r>
        </a:p>
        <a:p>
          <a:r>
            <a:rPr kumimoji="1" lang="ja-JP" altLang="en-US" sz="1300">
              <a:latin typeface="ＭＳ Ｐゴシック"/>
              <a:ea typeface="ＭＳ Ｐゴシック"/>
            </a:rPr>
            <a:t>　主な要因は財政調整基金の取崩を抑えたことにより基金残高が増えたことである。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今後も、将来世代への負担を少しでも軽減するよう、普通建設事業の計画的な実施により地方債残高を抑制し、財政の健全化を図る。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7" name="テキスト ボックス 426"/>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9" name="テキスト ボックス 428"/>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93980</xdr:rowOff>
    </xdr:to>
    <xdr:cxnSp macro="">
      <xdr:nvCxnSpPr>
        <xdr:cNvPr id="438" name="直線コネクタ 437"/>
        <xdr:cNvCxnSpPr/>
      </xdr:nvCxnSpPr>
      <xdr:spPr>
        <a:xfrm flipV="1">
          <a:off x="17018000" y="2370455"/>
          <a:ext cx="0" cy="14954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66040</xdr:rowOff>
    </xdr:from>
    <xdr:ext cx="762000" cy="258445"/>
    <xdr:sp macro="" textlink="">
      <xdr:nvSpPr>
        <xdr:cNvPr id="439" name="将来負担の状況最小値テキスト"/>
        <xdr:cNvSpPr txBox="1"/>
      </xdr:nvSpPr>
      <xdr:spPr>
        <a:xfrm>
          <a:off x="17106900" y="3837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93980</xdr:rowOff>
    </xdr:from>
    <xdr:to xmlns:xdr="http://schemas.openxmlformats.org/drawingml/2006/spreadsheetDrawing">
      <xdr:col>81</xdr:col>
      <xdr:colOff>133350</xdr:colOff>
      <xdr:row>22</xdr:row>
      <xdr:rowOff>93980</xdr:rowOff>
    </xdr:to>
    <xdr:cxnSp macro="">
      <xdr:nvCxnSpPr>
        <xdr:cNvPr id="440" name="直線コネクタ 439"/>
        <xdr:cNvCxnSpPr/>
      </xdr:nvCxnSpPr>
      <xdr:spPr>
        <a:xfrm>
          <a:off x="16929100" y="386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6350</xdr:rowOff>
    </xdr:from>
    <xdr:to xmlns:xdr="http://schemas.openxmlformats.org/drawingml/2006/spreadsheetDrawing">
      <xdr:col>81</xdr:col>
      <xdr:colOff>44450</xdr:colOff>
      <xdr:row>15</xdr:row>
      <xdr:rowOff>48895</xdr:rowOff>
    </xdr:to>
    <xdr:cxnSp macro="">
      <xdr:nvCxnSpPr>
        <xdr:cNvPr id="443" name="直線コネクタ 442"/>
        <xdr:cNvCxnSpPr/>
      </xdr:nvCxnSpPr>
      <xdr:spPr>
        <a:xfrm flipV="1">
          <a:off x="16179800" y="257810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143510</xdr:rowOff>
    </xdr:from>
    <xdr:ext cx="762000" cy="258445"/>
    <xdr:sp macro="" textlink="">
      <xdr:nvSpPr>
        <xdr:cNvPr id="444" name="将来負担の状況平均値テキスト"/>
        <xdr:cNvSpPr txBox="1"/>
      </xdr:nvSpPr>
      <xdr:spPr>
        <a:xfrm>
          <a:off x="17106900" y="25438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171450</xdr:rowOff>
    </xdr:from>
    <xdr:to xmlns:xdr="http://schemas.openxmlformats.org/drawingml/2006/spreadsheetDrawing">
      <xdr:col>81</xdr:col>
      <xdr:colOff>95250</xdr:colOff>
      <xdr:row>15</xdr:row>
      <xdr:rowOff>101600</xdr:rowOff>
    </xdr:to>
    <xdr:sp macro="" textlink="">
      <xdr:nvSpPr>
        <xdr:cNvPr id="445" name="フローチャート: 判断 444"/>
        <xdr:cNvSpPr/>
      </xdr:nvSpPr>
      <xdr:spPr>
        <a:xfrm>
          <a:off x="169672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48895</xdr:rowOff>
    </xdr:from>
    <xdr:to xmlns:xdr="http://schemas.openxmlformats.org/drawingml/2006/spreadsheetDrawing">
      <xdr:col>77</xdr:col>
      <xdr:colOff>44450</xdr:colOff>
      <xdr:row>15</xdr:row>
      <xdr:rowOff>77470</xdr:rowOff>
    </xdr:to>
    <xdr:cxnSp macro="">
      <xdr:nvCxnSpPr>
        <xdr:cNvPr id="446" name="直線コネクタ 445"/>
        <xdr:cNvCxnSpPr/>
      </xdr:nvCxnSpPr>
      <xdr:spPr>
        <a:xfrm flipV="1">
          <a:off x="15290800" y="26206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14605</xdr:rowOff>
    </xdr:from>
    <xdr:to xmlns:xdr="http://schemas.openxmlformats.org/drawingml/2006/spreadsheetDrawing">
      <xdr:col>77</xdr:col>
      <xdr:colOff>95250</xdr:colOff>
      <xdr:row>15</xdr:row>
      <xdr:rowOff>116205</xdr:rowOff>
    </xdr:to>
    <xdr:sp macro="" textlink="">
      <xdr:nvSpPr>
        <xdr:cNvPr id="447" name="フローチャート: 判断 446"/>
        <xdr:cNvSpPr/>
      </xdr:nvSpPr>
      <xdr:spPr>
        <a:xfrm>
          <a:off x="16129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100965</xdr:rowOff>
    </xdr:from>
    <xdr:ext cx="736600" cy="258445"/>
    <xdr:sp macro="" textlink="">
      <xdr:nvSpPr>
        <xdr:cNvPr id="448" name="テキスト ボックス 447"/>
        <xdr:cNvSpPr txBox="1"/>
      </xdr:nvSpPr>
      <xdr:spPr>
        <a:xfrm>
          <a:off x="15798800" y="26727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77470</xdr:rowOff>
    </xdr:from>
    <xdr:to xmlns:xdr="http://schemas.openxmlformats.org/drawingml/2006/spreadsheetDrawing">
      <xdr:col>72</xdr:col>
      <xdr:colOff>203200</xdr:colOff>
      <xdr:row>16</xdr:row>
      <xdr:rowOff>4445</xdr:rowOff>
    </xdr:to>
    <xdr:cxnSp macro="">
      <xdr:nvCxnSpPr>
        <xdr:cNvPr id="449" name="直線コネクタ 448"/>
        <xdr:cNvCxnSpPr/>
      </xdr:nvCxnSpPr>
      <xdr:spPr>
        <a:xfrm flipV="1">
          <a:off x="14401800" y="264922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48260</xdr:rowOff>
    </xdr:from>
    <xdr:to xmlns:xdr="http://schemas.openxmlformats.org/drawingml/2006/spreadsheetDrawing">
      <xdr:col>73</xdr:col>
      <xdr:colOff>44450</xdr:colOff>
      <xdr:row>15</xdr:row>
      <xdr:rowOff>149860</xdr:rowOff>
    </xdr:to>
    <xdr:sp macro="" textlink="">
      <xdr:nvSpPr>
        <xdr:cNvPr id="450" name="フローチャート: 判断 449"/>
        <xdr:cNvSpPr/>
      </xdr:nvSpPr>
      <xdr:spPr>
        <a:xfrm>
          <a:off x="15240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134620</xdr:rowOff>
    </xdr:from>
    <xdr:ext cx="762000" cy="258445"/>
    <xdr:sp macro="" textlink="">
      <xdr:nvSpPr>
        <xdr:cNvPr id="451" name="テキスト ボックス 450"/>
        <xdr:cNvSpPr txBox="1"/>
      </xdr:nvSpPr>
      <xdr:spPr>
        <a:xfrm>
          <a:off x="14909800" y="2706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4445</xdr:rowOff>
    </xdr:from>
    <xdr:to xmlns:xdr="http://schemas.openxmlformats.org/drawingml/2006/spreadsheetDrawing">
      <xdr:col>68</xdr:col>
      <xdr:colOff>152400</xdr:colOff>
      <xdr:row>16</xdr:row>
      <xdr:rowOff>23495</xdr:rowOff>
    </xdr:to>
    <xdr:cxnSp macro="">
      <xdr:nvCxnSpPr>
        <xdr:cNvPr id="452" name="直線コネクタ 451"/>
        <xdr:cNvCxnSpPr/>
      </xdr:nvCxnSpPr>
      <xdr:spPr>
        <a:xfrm flipV="1">
          <a:off x="13512800" y="274764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13335</xdr:rowOff>
    </xdr:from>
    <xdr:to xmlns:xdr="http://schemas.openxmlformats.org/drawingml/2006/spreadsheetDrawing">
      <xdr:col>68</xdr:col>
      <xdr:colOff>203200</xdr:colOff>
      <xdr:row>15</xdr:row>
      <xdr:rowOff>114935</xdr:rowOff>
    </xdr:to>
    <xdr:sp macro="" textlink="">
      <xdr:nvSpPr>
        <xdr:cNvPr id="453" name="フローチャート: 判断 452"/>
        <xdr:cNvSpPr/>
      </xdr:nvSpPr>
      <xdr:spPr>
        <a:xfrm>
          <a:off x="1435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125095</xdr:rowOff>
    </xdr:from>
    <xdr:ext cx="762000" cy="258445"/>
    <xdr:sp macro="" textlink="">
      <xdr:nvSpPr>
        <xdr:cNvPr id="454" name="テキスト ボックス 453"/>
        <xdr:cNvSpPr txBox="1"/>
      </xdr:nvSpPr>
      <xdr:spPr>
        <a:xfrm>
          <a:off x="14020800" y="2353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80010</xdr:rowOff>
    </xdr:from>
    <xdr:to xmlns:xdr="http://schemas.openxmlformats.org/drawingml/2006/spreadsheetDrawing">
      <xdr:col>64</xdr:col>
      <xdr:colOff>152400</xdr:colOff>
      <xdr:row>16</xdr:row>
      <xdr:rowOff>10160</xdr:rowOff>
    </xdr:to>
    <xdr:sp macro="" textlink="">
      <xdr:nvSpPr>
        <xdr:cNvPr id="455" name="フローチャート: 判断 454"/>
        <xdr:cNvSpPr/>
      </xdr:nvSpPr>
      <xdr:spPr>
        <a:xfrm>
          <a:off x="13462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20320</xdr:rowOff>
    </xdr:from>
    <xdr:ext cx="762000" cy="258445"/>
    <xdr:sp macro="" textlink="">
      <xdr:nvSpPr>
        <xdr:cNvPr id="456" name="テキスト ボックス 455"/>
        <xdr:cNvSpPr txBox="1"/>
      </xdr:nvSpPr>
      <xdr:spPr>
        <a:xfrm>
          <a:off x="13131800" y="2420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7" name="テキスト ボックス 456"/>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8" name="テキスト ボックス 457"/>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9" name="テキスト ボックス 458"/>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0" name="テキスト ボックス 459"/>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1" name="テキスト ボックス 460"/>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127000</xdr:rowOff>
    </xdr:from>
    <xdr:to xmlns:xdr="http://schemas.openxmlformats.org/drawingml/2006/spreadsheetDrawing">
      <xdr:col>81</xdr:col>
      <xdr:colOff>95250</xdr:colOff>
      <xdr:row>15</xdr:row>
      <xdr:rowOff>57150</xdr:rowOff>
    </xdr:to>
    <xdr:sp macro="" textlink="">
      <xdr:nvSpPr>
        <xdr:cNvPr id="462" name="楕円 461"/>
        <xdr:cNvSpPr/>
      </xdr:nvSpPr>
      <xdr:spPr>
        <a:xfrm>
          <a:off x="169672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13</xdr:row>
      <xdr:rowOff>143510</xdr:rowOff>
    </xdr:from>
    <xdr:ext cx="762000" cy="258445"/>
    <xdr:sp macro="" textlink="">
      <xdr:nvSpPr>
        <xdr:cNvPr id="463" name="将来負担の状況該当値テキスト"/>
        <xdr:cNvSpPr txBox="1"/>
      </xdr:nvSpPr>
      <xdr:spPr>
        <a:xfrm>
          <a:off x="17106900" y="2372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14</xdr:row>
      <xdr:rowOff>169545</xdr:rowOff>
    </xdr:from>
    <xdr:to xmlns:xdr="http://schemas.openxmlformats.org/drawingml/2006/spreadsheetDrawing">
      <xdr:col>77</xdr:col>
      <xdr:colOff>95250</xdr:colOff>
      <xdr:row>15</xdr:row>
      <xdr:rowOff>99695</xdr:rowOff>
    </xdr:to>
    <xdr:sp macro="" textlink="">
      <xdr:nvSpPr>
        <xdr:cNvPr id="464" name="楕円 463"/>
        <xdr:cNvSpPr/>
      </xdr:nvSpPr>
      <xdr:spPr>
        <a:xfrm>
          <a:off x="16129000" y="256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109855</xdr:rowOff>
    </xdr:from>
    <xdr:ext cx="736600" cy="258445"/>
    <xdr:sp macro="" textlink="">
      <xdr:nvSpPr>
        <xdr:cNvPr id="465" name="テキスト ボックス 464"/>
        <xdr:cNvSpPr txBox="1"/>
      </xdr:nvSpPr>
      <xdr:spPr>
        <a:xfrm>
          <a:off x="15798800" y="2338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26670</xdr:rowOff>
    </xdr:from>
    <xdr:to xmlns:xdr="http://schemas.openxmlformats.org/drawingml/2006/spreadsheetDrawing">
      <xdr:col>73</xdr:col>
      <xdr:colOff>44450</xdr:colOff>
      <xdr:row>15</xdr:row>
      <xdr:rowOff>128270</xdr:rowOff>
    </xdr:to>
    <xdr:sp macro="" textlink="">
      <xdr:nvSpPr>
        <xdr:cNvPr id="466" name="楕円 465"/>
        <xdr:cNvSpPr/>
      </xdr:nvSpPr>
      <xdr:spPr>
        <a:xfrm>
          <a:off x="15240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138430</xdr:rowOff>
    </xdr:from>
    <xdr:ext cx="762000" cy="259080"/>
    <xdr:sp macro="" textlink="">
      <xdr:nvSpPr>
        <xdr:cNvPr id="467" name="テキスト ボックス 466"/>
        <xdr:cNvSpPr txBox="1"/>
      </xdr:nvSpPr>
      <xdr:spPr>
        <a:xfrm>
          <a:off x="14909800" y="236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125095</xdr:rowOff>
    </xdr:from>
    <xdr:to xmlns:xdr="http://schemas.openxmlformats.org/drawingml/2006/spreadsheetDrawing">
      <xdr:col>68</xdr:col>
      <xdr:colOff>203200</xdr:colOff>
      <xdr:row>16</xdr:row>
      <xdr:rowOff>55245</xdr:rowOff>
    </xdr:to>
    <xdr:sp macro="" textlink="">
      <xdr:nvSpPr>
        <xdr:cNvPr id="468" name="楕円 467"/>
        <xdr:cNvSpPr/>
      </xdr:nvSpPr>
      <xdr:spPr>
        <a:xfrm>
          <a:off x="14351000" y="269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40640</xdr:rowOff>
    </xdr:from>
    <xdr:ext cx="762000" cy="258445"/>
    <xdr:sp macro="" textlink="">
      <xdr:nvSpPr>
        <xdr:cNvPr id="469" name="テキスト ボックス 468"/>
        <xdr:cNvSpPr txBox="1"/>
      </xdr:nvSpPr>
      <xdr:spPr>
        <a:xfrm>
          <a:off x="14020800" y="2783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144145</xdr:rowOff>
    </xdr:from>
    <xdr:to xmlns:xdr="http://schemas.openxmlformats.org/drawingml/2006/spreadsheetDrawing">
      <xdr:col>64</xdr:col>
      <xdr:colOff>152400</xdr:colOff>
      <xdr:row>16</xdr:row>
      <xdr:rowOff>74930</xdr:rowOff>
    </xdr:to>
    <xdr:sp macro="" textlink="">
      <xdr:nvSpPr>
        <xdr:cNvPr id="470" name="楕円 469"/>
        <xdr:cNvSpPr/>
      </xdr:nvSpPr>
      <xdr:spPr>
        <a:xfrm>
          <a:off x="13462000" y="2715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59055</xdr:rowOff>
    </xdr:from>
    <xdr:ext cx="762000" cy="259080"/>
    <xdr:sp macro="" textlink="">
      <xdr:nvSpPr>
        <xdr:cNvPr id="471" name="テキスト ボックス 470"/>
        <xdr:cNvSpPr txBox="1"/>
      </xdr:nvSpPr>
      <xdr:spPr>
        <a:xfrm>
          <a:off x="13131800" y="2802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静岡県湖西市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60,089
57,273
86.56
21,796,115
20,347,953
1,345,470
13,763,145
17,415,659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25.8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類似団体平均より高い数値となっているが、人件費は前年より減少している。</a:t>
          </a:r>
        </a:p>
        <a:p>
          <a:r>
            <a:rPr kumimoji="1" lang="ja-JP" altLang="en-US" sz="1300">
              <a:latin typeface="ＭＳ Ｐゴシック"/>
              <a:ea typeface="ＭＳ Ｐゴシック"/>
            </a:rPr>
            <a:t>　類似団体に比べ公立幼稚園が多いため教育公務員の比率が高く、また、消防業務や保育所を直営で行っていることから大幅な減を見込むことが困難な状況であるが、今後も適正な定員管理に努めていく。</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7365" cy="259080"/>
    <xdr:sp macro="" textlink="">
      <xdr:nvSpPr>
        <xdr:cNvPr id="49" name="テキスト ボックス 48"/>
        <xdr:cNvSpPr txBox="1"/>
      </xdr:nvSpPr>
      <xdr:spPr>
        <a:xfrm>
          <a:off x="254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7365" cy="259080"/>
    <xdr:sp macro="" textlink="">
      <xdr:nvSpPr>
        <xdr:cNvPr id="51" name="テキスト ボックス 50"/>
        <xdr:cNvSpPr txBox="1"/>
      </xdr:nvSpPr>
      <xdr:spPr>
        <a:xfrm>
          <a:off x="254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7365" cy="258445"/>
    <xdr:sp macro="" textlink="">
      <xdr:nvSpPr>
        <xdr:cNvPr id="53" name="テキスト ボックス 52"/>
        <xdr:cNvSpPr txBox="1"/>
      </xdr:nvSpPr>
      <xdr:spPr>
        <a:xfrm>
          <a:off x="254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7365" cy="259080"/>
    <xdr:sp macro="" textlink="">
      <xdr:nvSpPr>
        <xdr:cNvPr id="55" name="テキスト ボックス 54"/>
        <xdr:cNvSpPr txBox="1"/>
      </xdr:nvSpPr>
      <xdr:spPr>
        <a:xfrm>
          <a:off x="254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7365" cy="259080"/>
    <xdr:sp macro="" textlink="">
      <xdr:nvSpPr>
        <xdr:cNvPr id="57" name="テキスト ボックス 56"/>
        <xdr:cNvSpPr txBox="1"/>
      </xdr:nvSpPr>
      <xdr:spPr>
        <a:xfrm>
          <a:off x="254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9" name="テキスト ボックス 58"/>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130810</xdr:rowOff>
    </xdr:from>
    <xdr:to xmlns:xdr="http://schemas.openxmlformats.org/drawingml/2006/spreadsheetDrawing">
      <xdr:col>24</xdr:col>
      <xdr:colOff>25400</xdr:colOff>
      <xdr:row>41</xdr:row>
      <xdr:rowOff>54610</xdr:rowOff>
    </xdr:to>
    <xdr:cxnSp macro="">
      <xdr:nvCxnSpPr>
        <xdr:cNvPr id="61" name="直線コネクタ 60"/>
        <xdr:cNvCxnSpPr/>
      </xdr:nvCxnSpPr>
      <xdr:spPr>
        <a:xfrm flipV="1">
          <a:off x="4826000" y="578866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26670</xdr:rowOff>
    </xdr:from>
    <xdr:ext cx="762000" cy="259080"/>
    <xdr:sp macro="" textlink="">
      <xdr:nvSpPr>
        <xdr:cNvPr id="62" name="人件費最小値テキスト"/>
        <xdr:cNvSpPr txBox="1"/>
      </xdr:nvSpPr>
      <xdr:spPr>
        <a:xfrm>
          <a:off x="4914900" y="705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54610</xdr:rowOff>
    </xdr:from>
    <xdr:to xmlns:xdr="http://schemas.openxmlformats.org/drawingml/2006/spreadsheetDrawing">
      <xdr:col>24</xdr:col>
      <xdr:colOff>114300</xdr:colOff>
      <xdr:row>41</xdr:row>
      <xdr:rowOff>54610</xdr:rowOff>
    </xdr:to>
    <xdr:cxnSp macro="">
      <xdr:nvCxnSpPr>
        <xdr:cNvPr id="63" name="直線コネクタ 62"/>
        <xdr:cNvCxnSpPr/>
      </xdr:nvCxnSpPr>
      <xdr:spPr>
        <a:xfrm>
          <a:off x="4737100" y="708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45720</xdr:rowOff>
    </xdr:from>
    <xdr:ext cx="762000" cy="259080"/>
    <xdr:sp macro="" textlink="">
      <xdr:nvSpPr>
        <xdr:cNvPr id="64" name="人件費最大値テキスト"/>
        <xdr:cNvSpPr txBox="1"/>
      </xdr:nvSpPr>
      <xdr:spPr>
        <a:xfrm>
          <a:off x="4914900" y="5532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130810</xdr:rowOff>
    </xdr:from>
    <xdr:to xmlns:xdr="http://schemas.openxmlformats.org/drawingml/2006/spreadsheetDrawing">
      <xdr:col>24</xdr:col>
      <xdr:colOff>114300</xdr:colOff>
      <xdr:row>33</xdr:row>
      <xdr:rowOff>130810</xdr:rowOff>
    </xdr:to>
    <xdr:cxnSp macro="">
      <xdr:nvCxnSpPr>
        <xdr:cNvPr id="65" name="直線コネクタ 64"/>
        <xdr:cNvCxnSpPr/>
      </xdr:nvCxnSpPr>
      <xdr:spPr>
        <a:xfrm>
          <a:off x="4737100" y="578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168910</xdr:rowOff>
    </xdr:from>
    <xdr:to xmlns:xdr="http://schemas.openxmlformats.org/drawingml/2006/spreadsheetDrawing">
      <xdr:col>24</xdr:col>
      <xdr:colOff>25400</xdr:colOff>
      <xdr:row>38</xdr:row>
      <xdr:rowOff>35560</xdr:rowOff>
    </xdr:to>
    <xdr:cxnSp macro="">
      <xdr:nvCxnSpPr>
        <xdr:cNvPr id="66" name="直線コネクタ 65"/>
        <xdr:cNvCxnSpPr/>
      </xdr:nvCxnSpPr>
      <xdr:spPr>
        <a:xfrm flipV="1">
          <a:off x="3987800" y="651256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31750</xdr:rowOff>
    </xdr:from>
    <xdr:ext cx="762000" cy="258445"/>
    <xdr:sp macro="" textlink="">
      <xdr:nvSpPr>
        <xdr:cNvPr id="67" name="人件費平均値テキスト"/>
        <xdr:cNvSpPr txBox="1"/>
      </xdr:nvSpPr>
      <xdr:spPr>
        <a:xfrm>
          <a:off x="4914900" y="60325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15240</xdr:rowOff>
    </xdr:from>
    <xdr:to xmlns:xdr="http://schemas.openxmlformats.org/drawingml/2006/spreadsheetDrawing">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100330</xdr:rowOff>
    </xdr:from>
    <xdr:to xmlns:xdr="http://schemas.openxmlformats.org/drawingml/2006/spreadsheetDrawing">
      <xdr:col>19</xdr:col>
      <xdr:colOff>187325</xdr:colOff>
      <xdr:row>38</xdr:row>
      <xdr:rowOff>35560</xdr:rowOff>
    </xdr:to>
    <xdr:cxnSp macro="">
      <xdr:nvCxnSpPr>
        <xdr:cNvPr id="69" name="直線コネクタ 68"/>
        <xdr:cNvCxnSpPr/>
      </xdr:nvCxnSpPr>
      <xdr:spPr>
        <a:xfrm>
          <a:off x="3098800" y="644398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38100</xdr:rowOff>
    </xdr:from>
    <xdr:to xmlns:xdr="http://schemas.openxmlformats.org/drawingml/2006/spreadsheetDrawing">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149860</xdr:rowOff>
    </xdr:from>
    <xdr:ext cx="735965" cy="259080"/>
    <xdr:sp macro="" textlink="">
      <xdr:nvSpPr>
        <xdr:cNvPr id="71" name="テキスト ボックス 70"/>
        <xdr:cNvSpPr txBox="1"/>
      </xdr:nvSpPr>
      <xdr:spPr>
        <a:xfrm>
          <a:off x="3606800" y="5979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100330</xdr:rowOff>
    </xdr:from>
    <xdr:to xmlns:xdr="http://schemas.openxmlformats.org/drawingml/2006/spreadsheetDrawing">
      <xdr:col>15</xdr:col>
      <xdr:colOff>98425</xdr:colOff>
      <xdr:row>37</xdr:row>
      <xdr:rowOff>130810</xdr:rowOff>
    </xdr:to>
    <xdr:cxnSp macro="">
      <xdr:nvCxnSpPr>
        <xdr:cNvPr id="72" name="直線コネクタ 71"/>
        <xdr:cNvCxnSpPr/>
      </xdr:nvCxnSpPr>
      <xdr:spPr>
        <a:xfrm flipV="1">
          <a:off x="2209800" y="64439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15240</xdr:rowOff>
    </xdr:from>
    <xdr:to xmlns:xdr="http://schemas.openxmlformats.org/drawingml/2006/spreadsheetDrawing">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127000</xdr:rowOff>
    </xdr:from>
    <xdr:ext cx="762000" cy="259080"/>
    <xdr:sp macro="" textlink="">
      <xdr:nvSpPr>
        <xdr:cNvPr id="74" name="テキスト ボックス 73"/>
        <xdr:cNvSpPr txBox="1"/>
      </xdr:nvSpPr>
      <xdr:spPr>
        <a:xfrm>
          <a:off x="27178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130810</xdr:rowOff>
    </xdr:from>
    <xdr:to xmlns:xdr="http://schemas.openxmlformats.org/drawingml/2006/spreadsheetDrawing">
      <xdr:col>11</xdr:col>
      <xdr:colOff>9525</xdr:colOff>
      <xdr:row>38</xdr:row>
      <xdr:rowOff>111760</xdr:rowOff>
    </xdr:to>
    <xdr:cxnSp macro="">
      <xdr:nvCxnSpPr>
        <xdr:cNvPr id="75" name="直線コネクタ 74"/>
        <xdr:cNvCxnSpPr/>
      </xdr:nvCxnSpPr>
      <xdr:spPr>
        <a:xfrm flipV="1">
          <a:off x="1320800" y="647446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140970</xdr:rowOff>
    </xdr:from>
    <xdr:to xmlns:xdr="http://schemas.openxmlformats.org/drawingml/2006/spreadsheetDrawing">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81280</xdr:rowOff>
    </xdr:from>
    <xdr:ext cx="761365" cy="259080"/>
    <xdr:sp macro="" textlink="">
      <xdr:nvSpPr>
        <xdr:cNvPr id="77" name="テキスト ボックス 76"/>
        <xdr:cNvSpPr txBox="1"/>
      </xdr:nvSpPr>
      <xdr:spPr>
        <a:xfrm>
          <a:off x="1828800" y="5910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156210</xdr:rowOff>
    </xdr:from>
    <xdr:to xmlns:xdr="http://schemas.openxmlformats.org/drawingml/2006/spreadsheetDrawing">
      <xdr:col>6</xdr:col>
      <xdr:colOff>171450</xdr:colOff>
      <xdr:row>36</xdr:row>
      <xdr:rowOff>86360</xdr:rowOff>
    </xdr:to>
    <xdr:sp macro="" textlink="">
      <xdr:nvSpPr>
        <xdr:cNvPr id="78" name="フローチャート: 判断 77"/>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96520</xdr:rowOff>
    </xdr:from>
    <xdr:ext cx="761365" cy="259080"/>
    <xdr:sp macro="" textlink="">
      <xdr:nvSpPr>
        <xdr:cNvPr id="79" name="テキスト ボックス 78"/>
        <xdr:cNvSpPr txBox="1"/>
      </xdr:nvSpPr>
      <xdr:spPr>
        <a:xfrm>
          <a:off x="939800" y="5925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2"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118110</xdr:rowOff>
    </xdr:from>
    <xdr:to xmlns:xdr="http://schemas.openxmlformats.org/drawingml/2006/spreadsheetDrawing">
      <xdr:col>24</xdr:col>
      <xdr:colOff>76200</xdr:colOff>
      <xdr:row>38</xdr:row>
      <xdr:rowOff>48260</xdr:rowOff>
    </xdr:to>
    <xdr:sp macro="" textlink="">
      <xdr:nvSpPr>
        <xdr:cNvPr id="85" name="楕円 84"/>
        <xdr:cNvSpPr/>
      </xdr:nvSpPr>
      <xdr:spPr>
        <a:xfrm>
          <a:off x="4775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90170</xdr:rowOff>
    </xdr:from>
    <xdr:ext cx="762000" cy="259080"/>
    <xdr:sp macro="" textlink="">
      <xdr:nvSpPr>
        <xdr:cNvPr id="86" name="人件費該当値テキスト"/>
        <xdr:cNvSpPr txBox="1"/>
      </xdr:nvSpPr>
      <xdr:spPr>
        <a:xfrm>
          <a:off x="4914900" y="643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156210</xdr:rowOff>
    </xdr:from>
    <xdr:to xmlns:xdr="http://schemas.openxmlformats.org/drawingml/2006/spreadsheetDrawing">
      <xdr:col>20</xdr:col>
      <xdr:colOff>38100</xdr:colOff>
      <xdr:row>38</xdr:row>
      <xdr:rowOff>86360</xdr:rowOff>
    </xdr:to>
    <xdr:sp macro="" textlink="">
      <xdr:nvSpPr>
        <xdr:cNvPr id="87" name="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71120</xdr:rowOff>
    </xdr:from>
    <xdr:ext cx="735965" cy="259080"/>
    <xdr:sp macro="" textlink="">
      <xdr:nvSpPr>
        <xdr:cNvPr id="88" name="テキスト ボックス 87"/>
        <xdr:cNvSpPr txBox="1"/>
      </xdr:nvSpPr>
      <xdr:spPr>
        <a:xfrm>
          <a:off x="3606800" y="65862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49530</xdr:rowOff>
    </xdr:from>
    <xdr:to xmlns:xdr="http://schemas.openxmlformats.org/drawingml/2006/spreadsheetDrawing">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135890</xdr:rowOff>
    </xdr:from>
    <xdr:ext cx="762000" cy="259080"/>
    <xdr:sp macro="" textlink="">
      <xdr:nvSpPr>
        <xdr:cNvPr id="90" name="テキスト ボックス 89"/>
        <xdr:cNvSpPr txBox="1"/>
      </xdr:nvSpPr>
      <xdr:spPr>
        <a:xfrm>
          <a:off x="2717800" y="647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80010</xdr:rowOff>
    </xdr:from>
    <xdr:to xmlns:xdr="http://schemas.openxmlformats.org/drawingml/2006/spreadsheetDrawing">
      <xdr:col>11</xdr:col>
      <xdr:colOff>60325</xdr:colOff>
      <xdr:row>38</xdr:row>
      <xdr:rowOff>10160</xdr:rowOff>
    </xdr:to>
    <xdr:sp macro="" textlink="">
      <xdr:nvSpPr>
        <xdr:cNvPr id="91" name="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166370</xdr:rowOff>
    </xdr:from>
    <xdr:ext cx="761365" cy="258445"/>
    <xdr:sp macro="" textlink="">
      <xdr:nvSpPr>
        <xdr:cNvPr id="92" name="テキスト ボックス 91"/>
        <xdr:cNvSpPr txBox="1"/>
      </xdr:nvSpPr>
      <xdr:spPr>
        <a:xfrm>
          <a:off x="1828800" y="65100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60960</xdr:rowOff>
    </xdr:from>
    <xdr:to xmlns:xdr="http://schemas.openxmlformats.org/drawingml/2006/spreadsheetDrawing">
      <xdr:col>6</xdr:col>
      <xdr:colOff>171450</xdr:colOff>
      <xdr:row>38</xdr:row>
      <xdr:rowOff>162560</xdr:rowOff>
    </xdr:to>
    <xdr:sp macro="" textlink="">
      <xdr:nvSpPr>
        <xdr:cNvPr id="93" name="楕円 92"/>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147320</xdr:rowOff>
    </xdr:from>
    <xdr:ext cx="761365" cy="259080"/>
    <xdr:sp macro="" textlink="">
      <xdr:nvSpPr>
        <xdr:cNvPr id="94" name="テキスト ボックス 93"/>
        <xdr:cNvSpPr txBox="1"/>
      </xdr:nvSpPr>
      <xdr:spPr>
        <a:xfrm>
          <a:off x="939800" y="6662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類似団体平均より高い数値となっている。</a:t>
          </a:r>
        </a:p>
        <a:p>
          <a:r>
            <a:rPr kumimoji="1" lang="ja-JP" altLang="en-US" sz="1300">
              <a:latin typeface="ＭＳ Ｐゴシック"/>
              <a:ea typeface="ＭＳ Ｐゴシック"/>
            </a:rPr>
            <a:t>　これは、廃棄物処理に係る経費や市として推進しているふるさと納税関係業務に係る経費が高いことが要因である。</a:t>
          </a:r>
        </a:p>
        <a:p>
          <a:r>
            <a:rPr kumimoji="1" lang="ja-JP" altLang="en-US" sz="1300">
              <a:latin typeface="ＭＳ Ｐゴシック"/>
              <a:ea typeface="ＭＳ Ｐゴシック"/>
            </a:rPr>
            <a:t>　事務事業の見直しによる委託料の経費削減などで物件費は前年度より減となっており、引き続き優先度の低い事務事業については廃止・縮小するなど経常経費の削減に努める。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6"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8"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7365" cy="259080"/>
    <xdr:sp macro="" textlink="">
      <xdr:nvSpPr>
        <xdr:cNvPr id="110" name="テキスト ボックス 109"/>
        <xdr:cNvSpPr txBox="1"/>
      </xdr:nvSpPr>
      <xdr:spPr>
        <a:xfrm>
          <a:off x="11938000" y="3658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7365" cy="258445"/>
    <xdr:sp macro="" textlink="">
      <xdr:nvSpPr>
        <xdr:cNvPr id="112" name="テキスト ボックス 111"/>
        <xdr:cNvSpPr txBox="1"/>
      </xdr:nvSpPr>
      <xdr:spPr>
        <a:xfrm>
          <a:off x="11938000" y="3332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7365" cy="258445"/>
    <xdr:sp macro="" textlink="">
      <xdr:nvSpPr>
        <xdr:cNvPr id="114" name="テキスト ボックス 113"/>
        <xdr:cNvSpPr txBox="1"/>
      </xdr:nvSpPr>
      <xdr:spPr>
        <a:xfrm>
          <a:off x="11938000" y="3005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7365" cy="259080"/>
    <xdr:sp macro="" textlink="">
      <xdr:nvSpPr>
        <xdr:cNvPr id="116" name="テキスト ボックス 115"/>
        <xdr:cNvSpPr txBox="1"/>
      </xdr:nvSpPr>
      <xdr:spPr>
        <a:xfrm>
          <a:off x="11938000" y="2679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7365" cy="258445"/>
    <xdr:sp macro="" textlink="">
      <xdr:nvSpPr>
        <xdr:cNvPr id="118" name="テキスト ボックス 117"/>
        <xdr:cNvSpPr txBox="1"/>
      </xdr:nvSpPr>
      <xdr:spPr>
        <a:xfrm>
          <a:off x="11938000" y="2352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7365" cy="259080"/>
    <xdr:sp macro="" textlink="">
      <xdr:nvSpPr>
        <xdr:cNvPr id="120" name="テキスト ボックス 119"/>
        <xdr:cNvSpPr txBox="1"/>
      </xdr:nvSpPr>
      <xdr:spPr>
        <a:xfrm>
          <a:off x="11938000" y="2025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128905</xdr:rowOff>
    </xdr:from>
    <xdr:to xmlns:xdr="http://schemas.openxmlformats.org/drawingml/2006/spreadsheetDrawing">
      <xdr:col>82</xdr:col>
      <xdr:colOff>107950</xdr:colOff>
      <xdr:row>20</xdr:row>
      <xdr:rowOff>149860</xdr:rowOff>
    </xdr:to>
    <xdr:cxnSp macro="">
      <xdr:nvCxnSpPr>
        <xdr:cNvPr id="124" name="直線コネクタ 123"/>
        <xdr:cNvCxnSpPr/>
      </xdr:nvCxnSpPr>
      <xdr:spPr>
        <a:xfrm flipV="1">
          <a:off x="16510000" y="2357755"/>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121920</xdr:rowOff>
    </xdr:from>
    <xdr:ext cx="762000" cy="258445"/>
    <xdr:sp macro="" textlink="">
      <xdr:nvSpPr>
        <xdr:cNvPr id="125" name="物件費最小値テキスト"/>
        <xdr:cNvSpPr txBox="1"/>
      </xdr:nvSpPr>
      <xdr:spPr>
        <a:xfrm>
          <a:off x="16598900" y="3550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149860</xdr:rowOff>
    </xdr:from>
    <xdr:to xmlns:xdr="http://schemas.openxmlformats.org/drawingml/2006/spreadsheetDrawing">
      <xdr:col>82</xdr:col>
      <xdr:colOff>196850</xdr:colOff>
      <xdr:row>20</xdr:row>
      <xdr:rowOff>149860</xdr:rowOff>
    </xdr:to>
    <xdr:cxnSp macro="">
      <xdr:nvCxnSpPr>
        <xdr:cNvPr id="126" name="直線コネクタ 125"/>
        <xdr:cNvCxnSpPr/>
      </xdr:nvCxnSpPr>
      <xdr:spPr>
        <a:xfrm>
          <a:off x="16421100" y="357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43815</xdr:rowOff>
    </xdr:from>
    <xdr:ext cx="762000" cy="258445"/>
    <xdr:sp macro="" textlink="">
      <xdr:nvSpPr>
        <xdr:cNvPr id="127" name="物件費最大値テキスト"/>
        <xdr:cNvSpPr txBox="1"/>
      </xdr:nvSpPr>
      <xdr:spPr>
        <a:xfrm>
          <a:off x="16598900" y="21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128905</xdr:rowOff>
    </xdr:from>
    <xdr:to xmlns:xdr="http://schemas.openxmlformats.org/drawingml/2006/spreadsheetDrawing">
      <xdr:col>82</xdr:col>
      <xdr:colOff>196850</xdr:colOff>
      <xdr:row>13</xdr:row>
      <xdr:rowOff>128905</xdr:rowOff>
    </xdr:to>
    <xdr:cxnSp macro="">
      <xdr:nvCxnSpPr>
        <xdr:cNvPr id="128" name="直線コネクタ 127"/>
        <xdr:cNvCxnSpPr/>
      </xdr:nvCxnSpPr>
      <xdr:spPr>
        <a:xfrm>
          <a:off x="16421100" y="235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9525</xdr:rowOff>
    </xdr:from>
    <xdr:to xmlns:xdr="http://schemas.openxmlformats.org/drawingml/2006/spreadsheetDrawing">
      <xdr:col>82</xdr:col>
      <xdr:colOff>107950</xdr:colOff>
      <xdr:row>18</xdr:row>
      <xdr:rowOff>15875</xdr:rowOff>
    </xdr:to>
    <xdr:cxnSp macro="">
      <xdr:nvCxnSpPr>
        <xdr:cNvPr id="129" name="直線コネクタ 128"/>
        <xdr:cNvCxnSpPr/>
      </xdr:nvCxnSpPr>
      <xdr:spPr>
        <a:xfrm flipV="1">
          <a:off x="15671800" y="309562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115570</xdr:rowOff>
    </xdr:from>
    <xdr:ext cx="762000" cy="259080"/>
    <xdr:sp macro="" textlink="">
      <xdr:nvSpPr>
        <xdr:cNvPr id="130" name="物件費平均値テキスト"/>
        <xdr:cNvSpPr txBox="1"/>
      </xdr:nvSpPr>
      <xdr:spPr>
        <a:xfrm>
          <a:off x="16598900" y="2687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99060</xdr:rowOff>
    </xdr:from>
    <xdr:to xmlns:xdr="http://schemas.openxmlformats.org/drawingml/2006/spreadsheetDrawing">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121920</xdr:rowOff>
    </xdr:from>
    <xdr:to xmlns:xdr="http://schemas.openxmlformats.org/drawingml/2006/spreadsheetDrawing">
      <xdr:col>78</xdr:col>
      <xdr:colOff>69850</xdr:colOff>
      <xdr:row>18</xdr:row>
      <xdr:rowOff>15875</xdr:rowOff>
    </xdr:to>
    <xdr:cxnSp macro="">
      <xdr:nvCxnSpPr>
        <xdr:cNvPr id="132" name="直線コネクタ 131"/>
        <xdr:cNvCxnSpPr/>
      </xdr:nvCxnSpPr>
      <xdr:spPr>
        <a:xfrm>
          <a:off x="14782800" y="303657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86360</xdr:rowOff>
    </xdr:from>
    <xdr:to xmlns:xdr="http://schemas.openxmlformats.org/drawingml/2006/spreadsheetDrawing">
      <xdr:col>78</xdr:col>
      <xdr:colOff>120650</xdr:colOff>
      <xdr:row>17</xdr:row>
      <xdr:rowOff>15875</xdr:rowOff>
    </xdr:to>
    <xdr:sp macro="" textlink="">
      <xdr:nvSpPr>
        <xdr:cNvPr id="133" name="フローチャート: 判断 132"/>
        <xdr:cNvSpPr/>
      </xdr:nvSpPr>
      <xdr:spPr>
        <a:xfrm>
          <a:off x="15621000" y="2829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26035</xdr:rowOff>
    </xdr:from>
    <xdr:ext cx="736600" cy="259080"/>
    <xdr:sp macro="" textlink="">
      <xdr:nvSpPr>
        <xdr:cNvPr id="134" name="テキスト ボックス 133"/>
        <xdr:cNvSpPr txBox="1"/>
      </xdr:nvSpPr>
      <xdr:spPr>
        <a:xfrm>
          <a:off x="15290800" y="25977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102235</xdr:rowOff>
    </xdr:from>
    <xdr:to xmlns:xdr="http://schemas.openxmlformats.org/drawingml/2006/spreadsheetDrawing">
      <xdr:col>73</xdr:col>
      <xdr:colOff>180975</xdr:colOff>
      <xdr:row>17</xdr:row>
      <xdr:rowOff>121920</xdr:rowOff>
    </xdr:to>
    <xdr:cxnSp macro="">
      <xdr:nvCxnSpPr>
        <xdr:cNvPr id="135" name="直線コネクタ 134"/>
        <xdr:cNvCxnSpPr/>
      </xdr:nvCxnSpPr>
      <xdr:spPr>
        <a:xfrm>
          <a:off x="13893800" y="30168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53340</xdr:rowOff>
    </xdr:from>
    <xdr:to xmlns:xdr="http://schemas.openxmlformats.org/drawingml/2006/spreadsheetDrawing">
      <xdr:col>74</xdr:col>
      <xdr:colOff>31750</xdr:colOff>
      <xdr:row>16</xdr:row>
      <xdr:rowOff>154940</xdr:rowOff>
    </xdr:to>
    <xdr:sp macro="" textlink="">
      <xdr:nvSpPr>
        <xdr:cNvPr id="136" name="フローチャート: 判断 135"/>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165100</xdr:rowOff>
    </xdr:from>
    <xdr:ext cx="762000" cy="259080"/>
    <xdr:sp macro="" textlink="">
      <xdr:nvSpPr>
        <xdr:cNvPr id="137" name="テキスト ボックス 136"/>
        <xdr:cNvSpPr txBox="1"/>
      </xdr:nvSpPr>
      <xdr:spPr>
        <a:xfrm>
          <a:off x="14401800" y="256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102235</xdr:rowOff>
    </xdr:from>
    <xdr:to xmlns:xdr="http://schemas.openxmlformats.org/drawingml/2006/spreadsheetDrawing">
      <xdr:col>69</xdr:col>
      <xdr:colOff>92075</xdr:colOff>
      <xdr:row>17</xdr:row>
      <xdr:rowOff>115570</xdr:rowOff>
    </xdr:to>
    <xdr:cxnSp macro="">
      <xdr:nvCxnSpPr>
        <xdr:cNvPr id="138" name="直線コネクタ 137"/>
        <xdr:cNvCxnSpPr/>
      </xdr:nvCxnSpPr>
      <xdr:spPr>
        <a:xfrm flipV="1">
          <a:off x="13004800" y="30168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46990</xdr:rowOff>
    </xdr:from>
    <xdr:to xmlns:xdr="http://schemas.openxmlformats.org/drawingml/2006/spreadsheetDrawing">
      <xdr:col>69</xdr:col>
      <xdr:colOff>142875</xdr:colOff>
      <xdr:row>16</xdr:row>
      <xdr:rowOff>148590</xdr:rowOff>
    </xdr:to>
    <xdr:sp macro="" textlink="">
      <xdr:nvSpPr>
        <xdr:cNvPr id="139" name="フローチャート: 判断 138"/>
        <xdr:cNvSpPr/>
      </xdr:nvSpPr>
      <xdr:spPr>
        <a:xfrm>
          <a:off x="13843000" y="279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158750</xdr:rowOff>
    </xdr:from>
    <xdr:ext cx="761365" cy="259080"/>
    <xdr:sp macro="" textlink="">
      <xdr:nvSpPr>
        <xdr:cNvPr id="140" name="テキスト ボックス 139"/>
        <xdr:cNvSpPr txBox="1"/>
      </xdr:nvSpPr>
      <xdr:spPr>
        <a:xfrm>
          <a:off x="13512800" y="2559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1270</xdr:rowOff>
    </xdr:from>
    <xdr:to xmlns:xdr="http://schemas.openxmlformats.org/drawingml/2006/spreadsheetDrawing">
      <xdr:col>65</xdr:col>
      <xdr:colOff>53975</xdr:colOff>
      <xdr:row>16</xdr:row>
      <xdr:rowOff>102870</xdr:rowOff>
    </xdr:to>
    <xdr:sp macro="" textlink="">
      <xdr:nvSpPr>
        <xdr:cNvPr id="141" name="フローチャート: 判断 140"/>
        <xdr:cNvSpPr/>
      </xdr:nvSpPr>
      <xdr:spPr>
        <a:xfrm>
          <a:off x="12954000" y="27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113030</xdr:rowOff>
    </xdr:from>
    <xdr:ext cx="762000" cy="259080"/>
    <xdr:sp macro="" textlink="">
      <xdr:nvSpPr>
        <xdr:cNvPr id="142" name="テキスト ボックス 141"/>
        <xdr:cNvSpPr txBox="1"/>
      </xdr:nvSpPr>
      <xdr:spPr>
        <a:xfrm>
          <a:off x="12623800" y="25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130175</xdr:rowOff>
    </xdr:from>
    <xdr:to xmlns:xdr="http://schemas.openxmlformats.org/drawingml/2006/spreadsheetDrawing">
      <xdr:col>82</xdr:col>
      <xdr:colOff>158750</xdr:colOff>
      <xdr:row>18</xdr:row>
      <xdr:rowOff>60325</xdr:rowOff>
    </xdr:to>
    <xdr:sp macro="" textlink="">
      <xdr:nvSpPr>
        <xdr:cNvPr id="148" name="楕円 147"/>
        <xdr:cNvSpPr/>
      </xdr:nvSpPr>
      <xdr:spPr>
        <a:xfrm>
          <a:off x="16459200" y="304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102235</xdr:rowOff>
    </xdr:from>
    <xdr:ext cx="762000" cy="258445"/>
    <xdr:sp macro="" textlink="">
      <xdr:nvSpPr>
        <xdr:cNvPr id="149" name="物件費該当値テキスト"/>
        <xdr:cNvSpPr txBox="1"/>
      </xdr:nvSpPr>
      <xdr:spPr>
        <a:xfrm>
          <a:off x="16598900" y="3016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136525</xdr:rowOff>
    </xdr:from>
    <xdr:to xmlns:xdr="http://schemas.openxmlformats.org/drawingml/2006/spreadsheetDrawing">
      <xdr:col>78</xdr:col>
      <xdr:colOff>120650</xdr:colOff>
      <xdr:row>18</xdr:row>
      <xdr:rowOff>66675</xdr:rowOff>
    </xdr:to>
    <xdr:sp macro="" textlink="">
      <xdr:nvSpPr>
        <xdr:cNvPr id="150" name="楕円 149"/>
        <xdr:cNvSpPr/>
      </xdr:nvSpPr>
      <xdr:spPr>
        <a:xfrm>
          <a:off x="15621000" y="305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52070</xdr:rowOff>
    </xdr:from>
    <xdr:ext cx="736600" cy="258445"/>
    <xdr:sp macro="" textlink="">
      <xdr:nvSpPr>
        <xdr:cNvPr id="151" name="テキスト ボックス 150"/>
        <xdr:cNvSpPr txBox="1"/>
      </xdr:nvSpPr>
      <xdr:spPr>
        <a:xfrm>
          <a:off x="15290800" y="31381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71120</xdr:rowOff>
    </xdr:from>
    <xdr:to xmlns:xdr="http://schemas.openxmlformats.org/drawingml/2006/spreadsheetDrawing">
      <xdr:col>74</xdr:col>
      <xdr:colOff>31750</xdr:colOff>
      <xdr:row>18</xdr:row>
      <xdr:rowOff>1270</xdr:rowOff>
    </xdr:to>
    <xdr:sp macro="" textlink="">
      <xdr:nvSpPr>
        <xdr:cNvPr id="152" name="楕円 151"/>
        <xdr:cNvSpPr/>
      </xdr:nvSpPr>
      <xdr:spPr>
        <a:xfrm>
          <a:off x="14732000" y="29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157480</xdr:rowOff>
    </xdr:from>
    <xdr:ext cx="762000" cy="258445"/>
    <xdr:sp macro="" textlink="">
      <xdr:nvSpPr>
        <xdr:cNvPr id="153" name="テキスト ボックス 152"/>
        <xdr:cNvSpPr txBox="1"/>
      </xdr:nvSpPr>
      <xdr:spPr>
        <a:xfrm>
          <a:off x="14401800" y="3072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52070</xdr:rowOff>
    </xdr:from>
    <xdr:to xmlns:xdr="http://schemas.openxmlformats.org/drawingml/2006/spreadsheetDrawing">
      <xdr:col>69</xdr:col>
      <xdr:colOff>142875</xdr:colOff>
      <xdr:row>17</xdr:row>
      <xdr:rowOff>153035</xdr:rowOff>
    </xdr:to>
    <xdr:sp macro="" textlink="">
      <xdr:nvSpPr>
        <xdr:cNvPr id="154" name="楕円 153"/>
        <xdr:cNvSpPr/>
      </xdr:nvSpPr>
      <xdr:spPr>
        <a:xfrm>
          <a:off x="13843000" y="2966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137795</xdr:rowOff>
    </xdr:from>
    <xdr:ext cx="761365" cy="259080"/>
    <xdr:sp macro="" textlink="">
      <xdr:nvSpPr>
        <xdr:cNvPr id="155" name="テキスト ボックス 154"/>
        <xdr:cNvSpPr txBox="1"/>
      </xdr:nvSpPr>
      <xdr:spPr>
        <a:xfrm>
          <a:off x="13512800" y="30524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64770</xdr:rowOff>
    </xdr:from>
    <xdr:to xmlns:xdr="http://schemas.openxmlformats.org/drawingml/2006/spreadsheetDrawing">
      <xdr:col>65</xdr:col>
      <xdr:colOff>53975</xdr:colOff>
      <xdr:row>17</xdr:row>
      <xdr:rowOff>166370</xdr:rowOff>
    </xdr:to>
    <xdr:sp macro="" textlink="">
      <xdr:nvSpPr>
        <xdr:cNvPr id="156" name="楕円 155"/>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151130</xdr:rowOff>
    </xdr:from>
    <xdr:ext cx="762000" cy="259080"/>
    <xdr:sp macro="" textlink="">
      <xdr:nvSpPr>
        <xdr:cNvPr id="157" name="テキスト ボックス 156"/>
        <xdr:cNvSpPr txBox="1"/>
      </xdr:nvSpPr>
      <xdr:spPr>
        <a:xfrm>
          <a:off x="12623800" y="306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類似団体平均より低い数値となっている。</a:t>
          </a:r>
        </a:p>
        <a:p>
          <a:r>
            <a:rPr kumimoji="1" lang="ja-JP" altLang="en-US" sz="1300">
              <a:latin typeface="ＭＳ Ｐゴシック"/>
              <a:ea typeface="ＭＳ Ｐゴシック"/>
            </a:rPr>
            <a:t>　これは、類似団体と比べて、自動車関連企業をはじめとする第二次産業従事者が多いため生活保護となるような低所得者層が少ないことや、高齢者の割合が低いことなどが要因である。</a:t>
          </a:r>
        </a:p>
        <a:p>
          <a:r>
            <a:rPr kumimoji="1" lang="ja-JP" altLang="en-US" sz="1300">
              <a:latin typeface="ＭＳ Ｐゴシック"/>
              <a:ea typeface="ＭＳ Ｐゴシック"/>
            </a:rPr>
            <a:t>　しかし、近年、社会保障関係経費は増加の一途にあり、経常収支比率を悪化させる一因となっている。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69850</xdr:rowOff>
    </xdr:from>
    <xdr:to xmlns:xdr="http://schemas.openxmlformats.org/drawingml/2006/spreadsheetDrawing">
      <xdr:col>26</xdr:col>
      <xdr:colOff>184150</xdr:colOff>
      <xdr:row>61</xdr:row>
      <xdr:rowOff>69850</xdr:rowOff>
    </xdr:to>
    <xdr:cxnSp macro="">
      <xdr:nvCxnSpPr>
        <xdr:cNvPr id="172" name="直線コネクタ 171"/>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60</xdr:row>
      <xdr:rowOff>99060</xdr:rowOff>
    </xdr:from>
    <xdr:ext cx="507365" cy="258445"/>
    <xdr:sp macro="" textlink="">
      <xdr:nvSpPr>
        <xdr:cNvPr id="173" name="テキスト ボックス 172"/>
        <xdr:cNvSpPr txBox="1"/>
      </xdr:nvSpPr>
      <xdr:spPr>
        <a:xfrm>
          <a:off x="254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127000</xdr:rowOff>
    </xdr:from>
    <xdr:to xmlns:xdr="http://schemas.openxmlformats.org/drawingml/2006/spreadsheetDrawing">
      <xdr:col>26</xdr:col>
      <xdr:colOff>184150</xdr:colOff>
      <xdr:row>58</xdr:row>
      <xdr:rowOff>127000</xdr:rowOff>
    </xdr:to>
    <xdr:cxnSp macro="">
      <xdr:nvCxnSpPr>
        <xdr:cNvPr id="174" name="直線コネクタ 173"/>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156210</xdr:rowOff>
    </xdr:from>
    <xdr:ext cx="507365" cy="258445"/>
    <xdr:sp macro="" textlink="">
      <xdr:nvSpPr>
        <xdr:cNvPr id="175" name="テキスト ボックス 174"/>
        <xdr:cNvSpPr txBox="1"/>
      </xdr:nvSpPr>
      <xdr:spPr>
        <a:xfrm>
          <a:off x="254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12700</xdr:rowOff>
    </xdr:from>
    <xdr:to xmlns:xdr="http://schemas.openxmlformats.org/drawingml/2006/spreadsheetDrawing">
      <xdr:col>26</xdr:col>
      <xdr:colOff>184150</xdr:colOff>
      <xdr:row>56</xdr:row>
      <xdr:rowOff>12700</xdr:rowOff>
    </xdr:to>
    <xdr:cxnSp macro="">
      <xdr:nvCxnSpPr>
        <xdr:cNvPr id="176" name="直線コネクタ 175"/>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41910</xdr:rowOff>
    </xdr:from>
    <xdr:ext cx="507365" cy="258445"/>
    <xdr:sp macro="" textlink="">
      <xdr:nvSpPr>
        <xdr:cNvPr id="177" name="テキスト ボックス 176"/>
        <xdr:cNvSpPr txBox="1"/>
      </xdr:nvSpPr>
      <xdr:spPr>
        <a:xfrm>
          <a:off x="254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53</xdr:row>
      <xdr:rowOff>69850</xdr:rowOff>
    </xdr:from>
    <xdr:to xmlns:xdr="http://schemas.openxmlformats.org/drawingml/2006/spreadsheetDrawing">
      <xdr:col>26</xdr:col>
      <xdr:colOff>184150</xdr:colOff>
      <xdr:row>53</xdr:row>
      <xdr:rowOff>69850</xdr:rowOff>
    </xdr:to>
    <xdr:cxnSp macro="">
      <xdr:nvCxnSpPr>
        <xdr:cNvPr id="178" name="直線コネクタ 177"/>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99060</xdr:rowOff>
    </xdr:from>
    <xdr:ext cx="507365" cy="258445"/>
    <xdr:sp macro="" textlink="">
      <xdr:nvSpPr>
        <xdr:cNvPr id="179" name="テキスト ボックス 178"/>
        <xdr:cNvSpPr txBox="1"/>
      </xdr:nvSpPr>
      <xdr:spPr>
        <a:xfrm>
          <a:off x="254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7365" cy="258445"/>
    <xdr:sp macro="" textlink="">
      <xdr:nvSpPr>
        <xdr:cNvPr id="181" name="テキスト ボックス 180"/>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106680</xdr:rowOff>
    </xdr:from>
    <xdr:to xmlns:xdr="http://schemas.openxmlformats.org/drawingml/2006/spreadsheetDrawing">
      <xdr:col>24</xdr:col>
      <xdr:colOff>25400</xdr:colOff>
      <xdr:row>61</xdr:row>
      <xdr:rowOff>152400</xdr:rowOff>
    </xdr:to>
    <xdr:cxnSp macro="">
      <xdr:nvCxnSpPr>
        <xdr:cNvPr id="183" name="直線コネクタ 182"/>
        <xdr:cNvCxnSpPr/>
      </xdr:nvCxnSpPr>
      <xdr:spPr>
        <a:xfrm flipV="1">
          <a:off x="4826000" y="919353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124460</xdr:rowOff>
    </xdr:from>
    <xdr:ext cx="762000" cy="259080"/>
    <xdr:sp macro="" textlink="">
      <xdr:nvSpPr>
        <xdr:cNvPr id="184" name="扶助費最小値テキスト"/>
        <xdr:cNvSpPr txBox="1"/>
      </xdr:nvSpPr>
      <xdr:spPr>
        <a:xfrm>
          <a:off x="4914900" y="1058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152400</xdr:rowOff>
    </xdr:from>
    <xdr:to xmlns:xdr="http://schemas.openxmlformats.org/drawingml/2006/spreadsheetDrawing">
      <xdr:col>24</xdr:col>
      <xdr:colOff>114300</xdr:colOff>
      <xdr:row>61</xdr:row>
      <xdr:rowOff>152400</xdr:rowOff>
    </xdr:to>
    <xdr:cxnSp macro="">
      <xdr:nvCxnSpPr>
        <xdr:cNvPr id="185" name="直線コネクタ 184"/>
        <xdr:cNvCxnSpPr/>
      </xdr:nvCxnSpPr>
      <xdr:spPr>
        <a:xfrm>
          <a:off x="4737100" y="10610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21590</xdr:rowOff>
    </xdr:from>
    <xdr:ext cx="762000" cy="259080"/>
    <xdr:sp macro="" textlink="">
      <xdr:nvSpPr>
        <xdr:cNvPr id="186" name="扶助費最大値テキスト"/>
        <xdr:cNvSpPr txBox="1"/>
      </xdr:nvSpPr>
      <xdr:spPr>
        <a:xfrm>
          <a:off x="4914900" y="893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106680</xdr:rowOff>
    </xdr:from>
    <xdr:to xmlns:xdr="http://schemas.openxmlformats.org/drawingml/2006/spreadsheetDrawing">
      <xdr:col>24</xdr:col>
      <xdr:colOff>114300</xdr:colOff>
      <xdr:row>53</xdr:row>
      <xdr:rowOff>106680</xdr:rowOff>
    </xdr:to>
    <xdr:cxnSp macro="">
      <xdr:nvCxnSpPr>
        <xdr:cNvPr id="187" name="直線コネクタ 186"/>
        <xdr:cNvCxnSpPr/>
      </xdr:nvCxnSpPr>
      <xdr:spPr>
        <a:xfrm>
          <a:off x="4737100" y="9193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135890</xdr:rowOff>
    </xdr:from>
    <xdr:to xmlns:xdr="http://schemas.openxmlformats.org/drawingml/2006/spreadsheetDrawing">
      <xdr:col>24</xdr:col>
      <xdr:colOff>25400</xdr:colOff>
      <xdr:row>54</xdr:row>
      <xdr:rowOff>154940</xdr:rowOff>
    </xdr:to>
    <xdr:cxnSp macro="">
      <xdr:nvCxnSpPr>
        <xdr:cNvPr id="188" name="直線コネクタ 187"/>
        <xdr:cNvCxnSpPr/>
      </xdr:nvCxnSpPr>
      <xdr:spPr>
        <a:xfrm>
          <a:off x="3987800" y="93941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160020</xdr:rowOff>
    </xdr:from>
    <xdr:ext cx="762000" cy="259080"/>
    <xdr:sp macro="" textlink="">
      <xdr:nvSpPr>
        <xdr:cNvPr id="189" name="扶助費平均値テキスト"/>
        <xdr:cNvSpPr txBox="1"/>
      </xdr:nvSpPr>
      <xdr:spPr>
        <a:xfrm>
          <a:off x="4914900" y="9589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xdr:rowOff>
    </xdr:from>
    <xdr:to xmlns:xdr="http://schemas.openxmlformats.org/drawingml/2006/spreadsheetDrawing">
      <xdr:col>24</xdr:col>
      <xdr:colOff>76200</xdr:colOff>
      <xdr:row>56</xdr:row>
      <xdr:rowOff>118110</xdr:rowOff>
    </xdr:to>
    <xdr:sp macro="" textlink="">
      <xdr:nvSpPr>
        <xdr:cNvPr id="190" name="フローチャート: 判断 189"/>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81280</xdr:rowOff>
    </xdr:from>
    <xdr:to xmlns:xdr="http://schemas.openxmlformats.org/drawingml/2006/spreadsheetDrawing">
      <xdr:col>19</xdr:col>
      <xdr:colOff>187325</xdr:colOff>
      <xdr:row>54</xdr:row>
      <xdr:rowOff>135890</xdr:rowOff>
    </xdr:to>
    <xdr:cxnSp macro="">
      <xdr:nvCxnSpPr>
        <xdr:cNvPr id="191" name="直線コネクタ 190"/>
        <xdr:cNvCxnSpPr/>
      </xdr:nvCxnSpPr>
      <xdr:spPr>
        <a:xfrm>
          <a:off x="3098800" y="933958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170180</xdr:rowOff>
    </xdr:from>
    <xdr:to xmlns:xdr="http://schemas.openxmlformats.org/drawingml/2006/spreadsheetDrawing">
      <xdr:col>20</xdr:col>
      <xdr:colOff>38100</xdr:colOff>
      <xdr:row>56</xdr:row>
      <xdr:rowOff>100330</xdr:rowOff>
    </xdr:to>
    <xdr:sp macro="" textlink="">
      <xdr:nvSpPr>
        <xdr:cNvPr id="192" name="フローチャート: 判断 191"/>
        <xdr:cNvSpPr/>
      </xdr:nvSpPr>
      <xdr:spPr>
        <a:xfrm>
          <a:off x="3937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85090</xdr:rowOff>
    </xdr:from>
    <xdr:ext cx="735965" cy="259080"/>
    <xdr:sp macro="" textlink="">
      <xdr:nvSpPr>
        <xdr:cNvPr id="193" name="テキスト ボックス 192"/>
        <xdr:cNvSpPr txBox="1"/>
      </xdr:nvSpPr>
      <xdr:spPr>
        <a:xfrm>
          <a:off x="3606800" y="96862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53975</xdr:rowOff>
    </xdr:from>
    <xdr:to xmlns:xdr="http://schemas.openxmlformats.org/drawingml/2006/spreadsheetDrawing">
      <xdr:col>15</xdr:col>
      <xdr:colOff>98425</xdr:colOff>
      <xdr:row>54</xdr:row>
      <xdr:rowOff>81280</xdr:rowOff>
    </xdr:to>
    <xdr:cxnSp macro="">
      <xdr:nvCxnSpPr>
        <xdr:cNvPr id="194" name="直線コネクタ 193"/>
        <xdr:cNvCxnSpPr/>
      </xdr:nvCxnSpPr>
      <xdr:spPr>
        <a:xfrm>
          <a:off x="2209800" y="93122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124460</xdr:rowOff>
    </xdr:from>
    <xdr:to xmlns:xdr="http://schemas.openxmlformats.org/drawingml/2006/spreadsheetDrawing">
      <xdr:col>15</xdr:col>
      <xdr:colOff>149225</xdr:colOff>
      <xdr:row>56</xdr:row>
      <xdr:rowOff>54610</xdr:rowOff>
    </xdr:to>
    <xdr:sp macro="" textlink="">
      <xdr:nvSpPr>
        <xdr:cNvPr id="195" name="フローチャート: 判断 194"/>
        <xdr:cNvSpPr/>
      </xdr:nvSpPr>
      <xdr:spPr>
        <a:xfrm>
          <a:off x="30480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39370</xdr:rowOff>
    </xdr:from>
    <xdr:ext cx="762000" cy="259080"/>
    <xdr:sp macro="" textlink="">
      <xdr:nvSpPr>
        <xdr:cNvPr id="196" name="テキスト ボックス 195"/>
        <xdr:cNvSpPr txBox="1"/>
      </xdr:nvSpPr>
      <xdr:spPr>
        <a:xfrm>
          <a:off x="2717800" y="9640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53975</xdr:rowOff>
    </xdr:from>
    <xdr:to xmlns:xdr="http://schemas.openxmlformats.org/drawingml/2006/spreadsheetDrawing">
      <xdr:col>11</xdr:col>
      <xdr:colOff>9525</xdr:colOff>
      <xdr:row>54</xdr:row>
      <xdr:rowOff>53975</xdr:rowOff>
    </xdr:to>
    <xdr:cxnSp macro="">
      <xdr:nvCxnSpPr>
        <xdr:cNvPr id="197" name="直線コネクタ 196"/>
        <xdr:cNvCxnSpPr/>
      </xdr:nvCxnSpPr>
      <xdr:spPr>
        <a:xfrm>
          <a:off x="1320800" y="93122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140335</xdr:rowOff>
    </xdr:from>
    <xdr:to xmlns:xdr="http://schemas.openxmlformats.org/drawingml/2006/spreadsheetDrawing">
      <xdr:col>11</xdr:col>
      <xdr:colOff>60325</xdr:colOff>
      <xdr:row>55</xdr:row>
      <xdr:rowOff>70485</xdr:rowOff>
    </xdr:to>
    <xdr:sp macro="" textlink="">
      <xdr:nvSpPr>
        <xdr:cNvPr id="198" name="フローチャート: 判断 197"/>
        <xdr:cNvSpPr/>
      </xdr:nvSpPr>
      <xdr:spPr>
        <a:xfrm>
          <a:off x="2159000" y="9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55245</xdr:rowOff>
    </xdr:from>
    <xdr:ext cx="761365" cy="258445"/>
    <xdr:sp macro="" textlink="">
      <xdr:nvSpPr>
        <xdr:cNvPr id="199" name="テキスト ボックス 198"/>
        <xdr:cNvSpPr txBox="1"/>
      </xdr:nvSpPr>
      <xdr:spPr>
        <a:xfrm>
          <a:off x="1828800" y="94849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130810</xdr:rowOff>
    </xdr:from>
    <xdr:to xmlns:xdr="http://schemas.openxmlformats.org/drawingml/2006/spreadsheetDrawing">
      <xdr:col>6</xdr:col>
      <xdr:colOff>171450</xdr:colOff>
      <xdr:row>55</xdr:row>
      <xdr:rowOff>60960</xdr:rowOff>
    </xdr:to>
    <xdr:sp macro="" textlink="">
      <xdr:nvSpPr>
        <xdr:cNvPr id="200" name="フローチャート: 判断 199"/>
        <xdr:cNvSpPr/>
      </xdr:nvSpPr>
      <xdr:spPr>
        <a:xfrm>
          <a:off x="1270000" y="938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45720</xdr:rowOff>
    </xdr:from>
    <xdr:ext cx="761365" cy="259080"/>
    <xdr:sp macro="" textlink="">
      <xdr:nvSpPr>
        <xdr:cNvPr id="201" name="テキスト ボックス 200"/>
        <xdr:cNvSpPr txBox="1"/>
      </xdr:nvSpPr>
      <xdr:spPr>
        <a:xfrm>
          <a:off x="939800" y="9475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4"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103505</xdr:rowOff>
    </xdr:from>
    <xdr:to xmlns:xdr="http://schemas.openxmlformats.org/drawingml/2006/spreadsheetDrawing">
      <xdr:col>24</xdr:col>
      <xdr:colOff>76200</xdr:colOff>
      <xdr:row>55</xdr:row>
      <xdr:rowOff>33655</xdr:rowOff>
    </xdr:to>
    <xdr:sp macro="" textlink="">
      <xdr:nvSpPr>
        <xdr:cNvPr id="207" name="楕円 206"/>
        <xdr:cNvSpPr/>
      </xdr:nvSpPr>
      <xdr:spPr>
        <a:xfrm>
          <a:off x="4775200" y="936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120650</xdr:rowOff>
    </xdr:from>
    <xdr:ext cx="762000" cy="258445"/>
    <xdr:sp macro="" textlink="">
      <xdr:nvSpPr>
        <xdr:cNvPr id="208" name="扶助費該当値テキスト"/>
        <xdr:cNvSpPr txBox="1"/>
      </xdr:nvSpPr>
      <xdr:spPr>
        <a:xfrm>
          <a:off x="4914900" y="9207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85090</xdr:rowOff>
    </xdr:from>
    <xdr:to xmlns:xdr="http://schemas.openxmlformats.org/drawingml/2006/spreadsheetDrawing">
      <xdr:col>20</xdr:col>
      <xdr:colOff>38100</xdr:colOff>
      <xdr:row>55</xdr:row>
      <xdr:rowOff>15240</xdr:rowOff>
    </xdr:to>
    <xdr:sp macro="" textlink="">
      <xdr:nvSpPr>
        <xdr:cNvPr id="209" name="楕円 208"/>
        <xdr:cNvSpPr/>
      </xdr:nvSpPr>
      <xdr:spPr>
        <a:xfrm>
          <a:off x="3937000" y="934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25400</xdr:rowOff>
    </xdr:from>
    <xdr:ext cx="735965" cy="259080"/>
    <xdr:sp macro="" textlink="">
      <xdr:nvSpPr>
        <xdr:cNvPr id="210" name="テキスト ボックス 209"/>
        <xdr:cNvSpPr txBox="1"/>
      </xdr:nvSpPr>
      <xdr:spPr>
        <a:xfrm>
          <a:off x="3606800" y="91122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30480</xdr:rowOff>
    </xdr:from>
    <xdr:to xmlns:xdr="http://schemas.openxmlformats.org/drawingml/2006/spreadsheetDrawing">
      <xdr:col>15</xdr:col>
      <xdr:colOff>149225</xdr:colOff>
      <xdr:row>54</xdr:row>
      <xdr:rowOff>132080</xdr:rowOff>
    </xdr:to>
    <xdr:sp macro="" textlink="">
      <xdr:nvSpPr>
        <xdr:cNvPr id="211" name="楕円 210"/>
        <xdr:cNvSpPr/>
      </xdr:nvSpPr>
      <xdr:spPr>
        <a:xfrm>
          <a:off x="3048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142240</xdr:rowOff>
    </xdr:from>
    <xdr:ext cx="762000" cy="259080"/>
    <xdr:sp macro="" textlink="">
      <xdr:nvSpPr>
        <xdr:cNvPr id="212" name="テキスト ボックス 211"/>
        <xdr:cNvSpPr txBox="1"/>
      </xdr:nvSpPr>
      <xdr:spPr>
        <a:xfrm>
          <a:off x="2717800" y="905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3175</xdr:rowOff>
    </xdr:from>
    <xdr:to xmlns:xdr="http://schemas.openxmlformats.org/drawingml/2006/spreadsheetDrawing">
      <xdr:col>11</xdr:col>
      <xdr:colOff>60325</xdr:colOff>
      <xdr:row>54</xdr:row>
      <xdr:rowOff>104775</xdr:rowOff>
    </xdr:to>
    <xdr:sp macro="" textlink="">
      <xdr:nvSpPr>
        <xdr:cNvPr id="213" name="楕円 212"/>
        <xdr:cNvSpPr/>
      </xdr:nvSpPr>
      <xdr:spPr>
        <a:xfrm>
          <a:off x="2159000" y="92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114935</xdr:rowOff>
    </xdr:from>
    <xdr:ext cx="761365" cy="259080"/>
    <xdr:sp macro="" textlink="">
      <xdr:nvSpPr>
        <xdr:cNvPr id="214" name="テキスト ボックス 213"/>
        <xdr:cNvSpPr txBox="1"/>
      </xdr:nvSpPr>
      <xdr:spPr>
        <a:xfrm>
          <a:off x="1828800" y="90303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3175</xdr:rowOff>
    </xdr:from>
    <xdr:to xmlns:xdr="http://schemas.openxmlformats.org/drawingml/2006/spreadsheetDrawing">
      <xdr:col>6</xdr:col>
      <xdr:colOff>171450</xdr:colOff>
      <xdr:row>54</xdr:row>
      <xdr:rowOff>104775</xdr:rowOff>
    </xdr:to>
    <xdr:sp macro="" textlink="">
      <xdr:nvSpPr>
        <xdr:cNvPr id="215" name="楕円 214"/>
        <xdr:cNvSpPr/>
      </xdr:nvSpPr>
      <xdr:spPr>
        <a:xfrm>
          <a:off x="1270000" y="92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114935</xdr:rowOff>
    </xdr:from>
    <xdr:ext cx="761365" cy="259080"/>
    <xdr:sp macro="" textlink="">
      <xdr:nvSpPr>
        <xdr:cNvPr id="216" name="テキスト ボックス 215"/>
        <xdr:cNvSpPr txBox="1"/>
      </xdr:nvSpPr>
      <xdr:spPr>
        <a:xfrm>
          <a:off x="939800" y="90303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繰出金と維持補修費の合計であり、類似団体平均を下回っている。</a:t>
          </a:r>
        </a:p>
        <a:p>
          <a:r>
            <a:rPr kumimoji="1" lang="ja-JP" altLang="en-US" sz="1300">
              <a:latin typeface="ＭＳ Ｐゴシック"/>
              <a:ea typeface="ＭＳ Ｐゴシック"/>
            </a:rPr>
            <a:t>　しかし、今後、施設の老朽化が進み、維持経費が大きくかかることが予想されるため、公共施設の適正配置・整備を進め、コストの低減に努めていく。また、下水道事業等への繰出金が、一般会計の負担とならないように、特別会計の安定的な事業の推進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8"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30" name="テキスト ボックス 229"/>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32" name="テキスト ボックス 231"/>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4" name="テキスト ボックス 233"/>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6" name="テキスト ボックス 235"/>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8" name="テキスト ボックス 237"/>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40" name="テキスト ボックス 239"/>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7365" cy="258445"/>
    <xdr:sp macro="" textlink="">
      <xdr:nvSpPr>
        <xdr:cNvPr id="242" name="テキスト ボックス 241"/>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88900</xdr:rowOff>
    </xdr:from>
    <xdr:to xmlns:xdr="http://schemas.openxmlformats.org/drawingml/2006/spreadsheetDrawing">
      <xdr:col>82</xdr:col>
      <xdr:colOff>107950</xdr:colOff>
      <xdr:row>60</xdr:row>
      <xdr:rowOff>119380</xdr:rowOff>
    </xdr:to>
    <xdr:cxnSp macro="">
      <xdr:nvCxnSpPr>
        <xdr:cNvPr id="244" name="直線コネクタ 243"/>
        <xdr:cNvCxnSpPr/>
      </xdr:nvCxnSpPr>
      <xdr:spPr>
        <a:xfrm flipV="1">
          <a:off x="16510000" y="90043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91440</xdr:rowOff>
    </xdr:from>
    <xdr:ext cx="762000" cy="259080"/>
    <xdr:sp macro="" textlink="">
      <xdr:nvSpPr>
        <xdr:cNvPr id="245" name="その他最小値テキスト"/>
        <xdr:cNvSpPr txBox="1"/>
      </xdr:nvSpPr>
      <xdr:spPr>
        <a:xfrm>
          <a:off x="16598900" y="1037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119380</xdr:rowOff>
    </xdr:from>
    <xdr:to xmlns:xdr="http://schemas.openxmlformats.org/drawingml/2006/spreadsheetDrawing">
      <xdr:col>82</xdr:col>
      <xdr:colOff>196850</xdr:colOff>
      <xdr:row>60</xdr:row>
      <xdr:rowOff>119380</xdr:rowOff>
    </xdr:to>
    <xdr:cxnSp macro="">
      <xdr:nvCxnSpPr>
        <xdr:cNvPr id="246" name="直線コネクタ 245"/>
        <xdr:cNvCxnSpPr/>
      </xdr:nvCxnSpPr>
      <xdr:spPr>
        <a:xfrm>
          <a:off x="16421100" y="1040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3810</xdr:rowOff>
    </xdr:from>
    <xdr:ext cx="762000" cy="259080"/>
    <xdr:sp macro="" textlink="">
      <xdr:nvSpPr>
        <xdr:cNvPr id="247" name="その他最大値テキスト"/>
        <xdr:cNvSpPr txBox="1"/>
      </xdr:nvSpPr>
      <xdr:spPr>
        <a:xfrm>
          <a:off x="16598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88900</xdr:rowOff>
    </xdr:from>
    <xdr:to xmlns:xdr="http://schemas.openxmlformats.org/drawingml/2006/spreadsheetDrawing">
      <xdr:col>82</xdr:col>
      <xdr:colOff>196850</xdr:colOff>
      <xdr:row>52</xdr:row>
      <xdr:rowOff>88900</xdr:rowOff>
    </xdr:to>
    <xdr:cxnSp macro="">
      <xdr:nvCxnSpPr>
        <xdr:cNvPr id="248" name="直線コネクタ 247"/>
        <xdr:cNvCxnSpPr/>
      </xdr:nvCxnSpPr>
      <xdr:spPr>
        <a:xfrm>
          <a:off x="16421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130810</xdr:rowOff>
    </xdr:from>
    <xdr:to xmlns:xdr="http://schemas.openxmlformats.org/drawingml/2006/spreadsheetDrawing">
      <xdr:col>82</xdr:col>
      <xdr:colOff>107950</xdr:colOff>
      <xdr:row>55</xdr:row>
      <xdr:rowOff>153670</xdr:rowOff>
    </xdr:to>
    <xdr:cxnSp macro="">
      <xdr:nvCxnSpPr>
        <xdr:cNvPr id="249" name="直線コネクタ 248"/>
        <xdr:cNvCxnSpPr/>
      </xdr:nvCxnSpPr>
      <xdr:spPr>
        <a:xfrm>
          <a:off x="15671800" y="95605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116840</xdr:rowOff>
    </xdr:from>
    <xdr:ext cx="762000" cy="259080"/>
    <xdr:sp macro="" textlink="">
      <xdr:nvSpPr>
        <xdr:cNvPr id="250" name="その他平均値テキスト"/>
        <xdr:cNvSpPr txBox="1"/>
      </xdr:nvSpPr>
      <xdr:spPr>
        <a:xfrm>
          <a:off x="16598900" y="9718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144780</xdr:rowOff>
    </xdr:from>
    <xdr:to xmlns:xdr="http://schemas.openxmlformats.org/drawingml/2006/spreadsheetDrawing">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55</xdr:row>
      <xdr:rowOff>85090</xdr:rowOff>
    </xdr:from>
    <xdr:to xmlns:xdr="http://schemas.openxmlformats.org/drawingml/2006/spreadsheetDrawing">
      <xdr:col>78</xdr:col>
      <xdr:colOff>69850</xdr:colOff>
      <xdr:row>55</xdr:row>
      <xdr:rowOff>130810</xdr:rowOff>
    </xdr:to>
    <xdr:cxnSp macro="">
      <xdr:nvCxnSpPr>
        <xdr:cNvPr id="252" name="直線コネクタ 251"/>
        <xdr:cNvCxnSpPr/>
      </xdr:nvCxnSpPr>
      <xdr:spPr>
        <a:xfrm>
          <a:off x="14782800" y="95148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152400</xdr:rowOff>
    </xdr:from>
    <xdr:to xmlns:xdr="http://schemas.openxmlformats.org/drawingml/2006/spreadsheetDrawing">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67310</xdr:rowOff>
    </xdr:from>
    <xdr:ext cx="736600" cy="259080"/>
    <xdr:sp macro="" textlink="">
      <xdr:nvSpPr>
        <xdr:cNvPr id="254" name="テキスト ボックス 253"/>
        <xdr:cNvSpPr txBox="1"/>
      </xdr:nvSpPr>
      <xdr:spPr>
        <a:xfrm>
          <a:off x="15290800" y="9839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55</xdr:row>
      <xdr:rowOff>31750</xdr:rowOff>
    </xdr:from>
    <xdr:to xmlns:xdr="http://schemas.openxmlformats.org/drawingml/2006/spreadsheetDrawing">
      <xdr:col>73</xdr:col>
      <xdr:colOff>180975</xdr:colOff>
      <xdr:row>55</xdr:row>
      <xdr:rowOff>85090</xdr:rowOff>
    </xdr:to>
    <xdr:cxnSp macro="">
      <xdr:nvCxnSpPr>
        <xdr:cNvPr id="255" name="直線コネクタ 254"/>
        <xdr:cNvCxnSpPr/>
      </xdr:nvCxnSpPr>
      <xdr:spPr>
        <a:xfrm>
          <a:off x="13893800" y="94615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99060</xdr:rowOff>
    </xdr:from>
    <xdr:to xmlns:xdr="http://schemas.openxmlformats.org/drawingml/2006/spreadsheetDrawing">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13970</xdr:rowOff>
    </xdr:from>
    <xdr:ext cx="762000" cy="259080"/>
    <xdr:sp macro="" textlink="">
      <xdr:nvSpPr>
        <xdr:cNvPr id="257" name="テキスト ボックス 256"/>
        <xdr:cNvSpPr txBox="1"/>
      </xdr:nvSpPr>
      <xdr:spPr>
        <a:xfrm>
          <a:off x="14401800" y="9786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55</xdr:row>
      <xdr:rowOff>16510</xdr:rowOff>
    </xdr:from>
    <xdr:to xmlns:xdr="http://schemas.openxmlformats.org/drawingml/2006/spreadsheetDrawing">
      <xdr:col>69</xdr:col>
      <xdr:colOff>92075</xdr:colOff>
      <xdr:row>55</xdr:row>
      <xdr:rowOff>31750</xdr:rowOff>
    </xdr:to>
    <xdr:cxnSp macro="">
      <xdr:nvCxnSpPr>
        <xdr:cNvPr id="258" name="直線コネクタ 257"/>
        <xdr:cNvCxnSpPr/>
      </xdr:nvCxnSpPr>
      <xdr:spPr>
        <a:xfrm>
          <a:off x="13004800" y="94462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30480</xdr:rowOff>
    </xdr:from>
    <xdr:to xmlns:xdr="http://schemas.openxmlformats.org/drawingml/2006/spreadsheetDrawing">
      <xdr:col>69</xdr:col>
      <xdr:colOff>142875</xdr:colOff>
      <xdr:row>56</xdr:row>
      <xdr:rowOff>132080</xdr:rowOff>
    </xdr:to>
    <xdr:sp macro="" textlink="">
      <xdr:nvSpPr>
        <xdr:cNvPr id="259" name="フローチャート: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116840</xdr:rowOff>
    </xdr:from>
    <xdr:ext cx="761365" cy="259080"/>
    <xdr:sp macro="" textlink="">
      <xdr:nvSpPr>
        <xdr:cNvPr id="260" name="テキスト ボックス 259"/>
        <xdr:cNvSpPr txBox="1"/>
      </xdr:nvSpPr>
      <xdr:spPr>
        <a:xfrm>
          <a:off x="13512800" y="9718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30480</xdr:rowOff>
    </xdr:from>
    <xdr:to xmlns:xdr="http://schemas.openxmlformats.org/drawingml/2006/spreadsheetDrawing">
      <xdr:col>65</xdr:col>
      <xdr:colOff>53975</xdr:colOff>
      <xdr:row>56</xdr:row>
      <xdr:rowOff>132080</xdr:rowOff>
    </xdr:to>
    <xdr:sp macro="" textlink="">
      <xdr:nvSpPr>
        <xdr:cNvPr id="261" name="フローチャート: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116840</xdr:rowOff>
    </xdr:from>
    <xdr:ext cx="762000" cy="259080"/>
    <xdr:sp macro="" textlink="">
      <xdr:nvSpPr>
        <xdr:cNvPr id="262" name="テキスト ボックス 261"/>
        <xdr:cNvSpPr txBox="1"/>
      </xdr:nvSpPr>
      <xdr:spPr>
        <a:xfrm>
          <a:off x="12623800" y="9718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4" name="テキスト ボックス 263"/>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5" name="テキスト ボックス 264"/>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7" name="テキスト ボックス 266"/>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102870</xdr:rowOff>
    </xdr:from>
    <xdr:to xmlns:xdr="http://schemas.openxmlformats.org/drawingml/2006/spreadsheetDrawing">
      <xdr:col>82</xdr:col>
      <xdr:colOff>158750</xdr:colOff>
      <xdr:row>56</xdr:row>
      <xdr:rowOff>33020</xdr:rowOff>
    </xdr:to>
    <xdr:sp macro="" textlink="">
      <xdr:nvSpPr>
        <xdr:cNvPr id="268" name="楕円 267"/>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119380</xdr:rowOff>
    </xdr:from>
    <xdr:ext cx="762000" cy="259080"/>
    <xdr:sp macro="" textlink="">
      <xdr:nvSpPr>
        <xdr:cNvPr id="269" name="その他該当値テキスト"/>
        <xdr:cNvSpPr txBox="1"/>
      </xdr:nvSpPr>
      <xdr:spPr>
        <a:xfrm>
          <a:off x="1659890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80010</xdr:rowOff>
    </xdr:from>
    <xdr:to xmlns:xdr="http://schemas.openxmlformats.org/drawingml/2006/spreadsheetDrawing">
      <xdr:col>78</xdr:col>
      <xdr:colOff>120650</xdr:colOff>
      <xdr:row>56</xdr:row>
      <xdr:rowOff>10160</xdr:rowOff>
    </xdr:to>
    <xdr:sp macro="" textlink="">
      <xdr:nvSpPr>
        <xdr:cNvPr id="270" name="楕円 269"/>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20320</xdr:rowOff>
    </xdr:from>
    <xdr:ext cx="736600" cy="258445"/>
    <xdr:sp macro="" textlink="">
      <xdr:nvSpPr>
        <xdr:cNvPr id="271" name="テキスト ボックス 270"/>
        <xdr:cNvSpPr txBox="1"/>
      </xdr:nvSpPr>
      <xdr:spPr>
        <a:xfrm>
          <a:off x="15290800" y="92786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55</xdr:row>
      <xdr:rowOff>34290</xdr:rowOff>
    </xdr:from>
    <xdr:to xmlns:xdr="http://schemas.openxmlformats.org/drawingml/2006/spreadsheetDrawing">
      <xdr:col>74</xdr:col>
      <xdr:colOff>31750</xdr:colOff>
      <xdr:row>55</xdr:row>
      <xdr:rowOff>135890</xdr:rowOff>
    </xdr:to>
    <xdr:sp macro="" textlink="">
      <xdr:nvSpPr>
        <xdr:cNvPr id="272" name="楕円 271"/>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146050</xdr:rowOff>
    </xdr:from>
    <xdr:ext cx="762000" cy="258445"/>
    <xdr:sp macro="" textlink="">
      <xdr:nvSpPr>
        <xdr:cNvPr id="273" name="テキスト ボックス 272"/>
        <xdr:cNvSpPr txBox="1"/>
      </xdr:nvSpPr>
      <xdr:spPr>
        <a:xfrm>
          <a:off x="14401800" y="9232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152400</xdr:rowOff>
    </xdr:from>
    <xdr:to xmlns:xdr="http://schemas.openxmlformats.org/drawingml/2006/spreadsheetDrawing">
      <xdr:col>69</xdr:col>
      <xdr:colOff>142875</xdr:colOff>
      <xdr:row>55</xdr:row>
      <xdr:rowOff>82550</xdr:rowOff>
    </xdr:to>
    <xdr:sp macro="" textlink="">
      <xdr:nvSpPr>
        <xdr:cNvPr id="274" name="楕円 273"/>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92710</xdr:rowOff>
    </xdr:from>
    <xdr:ext cx="761365" cy="259080"/>
    <xdr:sp macro="" textlink="">
      <xdr:nvSpPr>
        <xdr:cNvPr id="275" name="テキスト ボックス 274"/>
        <xdr:cNvSpPr txBox="1"/>
      </xdr:nvSpPr>
      <xdr:spPr>
        <a:xfrm>
          <a:off x="13512800" y="9179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137160</xdr:rowOff>
    </xdr:from>
    <xdr:to xmlns:xdr="http://schemas.openxmlformats.org/drawingml/2006/spreadsheetDrawing">
      <xdr:col>65</xdr:col>
      <xdr:colOff>53975</xdr:colOff>
      <xdr:row>55</xdr:row>
      <xdr:rowOff>67310</xdr:rowOff>
    </xdr:to>
    <xdr:sp macro="" textlink="">
      <xdr:nvSpPr>
        <xdr:cNvPr id="276" name="楕円 275"/>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77470</xdr:rowOff>
    </xdr:from>
    <xdr:ext cx="762000" cy="258445"/>
    <xdr:sp macro="" textlink="">
      <xdr:nvSpPr>
        <xdr:cNvPr id="277" name="テキスト ボックス 276"/>
        <xdr:cNvSpPr txBox="1"/>
      </xdr:nvSpPr>
      <xdr:spPr>
        <a:xfrm>
          <a:off x="12623800" y="91643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類似団体平均を下回っている。</a:t>
          </a:r>
        </a:p>
        <a:p>
          <a:r>
            <a:rPr kumimoji="1" lang="ja-JP" altLang="en-US" sz="1300">
              <a:latin typeface="ＭＳ Ｐゴシック"/>
              <a:ea typeface="ＭＳ Ｐゴシック"/>
            </a:rPr>
            <a:t>　今後も経常的に補助している事業も含め補助対象事業を精査し「サンセット方式」の考えのもと、有効性の低い事業の見直しや廃止を進める。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9" name="テキスト ボックス 288"/>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91" name="テキスト ボックス 290"/>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40</xdr:row>
      <xdr:rowOff>127000</xdr:rowOff>
    </xdr:from>
    <xdr:to xmlns:xdr="http://schemas.openxmlformats.org/drawingml/2006/spreadsheetDrawing">
      <xdr:col>85</xdr:col>
      <xdr:colOff>66675</xdr:colOff>
      <xdr:row>40</xdr:row>
      <xdr:rowOff>127000</xdr:rowOff>
    </xdr:to>
    <xdr:cxnSp macro="">
      <xdr:nvCxnSpPr>
        <xdr:cNvPr id="292" name="直線コネクタ 291"/>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39</xdr:row>
      <xdr:rowOff>156210</xdr:rowOff>
    </xdr:from>
    <xdr:ext cx="507365" cy="258445"/>
    <xdr:sp macro="" textlink="">
      <xdr:nvSpPr>
        <xdr:cNvPr id="293" name="テキスト ボックス 292"/>
        <xdr:cNvSpPr txBox="1"/>
      </xdr:nvSpPr>
      <xdr:spPr>
        <a:xfrm>
          <a:off x="11938000" y="6842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4" name="直線コネクタ 293"/>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7365" cy="258445"/>
    <xdr:sp macro="" textlink="">
      <xdr:nvSpPr>
        <xdr:cNvPr id="295" name="テキスト ボックス 294"/>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34</xdr:row>
      <xdr:rowOff>12700</xdr:rowOff>
    </xdr:from>
    <xdr:to xmlns:xdr="http://schemas.openxmlformats.org/drawingml/2006/spreadsheetDrawing">
      <xdr:col>85</xdr:col>
      <xdr:colOff>66675</xdr:colOff>
      <xdr:row>34</xdr:row>
      <xdr:rowOff>12700</xdr:rowOff>
    </xdr:to>
    <xdr:cxnSp macro="">
      <xdr:nvCxnSpPr>
        <xdr:cNvPr id="296" name="直線コネクタ 295"/>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33</xdr:row>
      <xdr:rowOff>41910</xdr:rowOff>
    </xdr:from>
    <xdr:ext cx="507365" cy="258445"/>
    <xdr:sp macro="" textlink="">
      <xdr:nvSpPr>
        <xdr:cNvPr id="297" name="テキスト ボックス 296"/>
        <xdr:cNvSpPr txBox="1"/>
      </xdr:nvSpPr>
      <xdr:spPr>
        <a:xfrm>
          <a:off x="11938000" y="5699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121285</xdr:rowOff>
    </xdr:from>
    <xdr:to xmlns:xdr="http://schemas.openxmlformats.org/drawingml/2006/spreadsheetDrawing">
      <xdr:col>82</xdr:col>
      <xdr:colOff>107950</xdr:colOff>
      <xdr:row>41</xdr:row>
      <xdr:rowOff>75565</xdr:rowOff>
    </xdr:to>
    <xdr:cxnSp macro="">
      <xdr:nvCxnSpPr>
        <xdr:cNvPr id="300" name="直線コネクタ 299"/>
        <xdr:cNvCxnSpPr/>
      </xdr:nvCxnSpPr>
      <xdr:spPr>
        <a:xfrm flipV="1">
          <a:off x="16510000" y="5950585"/>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47625</xdr:rowOff>
    </xdr:from>
    <xdr:ext cx="762000" cy="259080"/>
    <xdr:sp macro="" textlink="">
      <xdr:nvSpPr>
        <xdr:cNvPr id="301" name="補助費等最小値テキスト"/>
        <xdr:cNvSpPr txBox="1"/>
      </xdr:nvSpPr>
      <xdr:spPr>
        <a:xfrm>
          <a:off x="165989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75565</xdr:rowOff>
    </xdr:from>
    <xdr:to xmlns:xdr="http://schemas.openxmlformats.org/drawingml/2006/spreadsheetDrawing">
      <xdr:col>82</xdr:col>
      <xdr:colOff>196850</xdr:colOff>
      <xdr:row>41</xdr:row>
      <xdr:rowOff>75565</xdr:rowOff>
    </xdr:to>
    <xdr:cxnSp macro="">
      <xdr:nvCxnSpPr>
        <xdr:cNvPr id="302" name="直線コネクタ 301"/>
        <xdr:cNvCxnSpPr/>
      </xdr:nvCxnSpPr>
      <xdr:spPr>
        <a:xfrm>
          <a:off x="16421100" y="710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36195</xdr:rowOff>
    </xdr:from>
    <xdr:ext cx="762000" cy="259080"/>
    <xdr:sp macro="" textlink="">
      <xdr:nvSpPr>
        <xdr:cNvPr id="303" name="補助費等最大値テキスト"/>
        <xdr:cNvSpPr txBox="1"/>
      </xdr:nvSpPr>
      <xdr:spPr>
        <a:xfrm>
          <a:off x="16598900" y="5694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121285</xdr:rowOff>
    </xdr:from>
    <xdr:to xmlns:xdr="http://schemas.openxmlformats.org/drawingml/2006/spreadsheetDrawing">
      <xdr:col>82</xdr:col>
      <xdr:colOff>196850</xdr:colOff>
      <xdr:row>34</xdr:row>
      <xdr:rowOff>121285</xdr:rowOff>
    </xdr:to>
    <xdr:cxnSp macro="">
      <xdr:nvCxnSpPr>
        <xdr:cNvPr id="304" name="直線コネクタ 303"/>
        <xdr:cNvCxnSpPr/>
      </xdr:nvCxnSpPr>
      <xdr:spPr>
        <a:xfrm>
          <a:off x="16421100" y="595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1270</xdr:rowOff>
    </xdr:from>
    <xdr:to xmlns:xdr="http://schemas.openxmlformats.org/drawingml/2006/spreadsheetDrawing">
      <xdr:col>82</xdr:col>
      <xdr:colOff>107950</xdr:colOff>
      <xdr:row>37</xdr:row>
      <xdr:rowOff>29845</xdr:rowOff>
    </xdr:to>
    <xdr:cxnSp macro="">
      <xdr:nvCxnSpPr>
        <xdr:cNvPr id="305" name="直線コネクタ 304"/>
        <xdr:cNvCxnSpPr/>
      </xdr:nvCxnSpPr>
      <xdr:spPr>
        <a:xfrm flipV="1">
          <a:off x="15671800" y="634492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37</xdr:row>
      <xdr:rowOff>88265</xdr:rowOff>
    </xdr:from>
    <xdr:ext cx="762000" cy="258445"/>
    <xdr:sp macro="" textlink="">
      <xdr:nvSpPr>
        <xdr:cNvPr id="306" name="補助費等平均値テキスト"/>
        <xdr:cNvSpPr txBox="1"/>
      </xdr:nvSpPr>
      <xdr:spPr>
        <a:xfrm>
          <a:off x="16598900" y="64319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116205</xdr:rowOff>
    </xdr:from>
    <xdr:to xmlns:xdr="http://schemas.openxmlformats.org/drawingml/2006/spreadsheetDrawing">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167005</xdr:rowOff>
    </xdr:from>
    <xdr:to xmlns:xdr="http://schemas.openxmlformats.org/drawingml/2006/spreadsheetDrawing">
      <xdr:col>78</xdr:col>
      <xdr:colOff>69850</xdr:colOff>
      <xdr:row>37</xdr:row>
      <xdr:rowOff>29845</xdr:rowOff>
    </xdr:to>
    <xdr:cxnSp macro="">
      <xdr:nvCxnSpPr>
        <xdr:cNvPr id="308" name="直線コネクタ 307"/>
        <xdr:cNvCxnSpPr/>
      </xdr:nvCxnSpPr>
      <xdr:spPr>
        <a:xfrm>
          <a:off x="14782800" y="633920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87630</xdr:rowOff>
    </xdr:from>
    <xdr:to xmlns:xdr="http://schemas.openxmlformats.org/drawingml/2006/spreadsheetDrawing">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38</xdr:row>
      <xdr:rowOff>2540</xdr:rowOff>
    </xdr:from>
    <xdr:ext cx="736600" cy="259080"/>
    <xdr:sp macro="" textlink="">
      <xdr:nvSpPr>
        <xdr:cNvPr id="310" name="テキスト ボックス 309"/>
        <xdr:cNvSpPr txBox="1"/>
      </xdr:nvSpPr>
      <xdr:spPr>
        <a:xfrm>
          <a:off x="15290800" y="6517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121285</xdr:rowOff>
    </xdr:from>
    <xdr:to xmlns:xdr="http://schemas.openxmlformats.org/drawingml/2006/spreadsheetDrawing">
      <xdr:col>73</xdr:col>
      <xdr:colOff>180975</xdr:colOff>
      <xdr:row>36</xdr:row>
      <xdr:rowOff>167005</xdr:rowOff>
    </xdr:to>
    <xdr:cxnSp macro="">
      <xdr:nvCxnSpPr>
        <xdr:cNvPr id="311" name="直線コネクタ 310"/>
        <xdr:cNvCxnSpPr/>
      </xdr:nvCxnSpPr>
      <xdr:spPr>
        <a:xfrm>
          <a:off x="13893800" y="629348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70485</xdr:rowOff>
    </xdr:from>
    <xdr:to xmlns:xdr="http://schemas.openxmlformats.org/drawingml/2006/spreadsheetDrawing">
      <xdr:col>74</xdr:col>
      <xdr:colOff>31750</xdr:colOff>
      <xdr:row>38</xdr:row>
      <xdr:rowOff>635</xdr:rowOff>
    </xdr:to>
    <xdr:sp macro="" textlink="">
      <xdr:nvSpPr>
        <xdr:cNvPr id="312" name="フローチャート: 判断 311"/>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156845</xdr:rowOff>
    </xdr:from>
    <xdr:ext cx="762000" cy="258445"/>
    <xdr:sp macro="" textlink="">
      <xdr:nvSpPr>
        <xdr:cNvPr id="313" name="テキスト ボックス 312"/>
        <xdr:cNvSpPr txBox="1"/>
      </xdr:nvSpPr>
      <xdr:spPr>
        <a:xfrm>
          <a:off x="14401800" y="6500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121285</xdr:rowOff>
    </xdr:from>
    <xdr:to xmlns:xdr="http://schemas.openxmlformats.org/drawingml/2006/spreadsheetDrawing">
      <xdr:col>69</xdr:col>
      <xdr:colOff>92075</xdr:colOff>
      <xdr:row>37</xdr:row>
      <xdr:rowOff>18415</xdr:rowOff>
    </xdr:to>
    <xdr:cxnSp macro="">
      <xdr:nvCxnSpPr>
        <xdr:cNvPr id="314" name="直線コネクタ 313"/>
        <xdr:cNvCxnSpPr/>
      </xdr:nvCxnSpPr>
      <xdr:spPr>
        <a:xfrm flipV="1">
          <a:off x="13004800" y="629348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37</xdr:row>
      <xdr:rowOff>121920</xdr:rowOff>
    </xdr:from>
    <xdr:to xmlns:xdr="http://schemas.openxmlformats.org/drawingml/2006/spreadsheetDrawing">
      <xdr:col>69</xdr:col>
      <xdr:colOff>142875</xdr:colOff>
      <xdr:row>38</xdr:row>
      <xdr:rowOff>52070</xdr:rowOff>
    </xdr:to>
    <xdr:sp macro="" textlink="">
      <xdr:nvSpPr>
        <xdr:cNvPr id="315" name="フローチャート: 判断 314"/>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36830</xdr:rowOff>
    </xdr:from>
    <xdr:ext cx="761365" cy="259080"/>
    <xdr:sp macro="" textlink="">
      <xdr:nvSpPr>
        <xdr:cNvPr id="316" name="テキスト ボックス 315"/>
        <xdr:cNvSpPr txBox="1"/>
      </xdr:nvSpPr>
      <xdr:spPr>
        <a:xfrm>
          <a:off x="13512800" y="6551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127635</xdr:rowOff>
    </xdr:from>
    <xdr:to xmlns:xdr="http://schemas.openxmlformats.org/drawingml/2006/spreadsheetDrawing">
      <xdr:col>65</xdr:col>
      <xdr:colOff>53975</xdr:colOff>
      <xdr:row>38</xdr:row>
      <xdr:rowOff>57785</xdr:rowOff>
    </xdr:to>
    <xdr:sp macro="" textlink="">
      <xdr:nvSpPr>
        <xdr:cNvPr id="317" name="フローチャート: 判断 316"/>
        <xdr:cNvSpPr/>
      </xdr:nvSpPr>
      <xdr:spPr>
        <a:xfrm>
          <a:off x="12954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42545</xdr:rowOff>
    </xdr:from>
    <xdr:ext cx="762000" cy="258445"/>
    <xdr:sp macro="" textlink="">
      <xdr:nvSpPr>
        <xdr:cNvPr id="318" name="テキスト ボックス 317"/>
        <xdr:cNvSpPr txBox="1"/>
      </xdr:nvSpPr>
      <xdr:spPr>
        <a:xfrm>
          <a:off x="12623800" y="6557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9" name="テキスト ボックス 318"/>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20" name="テキスト ボックス 319"/>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21" name="テキスト ボックス 320"/>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2" name="テキスト ボックス 321"/>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3" name="テキスト ボックス 322"/>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121920</xdr:rowOff>
    </xdr:from>
    <xdr:to xmlns:xdr="http://schemas.openxmlformats.org/drawingml/2006/spreadsheetDrawing">
      <xdr:col>82</xdr:col>
      <xdr:colOff>158750</xdr:colOff>
      <xdr:row>37</xdr:row>
      <xdr:rowOff>52070</xdr:rowOff>
    </xdr:to>
    <xdr:sp macro="" textlink="">
      <xdr:nvSpPr>
        <xdr:cNvPr id="324" name="楕円 323"/>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138430</xdr:rowOff>
    </xdr:from>
    <xdr:ext cx="762000" cy="259080"/>
    <xdr:sp macro="" textlink="">
      <xdr:nvSpPr>
        <xdr:cNvPr id="325" name="補助費等該当値テキスト"/>
        <xdr:cNvSpPr txBox="1"/>
      </xdr:nvSpPr>
      <xdr:spPr>
        <a:xfrm>
          <a:off x="16598900" y="613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150495</xdr:rowOff>
    </xdr:from>
    <xdr:to xmlns:xdr="http://schemas.openxmlformats.org/drawingml/2006/spreadsheetDrawing">
      <xdr:col>78</xdr:col>
      <xdr:colOff>120650</xdr:colOff>
      <xdr:row>37</xdr:row>
      <xdr:rowOff>80645</xdr:rowOff>
    </xdr:to>
    <xdr:sp macro="" textlink="">
      <xdr:nvSpPr>
        <xdr:cNvPr id="326" name="楕円 325"/>
        <xdr:cNvSpPr/>
      </xdr:nvSpPr>
      <xdr:spPr>
        <a:xfrm>
          <a:off x="156210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90805</xdr:rowOff>
    </xdr:from>
    <xdr:ext cx="736600" cy="258445"/>
    <xdr:sp macro="" textlink="">
      <xdr:nvSpPr>
        <xdr:cNvPr id="327" name="テキスト ボックス 326"/>
        <xdr:cNvSpPr txBox="1"/>
      </xdr:nvSpPr>
      <xdr:spPr>
        <a:xfrm>
          <a:off x="15290800" y="60915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116205</xdr:rowOff>
    </xdr:from>
    <xdr:to xmlns:xdr="http://schemas.openxmlformats.org/drawingml/2006/spreadsheetDrawing">
      <xdr:col>74</xdr:col>
      <xdr:colOff>31750</xdr:colOff>
      <xdr:row>37</xdr:row>
      <xdr:rowOff>46355</xdr:rowOff>
    </xdr:to>
    <xdr:sp macro="" textlink="">
      <xdr:nvSpPr>
        <xdr:cNvPr id="328" name="楕円 327"/>
        <xdr:cNvSpPr/>
      </xdr:nvSpPr>
      <xdr:spPr>
        <a:xfrm>
          <a:off x="147320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56515</xdr:rowOff>
    </xdr:from>
    <xdr:ext cx="762000" cy="258445"/>
    <xdr:sp macro="" textlink="">
      <xdr:nvSpPr>
        <xdr:cNvPr id="329" name="テキスト ボックス 328"/>
        <xdr:cNvSpPr txBox="1"/>
      </xdr:nvSpPr>
      <xdr:spPr>
        <a:xfrm>
          <a:off x="14401800" y="6057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70485</xdr:rowOff>
    </xdr:from>
    <xdr:to xmlns:xdr="http://schemas.openxmlformats.org/drawingml/2006/spreadsheetDrawing">
      <xdr:col>69</xdr:col>
      <xdr:colOff>142875</xdr:colOff>
      <xdr:row>37</xdr:row>
      <xdr:rowOff>635</xdr:rowOff>
    </xdr:to>
    <xdr:sp macro="" textlink="">
      <xdr:nvSpPr>
        <xdr:cNvPr id="330" name="楕円 329"/>
        <xdr:cNvSpPr/>
      </xdr:nvSpPr>
      <xdr:spPr>
        <a:xfrm>
          <a:off x="138430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10795</xdr:rowOff>
    </xdr:from>
    <xdr:ext cx="761365" cy="258445"/>
    <xdr:sp macro="" textlink="">
      <xdr:nvSpPr>
        <xdr:cNvPr id="331" name="テキスト ボックス 330"/>
        <xdr:cNvSpPr txBox="1"/>
      </xdr:nvSpPr>
      <xdr:spPr>
        <a:xfrm>
          <a:off x="13512800" y="6011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139065</xdr:rowOff>
    </xdr:from>
    <xdr:to xmlns:xdr="http://schemas.openxmlformats.org/drawingml/2006/spreadsheetDrawing">
      <xdr:col>65</xdr:col>
      <xdr:colOff>53975</xdr:colOff>
      <xdr:row>37</xdr:row>
      <xdr:rowOff>69215</xdr:rowOff>
    </xdr:to>
    <xdr:sp macro="" textlink="">
      <xdr:nvSpPr>
        <xdr:cNvPr id="332" name="楕円 331"/>
        <xdr:cNvSpPr/>
      </xdr:nvSpPr>
      <xdr:spPr>
        <a:xfrm>
          <a:off x="12954000" y="631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79375</xdr:rowOff>
    </xdr:from>
    <xdr:ext cx="762000" cy="258445"/>
    <xdr:sp macro="" textlink="">
      <xdr:nvSpPr>
        <xdr:cNvPr id="333" name="テキスト ボックス 332"/>
        <xdr:cNvSpPr txBox="1"/>
      </xdr:nvSpPr>
      <xdr:spPr>
        <a:xfrm>
          <a:off x="12623800" y="6080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類似団体平均より低い数値となっているが、公債費は前年度より増であり、大型建設事業が本格化するため今後は比率の上昇が予想される。</a:t>
          </a:r>
        </a:p>
        <a:p>
          <a:r>
            <a:rPr kumimoji="1" lang="ja-JP" altLang="en-US" sz="1300">
              <a:latin typeface="ＭＳ Ｐゴシック"/>
              <a:ea typeface="ＭＳ Ｐゴシック"/>
            </a:rPr>
            <a:t>　今後は、事業の優先度・緊急度などを的確に把握・精査し、公債負担の軽減を図りながら計画的に事業の推進に努める。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5" name="テキスト ボックス 344"/>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6" name="直線コネクタ 345"/>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7" name="テキスト ボックス 346"/>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8" name="直線コネクタ 347"/>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7365" cy="258445"/>
    <xdr:sp macro="" textlink="">
      <xdr:nvSpPr>
        <xdr:cNvPr id="349" name="テキスト ボックス 348"/>
        <xdr:cNvSpPr txBox="1"/>
      </xdr:nvSpPr>
      <xdr:spPr>
        <a:xfrm>
          <a:off x="254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0" name="直線コネクタ 349"/>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7365" cy="258445"/>
    <xdr:sp macro="" textlink="">
      <xdr:nvSpPr>
        <xdr:cNvPr id="351" name="テキスト ボックス 350"/>
        <xdr:cNvSpPr txBox="1"/>
      </xdr:nvSpPr>
      <xdr:spPr>
        <a:xfrm>
          <a:off x="254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2" name="直線コネクタ 351"/>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7365" cy="258445"/>
    <xdr:sp macro="" textlink="">
      <xdr:nvSpPr>
        <xdr:cNvPr id="353" name="テキスト ボックス 352"/>
        <xdr:cNvSpPr txBox="1"/>
      </xdr:nvSpPr>
      <xdr:spPr>
        <a:xfrm>
          <a:off x="254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4" name="直線コネクタ 353"/>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7365" cy="258445"/>
    <xdr:sp macro="" textlink="">
      <xdr:nvSpPr>
        <xdr:cNvPr id="355" name="テキスト ボックス 354"/>
        <xdr:cNvSpPr txBox="1"/>
      </xdr:nvSpPr>
      <xdr:spPr>
        <a:xfrm>
          <a:off x="254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135890</xdr:rowOff>
    </xdr:from>
    <xdr:to xmlns:xdr="http://schemas.openxmlformats.org/drawingml/2006/spreadsheetDrawing">
      <xdr:col>24</xdr:col>
      <xdr:colOff>25400</xdr:colOff>
      <xdr:row>80</xdr:row>
      <xdr:rowOff>81280</xdr:rowOff>
    </xdr:to>
    <xdr:cxnSp macro="">
      <xdr:nvCxnSpPr>
        <xdr:cNvPr id="358" name="直線コネクタ 357"/>
        <xdr:cNvCxnSpPr/>
      </xdr:nvCxnSpPr>
      <xdr:spPr>
        <a:xfrm flipV="1">
          <a:off x="4826000" y="12823190"/>
          <a:ext cx="0" cy="974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53340</xdr:rowOff>
    </xdr:from>
    <xdr:ext cx="762000" cy="258445"/>
    <xdr:sp macro="" textlink="">
      <xdr:nvSpPr>
        <xdr:cNvPr id="359" name="公債費最小値テキスト"/>
        <xdr:cNvSpPr txBox="1"/>
      </xdr:nvSpPr>
      <xdr:spPr>
        <a:xfrm>
          <a:off x="4914900" y="13769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81280</xdr:rowOff>
    </xdr:from>
    <xdr:to xmlns:xdr="http://schemas.openxmlformats.org/drawingml/2006/spreadsheetDrawing">
      <xdr:col>24</xdr:col>
      <xdr:colOff>114300</xdr:colOff>
      <xdr:row>80</xdr:row>
      <xdr:rowOff>81280</xdr:rowOff>
    </xdr:to>
    <xdr:cxnSp macro="">
      <xdr:nvCxnSpPr>
        <xdr:cNvPr id="360" name="直線コネクタ 359"/>
        <xdr:cNvCxnSpPr/>
      </xdr:nvCxnSpPr>
      <xdr:spPr>
        <a:xfrm>
          <a:off x="4737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73</xdr:row>
      <xdr:rowOff>50800</xdr:rowOff>
    </xdr:from>
    <xdr:ext cx="762000" cy="259080"/>
    <xdr:sp macro="" textlink="">
      <xdr:nvSpPr>
        <xdr:cNvPr id="361" name="公債費最大値テキスト"/>
        <xdr:cNvSpPr txBox="1"/>
      </xdr:nvSpPr>
      <xdr:spPr>
        <a:xfrm>
          <a:off x="4914900" y="1256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135890</xdr:rowOff>
    </xdr:from>
    <xdr:to xmlns:xdr="http://schemas.openxmlformats.org/drawingml/2006/spreadsheetDrawing">
      <xdr:col>24</xdr:col>
      <xdr:colOff>114300</xdr:colOff>
      <xdr:row>74</xdr:row>
      <xdr:rowOff>135890</xdr:rowOff>
    </xdr:to>
    <xdr:cxnSp macro="">
      <xdr:nvCxnSpPr>
        <xdr:cNvPr id="362" name="直線コネクタ 361"/>
        <xdr:cNvCxnSpPr/>
      </xdr:nvCxnSpPr>
      <xdr:spPr>
        <a:xfrm>
          <a:off x="4737100" y="1282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72390</xdr:rowOff>
    </xdr:from>
    <xdr:to xmlns:xdr="http://schemas.openxmlformats.org/drawingml/2006/spreadsheetDrawing">
      <xdr:col>24</xdr:col>
      <xdr:colOff>25400</xdr:colOff>
      <xdr:row>76</xdr:row>
      <xdr:rowOff>76835</xdr:rowOff>
    </xdr:to>
    <xdr:cxnSp macro="">
      <xdr:nvCxnSpPr>
        <xdr:cNvPr id="363" name="直線コネクタ 362"/>
        <xdr:cNvCxnSpPr/>
      </xdr:nvCxnSpPr>
      <xdr:spPr>
        <a:xfrm>
          <a:off x="3987800" y="1310259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41275</xdr:rowOff>
    </xdr:from>
    <xdr:ext cx="762000" cy="258445"/>
    <xdr:sp macro="" textlink="">
      <xdr:nvSpPr>
        <xdr:cNvPr id="364" name="公債費平均値テキスト"/>
        <xdr:cNvSpPr txBox="1"/>
      </xdr:nvSpPr>
      <xdr:spPr>
        <a:xfrm>
          <a:off x="4914900" y="132429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69215</xdr:rowOff>
    </xdr:from>
    <xdr:to xmlns:xdr="http://schemas.openxmlformats.org/drawingml/2006/spreadsheetDrawing">
      <xdr:col>24</xdr:col>
      <xdr:colOff>76200</xdr:colOff>
      <xdr:row>77</xdr:row>
      <xdr:rowOff>170815</xdr:rowOff>
    </xdr:to>
    <xdr:sp macro="" textlink="">
      <xdr:nvSpPr>
        <xdr:cNvPr id="365" name="フローチャート: 判断 364"/>
        <xdr:cNvSpPr/>
      </xdr:nvSpPr>
      <xdr:spPr>
        <a:xfrm>
          <a:off x="47752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72390</xdr:rowOff>
    </xdr:from>
    <xdr:to xmlns:xdr="http://schemas.openxmlformats.org/drawingml/2006/spreadsheetDrawing">
      <xdr:col>19</xdr:col>
      <xdr:colOff>187325</xdr:colOff>
      <xdr:row>76</xdr:row>
      <xdr:rowOff>109220</xdr:rowOff>
    </xdr:to>
    <xdr:cxnSp macro="">
      <xdr:nvCxnSpPr>
        <xdr:cNvPr id="366" name="直線コネクタ 365"/>
        <xdr:cNvCxnSpPr/>
      </xdr:nvCxnSpPr>
      <xdr:spPr>
        <a:xfrm flipV="1">
          <a:off x="3098800" y="131025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73660</xdr:rowOff>
    </xdr:from>
    <xdr:to xmlns:xdr="http://schemas.openxmlformats.org/drawingml/2006/spreadsheetDrawing">
      <xdr:col>20</xdr:col>
      <xdr:colOff>38100</xdr:colOff>
      <xdr:row>78</xdr:row>
      <xdr:rowOff>3810</xdr:rowOff>
    </xdr:to>
    <xdr:sp macro="" textlink="">
      <xdr:nvSpPr>
        <xdr:cNvPr id="367" name="フローチャート: 判断 366"/>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160020</xdr:rowOff>
    </xdr:from>
    <xdr:ext cx="735965" cy="259080"/>
    <xdr:sp macro="" textlink="">
      <xdr:nvSpPr>
        <xdr:cNvPr id="368" name="テキスト ボックス 367"/>
        <xdr:cNvSpPr txBox="1"/>
      </xdr:nvSpPr>
      <xdr:spPr>
        <a:xfrm>
          <a:off x="3606800" y="133616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109220</xdr:rowOff>
    </xdr:from>
    <xdr:to xmlns:xdr="http://schemas.openxmlformats.org/drawingml/2006/spreadsheetDrawing">
      <xdr:col>15</xdr:col>
      <xdr:colOff>98425</xdr:colOff>
      <xdr:row>76</xdr:row>
      <xdr:rowOff>163830</xdr:rowOff>
    </xdr:to>
    <xdr:cxnSp macro="">
      <xdr:nvCxnSpPr>
        <xdr:cNvPr id="369" name="直線コネクタ 368"/>
        <xdr:cNvCxnSpPr/>
      </xdr:nvCxnSpPr>
      <xdr:spPr>
        <a:xfrm flipV="1">
          <a:off x="2209800" y="1313942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64770</xdr:rowOff>
    </xdr:from>
    <xdr:to xmlns:xdr="http://schemas.openxmlformats.org/drawingml/2006/spreadsheetDrawing">
      <xdr:col>15</xdr:col>
      <xdr:colOff>149225</xdr:colOff>
      <xdr:row>77</xdr:row>
      <xdr:rowOff>166370</xdr:rowOff>
    </xdr:to>
    <xdr:sp macro="" textlink="">
      <xdr:nvSpPr>
        <xdr:cNvPr id="370" name="フローチャート: 判断 369"/>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151130</xdr:rowOff>
    </xdr:from>
    <xdr:ext cx="762000" cy="259080"/>
    <xdr:sp macro="" textlink="">
      <xdr:nvSpPr>
        <xdr:cNvPr id="371" name="テキスト ボックス 370"/>
        <xdr:cNvSpPr txBox="1"/>
      </xdr:nvSpPr>
      <xdr:spPr>
        <a:xfrm>
          <a:off x="27178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163830</xdr:rowOff>
    </xdr:from>
    <xdr:to xmlns:xdr="http://schemas.openxmlformats.org/drawingml/2006/spreadsheetDrawing">
      <xdr:col>11</xdr:col>
      <xdr:colOff>9525</xdr:colOff>
      <xdr:row>77</xdr:row>
      <xdr:rowOff>60960</xdr:rowOff>
    </xdr:to>
    <xdr:cxnSp macro="">
      <xdr:nvCxnSpPr>
        <xdr:cNvPr id="372" name="直線コネクタ 371"/>
        <xdr:cNvCxnSpPr/>
      </xdr:nvCxnSpPr>
      <xdr:spPr>
        <a:xfrm flipV="1">
          <a:off x="1320800" y="1319403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83185</xdr:rowOff>
    </xdr:from>
    <xdr:to xmlns:xdr="http://schemas.openxmlformats.org/drawingml/2006/spreadsheetDrawing">
      <xdr:col>11</xdr:col>
      <xdr:colOff>60325</xdr:colOff>
      <xdr:row>78</xdr:row>
      <xdr:rowOff>13335</xdr:rowOff>
    </xdr:to>
    <xdr:sp macro="" textlink="">
      <xdr:nvSpPr>
        <xdr:cNvPr id="373" name="フローチャート: 判断 372"/>
        <xdr:cNvSpPr/>
      </xdr:nvSpPr>
      <xdr:spPr>
        <a:xfrm>
          <a:off x="2159000" y="1328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169545</xdr:rowOff>
    </xdr:from>
    <xdr:ext cx="761365" cy="258445"/>
    <xdr:sp macro="" textlink="">
      <xdr:nvSpPr>
        <xdr:cNvPr id="374" name="テキスト ボックス 373"/>
        <xdr:cNvSpPr txBox="1"/>
      </xdr:nvSpPr>
      <xdr:spPr>
        <a:xfrm>
          <a:off x="1828800" y="133711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101600</xdr:rowOff>
    </xdr:from>
    <xdr:to xmlns:xdr="http://schemas.openxmlformats.org/drawingml/2006/spreadsheetDrawing">
      <xdr:col>6</xdr:col>
      <xdr:colOff>171450</xdr:colOff>
      <xdr:row>78</xdr:row>
      <xdr:rowOff>31750</xdr:rowOff>
    </xdr:to>
    <xdr:sp macro="" textlink="">
      <xdr:nvSpPr>
        <xdr:cNvPr id="375" name="フローチャート: 判断 374"/>
        <xdr:cNvSpPr/>
      </xdr:nvSpPr>
      <xdr:spPr>
        <a:xfrm>
          <a:off x="12700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16510</xdr:rowOff>
    </xdr:from>
    <xdr:ext cx="761365" cy="259080"/>
    <xdr:sp macro="" textlink="">
      <xdr:nvSpPr>
        <xdr:cNvPr id="376" name="テキスト ボックス 375"/>
        <xdr:cNvSpPr txBox="1"/>
      </xdr:nvSpPr>
      <xdr:spPr>
        <a:xfrm>
          <a:off x="939800" y="133896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9"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26035</xdr:rowOff>
    </xdr:from>
    <xdr:to xmlns:xdr="http://schemas.openxmlformats.org/drawingml/2006/spreadsheetDrawing">
      <xdr:col>24</xdr:col>
      <xdr:colOff>76200</xdr:colOff>
      <xdr:row>76</xdr:row>
      <xdr:rowOff>127635</xdr:rowOff>
    </xdr:to>
    <xdr:sp macro="" textlink="">
      <xdr:nvSpPr>
        <xdr:cNvPr id="382" name="楕円 381"/>
        <xdr:cNvSpPr/>
      </xdr:nvSpPr>
      <xdr:spPr>
        <a:xfrm>
          <a:off x="477520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42545</xdr:rowOff>
    </xdr:from>
    <xdr:ext cx="762000" cy="258445"/>
    <xdr:sp macro="" textlink="">
      <xdr:nvSpPr>
        <xdr:cNvPr id="383" name="公債費該当値テキスト"/>
        <xdr:cNvSpPr txBox="1"/>
      </xdr:nvSpPr>
      <xdr:spPr>
        <a:xfrm>
          <a:off x="4914900" y="129012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21590</xdr:rowOff>
    </xdr:from>
    <xdr:to xmlns:xdr="http://schemas.openxmlformats.org/drawingml/2006/spreadsheetDrawing">
      <xdr:col>20</xdr:col>
      <xdr:colOff>38100</xdr:colOff>
      <xdr:row>76</xdr:row>
      <xdr:rowOff>123190</xdr:rowOff>
    </xdr:to>
    <xdr:sp macro="" textlink="">
      <xdr:nvSpPr>
        <xdr:cNvPr id="384" name="楕円 383"/>
        <xdr:cNvSpPr/>
      </xdr:nvSpPr>
      <xdr:spPr>
        <a:xfrm>
          <a:off x="3937000" y="1305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133350</xdr:rowOff>
    </xdr:from>
    <xdr:ext cx="735965" cy="258445"/>
    <xdr:sp macro="" textlink="">
      <xdr:nvSpPr>
        <xdr:cNvPr id="385" name="テキスト ボックス 384"/>
        <xdr:cNvSpPr txBox="1"/>
      </xdr:nvSpPr>
      <xdr:spPr>
        <a:xfrm>
          <a:off x="3606800" y="128206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57785</xdr:rowOff>
    </xdr:from>
    <xdr:to xmlns:xdr="http://schemas.openxmlformats.org/drawingml/2006/spreadsheetDrawing">
      <xdr:col>15</xdr:col>
      <xdr:colOff>149225</xdr:colOff>
      <xdr:row>76</xdr:row>
      <xdr:rowOff>159385</xdr:rowOff>
    </xdr:to>
    <xdr:sp macro="" textlink="">
      <xdr:nvSpPr>
        <xdr:cNvPr id="386" name="楕円 385"/>
        <xdr:cNvSpPr/>
      </xdr:nvSpPr>
      <xdr:spPr>
        <a:xfrm>
          <a:off x="30480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169545</xdr:rowOff>
    </xdr:from>
    <xdr:ext cx="762000" cy="258445"/>
    <xdr:sp macro="" textlink="">
      <xdr:nvSpPr>
        <xdr:cNvPr id="387" name="テキスト ボックス 386"/>
        <xdr:cNvSpPr txBox="1"/>
      </xdr:nvSpPr>
      <xdr:spPr>
        <a:xfrm>
          <a:off x="2717800" y="12856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113030</xdr:rowOff>
    </xdr:from>
    <xdr:to xmlns:xdr="http://schemas.openxmlformats.org/drawingml/2006/spreadsheetDrawing">
      <xdr:col>11</xdr:col>
      <xdr:colOff>60325</xdr:colOff>
      <xdr:row>77</xdr:row>
      <xdr:rowOff>43180</xdr:rowOff>
    </xdr:to>
    <xdr:sp macro="" textlink="">
      <xdr:nvSpPr>
        <xdr:cNvPr id="388" name="楕円 387"/>
        <xdr:cNvSpPr/>
      </xdr:nvSpPr>
      <xdr:spPr>
        <a:xfrm>
          <a:off x="21590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53340</xdr:rowOff>
    </xdr:from>
    <xdr:ext cx="761365" cy="258445"/>
    <xdr:sp macro="" textlink="">
      <xdr:nvSpPr>
        <xdr:cNvPr id="389" name="テキスト ボックス 388"/>
        <xdr:cNvSpPr txBox="1"/>
      </xdr:nvSpPr>
      <xdr:spPr>
        <a:xfrm>
          <a:off x="1828800" y="129120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10160</xdr:rowOff>
    </xdr:from>
    <xdr:to xmlns:xdr="http://schemas.openxmlformats.org/drawingml/2006/spreadsheetDrawing">
      <xdr:col>6</xdr:col>
      <xdr:colOff>171450</xdr:colOff>
      <xdr:row>77</xdr:row>
      <xdr:rowOff>111760</xdr:rowOff>
    </xdr:to>
    <xdr:sp macro="" textlink="">
      <xdr:nvSpPr>
        <xdr:cNvPr id="390" name="楕円 389"/>
        <xdr:cNvSpPr/>
      </xdr:nvSpPr>
      <xdr:spPr>
        <a:xfrm>
          <a:off x="1270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121920</xdr:rowOff>
    </xdr:from>
    <xdr:ext cx="761365" cy="258445"/>
    <xdr:sp macro="" textlink="">
      <xdr:nvSpPr>
        <xdr:cNvPr id="391" name="テキスト ボックス 390"/>
        <xdr:cNvSpPr txBox="1"/>
      </xdr:nvSpPr>
      <xdr:spPr>
        <a:xfrm>
          <a:off x="939800" y="12980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類似団体平均よりやや低い数値となっている。</a:t>
          </a:r>
        </a:p>
        <a:p>
          <a:r>
            <a:rPr kumimoji="1" lang="ja-JP" altLang="en-US" sz="1300">
              <a:latin typeface="ＭＳ Ｐゴシック"/>
              <a:ea typeface="ＭＳ Ｐゴシック"/>
            </a:rPr>
            <a:t>　これは、人件費、物件費が類似団体平均を上回っているものの、それ以外は下回っているためである。</a:t>
          </a:r>
        </a:p>
        <a:p>
          <a:r>
            <a:rPr kumimoji="1" lang="ja-JP" altLang="en-US" sz="1300">
              <a:latin typeface="ＭＳ Ｐゴシック"/>
              <a:ea typeface="ＭＳ Ｐゴシック"/>
            </a:rPr>
            <a:t>　景気は回復基調にあるが企業業績の下振れリスクもあり、依然として厳しい財政状況が予想される。</a:t>
          </a:r>
        </a:p>
        <a:p>
          <a:r>
            <a:rPr kumimoji="1" lang="ja-JP" altLang="en-US" sz="1300">
              <a:latin typeface="ＭＳ Ｐゴシック"/>
              <a:ea typeface="ＭＳ Ｐゴシック"/>
            </a:rPr>
            <a:t>　今後も、事務事業の見直し及び優先度の低い事務事業については廃止・縮小するなど、経常経費の削減に努める。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3"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5"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6" name="直線コネクタ 405"/>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7365" cy="258445"/>
    <xdr:sp macro="" textlink="">
      <xdr:nvSpPr>
        <xdr:cNvPr id="407" name="テキスト ボックス 406"/>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08" name="直線コネクタ 407"/>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7365" cy="258445"/>
    <xdr:sp macro="" textlink="">
      <xdr:nvSpPr>
        <xdr:cNvPr id="409" name="テキスト ボックス 408"/>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0" name="直線コネクタ 409"/>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7365" cy="258445"/>
    <xdr:sp macro="" textlink="">
      <xdr:nvSpPr>
        <xdr:cNvPr id="411" name="テキスト ボックス 410"/>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2" name="直線コネクタ 411"/>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7365" cy="258445"/>
    <xdr:sp macro="" textlink="">
      <xdr:nvSpPr>
        <xdr:cNvPr id="413" name="テキスト ボックス 412"/>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4"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5" name="テキスト ボックス 414"/>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135890</xdr:rowOff>
    </xdr:from>
    <xdr:to xmlns:xdr="http://schemas.openxmlformats.org/drawingml/2006/spreadsheetDrawing">
      <xdr:col>82</xdr:col>
      <xdr:colOff>107950</xdr:colOff>
      <xdr:row>80</xdr:row>
      <xdr:rowOff>40640</xdr:rowOff>
    </xdr:to>
    <xdr:cxnSp macro="">
      <xdr:nvCxnSpPr>
        <xdr:cNvPr id="417" name="直線コネクタ 416"/>
        <xdr:cNvCxnSpPr/>
      </xdr:nvCxnSpPr>
      <xdr:spPr>
        <a:xfrm flipV="1">
          <a:off x="16510000" y="1248029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12065</xdr:rowOff>
    </xdr:from>
    <xdr:ext cx="762000" cy="259080"/>
    <xdr:sp macro="" textlink="">
      <xdr:nvSpPr>
        <xdr:cNvPr id="418" name="公債費以外最小値テキスト"/>
        <xdr:cNvSpPr txBox="1"/>
      </xdr:nvSpPr>
      <xdr:spPr>
        <a:xfrm>
          <a:off x="165989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40640</xdr:rowOff>
    </xdr:from>
    <xdr:to xmlns:xdr="http://schemas.openxmlformats.org/drawingml/2006/spreadsheetDrawing">
      <xdr:col>82</xdr:col>
      <xdr:colOff>196850</xdr:colOff>
      <xdr:row>80</xdr:row>
      <xdr:rowOff>40640</xdr:rowOff>
    </xdr:to>
    <xdr:cxnSp macro="">
      <xdr:nvCxnSpPr>
        <xdr:cNvPr id="419" name="直線コネクタ 418"/>
        <xdr:cNvCxnSpPr/>
      </xdr:nvCxnSpPr>
      <xdr:spPr>
        <a:xfrm>
          <a:off x="16421100" y="1375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50800</xdr:rowOff>
    </xdr:from>
    <xdr:ext cx="762000" cy="259080"/>
    <xdr:sp macro="" textlink="">
      <xdr:nvSpPr>
        <xdr:cNvPr id="420" name="公債費以外最大値テキスト"/>
        <xdr:cNvSpPr txBox="1"/>
      </xdr:nvSpPr>
      <xdr:spPr>
        <a:xfrm>
          <a:off x="16598900" y="12223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135890</xdr:rowOff>
    </xdr:from>
    <xdr:to xmlns:xdr="http://schemas.openxmlformats.org/drawingml/2006/spreadsheetDrawing">
      <xdr:col>82</xdr:col>
      <xdr:colOff>196850</xdr:colOff>
      <xdr:row>72</xdr:row>
      <xdr:rowOff>135890</xdr:rowOff>
    </xdr:to>
    <xdr:cxnSp macro="">
      <xdr:nvCxnSpPr>
        <xdr:cNvPr id="421" name="直線コネクタ 420"/>
        <xdr:cNvCxnSpPr/>
      </xdr:nvCxnSpPr>
      <xdr:spPr>
        <a:xfrm>
          <a:off x="16421100" y="1248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74</xdr:row>
      <xdr:rowOff>67310</xdr:rowOff>
    </xdr:from>
    <xdr:to xmlns:xdr="http://schemas.openxmlformats.org/drawingml/2006/spreadsheetDrawing">
      <xdr:col>82</xdr:col>
      <xdr:colOff>107950</xdr:colOff>
      <xdr:row>74</xdr:row>
      <xdr:rowOff>95250</xdr:rowOff>
    </xdr:to>
    <xdr:cxnSp macro="">
      <xdr:nvCxnSpPr>
        <xdr:cNvPr id="422" name="直線コネクタ 421"/>
        <xdr:cNvCxnSpPr/>
      </xdr:nvCxnSpPr>
      <xdr:spPr>
        <a:xfrm flipV="1">
          <a:off x="15671800" y="1275461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74</xdr:row>
      <xdr:rowOff>71120</xdr:rowOff>
    </xdr:from>
    <xdr:ext cx="762000" cy="259080"/>
    <xdr:sp macro="" textlink="">
      <xdr:nvSpPr>
        <xdr:cNvPr id="423" name="公債費以外平均値テキスト"/>
        <xdr:cNvSpPr txBox="1"/>
      </xdr:nvSpPr>
      <xdr:spPr>
        <a:xfrm>
          <a:off x="16598900" y="12758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99060</xdr:rowOff>
    </xdr:from>
    <xdr:to xmlns:xdr="http://schemas.openxmlformats.org/drawingml/2006/spreadsheetDrawing">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73</xdr:row>
      <xdr:rowOff>74930</xdr:rowOff>
    </xdr:from>
    <xdr:to xmlns:xdr="http://schemas.openxmlformats.org/drawingml/2006/spreadsheetDrawing">
      <xdr:col>78</xdr:col>
      <xdr:colOff>69850</xdr:colOff>
      <xdr:row>74</xdr:row>
      <xdr:rowOff>95250</xdr:rowOff>
    </xdr:to>
    <xdr:cxnSp macro="">
      <xdr:nvCxnSpPr>
        <xdr:cNvPr id="425" name="直線コネクタ 424"/>
        <xdr:cNvCxnSpPr/>
      </xdr:nvCxnSpPr>
      <xdr:spPr>
        <a:xfrm>
          <a:off x="14782800" y="1259078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74</xdr:row>
      <xdr:rowOff>76200</xdr:rowOff>
    </xdr:from>
    <xdr:to xmlns:xdr="http://schemas.openxmlformats.org/drawingml/2006/spreadsheetDrawing">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162560</xdr:rowOff>
    </xdr:from>
    <xdr:ext cx="736600" cy="259080"/>
    <xdr:sp macro="" textlink="">
      <xdr:nvSpPr>
        <xdr:cNvPr id="427" name="テキスト ボックス 426"/>
        <xdr:cNvSpPr txBox="1"/>
      </xdr:nvSpPr>
      <xdr:spPr>
        <a:xfrm>
          <a:off x="15290800" y="12849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72</xdr:row>
      <xdr:rowOff>168275</xdr:rowOff>
    </xdr:from>
    <xdr:to xmlns:xdr="http://schemas.openxmlformats.org/drawingml/2006/spreadsheetDrawing">
      <xdr:col>73</xdr:col>
      <xdr:colOff>180975</xdr:colOff>
      <xdr:row>73</xdr:row>
      <xdr:rowOff>74930</xdr:rowOff>
    </xdr:to>
    <xdr:cxnSp macro="">
      <xdr:nvCxnSpPr>
        <xdr:cNvPr id="428" name="直線コネクタ 427"/>
        <xdr:cNvCxnSpPr/>
      </xdr:nvCxnSpPr>
      <xdr:spPr>
        <a:xfrm>
          <a:off x="13893800" y="1251267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73</xdr:row>
      <xdr:rowOff>142240</xdr:rowOff>
    </xdr:from>
    <xdr:to xmlns:xdr="http://schemas.openxmlformats.org/drawingml/2006/spreadsheetDrawing">
      <xdr:col>74</xdr:col>
      <xdr:colOff>31750</xdr:colOff>
      <xdr:row>74</xdr:row>
      <xdr:rowOff>72390</xdr:rowOff>
    </xdr:to>
    <xdr:sp macro="" textlink="">
      <xdr:nvSpPr>
        <xdr:cNvPr id="429" name="フローチャート: 判断 428"/>
        <xdr:cNvSpPr/>
      </xdr:nvSpPr>
      <xdr:spPr>
        <a:xfrm>
          <a:off x="14732000" y="126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57150</xdr:rowOff>
    </xdr:from>
    <xdr:ext cx="762000" cy="259080"/>
    <xdr:sp macro="" textlink="">
      <xdr:nvSpPr>
        <xdr:cNvPr id="430" name="テキスト ボックス 429"/>
        <xdr:cNvSpPr txBox="1"/>
      </xdr:nvSpPr>
      <xdr:spPr>
        <a:xfrm>
          <a:off x="14401800" y="1274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72</xdr:row>
      <xdr:rowOff>168275</xdr:rowOff>
    </xdr:from>
    <xdr:to xmlns:xdr="http://schemas.openxmlformats.org/drawingml/2006/spreadsheetDrawing">
      <xdr:col>69</xdr:col>
      <xdr:colOff>92075</xdr:colOff>
      <xdr:row>73</xdr:row>
      <xdr:rowOff>143510</xdr:rowOff>
    </xdr:to>
    <xdr:cxnSp macro="">
      <xdr:nvCxnSpPr>
        <xdr:cNvPr id="431" name="直線コネクタ 430"/>
        <xdr:cNvCxnSpPr/>
      </xdr:nvCxnSpPr>
      <xdr:spPr>
        <a:xfrm flipV="1">
          <a:off x="13004800" y="1251267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73</xdr:row>
      <xdr:rowOff>33020</xdr:rowOff>
    </xdr:from>
    <xdr:to xmlns:xdr="http://schemas.openxmlformats.org/drawingml/2006/spreadsheetDrawing">
      <xdr:col>69</xdr:col>
      <xdr:colOff>142875</xdr:colOff>
      <xdr:row>73</xdr:row>
      <xdr:rowOff>134620</xdr:rowOff>
    </xdr:to>
    <xdr:sp macro="" textlink="">
      <xdr:nvSpPr>
        <xdr:cNvPr id="432" name="フローチャート: 判断 431"/>
        <xdr:cNvSpPr/>
      </xdr:nvSpPr>
      <xdr:spPr>
        <a:xfrm>
          <a:off x="13843000" y="1254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119380</xdr:rowOff>
    </xdr:from>
    <xdr:ext cx="761365" cy="259080"/>
    <xdr:sp macro="" textlink="">
      <xdr:nvSpPr>
        <xdr:cNvPr id="433" name="テキスト ボックス 432"/>
        <xdr:cNvSpPr txBox="1"/>
      </xdr:nvSpPr>
      <xdr:spPr>
        <a:xfrm>
          <a:off x="13512800" y="126352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73</xdr:row>
      <xdr:rowOff>10160</xdr:rowOff>
    </xdr:from>
    <xdr:to xmlns:xdr="http://schemas.openxmlformats.org/drawingml/2006/spreadsheetDrawing">
      <xdr:col>65</xdr:col>
      <xdr:colOff>53975</xdr:colOff>
      <xdr:row>73</xdr:row>
      <xdr:rowOff>111760</xdr:rowOff>
    </xdr:to>
    <xdr:sp macro="" textlink="">
      <xdr:nvSpPr>
        <xdr:cNvPr id="434" name="フローチャート: 判断 433"/>
        <xdr:cNvSpPr/>
      </xdr:nvSpPr>
      <xdr:spPr>
        <a:xfrm>
          <a:off x="12954000" y="12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71</xdr:row>
      <xdr:rowOff>121920</xdr:rowOff>
    </xdr:from>
    <xdr:ext cx="762000" cy="258445"/>
    <xdr:sp macro="" textlink="">
      <xdr:nvSpPr>
        <xdr:cNvPr id="435" name="テキスト ボックス 434"/>
        <xdr:cNvSpPr txBox="1"/>
      </xdr:nvSpPr>
      <xdr:spPr>
        <a:xfrm>
          <a:off x="12623800" y="12294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6"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7" name="テキスト ボックス 436"/>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8" name="テキスト ボックス 437"/>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9"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0" name="テキスト ボックス 439"/>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16510</xdr:rowOff>
    </xdr:from>
    <xdr:to xmlns:xdr="http://schemas.openxmlformats.org/drawingml/2006/spreadsheetDrawing">
      <xdr:col>82</xdr:col>
      <xdr:colOff>158750</xdr:colOff>
      <xdr:row>74</xdr:row>
      <xdr:rowOff>118110</xdr:rowOff>
    </xdr:to>
    <xdr:sp macro="" textlink="">
      <xdr:nvSpPr>
        <xdr:cNvPr id="441" name="楕円 440"/>
        <xdr:cNvSpPr/>
      </xdr:nvSpPr>
      <xdr:spPr>
        <a:xfrm>
          <a:off x="16459200" y="127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73</xdr:row>
      <xdr:rowOff>33020</xdr:rowOff>
    </xdr:from>
    <xdr:ext cx="762000" cy="259080"/>
    <xdr:sp macro="" textlink="">
      <xdr:nvSpPr>
        <xdr:cNvPr id="442" name="公債費以外該当値テキスト"/>
        <xdr:cNvSpPr txBox="1"/>
      </xdr:nvSpPr>
      <xdr:spPr>
        <a:xfrm>
          <a:off x="16598900" y="1254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44450</xdr:rowOff>
    </xdr:from>
    <xdr:to xmlns:xdr="http://schemas.openxmlformats.org/drawingml/2006/spreadsheetDrawing">
      <xdr:col>78</xdr:col>
      <xdr:colOff>120650</xdr:colOff>
      <xdr:row>74</xdr:row>
      <xdr:rowOff>146050</xdr:rowOff>
    </xdr:to>
    <xdr:sp macro="" textlink="">
      <xdr:nvSpPr>
        <xdr:cNvPr id="443" name="楕円 442"/>
        <xdr:cNvSpPr/>
      </xdr:nvSpPr>
      <xdr:spPr>
        <a:xfrm>
          <a:off x="15621000" y="127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72</xdr:row>
      <xdr:rowOff>156210</xdr:rowOff>
    </xdr:from>
    <xdr:ext cx="736600" cy="258445"/>
    <xdr:sp macro="" textlink="">
      <xdr:nvSpPr>
        <xdr:cNvPr id="444" name="テキスト ボックス 443"/>
        <xdr:cNvSpPr txBox="1"/>
      </xdr:nvSpPr>
      <xdr:spPr>
        <a:xfrm>
          <a:off x="15290800" y="125006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73</xdr:row>
      <xdr:rowOff>23495</xdr:rowOff>
    </xdr:from>
    <xdr:to xmlns:xdr="http://schemas.openxmlformats.org/drawingml/2006/spreadsheetDrawing">
      <xdr:col>74</xdr:col>
      <xdr:colOff>31750</xdr:colOff>
      <xdr:row>73</xdr:row>
      <xdr:rowOff>125095</xdr:rowOff>
    </xdr:to>
    <xdr:sp macro="" textlink="">
      <xdr:nvSpPr>
        <xdr:cNvPr id="445" name="楕円 444"/>
        <xdr:cNvSpPr/>
      </xdr:nvSpPr>
      <xdr:spPr>
        <a:xfrm>
          <a:off x="14732000" y="1253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71</xdr:row>
      <xdr:rowOff>135255</xdr:rowOff>
    </xdr:from>
    <xdr:ext cx="762000" cy="258445"/>
    <xdr:sp macro="" textlink="">
      <xdr:nvSpPr>
        <xdr:cNvPr id="446" name="テキスト ボックス 445"/>
        <xdr:cNvSpPr txBox="1"/>
      </xdr:nvSpPr>
      <xdr:spPr>
        <a:xfrm>
          <a:off x="14401800" y="12308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72</xdr:row>
      <xdr:rowOff>117475</xdr:rowOff>
    </xdr:from>
    <xdr:to xmlns:xdr="http://schemas.openxmlformats.org/drawingml/2006/spreadsheetDrawing">
      <xdr:col>69</xdr:col>
      <xdr:colOff>142875</xdr:colOff>
      <xdr:row>73</xdr:row>
      <xdr:rowOff>47625</xdr:rowOff>
    </xdr:to>
    <xdr:sp macro="" textlink="">
      <xdr:nvSpPr>
        <xdr:cNvPr id="447" name="楕円 446"/>
        <xdr:cNvSpPr/>
      </xdr:nvSpPr>
      <xdr:spPr>
        <a:xfrm>
          <a:off x="13843000" y="1246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71</xdr:row>
      <xdr:rowOff>57785</xdr:rowOff>
    </xdr:from>
    <xdr:ext cx="761365" cy="259080"/>
    <xdr:sp macro="" textlink="">
      <xdr:nvSpPr>
        <xdr:cNvPr id="448" name="テキスト ボックス 447"/>
        <xdr:cNvSpPr txBox="1"/>
      </xdr:nvSpPr>
      <xdr:spPr>
        <a:xfrm>
          <a:off x="13512800" y="122307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73</xdr:row>
      <xdr:rowOff>92075</xdr:rowOff>
    </xdr:from>
    <xdr:to xmlns:xdr="http://schemas.openxmlformats.org/drawingml/2006/spreadsheetDrawing">
      <xdr:col>65</xdr:col>
      <xdr:colOff>53975</xdr:colOff>
      <xdr:row>74</xdr:row>
      <xdr:rowOff>22225</xdr:rowOff>
    </xdr:to>
    <xdr:sp macro="" textlink="">
      <xdr:nvSpPr>
        <xdr:cNvPr id="449" name="楕円 448"/>
        <xdr:cNvSpPr/>
      </xdr:nvSpPr>
      <xdr:spPr>
        <a:xfrm>
          <a:off x="12954000" y="1260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6985</xdr:rowOff>
    </xdr:from>
    <xdr:ext cx="762000" cy="258445"/>
    <xdr:sp macro="" textlink="">
      <xdr:nvSpPr>
        <xdr:cNvPr id="450" name="テキスト ボックス 449"/>
        <xdr:cNvSpPr txBox="1"/>
      </xdr:nvSpPr>
      <xdr:spPr>
        <a:xfrm>
          <a:off x="12623800" y="12694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静岡県湖西市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3" name="テキスト ボックス 32"/>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7" name="テキスト ボックス 36"/>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9" name="テキスト ボックス 38"/>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3" name="テキスト ボックス 42"/>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32385</xdr:rowOff>
    </xdr:from>
    <xdr:to xmlns:xdr="http://schemas.openxmlformats.org/drawingml/2006/spreadsheetDrawing">
      <xdr:col>29</xdr:col>
      <xdr:colOff>127000</xdr:colOff>
      <xdr:row>19</xdr:row>
      <xdr:rowOff>121920</xdr:rowOff>
    </xdr:to>
    <xdr:cxnSp macro="">
      <xdr:nvCxnSpPr>
        <xdr:cNvPr id="45" name="直線コネクタ 44"/>
        <xdr:cNvCxnSpPr/>
      </xdr:nvCxnSpPr>
      <xdr:spPr>
        <a:xfrm flipV="1">
          <a:off x="5651500" y="1965960"/>
          <a:ext cx="0" cy="14611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93980</xdr:rowOff>
    </xdr:from>
    <xdr:ext cx="761365" cy="259080"/>
    <xdr:sp macro="" textlink="">
      <xdr:nvSpPr>
        <xdr:cNvPr id="46" name="人口1人当たり決算額の推移最小値テキスト130"/>
        <xdr:cNvSpPr txBox="1"/>
      </xdr:nvSpPr>
      <xdr:spPr>
        <a:xfrm>
          <a:off x="5740400" y="3399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121920</xdr:rowOff>
    </xdr:from>
    <xdr:to xmlns:xdr="http://schemas.openxmlformats.org/drawingml/2006/spreadsheetDrawing">
      <xdr:col>30</xdr:col>
      <xdr:colOff>25400</xdr:colOff>
      <xdr:row>19</xdr:row>
      <xdr:rowOff>121920</xdr:rowOff>
    </xdr:to>
    <xdr:cxnSp macro="">
      <xdr:nvCxnSpPr>
        <xdr:cNvPr id="47" name="直線コネクタ 46"/>
        <xdr:cNvCxnSpPr/>
      </xdr:nvCxnSpPr>
      <xdr:spPr>
        <a:xfrm>
          <a:off x="5562600" y="3427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118745</xdr:rowOff>
    </xdr:from>
    <xdr:ext cx="761365" cy="259080"/>
    <xdr:sp macro="" textlink="">
      <xdr:nvSpPr>
        <xdr:cNvPr id="48" name="人口1人当たり決算額の推移最大値テキスト130"/>
        <xdr:cNvSpPr txBox="1"/>
      </xdr:nvSpPr>
      <xdr:spPr>
        <a:xfrm>
          <a:off x="5740400" y="1709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123,455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32385</xdr:rowOff>
    </xdr:from>
    <xdr:to xmlns:xdr="http://schemas.openxmlformats.org/drawingml/2006/spreadsheetDrawing">
      <xdr:col>30</xdr:col>
      <xdr:colOff>25400</xdr:colOff>
      <xdr:row>11</xdr:row>
      <xdr:rowOff>32385</xdr:rowOff>
    </xdr:to>
    <xdr:cxnSp macro="">
      <xdr:nvCxnSpPr>
        <xdr:cNvPr id="49" name="直線コネクタ 48"/>
        <xdr:cNvCxnSpPr/>
      </xdr:nvCxnSpPr>
      <xdr:spPr>
        <a:xfrm>
          <a:off x="5562600" y="19659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102235</xdr:rowOff>
    </xdr:from>
    <xdr:to xmlns:xdr="http://schemas.openxmlformats.org/drawingml/2006/spreadsheetDrawing">
      <xdr:col>29</xdr:col>
      <xdr:colOff>127000</xdr:colOff>
      <xdr:row>16</xdr:row>
      <xdr:rowOff>107950</xdr:rowOff>
    </xdr:to>
    <xdr:cxnSp macro="">
      <xdr:nvCxnSpPr>
        <xdr:cNvPr id="50" name="直線コネクタ 49"/>
        <xdr:cNvCxnSpPr/>
      </xdr:nvCxnSpPr>
      <xdr:spPr>
        <a:xfrm flipV="1">
          <a:off x="5003800" y="2893060"/>
          <a:ext cx="6477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86995</xdr:rowOff>
    </xdr:from>
    <xdr:ext cx="761365" cy="258445"/>
    <xdr:sp macro="" textlink="">
      <xdr:nvSpPr>
        <xdr:cNvPr id="51" name="人口1人当たり決算額の推移平均値テキスト130"/>
        <xdr:cNvSpPr txBox="1"/>
      </xdr:nvSpPr>
      <xdr:spPr>
        <a:xfrm>
          <a:off x="5740400" y="287782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75565</xdr:rowOff>
    </xdr:from>
    <xdr:to xmlns:xdr="http://schemas.openxmlformats.org/drawingml/2006/spreadsheetDrawing">
      <xdr:col>29</xdr:col>
      <xdr:colOff>177800</xdr:colOff>
      <xdr:row>17</xdr:row>
      <xdr:rowOff>6350</xdr:rowOff>
    </xdr:to>
    <xdr:sp macro="" textlink="">
      <xdr:nvSpPr>
        <xdr:cNvPr id="52" name="フローチャート: 判断 51"/>
        <xdr:cNvSpPr/>
      </xdr:nvSpPr>
      <xdr:spPr>
        <a:xfrm>
          <a:off x="56007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107950</xdr:rowOff>
    </xdr:from>
    <xdr:to xmlns:xdr="http://schemas.openxmlformats.org/drawingml/2006/spreadsheetDrawing">
      <xdr:col>26</xdr:col>
      <xdr:colOff>50800</xdr:colOff>
      <xdr:row>16</xdr:row>
      <xdr:rowOff>128270</xdr:rowOff>
    </xdr:to>
    <xdr:cxnSp macro="">
      <xdr:nvCxnSpPr>
        <xdr:cNvPr id="53" name="直線コネクタ 52"/>
        <xdr:cNvCxnSpPr/>
      </xdr:nvCxnSpPr>
      <xdr:spPr>
        <a:xfrm flipV="1">
          <a:off x="4305300" y="2898775"/>
          <a:ext cx="6985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92075</xdr:rowOff>
    </xdr:from>
    <xdr:to xmlns:xdr="http://schemas.openxmlformats.org/drawingml/2006/spreadsheetDrawing">
      <xdr:col>26</xdr:col>
      <xdr:colOff>101600</xdr:colOff>
      <xdr:row>17</xdr:row>
      <xdr:rowOff>22225</xdr:rowOff>
    </xdr:to>
    <xdr:sp macro="" textlink="">
      <xdr:nvSpPr>
        <xdr:cNvPr id="54" name="フローチャート: 判断 53"/>
        <xdr:cNvSpPr/>
      </xdr:nvSpPr>
      <xdr:spPr>
        <a:xfrm>
          <a:off x="4953000" y="2882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6985</xdr:rowOff>
    </xdr:from>
    <xdr:ext cx="736600" cy="258445"/>
    <xdr:sp macro="" textlink="">
      <xdr:nvSpPr>
        <xdr:cNvPr id="55" name="テキスト ボックス 54"/>
        <xdr:cNvSpPr txBox="1"/>
      </xdr:nvSpPr>
      <xdr:spPr>
        <a:xfrm>
          <a:off x="4622800" y="29692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128270</xdr:rowOff>
    </xdr:from>
    <xdr:to xmlns:xdr="http://schemas.openxmlformats.org/drawingml/2006/spreadsheetDrawing">
      <xdr:col>22</xdr:col>
      <xdr:colOff>114300</xdr:colOff>
      <xdr:row>16</xdr:row>
      <xdr:rowOff>140970</xdr:rowOff>
    </xdr:to>
    <xdr:cxnSp macro="">
      <xdr:nvCxnSpPr>
        <xdr:cNvPr id="56" name="直線コネクタ 55"/>
        <xdr:cNvCxnSpPr/>
      </xdr:nvCxnSpPr>
      <xdr:spPr>
        <a:xfrm flipV="1">
          <a:off x="3606800" y="2919095"/>
          <a:ext cx="6985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103505</xdr:rowOff>
    </xdr:from>
    <xdr:to xmlns:xdr="http://schemas.openxmlformats.org/drawingml/2006/spreadsheetDrawing">
      <xdr:col>22</xdr:col>
      <xdr:colOff>165100</xdr:colOff>
      <xdr:row>17</xdr:row>
      <xdr:rowOff>33655</xdr:rowOff>
    </xdr:to>
    <xdr:sp macro="" textlink="">
      <xdr:nvSpPr>
        <xdr:cNvPr id="57" name="フローチャート: 判断 56"/>
        <xdr:cNvSpPr/>
      </xdr:nvSpPr>
      <xdr:spPr>
        <a:xfrm>
          <a:off x="4254500" y="28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18415</xdr:rowOff>
    </xdr:from>
    <xdr:ext cx="762000" cy="258445"/>
    <xdr:sp macro="" textlink="">
      <xdr:nvSpPr>
        <xdr:cNvPr id="58" name="テキスト ボックス 57"/>
        <xdr:cNvSpPr txBox="1"/>
      </xdr:nvSpPr>
      <xdr:spPr>
        <a:xfrm>
          <a:off x="3924300" y="2980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135890</xdr:rowOff>
    </xdr:from>
    <xdr:to xmlns:xdr="http://schemas.openxmlformats.org/drawingml/2006/spreadsheetDrawing">
      <xdr:col>18</xdr:col>
      <xdr:colOff>177800</xdr:colOff>
      <xdr:row>16</xdr:row>
      <xdr:rowOff>140970</xdr:rowOff>
    </xdr:to>
    <xdr:cxnSp macro="">
      <xdr:nvCxnSpPr>
        <xdr:cNvPr id="59" name="直線コネクタ 58"/>
        <xdr:cNvCxnSpPr/>
      </xdr:nvCxnSpPr>
      <xdr:spPr>
        <a:xfrm>
          <a:off x="2908300" y="292671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15</xdr:row>
      <xdr:rowOff>153670</xdr:rowOff>
    </xdr:from>
    <xdr:to xmlns:xdr="http://schemas.openxmlformats.org/drawingml/2006/spreadsheetDrawing">
      <xdr:col>19</xdr:col>
      <xdr:colOff>38100</xdr:colOff>
      <xdr:row>16</xdr:row>
      <xdr:rowOff>83820</xdr:rowOff>
    </xdr:to>
    <xdr:sp macro="" textlink="">
      <xdr:nvSpPr>
        <xdr:cNvPr id="60" name="フローチャート: 判断 59"/>
        <xdr:cNvSpPr/>
      </xdr:nvSpPr>
      <xdr:spPr>
        <a:xfrm>
          <a:off x="3556000" y="277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93980</xdr:rowOff>
    </xdr:from>
    <xdr:ext cx="762000" cy="259080"/>
    <xdr:sp macro="" textlink="">
      <xdr:nvSpPr>
        <xdr:cNvPr id="61" name="テキスト ボックス 60"/>
        <xdr:cNvSpPr txBox="1"/>
      </xdr:nvSpPr>
      <xdr:spPr>
        <a:xfrm>
          <a:off x="3225800" y="2541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10160</xdr:rowOff>
    </xdr:from>
    <xdr:to xmlns:xdr="http://schemas.openxmlformats.org/drawingml/2006/spreadsheetDrawing">
      <xdr:col>15</xdr:col>
      <xdr:colOff>101600</xdr:colOff>
      <xdr:row>16</xdr:row>
      <xdr:rowOff>111760</xdr:rowOff>
    </xdr:to>
    <xdr:sp macro="" textlink="">
      <xdr:nvSpPr>
        <xdr:cNvPr id="62" name="フローチャート: 判断 61"/>
        <xdr:cNvSpPr/>
      </xdr:nvSpPr>
      <xdr:spPr>
        <a:xfrm>
          <a:off x="2857500" y="2800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121920</xdr:rowOff>
    </xdr:from>
    <xdr:ext cx="762000" cy="258445"/>
    <xdr:sp macro="" textlink="">
      <xdr:nvSpPr>
        <xdr:cNvPr id="63" name="テキスト ボックス 62"/>
        <xdr:cNvSpPr txBox="1"/>
      </xdr:nvSpPr>
      <xdr:spPr>
        <a:xfrm>
          <a:off x="2527300" y="2569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4" name="テキスト ボックス 63"/>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52070</xdr:rowOff>
    </xdr:from>
    <xdr:to xmlns:xdr="http://schemas.openxmlformats.org/drawingml/2006/spreadsheetDrawing">
      <xdr:col>29</xdr:col>
      <xdr:colOff>177800</xdr:colOff>
      <xdr:row>16</xdr:row>
      <xdr:rowOff>153035</xdr:rowOff>
    </xdr:to>
    <xdr:sp macro="" textlink="">
      <xdr:nvSpPr>
        <xdr:cNvPr id="69" name="楕円 68"/>
        <xdr:cNvSpPr/>
      </xdr:nvSpPr>
      <xdr:spPr>
        <a:xfrm>
          <a:off x="5600700" y="284289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67945</xdr:rowOff>
    </xdr:from>
    <xdr:ext cx="761365" cy="258445"/>
    <xdr:sp macro="" textlink="">
      <xdr:nvSpPr>
        <xdr:cNvPr id="70" name="人口1人当たり決算額の推移該当値テキスト130"/>
        <xdr:cNvSpPr txBox="1"/>
      </xdr:nvSpPr>
      <xdr:spPr>
        <a:xfrm>
          <a:off x="5740400" y="26873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57150</xdr:rowOff>
    </xdr:from>
    <xdr:to xmlns:xdr="http://schemas.openxmlformats.org/drawingml/2006/spreadsheetDrawing">
      <xdr:col>26</xdr:col>
      <xdr:colOff>101600</xdr:colOff>
      <xdr:row>16</xdr:row>
      <xdr:rowOff>158750</xdr:rowOff>
    </xdr:to>
    <xdr:sp macro="" textlink="">
      <xdr:nvSpPr>
        <xdr:cNvPr id="71" name="楕円 70"/>
        <xdr:cNvSpPr/>
      </xdr:nvSpPr>
      <xdr:spPr>
        <a:xfrm>
          <a:off x="4953000" y="2847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168910</xdr:rowOff>
    </xdr:from>
    <xdr:ext cx="736600" cy="258445"/>
    <xdr:sp macro="" textlink="">
      <xdr:nvSpPr>
        <xdr:cNvPr id="72" name="テキスト ボックス 71"/>
        <xdr:cNvSpPr txBox="1"/>
      </xdr:nvSpPr>
      <xdr:spPr>
        <a:xfrm>
          <a:off x="4622800" y="2616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77470</xdr:rowOff>
    </xdr:from>
    <xdr:to xmlns:xdr="http://schemas.openxmlformats.org/drawingml/2006/spreadsheetDrawing">
      <xdr:col>22</xdr:col>
      <xdr:colOff>165100</xdr:colOff>
      <xdr:row>17</xdr:row>
      <xdr:rowOff>7620</xdr:rowOff>
    </xdr:to>
    <xdr:sp macro="" textlink="">
      <xdr:nvSpPr>
        <xdr:cNvPr id="73" name="楕円 72"/>
        <xdr:cNvSpPr/>
      </xdr:nvSpPr>
      <xdr:spPr>
        <a:xfrm>
          <a:off x="4254500" y="2868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17780</xdr:rowOff>
    </xdr:from>
    <xdr:ext cx="762000" cy="258445"/>
    <xdr:sp macro="" textlink="">
      <xdr:nvSpPr>
        <xdr:cNvPr id="74" name="テキスト ボックス 73"/>
        <xdr:cNvSpPr txBox="1"/>
      </xdr:nvSpPr>
      <xdr:spPr>
        <a:xfrm>
          <a:off x="3924300" y="2637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90170</xdr:rowOff>
    </xdr:from>
    <xdr:to xmlns:xdr="http://schemas.openxmlformats.org/drawingml/2006/spreadsheetDrawing">
      <xdr:col>19</xdr:col>
      <xdr:colOff>38100</xdr:colOff>
      <xdr:row>17</xdr:row>
      <xdr:rowOff>20320</xdr:rowOff>
    </xdr:to>
    <xdr:sp macro="" textlink="">
      <xdr:nvSpPr>
        <xdr:cNvPr id="75" name="楕円 74"/>
        <xdr:cNvSpPr/>
      </xdr:nvSpPr>
      <xdr:spPr>
        <a:xfrm>
          <a:off x="3556000" y="2880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5080</xdr:rowOff>
    </xdr:from>
    <xdr:ext cx="762000" cy="259080"/>
    <xdr:sp macro="" textlink="">
      <xdr:nvSpPr>
        <xdr:cNvPr id="76" name="テキスト ボックス 75"/>
        <xdr:cNvSpPr txBox="1"/>
      </xdr:nvSpPr>
      <xdr:spPr>
        <a:xfrm>
          <a:off x="3225800" y="2967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85090</xdr:rowOff>
    </xdr:from>
    <xdr:to xmlns:xdr="http://schemas.openxmlformats.org/drawingml/2006/spreadsheetDrawing">
      <xdr:col>15</xdr:col>
      <xdr:colOff>101600</xdr:colOff>
      <xdr:row>17</xdr:row>
      <xdr:rowOff>15240</xdr:rowOff>
    </xdr:to>
    <xdr:sp macro="" textlink="">
      <xdr:nvSpPr>
        <xdr:cNvPr id="77" name="楕円 76"/>
        <xdr:cNvSpPr/>
      </xdr:nvSpPr>
      <xdr:spPr>
        <a:xfrm>
          <a:off x="2857500" y="2875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0</xdr:rowOff>
    </xdr:from>
    <xdr:ext cx="762000" cy="259080"/>
    <xdr:sp macro="" textlink="">
      <xdr:nvSpPr>
        <xdr:cNvPr id="78" name="テキスト ボックス 77"/>
        <xdr:cNvSpPr txBox="1"/>
      </xdr:nvSpPr>
      <xdr:spPr>
        <a:xfrm>
          <a:off x="2527300" y="296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5" name="直線コネクタ 94"/>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7810"/>
    <xdr:sp macro="" textlink="">
      <xdr:nvSpPr>
        <xdr:cNvPr id="96" name="テキスト ボックス 95"/>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7" name="直線コネクタ 96"/>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8" name="テキスト ボックス 97"/>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9" name="直線コネクタ 98"/>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0" name="テキスト ボックス 99"/>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1" name="直線コネクタ 100"/>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7810"/>
    <xdr:sp macro="" textlink="">
      <xdr:nvSpPr>
        <xdr:cNvPr id="102" name="テキスト ボックス 101"/>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3" name="直線コネクタ 102"/>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4" name="テキスト ボックス 103"/>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6" name="テキスト ボックス 105"/>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38</xdr:row>
      <xdr:rowOff>0</xdr:rowOff>
    </xdr:to>
    <xdr:cxnSp macro="">
      <xdr:nvCxnSpPr>
        <xdr:cNvPr id="108" name="直線コネクタ 107"/>
        <xdr:cNvCxnSpPr/>
      </xdr:nvCxnSpPr>
      <xdr:spPr>
        <a:xfrm flipV="1">
          <a:off x="5651500" y="6126480"/>
          <a:ext cx="0" cy="1341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314960</xdr:rowOff>
    </xdr:from>
    <xdr:ext cx="761365" cy="258445"/>
    <xdr:sp macro="" textlink="">
      <xdr:nvSpPr>
        <xdr:cNvPr id="109" name="人口1人当たり決算額の推移最小値テキスト445"/>
        <xdr:cNvSpPr txBox="1"/>
      </xdr:nvSpPr>
      <xdr:spPr>
        <a:xfrm>
          <a:off x="5740400" y="7439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0</xdr:rowOff>
    </xdr:from>
    <xdr:to xmlns:xdr="http://schemas.openxmlformats.org/drawingml/2006/spreadsheetDrawing">
      <xdr:col>30</xdr:col>
      <xdr:colOff>25400</xdr:colOff>
      <xdr:row>38</xdr:row>
      <xdr:rowOff>0</xdr:rowOff>
    </xdr:to>
    <xdr:cxnSp macro="">
      <xdr:nvCxnSpPr>
        <xdr:cNvPr id="110" name="直線コネクタ 109"/>
        <xdr:cNvCxnSpPr/>
      </xdr:nvCxnSpPr>
      <xdr:spPr>
        <a:xfrm>
          <a:off x="5562600" y="746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116205</xdr:rowOff>
    </xdr:from>
    <xdr:ext cx="761365" cy="259715"/>
    <xdr:sp macro="" textlink="">
      <xdr:nvSpPr>
        <xdr:cNvPr id="111" name="人口1人当たり決算額の推移最大値テキスト445"/>
        <xdr:cNvSpPr txBox="1"/>
      </xdr:nvSpPr>
      <xdr:spPr>
        <a:xfrm>
          <a:off x="5740400" y="586930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35,483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12" name="直線コネクタ 111"/>
        <xdr:cNvCxnSpPr/>
      </xdr:nvCxnSpPr>
      <xdr:spPr>
        <a:xfrm>
          <a:off x="5562600" y="61264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250190</xdr:rowOff>
    </xdr:from>
    <xdr:to xmlns:xdr="http://schemas.openxmlformats.org/drawingml/2006/spreadsheetDrawing">
      <xdr:col>29</xdr:col>
      <xdr:colOff>127000</xdr:colOff>
      <xdr:row>35</xdr:row>
      <xdr:rowOff>263525</xdr:rowOff>
    </xdr:to>
    <xdr:cxnSp macro="">
      <xdr:nvCxnSpPr>
        <xdr:cNvPr id="113" name="直線コネクタ 112"/>
        <xdr:cNvCxnSpPr/>
      </xdr:nvCxnSpPr>
      <xdr:spPr>
        <a:xfrm>
          <a:off x="5003800" y="6860540"/>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1270</xdr:rowOff>
    </xdr:from>
    <xdr:ext cx="761365" cy="259715"/>
    <xdr:sp macro="" textlink="">
      <xdr:nvSpPr>
        <xdr:cNvPr id="114" name="人口1人当たり決算額の推移平均値テキスト445"/>
        <xdr:cNvSpPr txBox="1"/>
      </xdr:nvSpPr>
      <xdr:spPr>
        <a:xfrm>
          <a:off x="5740400" y="6611620"/>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156210</xdr:rowOff>
    </xdr:from>
    <xdr:to xmlns:xdr="http://schemas.openxmlformats.org/drawingml/2006/spreadsheetDrawing">
      <xdr:col>29</xdr:col>
      <xdr:colOff>177800</xdr:colOff>
      <xdr:row>35</xdr:row>
      <xdr:rowOff>258445</xdr:rowOff>
    </xdr:to>
    <xdr:sp macro="" textlink="">
      <xdr:nvSpPr>
        <xdr:cNvPr id="115" name="フローチャート: 判断 114"/>
        <xdr:cNvSpPr/>
      </xdr:nvSpPr>
      <xdr:spPr>
        <a:xfrm>
          <a:off x="5600700" y="6766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163830</xdr:rowOff>
    </xdr:from>
    <xdr:to xmlns:xdr="http://schemas.openxmlformats.org/drawingml/2006/spreadsheetDrawing">
      <xdr:col>26</xdr:col>
      <xdr:colOff>50800</xdr:colOff>
      <xdr:row>35</xdr:row>
      <xdr:rowOff>250190</xdr:rowOff>
    </xdr:to>
    <xdr:cxnSp macro="">
      <xdr:nvCxnSpPr>
        <xdr:cNvPr id="116" name="直線コネクタ 115"/>
        <xdr:cNvCxnSpPr/>
      </xdr:nvCxnSpPr>
      <xdr:spPr>
        <a:xfrm>
          <a:off x="4305300" y="6774180"/>
          <a:ext cx="698500" cy="863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145415</xdr:rowOff>
    </xdr:from>
    <xdr:to xmlns:xdr="http://schemas.openxmlformats.org/drawingml/2006/spreadsheetDrawing">
      <xdr:col>26</xdr:col>
      <xdr:colOff>101600</xdr:colOff>
      <xdr:row>35</xdr:row>
      <xdr:rowOff>246380</xdr:rowOff>
    </xdr:to>
    <xdr:sp macro="" textlink="">
      <xdr:nvSpPr>
        <xdr:cNvPr id="117" name="フローチャート: 判断 116"/>
        <xdr:cNvSpPr/>
      </xdr:nvSpPr>
      <xdr:spPr>
        <a:xfrm>
          <a:off x="49530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256540</xdr:rowOff>
    </xdr:from>
    <xdr:ext cx="736600" cy="258445"/>
    <xdr:sp macro="" textlink="">
      <xdr:nvSpPr>
        <xdr:cNvPr id="118" name="テキスト ボックス 117"/>
        <xdr:cNvSpPr txBox="1"/>
      </xdr:nvSpPr>
      <xdr:spPr>
        <a:xfrm>
          <a:off x="4622800" y="65239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163830</xdr:rowOff>
    </xdr:from>
    <xdr:to xmlns:xdr="http://schemas.openxmlformats.org/drawingml/2006/spreadsheetDrawing">
      <xdr:col>22</xdr:col>
      <xdr:colOff>114300</xdr:colOff>
      <xdr:row>35</xdr:row>
      <xdr:rowOff>182880</xdr:rowOff>
    </xdr:to>
    <xdr:cxnSp macro="">
      <xdr:nvCxnSpPr>
        <xdr:cNvPr id="119" name="直線コネクタ 118"/>
        <xdr:cNvCxnSpPr/>
      </xdr:nvCxnSpPr>
      <xdr:spPr>
        <a:xfrm flipV="1">
          <a:off x="3606800" y="677418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134620</xdr:rowOff>
    </xdr:from>
    <xdr:to xmlns:xdr="http://schemas.openxmlformats.org/drawingml/2006/spreadsheetDrawing">
      <xdr:col>22</xdr:col>
      <xdr:colOff>165100</xdr:colOff>
      <xdr:row>35</xdr:row>
      <xdr:rowOff>236855</xdr:rowOff>
    </xdr:to>
    <xdr:sp macro="" textlink="">
      <xdr:nvSpPr>
        <xdr:cNvPr id="120" name="フローチャート: 判断 119"/>
        <xdr:cNvSpPr/>
      </xdr:nvSpPr>
      <xdr:spPr>
        <a:xfrm>
          <a:off x="42545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220345</xdr:rowOff>
    </xdr:from>
    <xdr:ext cx="762000" cy="259080"/>
    <xdr:sp macro="" textlink="">
      <xdr:nvSpPr>
        <xdr:cNvPr id="121" name="テキスト ボックス 120"/>
        <xdr:cNvSpPr txBox="1"/>
      </xdr:nvSpPr>
      <xdr:spPr>
        <a:xfrm>
          <a:off x="39243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138430</xdr:rowOff>
    </xdr:from>
    <xdr:to xmlns:xdr="http://schemas.openxmlformats.org/drawingml/2006/spreadsheetDrawing">
      <xdr:col>18</xdr:col>
      <xdr:colOff>177800</xdr:colOff>
      <xdr:row>35</xdr:row>
      <xdr:rowOff>182880</xdr:rowOff>
    </xdr:to>
    <xdr:cxnSp macro="">
      <xdr:nvCxnSpPr>
        <xdr:cNvPr id="122" name="直線コネクタ 121"/>
        <xdr:cNvCxnSpPr/>
      </xdr:nvCxnSpPr>
      <xdr:spPr>
        <a:xfrm>
          <a:off x="2908300" y="6748780"/>
          <a:ext cx="6985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76835</xdr:rowOff>
    </xdr:from>
    <xdr:to xmlns:xdr="http://schemas.openxmlformats.org/drawingml/2006/spreadsheetDrawing">
      <xdr:col>19</xdr:col>
      <xdr:colOff>38100</xdr:colOff>
      <xdr:row>35</xdr:row>
      <xdr:rowOff>177800</xdr:rowOff>
    </xdr:to>
    <xdr:sp macro="" textlink="">
      <xdr:nvSpPr>
        <xdr:cNvPr id="123" name="フローチャート: 判断 122"/>
        <xdr:cNvSpPr/>
      </xdr:nvSpPr>
      <xdr:spPr>
        <a:xfrm>
          <a:off x="3556000" y="66871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187960</xdr:rowOff>
    </xdr:from>
    <xdr:ext cx="762000" cy="258445"/>
    <xdr:sp macro="" textlink="">
      <xdr:nvSpPr>
        <xdr:cNvPr id="124" name="テキスト ボックス 123"/>
        <xdr:cNvSpPr txBox="1"/>
      </xdr:nvSpPr>
      <xdr:spPr>
        <a:xfrm>
          <a:off x="3225800" y="6455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330835</xdr:rowOff>
    </xdr:from>
    <xdr:to xmlns:xdr="http://schemas.openxmlformats.org/drawingml/2006/spreadsheetDrawing">
      <xdr:col>15</xdr:col>
      <xdr:colOff>101600</xdr:colOff>
      <xdr:row>35</xdr:row>
      <xdr:rowOff>88900</xdr:rowOff>
    </xdr:to>
    <xdr:sp macro="" textlink="">
      <xdr:nvSpPr>
        <xdr:cNvPr id="125" name="フローチャート: 判断 124"/>
        <xdr:cNvSpPr/>
      </xdr:nvSpPr>
      <xdr:spPr>
        <a:xfrm>
          <a:off x="2857500" y="65982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99695</xdr:rowOff>
    </xdr:from>
    <xdr:ext cx="762000" cy="257810"/>
    <xdr:sp macro="" textlink="">
      <xdr:nvSpPr>
        <xdr:cNvPr id="126" name="テキスト ボックス 125"/>
        <xdr:cNvSpPr txBox="1"/>
      </xdr:nvSpPr>
      <xdr:spPr>
        <a:xfrm>
          <a:off x="2527300" y="63671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7" name="テキスト ボックス 126"/>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213995</xdr:rowOff>
    </xdr:from>
    <xdr:to xmlns:xdr="http://schemas.openxmlformats.org/drawingml/2006/spreadsheetDrawing">
      <xdr:col>29</xdr:col>
      <xdr:colOff>177800</xdr:colOff>
      <xdr:row>35</xdr:row>
      <xdr:rowOff>314960</xdr:rowOff>
    </xdr:to>
    <xdr:sp macro="" textlink="">
      <xdr:nvSpPr>
        <xdr:cNvPr id="132" name="楕円 131"/>
        <xdr:cNvSpPr/>
      </xdr:nvSpPr>
      <xdr:spPr>
        <a:xfrm>
          <a:off x="5600700" y="68243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185420</xdr:rowOff>
    </xdr:from>
    <xdr:ext cx="761365" cy="259080"/>
    <xdr:sp macro="" textlink="">
      <xdr:nvSpPr>
        <xdr:cNvPr id="133" name="人口1人当たり決算額の推移該当値テキスト445"/>
        <xdr:cNvSpPr txBox="1"/>
      </xdr:nvSpPr>
      <xdr:spPr>
        <a:xfrm>
          <a:off x="5740400" y="6795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198755</xdr:rowOff>
    </xdr:from>
    <xdr:to xmlns:xdr="http://schemas.openxmlformats.org/drawingml/2006/spreadsheetDrawing">
      <xdr:col>26</xdr:col>
      <xdr:colOff>101600</xdr:colOff>
      <xdr:row>35</xdr:row>
      <xdr:rowOff>300990</xdr:rowOff>
    </xdr:to>
    <xdr:sp macro="" textlink="">
      <xdr:nvSpPr>
        <xdr:cNvPr id="134" name="楕円 133"/>
        <xdr:cNvSpPr/>
      </xdr:nvSpPr>
      <xdr:spPr>
        <a:xfrm>
          <a:off x="4953000" y="68091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286385</xdr:rowOff>
    </xdr:from>
    <xdr:ext cx="736600" cy="259080"/>
    <xdr:sp macro="" textlink="">
      <xdr:nvSpPr>
        <xdr:cNvPr id="135" name="テキスト ボックス 134"/>
        <xdr:cNvSpPr txBox="1"/>
      </xdr:nvSpPr>
      <xdr:spPr>
        <a:xfrm>
          <a:off x="4622800" y="6896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113030</xdr:rowOff>
    </xdr:from>
    <xdr:to xmlns:xdr="http://schemas.openxmlformats.org/drawingml/2006/spreadsheetDrawing">
      <xdr:col>22</xdr:col>
      <xdr:colOff>165100</xdr:colOff>
      <xdr:row>35</xdr:row>
      <xdr:rowOff>215265</xdr:rowOff>
    </xdr:to>
    <xdr:sp macro="" textlink="">
      <xdr:nvSpPr>
        <xdr:cNvPr id="136" name="楕円 135"/>
        <xdr:cNvSpPr/>
      </xdr:nvSpPr>
      <xdr:spPr>
        <a:xfrm>
          <a:off x="4254500" y="67233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224790</xdr:rowOff>
    </xdr:from>
    <xdr:ext cx="762000" cy="257810"/>
    <xdr:sp macro="" textlink="">
      <xdr:nvSpPr>
        <xdr:cNvPr id="137" name="テキスト ボックス 136"/>
        <xdr:cNvSpPr txBox="1"/>
      </xdr:nvSpPr>
      <xdr:spPr>
        <a:xfrm>
          <a:off x="3924300" y="64922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132080</xdr:rowOff>
    </xdr:from>
    <xdr:to xmlns:xdr="http://schemas.openxmlformats.org/drawingml/2006/spreadsheetDrawing">
      <xdr:col>19</xdr:col>
      <xdr:colOff>38100</xdr:colOff>
      <xdr:row>35</xdr:row>
      <xdr:rowOff>233680</xdr:rowOff>
    </xdr:to>
    <xdr:sp macro="" textlink="">
      <xdr:nvSpPr>
        <xdr:cNvPr id="138" name="楕円 137"/>
        <xdr:cNvSpPr/>
      </xdr:nvSpPr>
      <xdr:spPr>
        <a:xfrm>
          <a:off x="3556000" y="6742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217805</xdr:rowOff>
    </xdr:from>
    <xdr:ext cx="762000" cy="259080"/>
    <xdr:sp macro="" textlink="">
      <xdr:nvSpPr>
        <xdr:cNvPr id="139" name="テキスト ボックス 138"/>
        <xdr:cNvSpPr txBox="1"/>
      </xdr:nvSpPr>
      <xdr:spPr>
        <a:xfrm>
          <a:off x="3225800" y="682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87630</xdr:rowOff>
    </xdr:from>
    <xdr:to xmlns:xdr="http://schemas.openxmlformats.org/drawingml/2006/spreadsheetDrawing">
      <xdr:col>15</xdr:col>
      <xdr:colOff>101600</xdr:colOff>
      <xdr:row>35</xdr:row>
      <xdr:rowOff>189865</xdr:rowOff>
    </xdr:to>
    <xdr:sp macro="" textlink="">
      <xdr:nvSpPr>
        <xdr:cNvPr id="140" name="楕円 139"/>
        <xdr:cNvSpPr/>
      </xdr:nvSpPr>
      <xdr:spPr>
        <a:xfrm>
          <a:off x="2857500" y="66979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173355</xdr:rowOff>
    </xdr:from>
    <xdr:ext cx="762000" cy="259080"/>
    <xdr:sp macro="" textlink="">
      <xdr:nvSpPr>
        <xdr:cNvPr id="141" name="テキスト ボックス 140"/>
        <xdr:cNvSpPr txBox="1"/>
      </xdr:nvSpPr>
      <xdr:spPr>
        <a:xfrm>
          <a:off x="2527300" y="678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16,396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静岡県湖西市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60,089
57,273
86.56
21,796,115
20,347,953
1,345,470
13,763,145
17,415,659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25.8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37</xdr:row>
      <xdr:rowOff>168910</xdr:rowOff>
    </xdr:from>
    <xdr:ext cx="531495" cy="258445"/>
    <xdr:sp macro="" textlink="">
      <xdr:nvSpPr>
        <xdr:cNvPr id="44" name="テキスト ボックス 43"/>
        <xdr:cNvSpPr txBox="1"/>
      </xdr:nvSpPr>
      <xdr:spPr>
        <a:xfrm>
          <a:off x="230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35</xdr:row>
      <xdr:rowOff>54610</xdr:rowOff>
    </xdr:from>
    <xdr:ext cx="531495" cy="258445"/>
    <xdr:sp macro="" textlink="">
      <xdr:nvSpPr>
        <xdr:cNvPr id="46" name="テキスト ボックス 45"/>
        <xdr:cNvSpPr txBox="1"/>
      </xdr:nvSpPr>
      <xdr:spPr>
        <a:xfrm>
          <a:off x="230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32</xdr:row>
      <xdr:rowOff>111760</xdr:rowOff>
    </xdr:from>
    <xdr:ext cx="531495" cy="258445"/>
    <xdr:sp macro="" textlink="">
      <xdr:nvSpPr>
        <xdr:cNvPr id="48" name="テキスト ボックス 47"/>
        <xdr:cNvSpPr txBox="1"/>
      </xdr:nvSpPr>
      <xdr:spPr>
        <a:xfrm>
          <a:off x="230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94995" cy="258445"/>
    <xdr:sp macro="" textlink="">
      <xdr:nvSpPr>
        <xdr:cNvPr id="50" name="テキスト ボックス 49"/>
        <xdr:cNvSpPr txBox="1"/>
      </xdr:nvSpPr>
      <xdr:spPr>
        <a:xfrm>
          <a:off x="166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2" name="テキスト ボックス 51"/>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24765</xdr:rowOff>
    </xdr:from>
    <xdr:to xmlns:xdr="http://schemas.openxmlformats.org/drawingml/2006/spreadsheetDrawing">
      <xdr:col>24</xdr:col>
      <xdr:colOff>62865</xdr:colOff>
      <xdr:row>39</xdr:row>
      <xdr:rowOff>3175</xdr:rowOff>
    </xdr:to>
    <xdr:cxnSp macro="">
      <xdr:nvCxnSpPr>
        <xdr:cNvPr id="54" name="直線コネクタ 53"/>
        <xdr:cNvCxnSpPr/>
      </xdr:nvCxnSpPr>
      <xdr:spPr>
        <a:xfrm flipV="1">
          <a:off x="4633595" y="5339715"/>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6985</xdr:rowOff>
    </xdr:from>
    <xdr:ext cx="534670" cy="258445"/>
    <xdr:sp macro="" textlink="">
      <xdr:nvSpPr>
        <xdr:cNvPr id="55" name="人件費最小値テキスト"/>
        <xdr:cNvSpPr txBox="1"/>
      </xdr:nvSpPr>
      <xdr:spPr>
        <a:xfrm>
          <a:off x="4686300" y="6693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3175</xdr:rowOff>
    </xdr:from>
    <xdr:to xmlns:xdr="http://schemas.openxmlformats.org/drawingml/2006/spreadsheetDrawing">
      <xdr:col>24</xdr:col>
      <xdr:colOff>152400</xdr:colOff>
      <xdr:row>39</xdr:row>
      <xdr:rowOff>3175</xdr:rowOff>
    </xdr:to>
    <xdr:cxnSp macro="">
      <xdr:nvCxnSpPr>
        <xdr:cNvPr id="56" name="直線コネクタ 55"/>
        <xdr:cNvCxnSpPr/>
      </xdr:nvCxnSpPr>
      <xdr:spPr>
        <a:xfrm>
          <a:off x="4546600" y="668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143510</xdr:rowOff>
    </xdr:from>
    <xdr:ext cx="534670" cy="258445"/>
    <xdr:sp macro="" textlink="">
      <xdr:nvSpPr>
        <xdr:cNvPr id="57" name="人件費最大値テキスト"/>
        <xdr:cNvSpPr txBox="1"/>
      </xdr:nvSpPr>
      <xdr:spPr>
        <a:xfrm>
          <a:off x="4686300" y="5115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24765</xdr:rowOff>
    </xdr:from>
    <xdr:to xmlns:xdr="http://schemas.openxmlformats.org/drawingml/2006/spreadsheetDrawing">
      <xdr:col>24</xdr:col>
      <xdr:colOff>152400</xdr:colOff>
      <xdr:row>31</xdr:row>
      <xdr:rowOff>24765</xdr:rowOff>
    </xdr:to>
    <xdr:cxnSp macro="">
      <xdr:nvCxnSpPr>
        <xdr:cNvPr id="58" name="直線コネクタ 57"/>
        <xdr:cNvCxnSpPr/>
      </xdr:nvCxnSpPr>
      <xdr:spPr>
        <a:xfrm>
          <a:off x="4546600" y="533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8255</xdr:rowOff>
    </xdr:from>
    <xdr:to xmlns:xdr="http://schemas.openxmlformats.org/drawingml/2006/spreadsheetDrawing">
      <xdr:col>24</xdr:col>
      <xdr:colOff>63500</xdr:colOff>
      <xdr:row>35</xdr:row>
      <xdr:rowOff>13335</xdr:rowOff>
    </xdr:to>
    <xdr:cxnSp macro="">
      <xdr:nvCxnSpPr>
        <xdr:cNvPr id="59" name="直線コネクタ 58"/>
        <xdr:cNvCxnSpPr/>
      </xdr:nvCxnSpPr>
      <xdr:spPr>
        <a:xfrm>
          <a:off x="3797300" y="600900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82550</xdr:rowOff>
    </xdr:from>
    <xdr:ext cx="534670" cy="259080"/>
    <xdr:sp macro="" textlink="">
      <xdr:nvSpPr>
        <xdr:cNvPr id="60" name="人件費平均値テキスト"/>
        <xdr:cNvSpPr txBox="1"/>
      </xdr:nvSpPr>
      <xdr:spPr>
        <a:xfrm>
          <a:off x="4686300" y="6083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104140</xdr:rowOff>
    </xdr:from>
    <xdr:to xmlns:xdr="http://schemas.openxmlformats.org/drawingml/2006/spreadsheetDrawing">
      <xdr:col>24</xdr:col>
      <xdr:colOff>114300</xdr:colOff>
      <xdr:row>36</xdr:row>
      <xdr:rowOff>34290</xdr:rowOff>
    </xdr:to>
    <xdr:sp macro="" textlink="">
      <xdr:nvSpPr>
        <xdr:cNvPr id="61" name="フローチャート: 判断 60"/>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8255</xdr:rowOff>
    </xdr:from>
    <xdr:to xmlns:xdr="http://schemas.openxmlformats.org/drawingml/2006/spreadsheetDrawing">
      <xdr:col>19</xdr:col>
      <xdr:colOff>177800</xdr:colOff>
      <xdr:row>35</xdr:row>
      <xdr:rowOff>20955</xdr:rowOff>
    </xdr:to>
    <xdr:cxnSp macro="">
      <xdr:nvCxnSpPr>
        <xdr:cNvPr id="62" name="直線コネクタ 61"/>
        <xdr:cNvCxnSpPr/>
      </xdr:nvCxnSpPr>
      <xdr:spPr>
        <a:xfrm flipV="1">
          <a:off x="2908300" y="600900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99060</xdr:rowOff>
    </xdr:from>
    <xdr:to xmlns:xdr="http://schemas.openxmlformats.org/drawingml/2006/spreadsheetDrawing">
      <xdr:col>20</xdr:col>
      <xdr:colOff>38100</xdr:colOff>
      <xdr:row>36</xdr:row>
      <xdr:rowOff>29210</xdr:rowOff>
    </xdr:to>
    <xdr:sp macro="" textlink="">
      <xdr:nvSpPr>
        <xdr:cNvPr id="63" name="フローチャート: 判断 62"/>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20320</xdr:rowOff>
    </xdr:from>
    <xdr:ext cx="534035" cy="258445"/>
    <xdr:sp macro="" textlink="">
      <xdr:nvSpPr>
        <xdr:cNvPr id="64" name="テキスト ボックス 63"/>
        <xdr:cNvSpPr txBox="1"/>
      </xdr:nvSpPr>
      <xdr:spPr>
        <a:xfrm>
          <a:off x="3529965" y="6192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7620</xdr:rowOff>
    </xdr:from>
    <xdr:to xmlns:xdr="http://schemas.openxmlformats.org/drawingml/2006/spreadsheetDrawing">
      <xdr:col>15</xdr:col>
      <xdr:colOff>50800</xdr:colOff>
      <xdr:row>35</xdr:row>
      <xdr:rowOff>20955</xdr:rowOff>
    </xdr:to>
    <xdr:cxnSp macro="">
      <xdr:nvCxnSpPr>
        <xdr:cNvPr id="65" name="直線コネクタ 64"/>
        <xdr:cNvCxnSpPr/>
      </xdr:nvCxnSpPr>
      <xdr:spPr>
        <a:xfrm>
          <a:off x="2019300" y="60083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90805</xdr:rowOff>
    </xdr:from>
    <xdr:to xmlns:xdr="http://schemas.openxmlformats.org/drawingml/2006/spreadsheetDrawing">
      <xdr:col>15</xdr:col>
      <xdr:colOff>101600</xdr:colOff>
      <xdr:row>36</xdr:row>
      <xdr:rowOff>20955</xdr:rowOff>
    </xdr:to>
    <xdr:sp macro="" textlink="">
      <xdr:nvSpPr>
        <xdr:cNvPr id="66" name="フローチャート: 判断 65"/>
        <xdr:cNvSpPr/>
      </xdr:nvSpPr>
      <xdr:spPr>
        <a:xfrm>
          <a:off x="2857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12065</xdr:rowOff>
    </xdr:from>
    <xdr:ext cx="534035" cy="259080"/>
    <xdr:sp macro="" textlink="">
      <xdr:nvSpPr>
        <xdr:cNvPr id="67" name="テキスト ボックス 66"/>
        <xdr:cNvSpPr txBox="1"/>
      </xdr:nvSpPr>
      <xdr:spPr>
        <a:xfrm>
          <a:off x="2640965" y="6184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168275</xdr:rowOff>
    </xdr:from>
    <xdr:to xmlns:xdr="http://schemas.openxmlformats.org/drawingml/2006/spreadsheetDrawing">
      <xdr:col>10</xdr:col>
      <xdr:colOff>114300</xdr:colOff>
      <xdr:row>35</xdr:row>
      <xdr:rowOff>7620</xdr:rowOff>
    </xdr:to>
    <xdr:cxnSp macro="">
      <xdr:nvCxnSpPr>
        <xdr:cNvPr id="68" name="直線コネクタ 67"/>
        <xdr:cNvCxnSpPr/>
      </xdr:nvCxnSpPr>
      <xdr:spPr>
        <a:xfrm>
          <a:off x="1130300" y="599757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5080</xdr:rowOff>
    </xdr:from>
    <xdr:to xmlns:xdr="http://schemas.openxmlformats.org/drawingml/2006/spreadsheetDrawing">
      <xdr:col>10</xdr:col>
      <xdr:colOff>165100</xdr:colOff>
      <xdr:row>35</xdr:row>
      <xdr:rowOff>106680</xdr:rowOff>
    </xdr:to>
    <xdr:sp macro="" textlink="">
      <xdr:nvSpPr>
        <xdr:cNvPr id="69" name="フローチャート: 判断 68"/>
        <xdr:cNvSpPr/>
      </xdr:nvSpPr>
      <xdr:spPr>
        <a:xfrm>
          <a:off x="1968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97790</xdr:rowOff>
    </xdr:from>
    <xdr:ext cx="534035" cy="258445"/>
    <xdr:sp macro="" textlink="">
      <xdr:nvSpPr>
        <xdr:cNvPr id="70" name="テキスト ボックス 69"/>
        <xdr:cNvSpPr txBox="1"/>
      </xdr:nvSpPr>
      <xdr:spPr>
        <a:xfrm>
          <a:off x="1751965" y="6098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20955</xdr:rowOff>
    </xdr:from>
    <xdr:to xmlns:xdr="http://schemas.openxmlformats.org/drawingml/2006/spreadsheetDrawing">
      <xdr:col>6</xdr:col>
      <xdr:colOff>38100</xdr:colOff>
      <xdr:row>35</xdr:row>
      <xdr:rowOff>122555</xdr:rowOff>
    </xdr:to>
    <xdr:sp macro="" textlink="">
      <xdr:nvSpPr>
        <xdr:cNvPr id="71" name="フローチャート: 判断 70"/>
        <xdr:cNvSpPr/>
      </xdr:nvSpPr>
      <xdr:spPr>
        <a:xfrm>
          <a:off x="1079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113665</xdr:rowOff>
    </xdr:from>
    <xdr:ext cx="534035" cy="258445"/>
    <xdr:sp macro="" textlink="">
      <xdr:nvSpPr>
        <xdr:cNvPr id="72" name="テキスト ボックス 71"/>
        <xdr:cNvSpPr txBox="1"/>
      </xdr:nvSpPr>
      <xdr:spPr>
        <a:xfrm>
          <a:off x="862965" y="6114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133985</xdr:rowOff>
    </xdr:from>
    <xdr:to xmlns:xdr="http://schemas.openxmlformats.org/drawingml/2006/spreadsheetDrawing">
      <xdr:col>24</xdr:col>
      <xdr:colOff>114300</xdr:colOff>
      <xdr:row>35</xdr:row>
      <xdr:rowOff>64135</xdr:rowOff>
    </xdr:to>
    <xdr:sp macro="" textlink="">
      <xdr:nvSpPr>
        <xdr:cNvPr id="78" name="楕円 77"/>
        <xdr:cNvSpPr/>
      </xdr:nvSpPr>
      <xdr:spPr>
        <a:xfrm>
          <a:off x="45847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156845</xdr:rowOff>
    </xdr:from>
    <xdr:ext cx="534670" cy="258445"/>
    <xdr:sp macro="" textlink="">
      <xdr:nvSpPr>
        <xdr:cNvPr id="79" name="人件費該当値テキスト"/>
        <xdr:cNvSpPr txBox="1"/>
      </xdr:nvSpPr>
      <xdr:spPr>
        <a:xfrm>
          <a:off x="4686300" y="58146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128905</xdr:rowOff>
    </xdr:from>
    <xdr:to xmlns:xdr="http://schemas.openxmlformats.org/drawingml/2006/spreadsheetDrawing">
      <xdr:col>20</xdr:col>
      <xdr:colOff>38100</xdr:colOff>
      <xdr:row>35</xdr:row>
      <xdr:rowOff>59055</xdr:rowOff>
    </xdr:to>
    <xdr:sp macro="" textlink="">
      <xdr:nvSpPr>
        <xdr:cNvPr id="80" name="楕円 79"/>
        <xdr:cNvSpPr/>
      </xdr:nvSpPr>
      <xdr:spPr>
        <a:xfrm>
          <a:off x="3746500" y="5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75565</xdr:rowOff>
    </xdr:from>
    <xdr:ext cx="534035" cy="258445"/>
    <xdr:sp macro="" textlink="">
      <xdr:nvSpPr>
        <xdr:cNvPr id="81" name="テキスト ボックス 80"/>
        <xdr:cNvSpPr txBox="1"/>
      </xdr:nvSpPr>
      <xdr:spPr>
        <a:xfrm>
          <a:off x="3529965" y="5733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141605</xdr:rowOff>
    </xdr:from>
    <xdr:to xmlns:xdr="http://schemas.openxmlformats.org/drawingml/2006/spreadsheetDrawing">
      <xdr:col>15</xdr:col>
      <xdr:colOff>101600</xdr:colOff>
      <xdr:row>35</xdr:row>
      <xdr:rowOff>71755</xdr:rowOff>
    </xdr:to>
    <xdr:sp macro="" textlink="">
      <xdr:nvSpPr>
        <xdr:cNvPr id="82" name="楕円 81"/>
        <xdr:cNvSpPr/>
      </xdr:nvSpPr>
      <xdr:spPr>
        <a:xfrm>
          <a:off x="2857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88265</xdr:rowOff>
    </xdr:from>
    <xdr:ext cx="534035" cy="258445"/>
    <xdr:sp macro="" textlink="">
      <xdr:nvSpPr>
        <xdr:cNvPr id="83" name="テキスト ボックス 82"/>
        <xdr:cNvSpPr txBox="1"/>
      </xdr:nvSpPr>
      <xdr:spPr>
        <a:xfrm>
          <a:off x="2640965" y="5746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67,686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128270</xdr:rowOff>
    </xdr:from>
    <xdr:to xmlns:xdr="http://schemas.openxmlformats.org/drawingml/2006/spreadsheetDrawing">
      <xdr:col>10</xdr:col>
      <xdr:colOff>165100</xdr:colOff>
      <xdr:row>35</xdr:row>
      <xdr:rowOff>58420</xdr:rowOff>
    </xdr:to>
    <xdr:sp macro="" textlink="">
      <xdr:nvSpPr>
        <xdr:cNvPr id="84" name="楕円 83"/>
        <xdr:cNvSpPr/>
      </xdr:nvSpPr>
      <xdr:spPr>
        <a:xfrm>
          <a:off x="1968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74930</xdr:rowOff>
    </xdr:from>
    <xdr:ext cx="534035" cy="258445"/>
    <xdr:sp macro="" textlink="">
      <xdr:nvSpPr>
        <xdr:cNvPr id="85" name="テキスト ボックス 84"/>
        <xdr:cNvSpPr txBox="1"/>
      </xdr:nvSpPr>
      <xdr:spPr>
        <a:xfrm>
          <a:off x="1751965" y="5732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117475</xdr:rowOff>
    </xdr:from>
    <xdr:to xmlns:xdr="http://schemas.openxmlformats.org/drawingml/2006/spreadsheetDrawing">
      <xdr:col>6</xdr:col>
      <xdr:colOff>38100</xdr:colOff>
      <xdr:row>35</xdr:row>
      <xdr:rowOff>47625</xdr:rowOff>
    </xdr:to>
    <xdr:sp macro="" textlink="">
      <xdr:nvSpPr>
        <xdr:cNvPr id="86" name="楕円 85"/>
        <xdr:cNvSpPr/>
      </xdr:nvSpPr>
      <xdr:spPr>
        <a:xfrm>
          <a:off x="1079500" y="59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64135</xdr:rowOff>
    </xdr:from>
    <xdr:ext cx="534035" cy="258445"/>
    <xdr:sp macro="" textlink="">
      <xdr:nvSpPr>
        <xdr:cNvPr id="87" name="テキスト ボックス 86"/>
        <xdr:cNvSpPr txBox="1"/>
      </xdr:nvSpPr>
      <xdr:spPr>
        <a:xfrm>
          <a:off x="862965" y="57219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6" name="テキスト ボックス 95"/>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99" name="テキスト ボックス 98"/>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1" name="テキスト ボックス 100"/>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4995" cy="258445"/>
    <xdr:sp macro="" textlink="">
      <xdr:nvSpPr>
        <xdr:cNvPr id="103" name="テキスト ボックス 102"/>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4995" cy="259080"/>
    <xdr:sp macro="" textlink="">
      <xdr:nvSpPr>
        <xdr:cNvPr id="105" name="テキスト ボックス 104"/>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4995" cy="259080"/>
    <xdr:sp macro="" textlink="">
      <xdr:nvSpPr>
        <xdr:cNvPr id="107" name="テキスト ボックス 106"/>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105410</xdr:rowOff>
    </xdr:from>
    <xdr:to xmlns:xdr="http://schemas.openxmlformats.org/drawingml/2006/spreadsheetDrawing">
      <xdr:col>24</xdr:col>
      <xdr:colOff>62865</xdr:colOff>
      <xdr:row>58</xdr:row>
      <xdr:rowOff>82550</xdr:rowOff>
    </xdr:to>
    <xdr:cxnSp macro="">
      <xdr:nvCxnSpPr>
        <xdr:cNvPr id="111" name="直線コネクタ 110"/>
        <xdr:cNvCxnSpPr/>
      </xdr:nvCxnSpPr>
      <xdr:spPr>
        <a:xfrm flipV="1">
          <a:off x="4633595" y="867791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86360</xdr:rowOff>
    </xdr:from>
    <xdr:ext cx="534670" cy="258445"/>
    <xdr:sp macro="" textlink="">
      <xdr:nvSpPr>
        <xdr:cNvPr id="112" name="物件費最小値テキスト"/>
        <xdr:cNvSpPr txBox="1"/>
      </xdr:nvSpPr>
      <xdr:spPr>
        <a:xfrm>
          <a:off x="4686300" y="10030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82550</xdr:rowOff>
    </xdr:from>
    <xdr:to xmlns:xdr="http://schemas.openxmlformats.org/drawingml/2006/spreadsheetDrawing">
      <xdr:col>24</xdr:col>
      <xdr:colOff>152400</xdr:colOff>
      <xdr:row>58</xdr:row>
      <xdr:rowOff>82550</xdr:rowOff>
    </xdr:to>
    <xdr:cxnSp macro="">
      <xdr:nvCxnSpPr>
        <xdr:cNvPr id="113" name="直線コネクタ 112"/>
        <xdr:cNvCxnSpPr/>
      </xdr:nvCxnSpPr>
      <xdr:spPr>
        <a:xfrm>
          <a:off x="4546600" y="1002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52070</xdr:rowOff>
    </xdr:from>
    <xdr:ext cx="598805" cy="258445"/>
    <xdr:sp macro="" textlink="">
      <xdr:nvSpPr>
        <xdr:cNvPr id="114" name="物件費最大値テキスト"/>
        <xdr:cNvSpPr txBox="1"/>
      </xdr:nvSpPr>
      <xdr:spPr>
        <a:xfrm>
          <a:off x="4686300" y="8453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105410</xdr:rowOff>
    </xdr:from>
    <xdr:to xmlns:xdr="http://schemas.openxmlformats.org/drawingml/2006/spreadsheetDrawing">
      <xdr:col>24</xdr:col>
      <xdr:colOff>152400</xdr:colOff>
      <xdr:row>50</xdr:row>
      <xdr:rowOff>105410</xdr:rowOff>
    </xdr:to>
    <xdr:cxnSp macro="">
      <xdr:nvCxnSpPr>
        <xdr:cNvPr id="115" name="直線コネクタ 114"/>
        <xdr:cNvCxnSpPr/>
      </xdr:nvCxnSpPr>
      <xdr:spPr>
        <a:xfrm>
          <a:off x="4546600" y="867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162560</xdr:rowOff>
    </xdr:from>
    <xdr:to xmlns:xdr="http://schemas.openxmlformats.org/drawingml/2006/spreadsheetDrawing">
      <xdr:col>24</xdr:col>
      <xdr:colOff>63500</xdr:colOff>
      <xdr:row>57</xdr:row>
      <xdr:rowOff>166370</xdr:rowOff>
    </xdr:to>
    <xdr:cxnSp macro="">
      <xdr:nvCxnSpPr>
        <xdr:cNvPr id="116" name="直線コネクタ 115"/>
        <xdr:cNvCxnSpPr/>
      </xdr:nvCxnSpPr>
      <xdr:spPr>
        <a:xfrm>
          <a:off x="3797300" y="99352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125095</xdr:rowOff>
    </xdr:from>
    <xdr:ext cx="534670" cy="258445"/>
    <xdr:sp macro="" textlink="">
      <xdr:nvSpPr>
        <xdr:cNvPr id="117" name="物件費平均値テキスト"/>
        <xdr:cNvSpPr txBox="1"/>
      </xdr:nvSpPr>
      <xdr:spPr>
        <a:xfrm>
          <a:off x="4686300" y="9726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102235</xdr:rowOff>
    </xdr:from>
    <xdr:to xmlns:xdr="http://schemas.openxmlformats.org/drawingml/2006/spreadsheetDrawing">
      <xdr:col>24</xdr:col>
      <xdr:colOff>114300</xdr:colOff>
      <xdr:row>58</xdr:row>
      <xdr:rowOff>32385</xdr:rowOff>
    </xdr:to>
    <xdr:sp macro="" textlink="">
      <xdr:nvSpPr>
        <xdr:cNvPr id="118" name="フローチャート: 判断 117"/>
        <xdr:cNvSpPr/>
      </xdr:nvSpPr>
      <xdr:spPr>
        <a:xfrm>
          <a:off x="45847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155575</xdr:rowOff>
    </xdr:from>
    <xdr:to xmlns:xdr="http://schemas.openxmlformats.org/drawingml/2006/spreadsheetDrawing">
      <xdr:col>19</xdr:col>
      <xdr:colOff>177800</xdr:colOff>
      <xdr:row>57</xdr:row>
      <xdr:rowOff>162560</xdr:rowOff>
    </xdr:to>
    <xdr:cxnSp macro="">
      <xdr:nvCxnSpPr>
        <xdr:cNvPr id="119" name="直線コネクタ 118"/>
        <xdr:cNvCxnSpPr/>
      </xdr:nvCxnSpPr>
      <xdr:spPr>
        <a:xfrm>
          <a:off x="2908300" y="99282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80010</xdr:rowOff>
    </xdr:from>
    <xdr:to xmlns:xdr="http://schemas.openxmlformats.org/drawingml/2006/spreadsheetDrawing">
      <xdr:col>20</xdr:col>
      <xdr:colOff>38100</xdr:colOff>
      <xdr:row>58</xdr:row>
      <xdr:rowOff>10160</xdr:rowOff>
    </xdr:to>
    <xdr:sp macro="" textlink="">
      <xdr:nvSpPr>
        <xdr:cNvPr id="120" name="フローチャート: 判断 119"/>
        <xdr:cNvSpPr/>
      </xdr:nvSpPr>
      <xdr:spPr>
        <a:xfrm>
          <a:off x="3746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26670</xdr:rowOff>
    </xdr:from>
    <xdr:ext cx="534035" cy="259080"/>
    <xdr:sp macro="" textlink="">
      <xdr:nvSpPr>
        <xdr:cNvPr id="121" name="テキスト ボックス 120"/>
        <xdr:cNvSpPr txBox="1"/>
      </xdr:nvSpPr>
      <xdr:spPr>
        <a:xfrm>
          <a:off x="3529965" y="9627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155575</xdr:rowOff>
    </xdr:from>
    <xdr:to xmlns:xdr="http://schemas.openxmlformats.org/drawingml/2006/spreadsheetDrawing">
      <xdr:col>15</xdr:col>
      <xdr:colOff>50800</xdr:colOff>
      <xdr:row>58</xdr:row>
      <xdr:rowOff>9525</xdr:rowOff>
    </xdr:to>
    <xdr:cxnSp macro="">
      <xdr:nvCxnSpPr>
        <xdr:cNvPr id="122" name="直線コネクタ 121"/>
        <xdr:cNvCxnSpPr/>
      </xdr:nvCxnSpPr>
      <xdr:spPr>
        <a:xfrm flipV="1">
          <a:off x="2019300" y="992822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119380</xdr:rowOff>
    </xdr:from>
    <xdr:to xmlns:xdr="http://schemas.openxmlformats.org/drawingml/2006/spreadsheetDrawing">
      <xdr:col>15</xdr:col>
      <xdr:colOff>101600</xdr:colOff>
      <xdr:row>58</xdr:row>
      <xdr:rowOff>49530</xdr:rowOff>
    </xdr:to>
    <xdr:sp macro="" textlink="">
      <xdr:nvSpPr>
        <xdr:cNvPr id="123" name="フローチャート: 判断 122"/>
        <xdr:cNvSpPr/>
      </xdr:nvSpPr>
      <xdr:spPr>
        <a:xfrm>
          <a:off x="2857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40640</xdr:rowOff>
    </xdr:from>
    <xdr:ext cx="534035" cy="258445"/>
    <xdr:sp macro="" textlink="">
      <xdr:nvSpPr>
        <xdr:cNvPr id="124" name="テキスト ボックス 123"/>
        <xdr:cNvSpPr txBox="1"/>
      </xdr:nvSpPr>
      <xdr:spPr>
        <a:xfrm>
          <a:off x="2640965" y="9984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9525</xdr:rowOff>
    </xdr:from>
    <xdr:to xmlns:xdr="http://schemas.openxmlformats.org/drawingml/2006/spreadsheetDrawing">
      <xdr:col>10</xdr:col>
      <xdr:colOff>114300</xdr:colOff>
      <xdr:row>58</xdr:row>
      <xdr:rowOff>23495</xdr:rowOff>
    </xdr:to>
    <xdr:cxnSp macro="">
      <xdr:nvCxnSpPr>
        <xdr:cNvPr id="125" name="直線コネクタ 124"/>
        <xdr:cNvCxnSpPr/>
      </xdr:nvCxnSpPr>
      <xdr:spPr>
        <a:xfrm flipV="1">
          <a:off x="1130300" y="995362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74930</xdr:rowOff>
    </xdr:from>
    <xdr:to xmlns:xdr="http://schemas.openxmlformats.org/drawingml/2006/spreadsheetDrawing">
      <xdr:col>10</xdr:col>
      <xdr:colOff>165100</xdr:colOff>
      <xdr:row>58</xdr:row>
      <xdr:rowOff>4445</xdr:rowOff>
    </xdr:to>
    <xdr:sp macro="" textlink="">
      <xdr:nvSpPr>
        <xdr:cNvPr id="126" name="フローチャート: 判断 125"/>
        <xdr:cNvSpPr/>
      </xdr:nvSpPr>
      <xdr:spPr>
        <a:xfrm>
          <a:off x="19685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20955</xdr:rowOff>
    </xdr:from>
    <xdr:ext cx="534035" cy="258445"/>
    <xdr:sp macro="" textlink="">
      <xdr:nvSpPr>
        <xdr:cNvPr id="127" name="テキスト ボックス 126"/>
        <xdr:cNvSpPr txBox="1"/>
      </xdr:nvSpPr>
      <xdr:spPr>
        <a:xfrm>
          <a:off x="1751965" y="96221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73660</xdr:rowOff>
    </xdr:from>
    <xdr:to xmlns:xdr="http://schemas.openxmlformats.org/drawingml/2006/spreadsheetDrawing">
      <xdr:col>6</xdr:col>
      <xdr:colOff>38100</xdr:colOff>
      <xdr:row>58</xdr:row>
      <xdr:rowOff>3810</xdr:rowOff>
    </xdr:to>
    <xdr:sp macro="" textlink="">
      <xdr:nvSpPr>
        <xdr:cNvPr id="128" name="フローチャート: 判断 127"/>
        <xdr:cNvSpPr/>
      </xdr:nvSpPr>
      <xdr:spPr>
        <a:xfrm>
          <a:off x="1079500" y="984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20320</xdr:rowOff>
    </xdr:from>
    <xdr:ext cx="534035" cy="258445"/>
    <xdr:sp macro="" textlink="">
      <xdr:nvSpPr>
        <xdr:cNvPr id="129" name="テキスト ボックス 128"/>
        <xdr:cNvSpPr txBox="1"/>
      </xdr:nvSpPr>
      <xdr:spPr>
        <a:xfrm>
          <a:off x="862965" y="9621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115570</xdr:rowOff>
    </xdr:from>
    <xdr:to xmlns:xdr="http://schemas.openxmlformats.org/drawingml/2006/spreadsheetDrawing">
      <xdr:col>24</xdr:col>
      <xdr:colOff>114300</xdr:colOff>
      <xdr:row>58</xdr:row>
      <xdr:rowOff>45720</xdr:rowOff>
    </xdr:to>
    <xdr:sp macro="" textlink="">
      <xdr:nvSpPr>
        <xdr:cNvPr id="135" name="楕円 134"/>
        <xdr:cNvSpPr/>
      </xdr:nvSpPr>
      <xdr:spPr>
        <a:xfrm>
          <a:off x="45847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80645</xdr:rowOff>
    </xdr:from>
    <xdr:ext cx="534670" cy="259080"/>
    <xdr:sp macro="" textlink="">
      <xdr:nvSpPr>
        <xdr:cNvPr id="136" name="物件費該当値テキスト"/>
        <xdr:cNvSpPr txBox="1"/>
      </xdr:nvSpPr>
      <xdr:spPr>
        <a:xfrm>
          <a:off x="4686300" y="9853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111760</xdr:rowOff>
    </xdr:from>
    <xdr:to xmlns:xdr="http://schemas.openxmlformats.org/drawingml/2006/spreadsheetDrawing">
      <xdr:col>20</xdr:col>
      <xdr:colOff>38100</xdr:colOff>
      <xdr:row>58</xdr:row>
      <xdr:rowOff>41910</xdr:rowOff>
    </xdr:to>
    <xdr:sp macro="" textlink="">
      <xdr:nvSpPr>
        <xdr:cNvPr id="137" name="楕円 136"/>
        <xdr:cNvSpPr/>
      </xdr:nvSpPr>
      <xdr:spPr>
        <a:xfrm>
          <a:off x="3746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33020</xdr:rowOff>
    </xdr:from>
    <xdr:ext cx="534035" cy="259080"/>
    <xdr:sp macro="" textlink="">
      <xdr:nvSpPr>
        <xdr:cNvPr id="138" name="テキスト ボックス 137"/>
        <xdr:cNvSpPr txBox="1"/>
      </xdr:nvSpPr>
      <xdr:spPr>
        <a:xfrm>
          <a:off x="3529965" y="9977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104775</xdr:rowOff>
    </xdr:from>
    <xdr:to xmlns:xdr="http://schemas.openxmlformats.org/drawingml/2006/spreadsheetDrawing">
      <xdr:col>15</xdr:col>
      <xdr:colOff>101600</xdr:colOff>
      <xdr:row>58</xdr:row>
      <xdr:rowOff>34925</xdr:rowOff>
    </xdr:to>
    <xdr:sp macro="" textlink="">
      <xdr:nvSpPr>
        <xdr:cNvPr id="139" name="楕円 138"/>
        <xdr:cNvSpPr/>
      </xdr:nvSpPr>
      <xdr:spPr>
        <a:xfrm>
          <a:off x="28575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52070</xdr:rowOff>
    </xdr:from>
    <xdr:ext cx="534035" cy="258445"/>
    <xdr:sp macro="" textlink="">
      <xdr:nvSpPr>
        <xdr:cNvPr id="140" name="テキスト ボックス 139"/>
        <xdr:cNvSpPr txBox="1"/>
      </xdr:nvSpPr>
      <xdr:spPr>
        <a:xfrm>
          <a:off x="2640965" y="9653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130175</xdr:rowOff>
    </xdr:from>
    <xdr:to xmlns:xdr="http://schemas.openxmlformats.org/drawingml/2006/spreadsheetDrawing">
      <xdr:col>10</xdr:col>
      <xdr:colOff>165100</xdr:colOff>
      <xdr:row>58</xdr:row>
      <xdr:rowOff>60325</xdr:rowOff>
    </xdr:to>
    <xdr:sp macro="" textlink="">
      <xdr:nvSpPr>
        <xdr:cNvPr id="141" name="楕円 140"/>
        <xdr:cNvSpPr/>
      </xdr:nvSpPr>
      <xdr:spPr>
        <a:xfrm>
          <a:off x="1968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52070</xdr:rowOff>
    </xdr:from>
    <xdr:ext cx="534035" cy="258445"/>
    <xdr:sp macro="" textlink="">
      <xdr:nvSpPr>
        <xdr:cNvPr id="142" name="テキスト ボックス 141"/>
        <xdr:cNvSpPr txBox="1"/>
      </xdr:nvSpPr>
      <xdr:spPr>
        <a:xfrm>
          <a:off x="1751965" y="9996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144145</xdr:rowOff>
    </xdr:from>
    <xdr:to xmlns:xdr="http://schemas.openxmlformats.org/drawingml/2006/spreadsheetDrawing">
      <xdr:col>6</xdr:col>
      <xdr:colOff>38100</xdr:colOff>
      <xdr:row>58</xdr:row>
      <xdr:rowOff>74930</xdr:rowOff>
    </xdr:to>
    <xdr:sp macro="" textlink="">
      <xdr:nvSpPr>
        <xdr:cNvPr id="143" name="楕円 142"/>
        <xdr:cNvSpPr/>
      </xdr:nvSpPr>
      <xdr:spPr>
        <a:xfrm>
          <a:off x="10795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65405</xdr:rowOff>
    </xdr:from>
    <xdr:ext cx="534035" cy="258445"/>
    <xdr:sp macro="" textlink="">
      <xdr:nvSpPr>
        <xdr:cNvPr id="144" name="テキスト ボックス 143"/>
        <xdr:cNvSpPr txBox="1"/>
      </xdr:nvSpPr>
      <xdr:spPr>
        <a:xfrm>
          <a:off x="862965" y="10009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5" name="直線コネクタ 154"/>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8285" cy="258445"/>
    <xdr:sp macro="" textlink="">
      <xdr:nvSpPr>
        <xdr:cNvPr id="156" name="テキスト ボックス 155"/>
        <xdr:cNvSpPr txBox="1"/>
      </xdr:nvSpPr>
      <xdr:spPr>
        <a:xfrm>
          <a:off x="513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7" name="直線コネクタ 156"/>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58" name="テキスト ボックス 157"/>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59" name="直線コネクタ 158"/>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70</xdr:row>
      <xdr:rowOff>111760</xdr:rowOff>
    </xdr:from>
    <xdr:ext cx="531495" cy="258445"/>
    <xdr:sp macro="" textlink="">
      <xdr:nvSpPr>
        <xdr:cNvPr id="160" name="テキスト ボックス 159"/>
        <xdr:cNvSpPr txBox="1"/>
      </xdr:nvSpPr>
      <xdr:spPr>
        <a:xfrm>
          <a:off x="230505" y="121132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1" name="直線コネクタ 16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2" name="テキスト ボックス 161"/>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169545</xdr:rowOff>
    </xdr:from>
    <xdr:to xmlns:xdr="http://schemas.openxmlformats.org/drawingml/2006/spreadsheetDrawing">
      <xdr:col>24</xdr:col>
      <xdr:colOff>62865</xdr:colOff>
      <xdr:row>77</xdr:row>
      <xdr:rowOff>166370</xdr:rowOff>
    </xdr:to>
    <xdr:cxnSp macro="">
      <xdr:nvCxnSpPr>
        <xdr:cNvPr id="164" name="直線コネクタ 163"/>
        <xdr:cNvCxnSpPr/>
      </xdr:nvCxnSpPr>
      <xdr:spPr>
        <a:xfrm flipV="1">
          <a:off x="4633595" y="12171045"/>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170180</xdr:rowOff>
    </xdr:from>
    <xdr:ext cx="378460" cy="259080"/>
    <xdr:sp macro="" textlink="">
      <xdr:nvSpPr>
        <xdr:cNvPr id="165" name="維持補修費最小値テキスト"/>
        <xdr:cNvSpPr txBox="1"/>
      </xdr:nvSpPr>
      <xdr:spPr>
        <a:xfrm>
          <a:off x="4686300" y="13371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166370</xdr:rowOff>
    </xdr:from>
    <xdr:to xmlns:xdr="http://schemas.openxmlformats.org/drawingml/2006/spreadsheetDrawing">
      <xdr:col>24</xdr:col>
      <xdr:colOff>152400</xdr:colOff>
      <xdr:row>77</xdr:row>
      <xdr:rowOff>166370</xdr:rowOff>
    </xdr:to>
    <xdr:cxnSp macro="">
      <xdr:nvCxnSpPr>
        <xdr:cNvPr id="166" name="直線コネクタ 165"/>
        <xdr:cNvCxnSpPr/>
      </xdr:nvCxnSpPr>
      <xdr:spPr>
        <a:xfrm>
          <a:off x="4546600" y="1336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116205</xdr:rowOff>
    </xdr:from>
    <xdr:ext cx="534670" cy="259080"/>
    <xdr:sp macro="" textlink="">
      <xdr:nvSpPr>
        <xdr:cNvPr id="167" name="維持補修費最大値テキスト"/>
        <xdr:cNvSpPr txBox="1"/>
      </xdr:nvSpPr>
      <xdr:spPr>
        <a:xfrm>
          <a:off x="4686300" y="11946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169545</xdr:rowOff>
    </xdr:from>
    <xdr:to xmlns:xdr="http://schemas.openxmlformats.org/drawingml/2006/spreadsheetDrawing">
      <xdr:col>24</xdr:col>
      <xdr:colOff>152400</xdr:colOff>
      <xdr:row>70</xdr:row>
      <xdr:rowOff>169545</xdr:rowOff>
    </xdr:to>
    <xdr:cxnSp macro="">
      <xdr:nvCxnSpPr>
        <xdr:cNvPr id="168" name="直線コネクタ 167"/>
        <xdr:cNvCxnSpPr/>
      </xdr:nvCxnSpPr>
      <xdr:spPr>
        <a:xfrm>
          <a:off x="4546600" y="1217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17780</xdr:rowOff>
    </xdr:from>
    <xdr:to xmlns:xdr="http://schemas.openxmlformats.org/drawingml/2006/spreadsheetDrawing">
      <xdr:col>24</xdr:col>
      <xdr:colOff>63500</xdr:colOff>
      <xdr:row>76</xdr:row>
      <xdr:rowOff>86360</xdr:rowOff>
    </xdr:to>
    <xdr:cxnSp macro="">
      <xdr:nvCxnSpPr>
        <xdr:cNvPr id="169" name="直線コネクタ 168"/>
        <xdr:cNvCxnSpPr/>
      </xdr:nvCxnSpPr>
      <xdr:spPr>
        <a:xfrm>
          <a:off x="3797300" y="130479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58420</xdr:rowOff>
    </xdr:from>
    <xdr:ext cx="469900" cy="259080"/>
    <xdr:sp macro="" textlink="">
      <xdr:nvSpPr>
        <xdr:cNvPr id="170" name="維持補修費平均値テキスト"/>
        <xdr:cNvSpPr txBox="1"/>
      </xdr:nvSpPr>
      <xdr:spPr>
        <a:xfrm>
          <a:off x="4686300" y="12917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34925</xdr:rowOff>
    </xdr:from>
    <xdr:to xmlns:xdr="http://schemas.openxmlformats.org/drawingml/2006/spreadsheetDrawing">
      <xdr:col>24</xdr:col>
      <xdr:colOff>114300</xdr:colOff>
      <xdr:row>76</xdr:row>
      <xdr:rowOff>136525</xdr:rowOff>
    </xdr:to>
    <xdr:sp macro="" textlink="">
      <xdr:nvSpPr>
        <xdr:cNvPr id="171" name="フローチャート: 判断 170"/>
        <xdr:cNvSpPr/>
      </xdr:nvSpPr>
      <xdr:spPr>
        <a:xfrm>
          <a:off x="45847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17780</xdr:rowOff>
    </xdr:from>
    <xdr:to xmlns:xdr="http://schemas.openxmlformats.org/drawingml/2006/spreadsheetDrawing">
      <xdr:col>19</xdr:col>
      <xdr:colOff>177800</xdr:colOff>
      <xdr:row>76</xdr:row>
      <xdr:rowOff>30480</xdr:rowOff>
    </xdr:to>
    <xdr:cxnSp macro="">
      <xdr:nvCxnSpPr>
        <xdr:cNvPr id="172" name="直線コネクタ 171"/>
        <xdr:cNvCxnSpPr/>
      </xdr:nvCxnSpPr>
      <xdr:spPr>
        <a:xfrm flipV="1">
          <a:off x="2908300" y="130479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89535</xdr:rowOff>
    </xdr:from>
    <xdr:to xmlns:xdr="http://schemas.openxmlformats.org/drawingml/2006/spreadsheetDrawing">
      <xdr:col>20</xdr:col>
      <xdr:colOff>38100</xdr:colOff>
      <xdr:row>77</xdr:row>
      <xdr:rowOff>19685</xdr:rowOff>
    </xdr:to>
    <xdr:sp macro="" textlink="">
      <xdr:nvSpPr>
        <xdr:cNvPr id="173" name="フローチャート: 判断 172"/>
        <xdr:cNvSpPr/>
      </xdr:nvSpPr>
      <xdr:spPr>
        <a:xfrm>
          <a:off x="37465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10795</xdr:rowOff>
    </xdr:from>
    <xdr:ext cx="469265" cy="258445"/>
    <xdr:sp macro="" textlink="">
      <xdr:nvSpPr>
        <xdr:cNvPr id="174" name="テキスト ボックス 173"/>
        <xdr:cNvSpPr txBox="1"/>
      </xdr:nvSpPr>
      <xdr:spPr>
        <a:xfrm>
          <a:off x="3562350" y="13212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29210</xdr:rowOff>
    </xdr:from>
    <xdr:to xmlns:xdr="http://schemas.openxmlformats.org/drawingml/2006/spreadsheetDrawing">
      <xdr:col>15</xdr:col>
      <xdr:colOff>50800</xdr:colOff>
      <xdr:row>76</xdr:row>
      <xdr:rowOff>30480</xdr:rowOff>
    </xdr:to>
    <xdr:cxnSp macro="">
      <xdr:nvCxnSpPr>
        <xdr:cNvPr id="175" name="直線コネクタ 174"/>
        <xdr:cNvCxnSpPr/>
      </xdr:nvCxnSpPr>
      <xdr:spPr>
        <a:xfrm>
          <a:off x="2019300" y="130594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99060</xdr:rowOff>
    </xdr:from>
    <xdr:to xmlns:xdr="http://schemas.openxmlformats.org/drawingml/2006/spreadsheetDrawing">
      <xdr:col>15</xdr:col>
      <xdr:colOff>101600</xdr:colOff>
      <xdr:row>77</xdr:row>
      <xdr:rowOff>29210</xdr:rowOff>
    </xdr:to>
    <xdr:sp macro="" textlink="">
      <xdr:nvSpPr>
        <xdr:cNvPr id="176" name="フローチャート: 判断 175"/>
        <xdr:cNvSpPr/>
      </xdr:nvSpPr>
      <xdr:spPr>
        <a:xfrm>
          <a:off x="28575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20320</xdr:rowOff>
    </xdr:from>
    <xdr:ext cx="469265" cy="258445"/>
    <xdr:sp macro="" textlink="">
      <xdr:nvSpPr>
        <xdr:cNvPr id="177" name="テキスト ボックス 176"/>
        <xdr:cNvSpPr txBox="1"/>
      </xdr:nvSpPr>
      <xdr:spPr>
        <a:xfrm>
          <a:off x="2673350" y="13221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75</xdr:row>
      <xdr:rowOff>143510</xdr:rowOff>
    </xdr:from>
    <xdr:to xmlns:xdr="http://schemas.openxmlformats.org/drawingml/2006/spreadsheetDrawing">
      <xdr:col>10</xdr:col>
      <xdr:colOff>114300</xdr:colOff>
      <xdr:row>76</xdr:row>
      <xdr:rowOff>29210</xdr:rowOff>
    </xdr:to>
    <xdr:cxnSp macro="">
      <xdr:nvCxnSpPr>
        <xdr:cNvPr id="178" name="直線コネクタ 177"/>
        <xdr:cNvCxnSpPr/>
      </xdr:nvCxnSpPr>
      <xdr:spPr>
        <a:xfrm>
          <a:off x="1130300" y="130022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17780</xdr:rowOff>
    </xdr:from>
    <xdr:to xmlns:xdr="http://schemas.openxmlformats.org/drawingml/2006/spreadsheetDrawing">
      <xdr:col>10</xdr:col>
      <xdr:colOff>165100</xdr:colOff>
      <xdr:row>76</xdr:row>
      <xdr:rowOff>119380</xdr:rowOff>
    </xdr:to>
    <xdr:sp macro="" textlink="">
      <xdr:nvSpPr>
        <xdr:cNvPr id="179" name="フローチャート: 判断 178"/>
        <xdr:cNvSpPr/>
      </xdr:nvSpPr>
      <xdr:spPr>
        <a:xfrm>
          <a:off x="1968500" y="1304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110490</xdr:rowOff>
    </xdr:from>
    <xdr:ext cx="469265" cy="258445"/>
    <xdr:sp macro="" textlink="">
      <xdr:nvSpPr>
        <xdr:cNvPr id="180" name="テキスト ボックス 179"/>
        <xdr:cNvSpPr txBox="1"/>
      </xdr:nvSpPr>
      <xdr:spPr>
        <a:xfrm>
          <a:off x="1784350" y="13140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48260</xdr:rowOff>
    </xdr:from>
    <xdr:to xmlns:xdr="http://schemas.openxmlformats.org/drawingml/2006/spreadsheetDrawing">
      <xdr:col>6</xdr:col>
      <xdr:colOff>38100</xdr:colOff>
      <xdr:row>76</xdr:row>
      <xdr:rowOff>149860</xdr:rowOff>
    </xdr:to>
    <xdr:sp macro="" textlink="">
      <xdr:nvSpPr>
        <xdr:cNvPr id="181" name="フローチャート: 判断 180"/>
        <xdr:cNvSpPr/>
      </xdr:nvSpPr>
      <xdr:spPr>
        <a:xfrm>
          <a:off x="1079500" y="1307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140970</xdr:rowOff>
    </xdr:from>
    <xdr:ext cx="469265" cy="259080"/>
    <xdr:sp macro="" textlink="">
      <xdr:nvSpPr>
        <xdr:cNvPr id="182" name="テキスト ボックス 181"/>
        <xdr:cNvSpPr txBox="1"/>
      </xdr:nvSpPr>
      <xdr:spPr>
        <a:xfrm>
          <a:off x="895350" y="13171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3" name="テキスト ボックス 18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4" name="テキスト ボックス 18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5" name="テキスト ボックス 18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6" name="テキスト ボックス 18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7" name="テキスト ボックス 18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35560</xdr:rowOff>
    </xdr:from>
    <xdr:to xmlns:xdr="http://schemas.openxmlformats.org/drawingml/2006/spreadsheetDrawing">
      <xdr:col>24</xdr:col>
      <xdr:colOff>114300</xdr:colOff>
      <xdr:row>76</xdr:row>
      <xdr:rowOff>137160</xdr:rowOff>
    </xdr:to>
    <xdr:sp macro="" textlink="">
      <xdr:nvSpPr>
        <xdr:cNvPr id="188" name="楕円 187"/>
        <xdr:cNvSpPr/>
      </xdr:nvSpPr>
      <xdr:spPr>
        <a:xfrm>
          <a:off x="4584700" y="130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13970</xdr:rowOff>
    </xdr:from>
    <xdr:ext cx="469900" cy="259080"/>
    <xdr:sp macro="" textlink="">
      <xdr:nvSpPr>
        <xdr:cNvPr id="189" name="維持補修費該当値テキスト"/>
        <xdr:cNvSpPr txBox="1"/>
      </xdr:nvSpPr>
      <xdr:spPr>
        <a:xfrm>
          <a:off x="4686300" y="13044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137795</xdr:rowOff>
    </xdr:from>
    <xdr:to xmlns:xdr="http://schemas.openxmlformats.org/drawingml/2006/spreadsheetDrawing">
      <xdr:col>20</xdr:col>
      <xdr:colOff>38100</xdr:colOff>
      <xdr:row>76</xdr:row>
      <xdr:rowOff>67945</xdr:rowOff>
    </xdr:to>
    <xdr:sp macro="" textlink="">
      <xdr:nvSpPr>
        <xdr:cNvPr id="190" name="楕円 189"/>
        <xdr:cNvSpPr/>
      </xdr:nvSpPr>
      <xdr:spPr>
        <a:xfrm>
          <a:off x="3746500" y="1299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84455</xdr:rowOff>
    </xdr:from>
    <xdr:ext cx="469265" cy="259080"/>
    <xdr:sp macro="" textlink="">
      <xdr:nvSpPr>
        <xdr:cNvPr id="191" name="テキスト ボックス 190"/>
        <xdr:cNvSpPr txBox="1"/>
      </xdr:nvSpPr>
      <xdr:spPr>
        <a:xfrm>
          <a:off x="3562350" y="12771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151130</xdr:rowOff>
    </xdr:from>
    <xdr:to xmlns:xdr="http://schemas.openxmlformats.org/drawingml/2006/spreadsheetDrawing">
      <xdr:col>15</xdr:col>
      <xdr:colOff>101600</xdr:colOff>
      <xdr:row>76</xdr:row>
      <xdr:rowOff>81280</xdr:rowOff>
    </xdr:to>
    <xdr:sp macro="" textlink="">
      <xdr:nvSpPr>
        <xdr:cNvPr id="192" name="楕円 191"/>
        <xdr:cNvSpPr/>
      </xdr:nvSpPr>
      <xdr:spPr>
        <a:xfrm>
          <a:off x="2857500" y="130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74</xdr:row>
      <xdr:rowOff>97790</xdr:rowOff>
    </xdr:from>
    <xdr:ext cx="469265" cy="258445"/>
    <xdr:sp macro="" textlink="">
      <xdr:nvSpPr>
        <xdr:cNvPr id="193" name="テキスト ボックス 192"/>
        <xdr:cNvSpPr txBox="1"/>
      </xdr:nvSpPr>
      <xdr:spPr>
        <a:xfrm>
          <a:off x="2673350" y="12785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75</xdr:row>
      <xdr:rowOff>149860</xdr:rowOff>
    </xdr:from>
    <xdr:to xmlns:xdr="http://schemas.openxmlformats.org/drawingml/2006/spreadsheetDrawing">
      <xdr:col>10</xdr:col>
      <xdr:colOff>165100</xdr:colOff>
      <xdr:row>76</xdr:row>
      <xdr:rowOff>80010</xdr:rowOff>
    </xdr:to>
    <xdr:sp macro="" textlink="">
      <xdr:nvSpPr>
        <xdr:cNvPr id="194" name="楕円 193"/>
        <xdr:cNvSpPr/>
      </xdr:nvSpPr>
      <xdr:spPr>
        <a:xfrm>
          <a:off x="1968500" y="130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74</xdr:row>
      <xdr:rowOff>96520</xdr:rowOff>
    </xdr:from>
    <xdr:ext cx="469265" cy="259080"/>
    <xdr:sp macro="" textlink="">
      <xdr:nvSpPr>
        <xdr:cNvPr id="195" name="テキスト ボックス 194"/>
        <xdr:cNvSpPr txBox="1"/>
      </xdr:nvSpPr>
      <xdr:spPr>
        <a:xfrm>
          <a:off x="1784350" y="12783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75</xdr:row>
      <xdr:rowOff>92710</xdr:rowOff>
    </xdr:from>
    <xdr:to xmlns:xdr="http://schemas.openxmlformats.org/drawingml/2006/spreadsheetDrawing">
      <xdr:col>6</xdr:col>
      <xdr:colOff>38100</xdr:colOff>
      <xdr:row>76</xdr:row>
      <xdr:rowOff>22860</xdr:rowOff>
    </xdr:to>
    <xdr:sp macro="" textlink="">
      <xdr:nvSpPr>
        <xdr:cNvPr id="196" name="楕円 195"/>
        <xdr:cNvSpPr/>
      </xdr:nvSpPr>
      <xdr:spPr>
        <a:xfrm>
          <a:off x="1079500" y="129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74</xdr:row>
      <xdr:rowOff>39370</xdr:rowOff>
    </xdr:from>
    <xdr:ext cx="469265" cy="259080"/>
    <xdr:sp macro="" textlink="">
      <xdr:nvSpPr>
        <xdr:cNvPr id="197" name="テキスト ボックス 196"/>
        <xdr:cNvSpPr txBox="1"/>
      </xdr:nvSpPr>
      <xdr:spPr>
        <a:xfrm>
          <a:off x="895350" y="12726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6" name="テキスト ボックス 205"/>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7" name="直線コネクタ 20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08" name="テキスト ボックス 207"/>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09" name="直線コネクタ 20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0" name="テキスト ボックス 20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1" name="直線コネクタ 21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2" name="テキスト ボックス 21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3" name="直線コネクタ 21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14" name="テキスト ボックス 213"/>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5" name="直線コネクタ 21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16" name="テキスト ボックス 215"/>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7" name="直線コネクタ 21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18" name="テキスト ボックス 217"/>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0" name="テキスト ボックス 21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153670</xdr:rowOff>
    </xdr:from>
    <xdr:to xmlns:xdr="http://schemas.openxmlformats.org/drawingml/2006/spreadsheetDrawing">
      <xdr:col>24</xdr:col>
      <xdr:colOff>62865</xdr:colOff>
      <xdr:row>97</xdr:row>
      <xdr:rowOff>128270</xdr:rowOff>
    </xdr:to>
    <xdr:cxnSp macro="">
      <xdr:nvCxnSpPr>
        <xdr:cNvPr id="222" name="直線コネクタ 221"/>
        <xdr:cNvCxnSpPr/>
      </xdr:nvCxnSpPr>
      <xdr:spPr>
        <a:xfrm flipV="1">
          <a:off x="4633595" y="15412720"/>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132080</xdr:rowOff>
    </xdr:from>
    <xdr:ext cx="534670" cy="258445"/>
    <xdr:sp macro="" textlink="">
      <xdr:nvSpPr>
        <xdr:cNvPr id="223" name="扶助費最小値テキスト"/>
        <xdr:cNvSpPr txBox="1"/>
      </xdr:nvSpPr>
      <xdr:spPr>
        <a:xfrm>
          <a:off x="4686300" y="16762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128270</xdr:rowOff>
    </xdr:from>
    <xdr:to xmlns:xdr="http://schemas.openxmlformats.org/drawingml/2006/spreadsheetDrawing">
      <xdr:col>24</xdr:col>
      <xdr:colOff>152400</xdr:colOff>
      <xdr:row>97</xdr:row>
      <xdr:rowOff>128270</xdr:rowOff>
    </xdr:to>
    <xdr:cxnSp macro="">
      <xdr:nvCxnSpPr>
        <xdr:cNvPr id="224" name="直線コネクタ 223"/>
        <xdr:cNvCxnSpPr/>
      </xdr:nvCxnSpPr>
      <xdr:spPr>
        <a:xfrm>
          <a:off x="4546600" y="1675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100330</xdr:rowOff>
    </xdr:from>
    <xdr:ext cx="598805" cy="258445"/>
    <xdr:sp macro="" textlink="">
      <xdr:nvSpPr>
        <xdr:cNvPr id="225" name="扶助費最大値テキスト"/>
        <xdr:cNvSpPr txBox="1"/>
      </xdr:nvSpPr>
      <xdr:spPr>
        <a:xfrm>
          <a:off x="4686300" y="151879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153670</xdr:rowOff>
    </xdr:from>
    <xdr:to xmlns:xdr="http://schemas.openxmlformats.org/drawingml/2006/spreadsheetDrawing">
      <xdr:col>24</xdr:col>
      <xdr:colOff>152400</xdr:colOff>
      <xdr:row>89</xdr:row>
      <xdr:rowOff>153670</xdr:rowOff>
    </xdr:to>
    <xdr:cxnSp macro="">
      <xdr:nvCxnSpPr>
        <xdr:cNvPr id="226" name="直線コネクタ 225"/>
        <xdr:cNvCxnSpPr/>
      </xdr:nvCxnSpPr>
      <xdr:spPr>
        <a:xfrm>
          <a:off x="4546600" y="1541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161290</xdr:rowOff>
    </xdr:from>
    <xdr:to xmlns:xdr="http://schemas.openxmlformats.org/drawingml/2006/spreadsheetDrawing">
      <xdr:col>24</xdr:col>
      <xdr:colOff>63500</xdr:colOff>
      <xdr:row>96</xdr:row>
      <xdr:rowOff>167005</xdr:rowOff>
    </xdr:to>
    <xdr:cxnSp macro="">
      <xdr:nvCxnSpPr>
        <xdr:cNvPr id="227" name="直線コネクタ 226"/>
        <xdr:cNvCxnSpPr/>
      </xdr:nvCxnSpPr>
      <xdr:spPr>
        <a:xfrm flipV="1">
          <a:off x="3797300" y="1662049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69215</xdr:rowOff>
    </xdr:from>
    <xdr:ext cx="534670" cy="259080"/>
    <xdr:sp macro="" textlink="">
      <xdr:nvSpPr>
        <xdr:cNvPr id="228" name="扶助費平均値テキスト"/>
        <xdr:cNvSpPr txBox="1"/>
      </xdr:nvSpPr>
      <xdr:spPr>
        <a:xfrm>
          <a:off x="4686300" y="16185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46355</xdr:rowOff>
    </xdr:from>
    <xdr:to xmlns:xdr="http://schemas.openxmlformats.org/drawingml/2006/spreadsheetDrawing">
      <xdr:col>24</xdr:col>
      <xdr:colOff>114300</xdr:colOff>
      <xdr:row>95</xdr:row>
      <xdr:rowOff>147955</xdr:rowOff>
    </xdr:to>
    <xdr:sp macro="" textlink="">
      <xdr:nvSpPr>
        <xdr:cNvPr id="229" name="フローチャート: 判断 228"/>
        <xdr:cNvSpPr/>
      </xdr:nvSpPr>
      <xdr:spPr>
        <a:xfrm>
          <a:off x="4584700" y="1633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167005</xdr:rowOff>
    </xdr:from>
    <xdr:to xmlns:xdr="http://schemas.openxmlformats.org/drawingml/2006/spreadsheetDrawing">
      <xdr:col>19</xdr:col>
      <xdr:colOff>177800</xdr:colOff>
      <xdr:row>97</xdr:row>
      <xdr:rowOff>29210</xdr:rowOff>
    </xdr:to>
    <xdr:cxnSp macro="">
      <xdr:nvCxnSpPr>
        <xdr:cNvPr id="230" name="直線コネクタ 229"/>
        <xdr:cNvCxnSpPr/>
      </xdr:nvCxnSpPr>
      <xdr:spPr>
        <a:xfrm flipV="1">
          <a:off x="2908300" y="1662620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54610</xdr:rowOff>
    </xdr:from>
    <xdr:to xmlns:xdr="http://schemas.openxmlformats.org/drawingml/2006/spreadsheetDrawing">
      <xdr:col>20</xdr:col>
      <xdr:colOff>38100</xdr:colOff>
      <xdr:row>95</xdr:row>
      <xdr:rowOff>156210</xdr:rowOff>
    </xdr:to>
    <xdr:sp macro="" textlink="">
      <xdr:nvSpPr>
        <xdr:cNvPr id="231" name="フローチャート: 判断 230"/>
        <xdr:cNvSpPr/>
      </xdr:nvSpPr>
      <xdr:spPr>
        <a:xfrm>
          <a:off x="3746500" y="1634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1270</xdr:rowOff>
    </xdr:from>
    <xdr:ext cx="534035" cy="259080"/>
    <xdr:sp macro="" textlink="">
      <xdr:nvSpPr>
        <xdr:cNvPr id="232" name="テキスト ボックス 231"/>
        <xdr:cNvSpPr txBox="1"/>
      </xdr:nvSpPr>
      <xdr:spPr>
        <a:xfrm>
          <a:off x="3529965" y="16117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29210</xdr:rowOff>
    </xdr:from>
    <xdr:to xmlns:xdr="http://schemas.openxmlformats.org/drawingml/2006/spreadsheetDrawing">
      <xdr:col>15</xdr:col>
      <xdr:colOff>50800</xdr:colOff>
      <xdr:row>97</xdr:row>
      <xdr:rowOff>43815</xdr:rowOff>
    </xdr:to>
    <xdr:cxnSp macro="">
      <xdr:nvCxnSpPr>
        <xdr:cNvPr id="233" name="直線コネクタ 232"/>
        <xdr:cNvCxnSpPr/>
      </xdr:nvCxnSpPr>
      <xdr:spPr>
        <a:xfrm flipV="1">
          <a:off x="2019300" y="166598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117475</xdr:rowOff>
    </xdr:from>
    <xdr:to xmlns:xdr="http://schemas.openxmlformats.org/drawingml/2006/spreadsheetDrawing">
      <xdr:col>15</xdr:col>
      <xdr:colOff>101600</xdr:colOff>
      <xdr:row>96</xdr:row>
      <xdr:rowOff>47625</xdr:rowOff>
    </xdr:to>
    <xdr:sp macro="" textlink="">
      <xdr:nvSpPr>
        <xdr:cNvPr id="234" name="フローチャート: 判断 233"/>
        <xdr:cNvSpPr/>
      </xdr:nvSpPr>
      <xdr:spPr>
        <a:xfrm>
          <a:off x="2857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64135</xdr:rowOff>
    </xdr:from>
    <xdr:ext cx="534035" cy="258445"/>
    <xdr:sp macro="" textlink="">
      <xdr:nvSpPr>
        <xdr:cNvPr id="235" name="テキスト ボックス 234"/>
        <xdr:cNvSpPr txBox="1"/>
      </xdr:nvSpPr>
      <xdr:spPr>
        <a:xfrm>
          <a:off x="2640965" y="16180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43815</xdr:rowOff>
    </xdr:from>
    <xdr:to xmlns:xdr="http://schemas.openxmlformats.org/drawingml/2006/spreadsheetDrawing">
      <xdr:col>10</xdr:col>
      <xdr:colOff>114300</xdr:colOff>
      <xdr:row>97</xdr:row>
      <xdr:rowOff>114935</xdr:rowOff>
    </xdr:to>
    <xdr:cxnSp macro="">
      <xdr:nvCxnSpPr>
        <xdr:cNvPr id="236" name="直線コネクタ 235"/>
        <xdr:cNvCxnSpPr/>
      </xdr:nvCxnSpPr>
      <xdr:spPr>
        <a:xfrm flipV="1">
          <a:off x="1130300" y="1667446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12700</xdr:rowOff>
    </xdr:from>
    <xdr:to xmlns:xdr="http://schemas.openxmlformats.org/drawingml/2006/spreadsheetDrawing">
      <xdr:col>10</xdr:col>
      <xdr:colOff>165100</xdr:colOff>
      <xdr:row>96</xdr:row>
      <xdr:rowOff>114300</xdr:rowOff>
    </xdr:to>
    <xdr:sp macro="" textlink="">
      <xdr:nvSpPr>
        <xdr:cNvPr id="237" name="フローチャート: 判断 236"/>
        <xdr:cNvSpPr/>
      </xdr:nvSpPr>
      <xdr:spPr>
        <a:xfrm>
          <a:off x="1968500" y="164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130810</xdr:rowOff>
    </xdr:from>
    <xdr:ext cx="534035" cy="259080"/>
    <xdr:sp macro="" textlink="">
      <xdr:nvSpPr>
        <xdr:cNvPr id="238" name="テキスト ボックス 237"/>
        <xdr:cNvSpPr txBox="1"/>
      </xdr:nvSpPr>
      <xdr:spPr>
        <a:xfrm>
          <a:off x="1751965" y="16247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69215</xdr:rowOff>
    </xdr:from>
    <xdr:to xmlns:xdr="http://schemas.openxmlformats.org/drawingml/2006/spreadsheetDrawing">
      <xdr:col>6</xdr:col>
      <xdr:colOff>38100</xdr:colOff>
      <xdr:row>96</xdr:row>
      <xdr:rowOff>170815</xdr:rowOff>
    </xdr:to>
    <xdr:sp macro="" textlink="">
      <xdr:nvSpPr>
        <xdr:cNvPr id="239" name="フローチャート: 判断 238"/>
        <xdr:cNvSpPr/>
      </xdr:nvSpPr>
      <xdr:spPr>
        <a:xfrm>
          <a:off x="1079500" y="165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15875</xdr:rowOff>
    </xdr:from>
    <xdr:ext cx="534035" cy="259080"/>
    <xdr:sp macro="" textlink="">
      <xdr:nvSpPr>
        <xdr:cNvPr id="240" name="テキスト ボックス 239"/>
        <xdr:cNvSpPr txBox="1"/>
      </xdr:nvSpPr>
      <xdr:spPr>
        <a:xfrm>
          <a:off x="862965" y="163036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110490</xdr:rowOff>
    </xdr:from>
    <xdr:to xmlns:xdr="http://schemas.openxmlformats.org/drawingml/2006/spreadsheetDrawing">
      <xdr:col>24</xdr:col>
      <xdr:colOff>114300</xdr:colOff>
      <xdr:row>97</xdr:row>
      <xdr:rowOff>40640</xdr:rowOff>
    </xdr:to>
    <xdr:sp macro="" textlink="">
      <xdr:nvSpPr>
        <xdr:cNvPr id="246" name="楕円 245"/>
        <xdr:cNvSpPr/>
      </xdr:nvSpPr>
      <xdr:spPr>
        <a:xfrm>
          <a:off x="4584700" y="165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88900</xdr:rowOff>
    </xdr:from>
    <xdr:ext cx="534670" cy="258445"/>
    <xdr:sp macro="" textlink="">
      <xdr:nvSpPr>
        <xdr:cNvPr id="247" name="扶助費該当値テキスト"/>
        <xdr:cNvSpPr txBox="1"/>
      </xdr:nvSpPr>
      <xdr:spPr>
        <a:xfrm>
          <a:off x="4686300" y="165481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116205</xdr:rowOff>
    </xdr:from>
    <xdr:to xmlns:xdr="http://schemas.openxmlformats.org/drawingml/2006/spreadsheetDrawing">
      <xdr:col>20</xdr:col>
      <xdr:colOff>38100</xdr:colOff>
      <xdr:row>97</xdr:row>
      <xdr:rowOff>46355</xdr:rowOff>
    </xdr:to>
    <xdr:sp macro="" textlink="">
      <xdr:nvSpPr>
        <xdr:cNvPr id="248" name="楕円 247"/>
        <xdr:cNvSpPr/>
      </xdr:nvSpPr>
      <xdr:spPr>
        <a:xfrm>
          <a:off x="3746500" y="1657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37465</xdr:rowOff>
    </xdr:from>
    <xdr:ext cx="534035" cy="259080"/>
    <xdr:sp macro="" textlink="">
      <xdr:nvSpPr>
        <xdr:cNvPr id="249" name="テキスト ボックス 248"/>
        <xdr:cNvSpPr txBox="1"/>
      </xdr:nvSpPr>
      <xdr:spPr>
        <a:xfrm>
          <a:off x="3529965" y="166681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149225</xdr:rowOff>
    </xdr:from>
    <xdr:to xmlns:xdr="http://schemas.openxmlformats.org/drawingml/2006/spreadsheetDrawing">
      <xdr:col>15</xdr:col>
      <xdr:colOff>101600</xdr:colOff>
      <xdr:row>97</xdr:row>
      <xdr:rowOff>79375</xdr:rowOff>
    </xdr:to>
    <xdr:sp macro="" textlink="">
      <xdr:nvSpPr>
        <xdr:cNvPr id="250" name="楕円 249"/>
        <xdr:cNvSpPr/>
      </xdr:nvSpPr>
      <xdr:spPr>
        <a:xfrm>
          <a:off x="2857500" y="166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70485</xdr:rowOff>
    </xdr:from>
    <xdr:ext cx="534035" cy="259080"/>
    <xdr:sp macro="" textlink="">
      <xdr:nvSpPr>
        <xdr:cNvPr id="251" name="テキスト ボックス 250"/>
        <xdr:cNvSpPr txBox="1"/>
      </xdr:nvSpPr>
      <xdr:spPr>
        <a:xfrm>
          <a:off x="2640965" y="16701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164465</xdr:rowOff>
    </xdr:from>
    <xdr:to xmlns:xdr="http://schemas.openxmlformats.org/drawingml/2006/spreadsheetDrawing">
      <xdr:col>10</xdr:col>
      <xdr:colOff>165100</xdr:colOff>
      <xdr:row>97</xdr:row>
      <xdr:rowOff>94615</xdr:rowOff>
    </xdr:to>
    <xdr:sp macro="" textlink="">
      <xdr:nvSpPr>
        <xdr:cNvPr id="252" name="楕円 251"/>
        <xdr:cNvSpPr/>
      </xdr:nvSpPr>
      <xdr:spPr>
        <a:xfrm>
          <a:off x="1968500" y="166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86360</xdr:rowOff>
    </xdr:from>
    <xdr:ext cx="534035" cy="258445"/>
    <xdr:sp macro="" textlink="">
      <xdr:nvSpPr>
        <xdr:cNvPr id="253" name="テキスト ボックス 252"/>
        <xdr:cNvSpPr txBox="1"/>
      </xdr:nvSpPr>
      <xdr:spPr>
        <a:xfrm>
          <a:off x="1751965" y="16717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64135</xdr:rowOff>
    </xdr:from>
    <xdr:to xmlns:xdr="http://schemas.openxmlformats.org/drawingml/2006/spreadsheetDrawing">
      <xdr:col>6</xdr:col>
      <xdr:colOff>38100</xdr:colOff>
      <xdr:row>97</xdr:row>
      <xdr:rowOff>166370</xdr:rowOff>
    </xdr:to>
    <xdr:sp macro="" textlink="">
      <xdr:nvSpPr>
        <xdr:cNvPr id="254" name="楕円 253"/>
        <xdr:cNvSpPr/>
      </xdr:nvSpPr>
      <xdr:spPr>
        <a:xfrm>
          <a:off x="1079500" y="16694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156845</xdr:rowOff>
    </xdr:from>
    <xdr:ext cx="534035" cy="258445"/>
    <xdr:sp macro="" textlink="">
      <xdr:nvSpPr>
        <xdr:cNvPr id="255" name="テキスト ボックス 254"/>
        <xdr:cNvSpPr txBox="1"/>
      </xdr:nvSpPr>
      <xdr:spPr>
        <a:xfrm>
          <a:off x="862965" y="16787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4" name="テキスト ボックス 26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6" name="直線コネクタ 26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67" name="テキスト ボックス 266"/>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68" name="直線コネクタ 26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69" name="テキスト ボックス 268"/>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0" name="直線コネクタ 26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8445"/>
    <xdr:sp macro="" textlink="">
      <xdr:nvSpPr>
        <xdr:cNvPr id="271" name="テキスト ボックス 270"/>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2" name="直線コネクタ 27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73" name="テキスト ボックス 272"/>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4" name="直線コネクタ 27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75" name="テキスト ボックス 274"/>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6" name="直線コネクタ 27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77" name="テキスト ボックス 276"/>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105410</xdr:rowOff>
    </xdr:from>
    <xdr:to xmlns:xdr="http://schemas.openxmlformats.org/drawingml/2006/spreadsheetDrawing">
      <xdr:col>54</xdr:col>
      <xdr:colOff>189865</xdr:colOff>
      <xdr:row>38</xdr:row>
      <xdr:rowOff>50800</xdr:rowOff>
    </xdr:to>
    <xdr:cxnSp macro="">
      <xdr:nvCxnSpPr>
        <xdr:cNvPr id="279" name="直線コネクタ 278"/>
        <xdr:cNvCxnSpPr/>
      </xdr:nvCxnSpPr>
      <xdr:spPr>
        <a:xfrm flipV="1">
          <a:off x="10475595" y="5248910"/>
          <a:ext cx="127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54610</xdr:rowOff>
    </xdr:from>
    <xdr:ext cx="534670" cy="258445"/>
    <xdr:sp macro="" textlink="">
      <xdr:nvSpPr>
        <xdr:cNvPr id="280" name="補助費等最小値テキスト"/>
        <xdr:cNvSpPr txBox="1"/>
      </xdr:nvSpPr>
      <xdr:spPr>
        <a:xfrm>
          <a:off x="10528300" y="6569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50800</xdr:rowOff>
    </xdr:from>
    <xdr:to xmlns:xdr="http://schemas.openxmlformats.org/drawingml/2006/spreadsheetDrawing">
      <xdr:col>55</xdr:col>
      <xdr:colOff>88900</xdr:colOff>
      <xdr:row>38</xdr:row>
      <xdr:rowOff>50800</xdr:rowOff>
    </xdr:to>
    <xdr:cxnSp macro="">
      <xdr:nvCxnSpPr>
        <xdr:cNvPr id="281" name="直線コネクタ 280"/>
        <xdr:cNvCxnSpPr/>
      </xdr:nvCxnSpPr>
      <xdr:spPr>
        <a:xfrm>
          <a:off x="10388600" y="656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52070</xdr:rowOff>
    </xdr:from>
    <xdr:ext cx="598805" cy="258445"/>
    <xdr:sp macro="" textlink="">
      <xdr:nvSpPr>
        <xdr:cNvPr id="282" name="補助費等最大値テキスト"/>
        <xdr:cNvSpPr txBox="1"/>
      </xdr:nvSpPr>
      <xdr:spPr>
        <a:xfrm>
          <a:off x="10528300" y="5024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116,677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105410</xdr:rowOff>
    </xdr:from>
    <xdr:to xmlns:xdr="http://schemas.openxmlformats.org/drawingml/2006/spreadsheetDrawing">
      <xdr:col>55</xdr:col>
      <xdr:colOff>88900</xdr:colOff>
      <xdr:row>30</xdr:row>
      <xdr:rowOff>105410</xdr:rowOff>
    </xdr:to>
    <xdr:cxnSp macro="">
      <xdr:nvCxnSpPr>
        <xdr:cNvPr id="283" name="直線コネクタ 282"/>
        <xdr:cNvCxnSpPr/>
      </xdr:nvCxnSpPr>
      <xdr:spPr>
        <a:xfrm>
          <a:off x="10388600" y="524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125095</xdr:rowOff>
    </xdr:from>
    <xdr:to xmlns:xdr="http://schemas.openxmlformats.org/drawingml/2006/spreadsheetDrawing">
      <xdr:col>55</xdr:col>
      <xdr:colOff>0</xdr:colOff>
      <xdr:row>35</xdr:row>
      <xdr:rowOff>133350</xdr:rowOff>
    </xdr:to>
    <xdr:cxnSp macro="">
      <xdr:nvCxnSpPr>
        <xdr:cNvPr id="284" name="直線コネクタ 283"/>
        <xdr:cNvCxnSpPr/>
      </xdr:nvCxnSpPr>
      <xdr:spPr>
        <a:xfrm>
          <a:off x="9639300" y="612584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100330</xdr:rowOff>
    </xdr:from>
    <xdr:ext cx="534670" cy="258445"/>
    <xdr:sp macro="" textlink="">
      <xdr:nvSpPr>
        <xdr:cNvPr id="285" name="補助費等平均値テキスト"/>
        <xdr:cNvSpPr txBox="1"/>
      </xdr:nvSpPr>
      <xdr:spPr>
        <a:xfrm>
          <a:off x="10528300" y="61010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121920</xdr:rowOff>
    </xdr:from>
    <xdr:to xmlns:xdr="http://schemas.openxmlformats.org/drawingml/2006/spreadsheetDrawing">
      <xdr:col>55</xdr:col>
      <xdr:colOff>50800</xdr:colOff>
      <xdr:row>36</xdr:row>
      <xdr:rowOff>52070</xdr:rowOff>
    </xdr:to>
    <xdr:sp macro="" textlink="">
      <xdr:nvSpPr>
        <xdr:cNvPr id="286" name="フローチャート: 判断 285"/>
        <xdr:cNvSpPr/>
      </xdr:nvSpPr>
      <xdr:spPr>
        <a:xfrm>
          <a:off x="104267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125095</xdr:rowOff>
    </xdr:from>
    <xdr:to xmlns:xdr="http://schemas.openxmlformats.org/drawingml/2006/spreadsheetDrawing">
      <xdr:col>50</xdr:col>
      <xdr:colOff>114300</xdr:colOff>
      <xdr:row>35</xdr:row>
      <xdr:rowOff>147955</xdr:rowOff>
    </xdr:to>
    <xdr:cxnSp macro="">
      <xdr:nvCxnSpPr>
        <xdr:cNvPr id="287" name="直線コネクタ 286"/>
        <xdr:cNvCxnSpPr/>
      </xdr:nvCxnSpPr>
      <xdr:spPr>
        <a:xfrm flipV="1">
          <a:off x="8750300" y="61258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125095</xdr:rowOff>
    </xdr:from>
    <xdr:to xmlns:xdr="http://schemas.openxmlformats.org/drawingml/2006/spreadsheetDrawing">
      <xdr:col>50</xdr:col>
      <xdr:colOff>165100</xdr:colOff>
      <xdr:row>36</xdr:row>
      <xdr:rowOff>55245</xdr:rowOff>
    </xdr:to>
    <xdr:sp macro="" textlink="">
      <xdr:nvSpPr>
        <xdr:cNvPr id="288" name="フローチャート: 判断 287"/>
        <xdr:cNvSpPr/>
      </xdr:nvSpPr>
      <xdr:spPr>
        <a:xfrm>
          <a:off x="9588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46355</xdr:rowOff>
    </xdr:from>
    <xdr:ext cx="534035" cy="259080"/>
    <xdr:sp macro="" textlink="">
      <xdr:nvSpPr>
        <xdr:cNvPr id="289" name="テキスト ボックス 288"/>
        <xdr:cNvSpPr txBox="1"/>
      </xdr:nvSpPr>
      <xdr:spPr>
        <a:xfrm>
          <a:off x="9371965" y="6218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147955</xdr:rowOff>
    </xdr:from>
    <xdr:to xmlns:xdr="http://schemas.openxmlformats.org/drawingml/2006/spreadsheetDrawing">
      <xdr:col>45</xdr:col>
      <xdr:colOff>177800</xdr:colOff>
      <xdr:row>36</xdr:row>
      <xdr:rowOff>80010</xdr:rowOff>
    </xdr:to>
    <xdr:cxnSp macro="">
      <xdr:nvCxnSpPr>
        <xdr:cNvPr id="290" name="直線コネクタ 289"/>
        <xdr:cNvCxnSpPr/>
      </xdr:nvCxnSpPr>
      <xdr:spPr>
        <a:xfrm flipV="1">
          <a:off x="7861300" y="6148705"/>
          <a:ext cx="8890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122555</xdr:rowOff>
    </xdr:from>
    <xdr:to xmlns:xdr="http://schemas.openxmlformats.org/drawingml/2006/spreadsheetDrawing">
      <xdr:col>46</xdr:col>
      <xdr:colOff>38100</xdr:colOff>
      <xdr:row>36</xdr:row>
      <xdr:rowOff>52705</xdr:rowOff>
    </xdr:to>
    <xdr:sp macro="" textlink="">
      <xdr:nvSpPr>
        <xdr:cNvPr id="291" name="フローチャート: 判断 290"/>
        <xdr:cNvSpPr/>
      </xdr:nvSpPr>
      <xdr:spPr>
        <a:xfrm>
          <a:off x="86995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43815</xdr:rowOff>
    </xdr:from>
    <xdr:ext cx="534035" cy="258445"/>
    <xdr:sp macro="" textlink="">
      <xdr:nvSpPr>
        <xdr:cNvPr id="292" name="テキスト ボックス 291"/>
        <xdr:cNvSpPr txBox="1"/>
      </xdr:nvSpPr>
      <xdr:spPr>
        <a:xfrm>
          <a:off x="8482965" y="6216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63500</xdr:rowOff>
    </xdr:from>
    <xdr:to xmlns:xdr="http://schemas.openxmlformats.org/drawingml/2006/spreadsheetDrawing">
      <xdr:col>41</xdr:col>
      <xdr:colOff>50800</xdr:colOff>
      <xdr:row>36</xdr:row>
      <xdr:rowOff>80010</xdr:rowOff>
    </xdr:to>
    <xdr:cxnSp macro="">
      <xdr:nvCxnSpPr>
        <xdr:cNvPr id="293" name="直線コネクタ 292"/>
        <xdr:cNvCxnSpPr/>
      </xdr:nvCxnSpPr>
      <xdr:spPr>
        <a:xfrm>
          <a:off x="6972300" y="62357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55880</xdr:rowOff>
    </xdr:from>
    <xdr:to xmlns:xdr="http://schemas.openxmlformats.org/drawingml/2006/spreadsheetDrawing">
      <xdr:col>41</xdr:col>
      <xdr:colOff>101600</xdr:colOff>
      <xdr:row>35</xdr:row>
      <xdr:rowOff>157480</xdr:rowOff>
    </xdr:to>
    <xdr:sp macro="" textlink="">
      <xdr:nvSpPr>
        <xdr:cNvPr id="294" name="フローチャート: 判断 293"/>
        <xdr:cNvSpPr/>
      </xdr:nvSpPr>
      <xdr:spPr>
        <a:xfrm>
          <a:off x="7810500" y="605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2540</xdr:rowOff>
    </xdr:from>
    <xdr:ext cx="534035" cy="259080"/>
    <xdr:sp macro="" textlink="">
      <xdr:nvSpPr>
        <xdr:cNvPr id="295" name="テキスト ボックス 294"/>
        <xdr:cNvSpPr txBox="1"/>
      </xdr:nvSpPr>
      <xdr:spPr>
        <a:xfrm>
          <a:off x="7593965" y="5831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55880</xdr:rowOff>
    </xdr:from>
    <xdr:to xmlns:xdr="http://schemas.openxmlformats.org/drawingml/2006/spreadsheetDrawing">
      <xdr:col>36</xdr:col>
      <xdr:colOff>165100</xdr:colOff>
      <xdr:row>35</xdr:row>
      <xdr:rowOff>157480</xdr:rowOff>
    </xdr:to>
    <xdr:sp macro="" textlink="">
      <xdr:nvSpPr>
        <xdr:cNvPr id="296" name="フローチャート: 判断 295"/>
        <xdr:cNvSpPr/>
      </xdr:nvSpPr>
      <xdr:spPr>
        <a:xfrm>
          <a:off x="6921500" y="605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2540</xdr:rowOff>
    </xdr:from>
    <xdr:ext cx="534035" cy="259080"/>
    <xdr:sp macro="" textlink="">
      <xdr:nvSpPr>
        <xdr:cNvPr id="297" name="テキスト ボックス 296"/>
        <xdr:cNvSpPr txBox="1"/>
      </xdr:nvSpPr>
      <xdr:spPr>
        <a:xfrm>
          <a:off x="6704965" y="5831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8" name="テキスト ボックス 29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9" name="テキスト ボックス 29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0" name="テキスト ボックス 29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1" name="テキスト ボックス 30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2" name="テキスト ボックス 30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82550</xdr:rowOff>
    </xdr:from>
    <xdr:to xmlns:xdr="http://schemas.openxmlformats.org/drawingml/2006/spreadsheetDrawing">
      <xdr:col>55</xdr:col>
      <xdr:colOff>50800</xdr:colOff>
      <xdr:row>36</xdr:row>
      <xdr:rowOff>12700</xdr:rowOff>
    </xdr:to>
    <xdr:sp macro="" textlink="">
      <xdr:nvSpPr>
        <xdr:cNvPr id="303" name="楕円 302"/>
        <xdr:cNvSpPr/>
      </xdr:nvSpPr>
      <xdr:spPr>
        <a:xfrm>
          <a:off x="10426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105410</xdr:rowOff>
    </xdr:from>
    <xdr:ext cx="534670" cy="259080"/>
    <xdr:sp macro="" textlink="">
      <xdr:nvSpPr>
        <xdr:cNvPr id="304" name="補助費等該当値テキスト"/>
        <xdr:cNvSpPr txBox="1"/>
      </xdr:nvSpPr>
      <xdr:spPr>
        <a:xfrm>
          <a:off x="10528300" y="5934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74930</xdr:rowOff>
    </xdr:from>
    <xdr:to xmlns:xdr="http://schemas.openxmlformats.org/drawingml/2006/spreadsheetDrawing">
      <xdr:col>50</xdr:col>
      <xdr:colOff>165100</xdr:colOff>
      <xdr:row>36</xdr:row>
      <xdr:rowOff>4445</xdr:rowOff>
    </xdr:to>
    <xdr:sp macro="" textlink="">
      <xdr:nvSpPr>
        <xdr:cNvPr id="305" name="楕円 304"/>
        <xdr:cNvSpPr/>
      </xdr:nvSpPr>
      <xdr:spPr>
        <a:xfrm>
          <a:off x="9588500" y="6075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20955</xdr:rowOff>
    </xdr:from>
    <xdr:ext cx="534035" cy="258445"/>
    <xdr:sp macro="" textlink="">
      <xdr:nvSpPr>
        <xdr:cNvPr id="306" name="テキスト ボックス 305"/>
        <xdr:cNvSpPr txBox="1"/>
      </xdr:nvSpPr>
      <xdr:spPr>
        <a:xfrm>
          <a:off x="9371965" y="58502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97790</xdr:rowOff>
    </xdr:from>
    <xdr:to xmlns:xdr="http://schemas.openxmlformats.org/drawingml/2006/spreadsheetDrawing">
      <xdr:col>46</xdr:col>
      <xdr:colOff>38100</xdr:colOff>
      <xdr:row>36</xdr:row>
      <xdr:rowOff>27305</xdr:rowOff>
    </xdr:to>
    <xdr:sp macro="" textlink="">
      <xdr:nvSpPr>
        <xdr:cNvPr id="307" name="楕円 306"/>
        <xdr:cNvSpPr/>
      </xdr:nvSpPr>
      <xdr:spPr>
        <a:xfrm>
          <a:off x="8699500" y="6098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43815</xdr:rowOff>
    </xdr:from>
    <xdr:ext cx="534035" cy="258445"/>
    <xdr:sp macro="" textlink="">
      <xdr:nvSpPr>
        <xdr:cNvPr id="308" name="テキスト ボックス 307"/>
        <xdr:cNvSpPr txBox="1"/>
      </xdr:nvSpPr>
      <xdr:spPr>
        <a:xfrm>
          <a:off x="8482965" y="5873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29210</xdr:rowOff>
    </xdr:from>
    <xdr:to xmlns:xdr="http://schemas.openxmlformats.org/drawingml/2006/spreadsheetDrawing">
      <xdr:col>41</xdr:col>
      <xdr:colOff>101600</xdr:colOff>
      <xdr:row>36</xdr:row>
      <xdr:rowOff>130810</xdr:rowOff>
    </xdr:to>
    <xdr:sp macro="" textlink="">
      <xdr:nvSpPr>
        <xdr:cNvPr id="309" name="楕円 308"/>
        <xdr:cNvSpPr/>
      </xdr:nvSpPr>
      <xdr:spPr>
        <a:xfrm>
          <a:off x="7810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121920</xdr:rowOff>
    </xdr:from>
    <xdr:ext cx="534035" cy="258445"/>
    <xdr:sp macro="" textlink="">
      <xdr:nvSpPr>
        <xdr:cNvPr id="310" name="テキスト ボックス 309"/>
        <xdr:cNvSpPr txBox="1"/>
      </xdr:nvSpPr>
      <xdr:spPr>
        <a:xfrm>
          <a:off x="7593965" y="6294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12065</xdr:rowOff>
    </xdr:from>
    <xdr:to xmlns:xdr="http://schemas.openxmlformats.org/drawingml/2006/spreadsheetDrawing">
      <xdr:col>36</xdr:col>
      <xdr:colOff>165100</xdr:colOff>
      <xdr:row>36</xdr:row>
      <xdr:rowOff>113665</xdr:rowOff>
    </xdr:to>
    <xdr:sp macro="" textlink="">
      <xdr:nvSpPr>
        <xdr:cNvPr id="311" name="楕円 310"/>
        <xdr:cNvSpPr/>
      </xdr:nvSpPr>
      <xdr:spPr>
        <a:xfrm>
          <a:off x="6921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105410</xdr:rowOff>
    </xdr:from>
    <xdr:ext cx="534035" cy="259080"/>
    <xdr:sp macro="" textlink="">
      <xdr:nvSpPr>
        <xdr:cNvPr id="312" name="テキスト ボックス 311"/>
        <xdr:cNvSpPr txBox="1"/>
      </xdr:nvSpPr>
      <xdr:spPr>
        <a:xfrm>
          <a:off x="6704965" y="6277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1" name="テキスト ボックス 320"/>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2" name="直線コネクタ 32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3" name="直線コネクタ 322"/>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24" name="テキスト ボックス 323"/>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5" name="直線コネクタ 324"/>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995" cy="259080"/>
    <xdr:sp macro="" textlink="">
      <xdr:nvSpPr>
        <xdr:cNvPr id="326" name="テキスト ボックス 325"/>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28" name="テキスト ボックス 327"/>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29" name="直線コネクタ 328"/>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0" name="テキスト ボックス 329"/>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1" name="直線コネクタ 330"/>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4995" cy="259080"/>
    <xdr:sp macro="" textlink="">
      <xdr:nvSpPr>
        <xdr:cNvPr id="332" name="テキスト ボックス 331"/>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4" name="テキスト ボックス 333"/>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132080</xdr:rowOff>
    </xdr:from>
    <xdr:to xmlns:xdr="http://schemas.openxmlformats.org/drawingml/2006/spreadsheetDrawing">
      <xdr:col>54</xdr:col>
      <xdr:colOff>189865</xdr:colOff>
      <xdr:row>59</xdr:row>
      <xdr:rowOff>22860</xdr:rowOff>
    </xdr:to>
    <xdr:cxnSp macro="">
      <xdr:nvCxnSpPr>
        <xdr:cNvPr id="336" name="直線コネクタ 335"/>
        <xdr:cNvCxnSpPr/>
      </xdr:nvCxnSpPr>
      <xdr:spPr>
        <a:xfrm flipV="1">
          <a:off x="10475595" y="887603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26670</xdr:rowOff>
    </xdr:from>
    <xdr:ext cx="534670" cy="259080"/>
    <xdr:sp macro="" textlink="">
      <xdr:nvSpPr>
        <xdr:cNvPr id="337" name="普通建設事業費最小値テキスト"/>
        <xdr:cNvSpPr txBox="1"/>
      </xdr:nvSpPr>
      <xdr:spPr>
        <a:xfrm>
          <a:off x="10528300" y="10142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22860</xdr:rowOff>
    </xdr:from>
    <xdr:to xmlns:xdr="http://schemas.openxmlformats.org/drawingml/2006/spreadsheetDrawing">
      <xdr:col>55</xdr:col>
      <xdr:colOff>88900</xdr:colOff>
      <xdr:row>59</xdr:row>
      <xdr:rowOff>22860</xdr:rowOff>
    </xdr:to>
    <xdr:cxnSp macro="">
      <xdr:nvCxnSpPr>
        <xdr:cNvPr id="338" name="直線コネクタ 337"/>
        <xdr:cNvCxnSpPr/>
      </xdr:nvCxnSpPr>
      <xdr:spPr>
        <a:xfrm>
          <a:off x="10388600" y="1013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78740</xdr:rowOff>
    </xdr:from>
    <xdr:ext cx="598805" cy="259080"/>
    <xdr:sp macro="" textlink="">
      <xdr:nvSpPr>
        <xdr:cNvPr id="339" name="普通建設事業費最大値テキスト"/>
        <xdr:cNvSpPr txBox="1"/>
      </xdr:nvSpPr>
      <xdr:spPr>
        <a:xfrm>
          <a:off x="10528300" y="8651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132080</xdr:rowOff>
    </xdr:from>
    <xdr:to xmlns:xdr="http://schemas.openxmlformats.org/drawingml/2006/spreadsheetDrawing">
      <xdr:col>55</xdr:col>
      <xdr:colOff>88900</xdr:colOff>
      <xdr:row>51</xdr:row>
      <xdr:rowOff>132080</xdr:rowOff>
    </xdr:to>
    <xdr:cxnSp macro="">
      <xdr:nvCxnSpPr>
        <xdr:cNvPr id="340" name="直線コネクタ 339"/>
        <xdr:cNvCxnSpPr/>
      </xdr:nvCxnSpPr>
      <xdr:spPr>
        <a:xfrm>
          <a:off x="10388600" y="887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129540</xdr:rowOff>
    </xdr:from>
    <xdr:to xmlns:xdr="http://schemas.openxmlformats.org/drawingml/2006/spreadsheetDrawing">
      <xdr:col>55</xdr:col>
      <xdr:colOff>0</xdr:colOff>
      <xdr:row>58</xdr:row>
      <xdr:rowOff>149860</xdr:rowOff>
    </xdr:to>
    <xdr:cxnSp macro="">
      <xdr:nvCxnSpPr>
        <xdr:cNvPr id="341" name="直線コネクタ 340"/>
        <xdr:cNvCxnSpPr/>
      </xdr:nvCxnSpPr>
      <xdr:spPr>
        <a:xfrm>
          <a:off x="9639300" y="1007364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85090</xdr:rowOff>
    </xdr:from>
    <xdr:ext cx="534670" cy="259080"/>
    <xdr:sp macro="" textlink="">
      <xdr:nvSpPr>
        <xdr:cNvPr id="342" name="普通建設事業費平均値テキスト"/>
        <xdr:cNvSpPr txBox="1"/>
      </xdr:nvSpPr>
      <xdr:spPr>
        <a:xfrm>
          <a:off x="10528300" y="9857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62230</xdr:rowOff>
    </xdr:from>
    <xdr:to xmlns:xdr="http://schemas.openxmlformats.org/drawingml/2006/spreadsheetDrawing">
      <xdr:col>55</xdr:col>
      <xdr:colOff>50800</xdr:colOff>
      <xdr:row>58</xdr:row>
      <xdr:rowOff>163830</xdr:rowOff>
    </xdr:to>
    <xdr:sp macro="" textlink="">
      <xdr:nvSpPr>
        <xdr:cNvPr id="343" name="フローチャート: 判断 342"/>
        <xdr:cNvSpPr/>
      </xdr:nvSpPr>
      <xdr:spPr>
        <a:xfrm>
          <a:off x="10426700" y="100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129540</xdr:rowOff>
    </xdr:from>
    <xdr:to xmlns:xdr="http://schemas.openxmlformats.org/drawingml/2006/spreadsheetDrawing">
      <xdr:col>50</xdr:col>
      <xdr:colOff>114300</xdr:colOff>
      <xdr:row>58</xdr:row>
      <xdr:rowOff>144145</xdr:rowOff>
    </xdr:to>
    <xdr:cxnSp macro="">
      <xdr:nvCxnSpPr>
        <xdr:cNvPr id="344" name="直線コネクタ 343"/>
        <xdr:cNvCxnSpPr/>
      </xdr:nvCxnSpPr>
      <xdr:spPr>
        <a:xfrm flipV="1">
          <a:off x="8750300" y="1007364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55880</xdr:rowOff>
    </xdr:from>
    <xdr:to xmlns:xdr="http://schemas.openxmlformats.org/drawingml/2006/spreadsheetDrawing">
      <xdr:col>50</xdr:col>
      <xdr:colOff>165100</xdr:colOff>
      <xdr:row>58</xdr:row>
      <xdr:rowOff>157480</xdr:rowOff>
    </xdr:to>
    <xdr:sp macro="" textlink="">
      <xdr:nvSpPr>
        <xdr:cNvPr id="345" name="フローチャート: 判断 344"/>
        <xdr:cNvSpPr/>
      </xdr:nvSpPr>
      <xdr:spPr>
        <a:xfrm>
          <a:off x="9588500" y="99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2540</xdr:rowOff>
    </xdr:from>
    <xdr:ext cx="534035" cy="259080"/>
    <xdr:sp macro="" textlink="">
      <xdr:nvSpPr>
        <xdr:cNvPr id="346" name="テキスト ボックス 345"/>
        <xdr:cNvSpPr txBox="1"/>
      </xdr:nvSpPr>
      <xdr:spPr>
        <a:xfrm>
          <a:off x="9371965" y="9775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80010</xdr:rowOff>
    </xdr:from>
    <xdr:to xmlns:xdr="http://schemas.openxmlformats.org/drawingml/2006/spreadsheetDrawing">
      <xdr:col>45</xdr:col>
      <xdr:colOff>177800</xdr:colOff>
      <xdr:row>58</xdr:row>
      <xdr:rowOff>144145</xdr:rowOff>
    </xdr:to>
    <xdr:cxnSp macro="">
      <xdr:nvCxnSpPr>
        <xdr:cNvPr id="347" name="直線コネクタ 346"/>
        <xdr:cNvCxnSpPr/>
      </xdr:nvCxnSpPr>
      <xdr:spPr>
        <a:xfrm>
          <a:off x="7861300" y="1002411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61595</xdr:rowOff>
    </xdr:from>
    <xdr:to xmlns:xdr="http://schemas.openxmlformats.org/drawingml/2006/spreadsheetDrawing">
      <xdr:col>46</xdr:col>
      <xdr:colOff>38100</xdr:colOff>
      <xdr:row>58</xdr:row>
      <xdr:rowOff>163195</xdr:rowOff>
    </xdr:to>
    <xdr:sp macro="" textlink="">
      <xdr:nvSpPr>
        <xdr:cNvPr id="348" name="フローチャート: 判断 347"/>
        <xdr:cNvSpPr/>
      </xdr:nvSpPr>
      <xdr:spPr>
        <a:xfrm>
          <a:off x="8699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8255</xdr:rowOff>
    </xdr:from>
    <xdr:ext cx="534035" cy="258445"/>
    <xdr:sp macro="" textlink="">
      <xdr:nvSpPr>
        <xdr:cNvPr id="349" name="テキスト ボックス 348"/>
        <xdr:cNvSpPr txBox="1"/>
      </xdr:nvSpPr>
      <xdr:spPr>
        <a:xfrm>
          <a:off x="8482965" y="9780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80010</xdr:rowOff>
    </xdr:from>
    <xdr:to xmlns:xdr="http://schemas.openxmlformats.org/drawingml/2006/spreadsheetDrawing">
      <xdr:col>41</xdr:col>
      <xdr:colOff>50800</xdr:colOff>
      <xdr:row>58</xdr:row>
      <xdr:rowOff>132715</xdr:rowOff>
    </xdr:to>
    <xdr:cxnSp macro="">
      <xdr:nvCxnSpPr>
        <xdr:cNvPr id="350" name="直線コネクタ 349"/>
        <xdr:cNvCxnSpPr/>
      </xdr:nvCxnSpPr>
      <xdr:spPr>
        <a:xfrm flipV="1">
          <a:off x="6972300" y="1002411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39370</xdr:rowOff>
    </xdr:from>
    <xdr:to xmlns:xdr="http://schemas.openxmlformats.org/drawingml/2006/spreadsheetDrawing">
      <xdr:col>41</xdr:col>
      <xdr:colOff>101600</xdr:colOff>
      <xdr:row>58</xdr:row>
      <xdr:rowOff>140970</xdr:rowOff>
    </xdr:to>
    <xdr:sp macro="" textlink="">
      <xdr:nvSpPr>
        <xdr:cNvPr id="351" name="フローチャート: 判断 350"/>
        <xdr:cNvSpPr/>
      </xdr:nvSpPr>
      <xdr:spPr>
        <a:xfrm>
          <a:off x="7810500" y="99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132080</xdr:rowOff>
    </xdr:from>
    <xdr:ext cx="534035" cy="258445"/>
    <xdr:sp macro="" textlink="">
      <xdr:nvSpPr>
        <xdr:cNvPr id="352" name="テキスト ボックス 351"/>
        <xdr:cNvSpPr txBox="1"/>
      </xdr:nvSpPr>
      <xdr:spPr>
        <a:xfrm>
          <a:off x="7593965" y="100761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32385</xdr:rowOff>
    </xdr:from>
    <xdr:to xmlns:xdr="http://schemas.openxmlformats.org/drawingml/2006/spreadsheetDrawing">
      <xdr:col>36</xdr:col>
      <xdr:colOff>165100</xdr:colOff>
      <xdr:row>58</xdr:row>
      <xdr:rowOff>133985</xdr:rowOff>
    </xdr:to>
    <xdr:sp macro="" textlink="">
      <xdr:nvSpPr>
        <xdr:cNvPr id="353" name="フローチャート: 判断 352"/>
        <xdr:cNvSpPr/>
      </xdr:nvSpPr>
      <xdr:spPr>
        <a:xfrm>
          <a:off x="69215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150495</xdr:rowOff>
    </xdr:from>
    <xdr:ext cx="534035" cy="259080"/>
    <xdr:sp macro="" textlink="">
      <xdr:nvSpPr>
        <xdr:cNvPr id="354" name="テキスト ボックス 353"/>
        <xdr:cNvSpPr txBox="1"/>
      </xdr:nvSpPr>
      <xdr:spPr>
        <a:xfrm>
          <a:off x="6704965" y="9751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6" name="テキスト ボックス 35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7" name="テキスト ボックス 35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8" name="テキスト ボックス 35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9" name="テキスト ボックス 35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99060</xdr:rowOff>
    </xdr:from>
    <xdr:to xmlns:xdr="http://schemas.openxmlformats.org/drawingml/2006/spreadsheetDrawing">
      <xdr:col>55</xdr:col>
      <xdr:colOff>50800</xdr:colOff>
      <xdr:row>59</xdr:row>
      <xdr:rowOff>29210</xdr:rowOff>
    </xdr:to>
    <xdr:sp macro="" textlink="">
      <xdr:nvSpPr>
        <xdr:cNvPr id="360" name="楕円 359"/>
        <xdr:cNvSpPr/>
      </xdr:nvSpPr>
      <xdr:spPr>
        <a:xfrm>
          <a:off x="104267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40640</xdr:rowOff>
    </xdr:from>
    <xdr:ext cx="534670" cy="258445"/>
    <xdr:sp macro="" textlink="">
      <xdr:nvSpPr>
        <xdr:cNvPr id="361" name="普通建設事業費該当値テキスト"/>
        <xdr:cNvSpPr txBox="1"/>
      </xdr:nvSpPr>
      <xdr:spPr>
        <a:xfrm>
          <a:off x="10528300" y="99847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78740</xdr:rowOff>
    </xdr:from>
    <xdr:to xmlns:xdr="http://schemas.openxmlformats.org/drawingml/2006/spreadsheetDrawing">
      <xdr:col>50</xdr:col>
      <xdr:colOff>165100</xdr:colOff>
      <xdr:row>59</xdr:row>
      <xdr:rowOff>8890</xdr:rowOff>
    </xdr:to>
    <xdr:sp macro="" textlink="">
      <xdr:nvSpPr>
        <xdr:cNvPr id="362" name="楕円 361"/>
        <xdr:cNvSpPr/>
      </xdr:nvSpPr>
      <xdr:spPr>
        <a:xfrm>
          <a:off x="9588500" y="100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0</xdr:rowOff>
    </xdr:from>
    <xdr:ext cx="534035" cy="259080"/>
    <xdr:sp macro="" textlink="">
      <xdr:nvSpPr>
        <xdr:cNvPr id="363" name="テキスト ボックス 362"/>
        <xdr:cNvSpPr txBox="1"/>
      </xdr:nvSpPr>
      <xdr:spPr>
        <a:xfrm>
          <a:off x="9371965" y="101155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93345</xdr:rowOff>
    </xdr:from>
    <xdr:to xmlns:xdr="http://schemas.openxmlformats.org/drawingml/2006/spreadsheetDrawing">
      <xdr:col>46</xdr:col>
      <xdr:colOff>38100</xdr:colOff>
      <xdr:row>59</xdr:row>
      <xdr:rowOff>23495</xdr:rowOff>
    </xdr:to>
    <xdr:sp macro="" textlink="">
      <xdr:nvSpPr>
        <xdr:cNvPr id="364" name="楕円 363"/>
        <xdr:cNvSpPr/>
      </xdr:nvSpPr>
      <xdr:spPr>
        <a:xfrm>
          <a:off x="86995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14605</xdr:rowOff>
    </xdr:from>
    <xdr:ext cx="534035" cy="259080"/>
    <xdr:sp macro="" textlink="">
      <xdr:nvSpPr>
        <xdr:cNvPr id="365" name="テキスト ボックス 364"/>
        <xdr:cNvSpPr txBox="1"/>
      </xdr:nvSpPr>
      <xdr:spPr>
        <a:xfrm>
          <a:off x="8482965" y="10130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29210</xdr:rowOff>
    </xdr:from>
    <xdr:to xmlns:xdr="http://schemas.openxmlformats.org/drawingml/2006/spreadsheetDrawing">
      <xdr:col>41</xdr:col>
      <xdr:colOff>101600</xdr:colOff>
      <xdr:row>58</xdr:row>
      <xdr:rowOff>130810</xdr:rowOff>
    </xdr:to>
    <xdr:sp macro="" textlink="">
      <xdr:nvSpPr>
        <xdr:cNvPr id="366" name="楕円 365"/>
        <xdr:cNvSpPr/>
      </xdr:nvSpPr>
      <xdr:spPr>
        <a:xfrm>
          <a:off x="7810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147320</xdr:rowOff>
    </xdr:from>
    <xdr:ext cx="534035" cy="259080"/>
    <xdr:sp macro="" textlink="">
      <xdr:nvSpPr>
        <xdr:cNvPr id="367" name="テキスト ボックス 366"/>
        <xdr:cNvSpPr txBox="1"/>
      </xdr:nvSpPr>
      <xdr:spPr>
        <a:xfrm>
          <a:off x="7593965" y="9748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81915</xdr:rowOff>
    </xdr:from>
    <xdr:to xmlns:xdr="http://schemas.openxmlformats.org/drawingml/2006/spreadsheetDrawing">
      <xdr:col>36</xdr:col>
      <xdr:colOff>165100</xdr:colOff>
      <xdr:row>59</xdr:row>
      <xdr:rowOff>12065</xdr:rowOff>
    </xdr:to>
    <xdr:sp macro="" textlink="">
      <xdr:nvSpPr>
        <xdr:cNvPr id="368" name="楕円 367"/>
        <xdr:cNvSpPr/>
      </xdr:nvSpPr>
      <xdr:spPr>
        <a:xfrm>
          <a:off x="69215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3175</xdr:rowOff>
    </xdr:from>
    <xdr:ext cx="534035" cy="259080"/>
    <xdr:sp macro="" textlink="">
      <xdr:nvSpPr>
        <xdr:cNvPr id="369" name="テキスト ボックス 368"/>
        <xdr:cNvSpPr txBox="1"/>
      </xdr:nvSpPr>
      <xdr:spPr>
        <a:xfrm>
          <a:off x="6704965" y="10118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8" name="テキスト ボックス 37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0" name="直線コネクタ 37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1" name="テキスト ボックス 380"/>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2" name="直線コネクタ 38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83" name="テキスト ボックス 382"/>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4" name="直線コネクタ 38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85" name="テキスト ボックス 384"/>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6" name="直線コネクタ 38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87" name="テキスト ボックス 386"/>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8" name="直線コネクタ 38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89" name="テキスト ボックス 38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121920</xdr:rowOff>
    </xdr:from>
    <xdr:to xmlns:xdr="http://schemas.openxmlformats.org/drawingml/2006/spreadsheetDrawing">
      <xdr:col>54</xdr:col>
      <xdr:colOff>189865</xdr:colOff>
      <xdr:row>78</xdr:row>
      <xdr:rowOff>139700</xdr:rowOff>
    </xdr:to>
    <xdr:cxnSp macro="">
      <xdr:nvCxnSpPr>
        <xdr:cNvPr id="391" name="直線コネクタ 390"/>
        <xdr:cNvCxnSpPr/>
      </xdr:nvCxnSpPr>
      <xdr:spPr>
        <a:xfrm flipV="1">
          <a:off x="10475595" y="1229487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157480</xdr:rowOff>
    </xdr:from>
    <xdr:ext cx="249555" cy="258445"/>
    <xdr:sp macro="" textlink="">
      <xdr:nvSpPr>
        <xdr:cNvPr id="392" name="普通建設事業費 （ うち新規整備　）最小値テキスト"/>
        <xdr:cNvSpPr txBox="1"/>
      </xdr:nvSpPr>
      <xdr:spPr>
        <a:xfrm>
          <a:off x="10528300" y="135305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3" name="直線コネクタ 39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68580</xdr:rowOff>
    </xdr:from>
    <xdr:ext cx="598805" cy="259080"/>
    <xdr:sp macro="" textlink="">
      <xdr:nvSpPr>
        <xdr:cNvPr id="394" name="普通建設事業費 （ うち新規整備　）最大値テキスト"/>
        <xdr:cNvSpPr txBox="1"/>
      </xdr:nvSpPr>
      <xdr:spPr>
        <a:xfrm>
          <a:off x="10528300" y="12070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532,815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121920</xdr:rowOff>
    </xdr:from>
    <xdr:to xmlns:xdr="http://schemas.openxmlformats.org/drawingml/2006/spreadsheetDrawing">
      <xdr:col>55</xdr:col>
      <xdr:colOff>88900</xdr:colOff>
      <xdr:row>71</xdr:row>
      <xdr:rowOff>121920</xdr:rowOff>
    </xdr:to>
    <xdr:cxnSp macro="">
      <xdr:nvCxnSpPr>
        <xdr:cNvPr id="395" name="直線コネクタ 394"/>
        <xdr:cNvCxnSpPr/>
      </xdr:nvCxnSpPr>
      <xdr:spPr>
        <a:xfrm>
          <a:off x="10388600" y="1229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78740</xdr:rowOff>
    </xdr:from>
    <xdr:to xmlns:xdr="http://schemas.openxmlformats.org/drawingml/2006/spreadsheetDrawing">
      <xdr:col>55</xdr:col>
      <xdr:colOff>0</xdr:colOff>
      <xdr:row>78</xdr:row>
      <xdr:rowOff>103505</xdr:rowOff>
    </xdr:to>
    <xdr:cxnSp macro="">
      <xdr:nvCxnSpPr>
        <xdr:cNvPr id="396" name="直線コネクタ 395"/>
        <xdr:cNvCxnSpPr/>
      </xdr:nvCxnSpPr>
      <xdr:spPr>
        <a:xfrm>
          <a:off x="9639300" y="1345184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74930</xdr:rowOff>
    </xdr:from>
    <xdr:ext cx="534670" cy="258445"/>
    <xdr:sp macro="" textlink="">
      <xdr:nvSpPr>
        <xdr:cNvPr id="397" name="普通建設事業費 （ うち新規整備　）平均値テキスト"/>
        <xdr:cNvSpPr txBox="1"/>
      </xdr:nvSpPr>
      <xdr:spPr>
        <a:xfrm>
          <a:off x="10528300" y="1327658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52070</xdr:rowOff>
    </xdr:from>
    <xdr:to xmlns:xdr="http://schemas.openxmlformats.org/drawingml/2006/spreadsheetDrawing">
      <xdr:col>55</xdr:col>
      <xdr:colOff>50800</xdr:colOff>
      <xdr:row>78</xdr:row>
      <xdr:rowOff>153670</xdr:rowOff>
    </xdr:to>
    <xdr:sp macro="" textlink="">
      <xdr:nvSpPr>
        <xdr:cNvPr id="398" name="フローチャート: 判断 397"/>
        <xdr:cNvSpPr/>
      </xdr:nvSpPr>
      <xdr:spPr>
        <a:xfrm>
          <a:off x="10426700" y="134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78740</xdr:rowOff>
    </xdr:from>
    <xdr:to xmlns:xdr="http://schemas.openxmlformats.org/drawingml/2006/spreadsheetDrawing">
      <xdr:col>50</xdr:col>
      <xdr:colOff>114300</xdr:colOff>
      <xdr:row>78</xdr:row>
      <xdr:rowOff>105410</xdr:rowOff>
    </xdr:to>
    <xdr:cxnSp macro="">
      <xdr:nvCxnSpPr>
        <xdr:cNvPr id="399" name="直線コネクタ 398"/>
        <xdr:cNvCxnSpPr/>
      </xdr:nvCxnSpPr>
      <xdr:spPr>
        <a:xfrm flipV="1">
          <a:off x="8750300" y="134518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43815</xdr:rowOff>
    </xdr:from>
    <xdr:to xmlns:xdr="http://schemas.openxmlformats.org/drawingml/2006/spreadsheetDrawing">
      <xdr:col>50</xdr:col>
      <xdr:colOff>165100</xdr:colOff>
      <xdr:row>78</xdr:row>
      <xdr:rowOff>145415</xdr:rowOff>
    </xdr:to>
    <xdr:sp macro="" textlink="">
      <xdr:nvSpPr>
        <xdr:cNvPr id="400" name="フローチャート: 判断 399"/>
        <xdr:cNvSpPr/>
      </xdr:nvSpPr>
      <xdr:spPr>
        <a:xfrm>
          <a:off x="9588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136525</xdr:rowOff>
    </xdr:from>
    <xdr:ext cx="534035" cy="258445"/>
    <xdr:sp macro="" textlink="">
      <xdr:nvSpPr>
        <xdr:cNvPr id="401" name="テキスト ボックス 400"/>
        <xdr:cNvSpPr txBox="1"/>
      </xdr:nvSpPr>
      <xdr:spPr>
        <a:xfrm>
          <a:off x="9371965" y="135096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75565</xdr:rowOff>
    </xdr:from>
    <xdr:to xmlns:xdr="http://schemas.openxmlformats.org/drawingml/2006/spreadsheetDrawing">
      <xdr:col>45</xdr:col>
      <xdr:colOff>177800</xdr:colOff>
      <xdr:row>78</xdr:row>
      <xdr:rowOff>105410</xdr:rowOff>
    </xdr:to>
    <xdr:cxnSp macro="">
      <xdr:nvCxnSpPr>
        <xdr:cNvPr id="402" name="直線コネクタ 401"/>
        <xdr:cNvCxnSpPr/>
      </xdr:nvCxnSpPr>
      <xdr:spPr>
        <a:xfrm>
          <a:off x="7861300" y="1344866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40640</xdr:rowOff>
    </xdr:from>
    <xdr:to xmlns:xdr="http://schemas.openxmlformats.org/drawingml/2006/spreadsheetDrawing">
      <xdr:col>46</xdr:col>
      <xdr:colOff>38100</xdr:colOff>
      <xdr:row>78</xdr:row>
      <xdr:rowOff>142240</xdr:rowOff>
    </xdr:to>
    <xdr:sp macro="" textlink="">
      <xdr:nvSpPr>
        <xdr:cNvPr id="403" name="フローチャート: 判断 402"/>
        <xdr:cNvSpPr/>
      </xdr:nvSpPr>
      <xdr:spPr>
        <a:xfrm>
          <a:off x="86995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158750</xdr:rowOff>
    </xdr:from>
    <xdr:ext cx="534035" cy="259080"/>
    <xdr:sp macro="" textlink="">
      <xdr:nvSpPr>
        <xdr:cNvPr id="404" name="テキスト ボックス 403"/>
        <xdr:cNvSpPr txBox="1"/>
      </xdr:nvSpPr>
      <xdr:spPr>
        <a:xfrm>
          <a:off x="8482965" y="13188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26670</xdr:rowOff>
    </xdr:from>
    <xdr:to xmlns:xdr="http://schemas.openxmlformats.org/drawingml/2006/spreadsheetDrawing">
      <xdr:col>41</xdr:col>
      <xdr:colOff>101600</xdr:colOff>
      <xdr:row>78</xdr:row>
      <xdr:rowOff>128270</xdr:rowOff>
    </xdr:to>
    <xdr:sp macro="" textlink="">
      <xdr:nvSpPr>
        <xdr:cNvPr id="405" name="フローチャート: 判断 404"/>
        <xdr:cNvSpPr/>
      </xdr:nvSpPr>
      <xdr:spPr>
        <a:xfrm>
          <a:off x="78105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119380</xdr:rowOff>
    </xdr:from>
    <xdr:ext cx="534035" cy="259080"/>
    <xdr:sp macro="" textlink="">
      <xdr:nvSpPr>
        <xdr:cNvPr id="406" name="テキスト ボックス 405"/>
        <xdr:cNvSpPr txBox="1"/>
      </xdr:nvSpPr>
      <xdr:spPr>
        <a:xfrm>
          <a:off x="7593965" y="13492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7" name="テキスト ボックス 40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8" name="テキスト ボックス 40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09" name="テキスト ボックス 40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0" name="テキスト ボックス 40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1" name="テキスト ボックス 41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52705</xdr:rowOff>
    </xdr:from>
    <xdr:to xmlns:xdr="http://schemas.openxmlformats.org/drawingml/2006/spreadsheetDrawing">
      <xdr:col>55</xdr:col>
      <xdr:colOff>50800</xdr:colOff>
      <xdr:row>78</xdr:row>
      <xdr:rowOff>154940</xdr:rowOff>
    </xdr:to>
    <xdr:sp macro="" textlink="">
      <xdr:nvSpPr>
        <xdr:cNvPr id="412" name="楕円 411"/>
        <xdr:cNvSpPr/>
      </xdr:nvSpPr>
      <xdr:spPr>
        <a:xfrm>
          <a:off x="10426700" y="13425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30480</xdr:rowOff>
    </xdr:from>
    <xdr:ext cx="534670" cy="258445"/>
    <xdr:sp macro="" textlink="">
      <xdr:nvSpPr>
        <xdr:cNvPr id="413" name="普通建設事業費 （ うち新規整備　）該当値テキスト"/>
        <xdr:cNvSpPr txBox="1"/>
      </xdr:nvSpPr>
      <xdr:spPr>
        <a:xfrm>
          <a:off x="10528300" y="13403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27940</xdr:rowOff>
    </xdr:from>
    <xdr:to xmlns:xdr="http://schemas.openxmlformats.org/drawingml/2006/spreadsheetDrawing">
      <xdr:col>50</xdr:col>
      <xdr:colOff>165100</xdr:colOff>
      <xdr:row>78</xdr:row>
      <xdr:rowOff>129540</xdr:rowOff>
    </xdr:to>
    <xdr:sp macro="" textlink="">
      <xdr:nvSpPr>
        <xdr:cNvPr id="414" name="楕円 413"/>
        <xdr:cNvSpPr/>
      </xdr:nvSpPr>
      <xdr:spPr>
        <a:xfrm>
          <a:off x="9588500" y="1340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146050</xdr:rowOff>
    </xdr:from>
    <xdr:ext cx="534035" cy="258445"/>
    <xdr:sp macro="" textlink="">
      <xdr:nvSpPr>
        <xdr:cNvPr id="415" name="テキスト ボックス 414"/>
        <xdr:cNvSpPr txBox="1"/>
      </xdr:nvSpPr>
      <xdr:spPr>
        <a:xfrm>
          <a:off x="9371965" y="13176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54610</xdr:rowOff>
    </xdr:from>
    <xdr:to xmlns:xdr="http://schemas.openxmlformats.org/drawingml/2006/spreadsheetDrawing">
      <xdr:col>46</xdr:col>
      <xdr:colOff>38100</xdr:colOff>
      <xdr:row>78</xdr:row>
      <xdr:rowOff>156210</xdr:rowOff>
    </xdr:to>
    <xdr:sp macro="" textlink="">
      <xdr:nvSpPr>
        <xdr:cNvPr id="416" name="楕円 415"/>
        <xdr:cNvSpPr/>
      </xdr:nvSpPr>
      <xdr:spPr>
        <a:xfrm>
          <a:off x="86995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147320</xdr:rowOff>
    </xdr:from>
    <xdr:ext cx="534035" cy="259080"/>
    <xdr:sp macro="" textlink="">
      <xdr:nvSpPr>
        <xdr:cNvPr id="417" name="テキスト ボックス 416"/>
        <xdr:cNvSpPr txBox="1"/>
      </xdr:nvSpPr>
      <xdr:spPr>
        <a:xfrm>
          <a:off x="8482965" y="13520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24765</xdr:rowOff>
    </xdr:from>
    <xdr:to xmlns:xdr="http://schemas.openxmlformats.org/drawingml/2006/spreadsheetDrawing">
      <xdr:col>41</xdr:col>
      <xdr:colOff>101600</xdr:colOff>
      <xdr:row>78</xdr:row>
      <xdr:rowOff>126365</xdr:rowOff>
    </xdr:to>
    <xdr:sp macro="" textlink="">
      <xdr:nvSpPr>
        <xdr:cNvPr id="418" name="楕円 417"/>
        <xdr:cNvSpPr/>
      </xdr:nvSpPr>
      <xdr:spPr>
        <a:xfrm>
          <a:off x="7810500" y="1339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143510</xdr:rowOff>
    </xdr:from>
    <xdr:ext cx="534035" cy="258445"/>
    <xdr:sp macro="" textlink="">
      <xdr:nvSpPr>
        <xdr:cNvPr id="419" name="テキスト ボックス 418"/>
        <xdr:cNvSpPr txBox="1"/>
      </xdr:nvSpPr>
      <xdr:spPr>
        <a:xfrm>
          <a:off x="7593965" y="13173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28" name="テキスト ボックス 427"/>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29" name="直線コネクタ 42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0" name="直線コネクタ 429"/>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1" name="テキスト ボックス 430"/>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2" name="直線コネクタ 431"/>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3" name="テキスト ボックス 432"/>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4" name="直線コネクタ 433"/>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58445"/>
    <xdr:sp macro="" textlink="">
      <xdr:nvSpPr>
        <xdr:cNvPr id="435" name="テキスト ボックス 434"/>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36" name="直線コネクタ 435"/>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37" name="テキスト ボックス 436"/>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38" name="直線コネクタ 437"/>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92710</xdr:rowOff>
    </xdr:from>
    <xdr:ext cx="531495" cy="259080"/>
    <xdr:sp macro="" textlink="">
      <xdr:nvSpPr>
        <xdr:cNvPr id="439" name="テキスト ボックス 438"/>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0" name="直線コネクタ 43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1" name="テキスト ボックス 440"/>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97790</xdr:rowOff>
    </xdr:from>
    <xdr:to xmlns:xdr="http://schemas.openxmlformats.org/drawingml/2006/spreadsheetDrawing">
      <xdr:col>54</xdr:col>
      <xdr:colOff>189865</xdr:colOff>
      <xdr:row>99</xdr:row>
      <xdr:rowOff>31115</xdr:rowOff>
    </xdr:to>
    <xdr:cxnSp macro="">
      <xdr:nvCxnSpPr>
        <xdr:cNvPr id="443" name="直線コネクタ 442"/>
        <xdr:cNvCxnSpPr/>
      </xdr:nvCxnSpPr>
      <xdr:spPr>
        <a:xfrm flipV="1">
          <a:off x="10475595" y="1552829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34925</xdr:rowOff>
    </xdr:from>
    <xdr:ext cx="378460" cy="259080"/>
    <xdr:sp macro="" textlink="">
      <xdr:nvSpPr>
        <xdr:cNvPr id="444" name="普通建設事業費 （ うち更新整備　）最小値テキスト"/>
        <xdr:cNvSpPr txBox="1"/>
      </xdr:nvSpPr>
      <xdr:spPr>
        <a:xfrm>
          <a:off x="10528300" y="170084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31115</xdr:rowOff>
    </xdr:from>
    <xdr:to xmlns:xdr="http://schemas.openxmlformats.org/drawingml/2006/spreadsheetDrawing">
      <xdr:col>55</xdr:col>
      <xdr:colOff>88900</xdr:colOff>
      <xdr:row>99</xdr:row>
      <xdr:rowOff>31115</xdr:rowOff>
    </xdr:to>
    <xdr:cxnSp macro="">
      <xdr:nvCxnSpPr>
        <xdr:cNvPr id="445" name="直線コネクタ 444"/>
        <xdr:cNvCxnSpPr/>
      </xdr:nvCxnSpPr>
      <xdr:spPr>
        <a:xfrm>
          <a:off x="10388600" y="1700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44450</xdr:rowOff>
    </xdr:from>
    <xdr:ext cx="534670" cy="259080"/>
    <xdr:sp macro="" textlink="">
      <xdr:nvSpPr>
        <xdr:cNvPr id="446" name="普通建設事業費 （ うち更新整備　）最大値テキスト"/>
        <xdr:cNvSpPr txBox="1"/>
      </xdr:nvSpPr>
      <xdr:spPr>
        <a:xfrm>
          <a:off x="10528300" y="1530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97790</xdr:rowOff>
    </xdr:from>
    <xdr:to xmlns:xdr="http://schemas.openxmlformats.org/drawingml/2006/spreadsheetDrawing">
      <xdr:col>55</xdr:col>
      <xdr:colOff>88900</xdr:colOff>
      <xdr:row>90</xdr:row>
      <xdr:rowOff>97790</xdr:rowOff>
    </xdr:to>
    <xdr:cxnSp macro="">
      <xdr:nvCxnSpPr>
        <xdr:cNvPr id="447" name="直線コネクタ 446"/>
        <xdr:cNvCxnSpPr/>
      </xdr:nvCxnSpPr>
      <xdr:spPr>
        <a:xfrm>
          <a:off x="10388600" y="1552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97790</xdr:rowOff>
    </xdr:from>
    <xdr:to xmlns:xdr="http://schemas.openxmlformats.org/drawingml/2006/spreadsheetDrawing">
      <xdr:col>55</xdr:col>
      <xdr:colOff>0</xdr:colOff>
      <xdr:row>97</xdr:row>
      <xdr:rowOff>123825</xdr:rowOff>
    </xdr:to>
    <xdr:cxnSp macro="">
      <xdr:nvCxnSpPr>
        <xdr:cNvPr id="448" name="直線コネクタ 447"/>
        <xdr:cNvCxnSpPr/>
      </xdr:nvCxnSpPr>
      <xdr:spPr>
        <a:xfrm>
          <a:off x="9639300" y="1672844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6350</xdr:rowOff>
    </xdr:from>
    <xdr:ext cx="534670" cy="258445"/>
    <xdr:sp macro="" textlink="">
      <xdr:nvSpPr>
        <xdr:cNvPr id="449" name="普通建設事業費 （ うち更新整備　）平均値テキスト"/>
        <xdr:cNvSpPr txBox="1"/>
      </xdr:nvSpPr>
      <xdr:spPr>
        <a:xfrm>
          <a:off x="10528300" y="162941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154940</xdr:rowOff>
    </xdr:from>
    <xdr:to xmlns:xdr="http://schemas.openxmlformats.org/drawingml/2006/spreadsheetDrawing">
      <xdr:col>55</xdr:col>
      <xdr:colOff>50800</xdr:colOff>
      <xdr:row>96</xdr:row>
      <xdr:rowOff>84455</xdr:rowOff>
    </xdr:to>
    <xdr:sp macro="" textlink="">
      <xdr:nvSpPr>
        <xdr:cNvPr id="450" name="フローチャート: 判断 449"/>
        <xdr:cNvSpPr/>
      </xdr:nvSpPr>
      <xdr:spPr>
        <a:xfrm>
          <a:off x="104267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26035</xdr:rowOff>
    </xdr:from>
    <xdr:to xmlns:xdr="http://schemas.openxmlformats.org/drawingml/2006/spreadsheetDrawing">
      <xdr:col>50</xdr:col>
      <xdr:colOff>114300</xdr:colOff>
      <xdr:row>97</xdr:row>
      <xdr:rowOff>97790</xdr:rowOff>
    </xdr:to>
    <xdr:cxnSp macro="">
      <xdr:nvCxnSpPr>
        <xdr:cNvPr id="451" name="直線コネクタ 450"/>
        <xdr:cNvCxnSpPr/>
      </xdr:nvCxnSpPr>
      <xdr:spPr>
        <a:xfrm>
          <a:off x="8750300" y="1665668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135890</xdr:rowOff>
    </xdr:from>
    <xdr:to xmlns:xdr="http://schemas.openxmlformats.org/drawingml/2006/spreadsheetDrawing">
      <xdr:col>50</xdr:col>
      <xdr:colOff>165100</xdr:colOff>
      <xdr:row>96</xdr:row>
      <xdr:rowOff>66040</xdr:rowOff>
    </xdr:to>
    <xdr:sp macro="" textlink="">
      <xdr:nvSpPr>
        <xdr:cNvPr id="452" name="フローチャート: 判断 451"/>
        <xdr:cNvSpPr/>
      </xdr:nvSpPr>
      <xdr:spPr>
        <a:xfrm>
          <a:off x="9588500" y="164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82550</xdr:rowOff>
    </xdr:from>
    <xdr:ext cx="534035" cy="259080"/>
    <xdr:sp macro="" textlink="">
      <xdr:nvSpPr>
        <xdr:cNvPr id="453" name="テキスト ボックス 452"/>
        <xdr:cNvSpPr txBox="1"/>
      </xdr:nvSpPr>
      <xdr:spPr>
        <a:xfrm>
          <a:off x="9371965" y="16198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132080</xdr:rowOff>
    </xdr:from>
    <xdr:to xmlns:xdr="http://schemas.openxmlformats.org/drawingml/2006/spreadsheetDrawing">
      <xdr:col>45</xdr:col>
      <xdr:colOff>177800</xdr:colOff>
      <xdr:row>97</xdr:row>
      <xdr:rowOff>26035</xdr:rowOff>
    </xdr:to>
    <xdr:cxnSp macro="">
      <xdr:nvCxnSpPr>
        <xdr:cNvPr id="454" name="直線コネクタ 453"/>
        <xdr:cNvCxnSpPr/>
      </xdr:nvCxnSpPr>
      <xdr:spPr>
        <a:xfrm>
          <a:off x="7861300" y="16419830"/>
          <a:ext cx="8890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52070</xdr:rowOff>
    </xdr:from>
    <xdr:to xmlns:xdr="http://schemas.openxmlformats.org/drawingml/2006/spreadsheetDrawing">
      <xdr:col>46</xdr:col>
      <xdr:colOff>38100</xdr:colOff>
      <xdr:row>96</xdr:row>
      <xdr:rowOff>153670</xdr:rowOff>
    </xdr:to>
    <xdr:sp macro="" textlink="">
      <xdr:nvSpPr>
        <xdr:cNvPr id="455" name="フローチャート: 判断 454"/>
        <xdr:cNvSpPr/>
      </xdr:nvSpPr>
      <xdr:spPr>
        <a:xfrm>
          <a:off x="86995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170180</xdr:rowOff>
    </xdr:from>
    <xdr:ext cx="534035" cy="259080"/>
    <xdr:sp macro="" textlink="">
      <xdr:nvSpPr>
        <xdr:cNvPr id="456" name="テキスト ボックス 455"/>
        <xdr:cNvSpPr txBox="1"/>
      </xdr:nvSpPr>
      <xdr:spPr>
        <a:xfrm>
          <a:off x="8482965" y="16286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142240</xdr:rowOff>
    </xdr:from>
    <xdr:to xmlns:xdr="http://schemas.openxmlformats.org/drawingml/2006/spreadsheetDrawing">
      <xdr:col>41</xdr:col>
      <xdr:colOff>101600</xdr:colOff>
      <xdr:row>96</xdr:row>
      <xdr:rowOff>72390</xdr:rowOff>
    </xdr:to>
    <xdr:sp macro="" textlink="">
      <xdr:nvSpPr>
        <xdr:cNvPr id="457" name="フローチャート: 判断 456"/>
        <xdr:cNvSpPr/>
      </xdr:nvSpPr>
      <xdr:spPr>
        <a:xfrm>
          <a:off x="7810500" y="1642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63500</xdr:rowOff>
    </xdr:from>
    <xdr:ext cx="534035" cy="258445"/>
    <xdr:sp macro="" textlink="">
      <xdr:nvSpPr>
        <xdr:cNvPr id="458" name="テキスト ボックス 457"/>
        <xdr:cNvSpPr txBox="1"/>
      </xdr:nvSpPr>
      <xdr:spPr>
        <a:xfrm>
          <a:off x="7593965" y="16522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59" name="テキスト ボックス 45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0" name="テキスト ボックス 45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1" name="テキスト ボックス 46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2" name="テキスト ボックス 46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3" name="テキスト ボックス 46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73025</xdr:rowOff>
    </xdr:from>
    <xdr:to xmlns:xdr="http://schemas.openxmlformats.org/drawingml/2006/spreadsheetDrawing">
      <xdr:col>55</xdr:col>
      <xdr:colOff>50800</xdr:colOff>
      <xdr:row>98</xdr:row>
      <xdr:rowOff>3175</xdr:rowOff>
    </xdr:to>
    <xdr:sp macro="" textlink="">
      <xdr:nvSpPr>
        <xdr:cNvPr id="464" name="楕円 463"/>
        <xdr:cNvSpPr/>
      </xdr:nvSpPr>
      <xdr:spPr>
        <a:xfrm>
          <a:off x="104267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52070</xdr:rowOff>
    </xdr:from>
    <xdr:ext cx="534670" cy="258445"/>
    <xdr:sp macro="" textlink="">
      <xdr:nvSpPr>
        <xdr:cNvPr id="465" name="普通建設事業費 （ うち更新整備　）該当値テキスト"/>
        <xdr:cNvSpPr txBox="1"/>
      </xdr:nvSpPr>
      <xdr:spPr>
        <a:xfrm>
          <a:off x="10528300" y="166827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46355</xdr:rowOff>
    </xdr:from>
    <xdr:to xmlns:xdr="http://schemas.openxmlformats.org/drawingml/2006/spreadsheetDrawing">
      <xdr:col>50</xdr:col>
      <xdr:colOff>165100</xdr:colOff>
      <xdr:row>97</xdr:row>
      <xdr:rowOff>147955</xdr:rowOff>
    </xdr:to>
    <xdr:sp macro="" textlink="">
      <xdr:nvSpPr>
        <xdr:cNvPr id="466" name="楕円 465"/>
        <xdr:cNvSpPr/>
      </xdr:nvSpPr>
      <xdr:spPr>
        <a:xfrm>
          <a:off x="9588500" y="166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139065</xdr:rowOff>
    </xdr:from>
    <xdr:ext cx="534035" cy="259080"/>
    <xdr:sp macro="" textlink="">
      <xdr:nvSpPr>
        <xdr:cNvPr id="467" name="テキスト ボックス 466"/>
        <xdr:cNvSpPr txBox="1"/>
      </xdr:nvSpPr>
      <xdr:spPr>
        <a:xfrm>
          <a:off x="9371965" y="16769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146685</xdr:rowOff>
    </xdr:from>
    <xdr:to xmlns:xdr="http://schemas.openxmlformats.org/drawingml/2006/spreadsheetDrawing">
      <xdr:col>46</xdr:col>
      <xdr:colOff>38100</xdr:colOff>
      <xdr:row>97</xdr:row>
      <xdr:rowOff>76835</xdr:rowOff>
    </xdr:to>
    <xdr:sp macro="" textlink="">
      <xdr:nvSpPr>
        <xdr:cNvPr id="468" name="楕円 467"/>
        <xdr:cNvSpPr/>
      </xdr:nvSpPr>
      <xdr:spPr>
        <a:xfrm>
          <a:off x="8699500" y="166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67945</xdr:rowOff>
    </xdr:from>
    <xdr:ext cx="534035" cy="258445"/>
    <xdr:sp macro="" textlink="">
      <xdr:nvSpPr>
        <xdr:cNvPr id="469" name="テキスト ボックス 468"/>
        <xdr:cNvSpPr txBox="1"/>
      </xdr:nvSpPr>
      <xdr:spPr>
        <a:xfrm>
          <a:off x="8482965" y="16698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80645</xdr:rowOff>
    </xdr:from>
    <xdr:to xmlns:xdr="http://schemas.openxmlformats.org/drawingml/2006/spreadsheetDrawing">
      <xdr:col>41</xdr:col>
      <xdr:colOff>101600</xdr:colOff>
      <xdr:row>96</xdr:row>
      <xdr:rowOff>10795</xdr:rowOff>
    </xdr:to>
    <xdr:sp macro="" textlink="">
      <xdr:nvSpPr>
        <xdr:cNvPr id="470" name="楕円 469"/>
        <xdr:cNvSpPr/>
      </xdr:nvSpPr>
      <xdr:spPr>
        <a:xfrm>
          <a:off x="7810500" y="163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27305</xdr:rowOff>
    </xdr:from>
    <xdr:ext cx="534035" cy="259080"/>
    <xdr:sp macro="" textlink="">
      <xdr:nvSpPr>
        <xdr:cNvPr id="471" name="テキスト ボックス 470"/>
        <xdr:cNvSpPr txBox="1"/>
      </xdr:nvSpPr>
      <xdr:spPr>
        <a:xfrm>
          <a:off x="7593965" y="16143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0" name="テキスト ボックス 47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1" name="直線コネクタ 48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2" name="直線コネクタ 481"/>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83" name="テキスト ボックス 482"/>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84" name="直線コネクタ 483"/>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85" name="テキスト ボックス 484"/>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86" name="直線コネクタ 48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487" name="テキスト ボックス 486"/>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88" name="直線コネクタ 487"/>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489" name="テキスト ボックス 488"/>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0" name="直線コネクタ 489"/>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491" name="テキスト ボックス 490"/>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2" name="直線コネクタ 49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493" name="テキスト ボックス 492"/>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29</xdr:row>
      <xdr:rowOff>168910</xdr:rowOff>
    </xdr:from>
    <xdr:to xmlns:xdr="http://schemas.openxmlformats.org/drawingml/2006/spreadsheetDrawing">
      <xdr:col>85</xdr:col>
      <xdr:colOff>126365</xdr:colOff>
      <xdr:row>39</xdr:row>
      <xdr:rowOff>44450</xdr:rowOff>
    </xdr:to>
    <xdr:cxnSp macro="">
      <xdr:nvCxnSpPr>
        <xdr:cNvPr id="495" name="直線コネクタ 494"/>
        <xdr:cNvCxnSpPr/>
      </xdr:nvCxnSpPr>
      <xdr:spPr>
        <a:xfrm flipV="1">
          <a:off x="16317595" y="514096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82550</xdr:rowOff>
    </xdr:from>
    <xdr:ext cx="249555" cy="259080"/>
    <xdr:sp macro="" textlink="">
      <xdr:nvSpPr>
        <xdr:cNvPr id="496" name="災害復旧事業費最小値テキスト"/>
        <xdr:cNvSpPr txBox="1"/>
      </xdr:nvSpPr>
      <xdr:spPr>
        <a:xfrm>
          <a:off x="16370300" y="6769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497" name="直線コネクタ 496"/>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115570</xdr:rowOff>
    </xdr:from>
    <xdr:ext cx="598805" cy="259080"/>
    <xdr:sp macro="" textlink="">
      <xdr:nvSpPr>
        <xdr:cNvPr id="498" name="災害復旧事業費最大値テキスト"/>
        <xdr:cNvSpPr txBox="1"/>
      </xdr:nvSpPr>
      <xdr:spPr>
        <a:xfrm>
          <a:off x="16370300" y="4916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125,183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29</xdr:row>
      <xdr:rowOff>168910</xdr:rowOff>
    </xdr:from>
    <xdr:to xmlns:xdr="http://schemas.openxmlformats.org/drawingml/2006/spreadsheetDrawing">
      <xdr:col>86</xdr:col>
      <xdr:colOff>25400</xdr:colOff>
      <xdr:row>29</xdr:row>
      <xdr:rowOff>168910</xdr:rowOff>
    </xdr:to>
    <xdr:cxnSp macro="">
      <xdr:nvCxnSpPr>
        <xdr:cNvPr id="499" name="直線コネクタ 498"/>
        <xdr:cNvCxnSpPr/>
      </xdr:nvCxnSpPr>
      <xdr:spPr>
        <a:xfrm>
          <a:off x="16230600" y="514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43815</xdr:rowOff>
    </xdr:from>
    <xdr:to xmlns:xdr="http://schemas.openxmlformats.org/drawingml/2006/spreadsheetDrawing">
      <xdr:col>85</xdr:col>
      <xdr:colOff>127000</xdr:colOff>
      <xdr:row>39</xdr:row>
      <xdr:rowOff>44450</xdr:rowOff>
    </xdr:to>
    <xdr:cxnSp macro="">
      <xdr:nvCxnSpPr>
        <xdr:cNvPr id="500" name="直線コネクタ 499"/>
        <xdr:cNvCxnSpPr/>
      </xdr:nvCxnSpPr>
      <xdr:spPr>
        <a:xfrm flipV="1">
          <a:off x="15481300" y="6730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171450</xdr:rowOff>
    </xdr:from>
    <xdr:ext cx="469900" cy="259080"/>
    <xdr:sp macro="" textlink="">
      <xdr:nvSpPr>
        <xdr:cNvPr id="501" name="災害復旧事業費平均値テキスト"/>
        <xdr:cNvSpPr txBox="1"/>
      </xdr:nvSpPr>
      <xdr:spPr>
        <a:xfrm>
          <a:off x="16370300" y="6515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148590</xdr:rowOff>
    </xdr:from>
    <xdr:to xmlns:xdr="http://schemas.openxmlformats.org/drawingml/2006/spreadsheetDrawing">
      <xdr:col>85</xdr:col>
      <xdr:colOff>177800</xdr:colOff>
      <xdr:row>39</xdr:row>
      <xdr:rowOff>78740</xdr:rowOff>
    </xdr:to>
    <xdr:sp macro="" textlink="">
      <xdr:nvSpPr>
        <xdr:cNvPr id="502" name="フローチャート: 判断 501"/>
        <xdr:cNvSpPr/>
      </xdr:nvSpPr>
      <xdr:spPr>
        <a:xfrm>
          <a:off x="16268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43815</xdr:rowOff>
    </xdr:from>
    <xdr:to xmlns:xdr="http://schemas.openxmlformats.org/drawingml/2006/spreadsheetDrawing">
      <xdr:col>81</xdr:col>
      <xdr:colOff>50800</xdr:colOff>
      <xdr:row>39</xdr:row>
      <xdr:rowOff>44450</xdr:rowOff>
    </xdr:to>
    <xdr:cxnSp macro="">
      <xdr:nvCxnSpPr>
        <xdr:cNvPr id="503" name="直線コネクタ 502"/>
        <xdr:cNvCxnSpPr/>
      </xdr:nvCxnSpPr>
      <xdr:spPr>
        <a:xfrm>
          <a:off x="14592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135890</xdr:rowOff>
    </xdr:from>
    <xdr:to xmlns:xdr="http://schemas.openxmlformats.org/drawingml/2006/spreadsheetDrawing">
      <xdr:col>81</xdr:col>
      <xdr:colOff>101600</xdr:colOff>
      <xdr:row>39</xdr:row>
      <xdr:rowOff>66040</xdr:rowOff>
    </xdr:to>
    <xdr:sp macro="" textlink="">
      <xdr:nvSpPr>
        <xdr:cNvPr id="504" name="フローチャート: 判断 503"/>
        <xdr:cNvSpPr/>
      </xdr:nvSpPr>
      <xdr:spPr>
        <a:xfrm>
          <a:off x="15430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82550</xdr:rowOff>
    </xdr:from>
    <xdr:ext cx="469265" cy="259080"/>
    <xdr:sp macro="" textlink="">
      <xdr:nvSpPr>
        <xdr:cNvPr id="505" name="テキスト ボックス 504"/>
        <xdr:cNvSpPr txBox="1"/>
      </xdr:nvSpPr>
      <xdr:spPr>
        <a:xfrm>
          <a:off x="15246350" y="6426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39370</xdr:rowOff>
    </xdr:from>
    <xdr:to xmlns:xdr="http://schemas.openxmlformats.org/drawingml/2006/spreadsheetDrawing">
      <xdr:col>76</xdr:col>
      <xdr:colOff>114300</xdr:colOff>
      <xdr:row>39</xdr:row>
      <xdr:rowOff>43815</xdr:rowOff>
    </xdr:to>
    <xdr:cxnSp macro="">
      <xdr:nvCxnSpPr>
        <xdr:cNvPr id="506" name="直線コネクタ 505"/>
        <xdr:cNvCxnSpPr/>
      </xdr:nvCxnSpPr>
      <xdr:spPr>
        <a:xfrm>
          <a:off x="13703300" y="67259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146685</xdr:rowOff>
    </xdr:from>
    <xdr:to xmlns:xdr="http://schemas.openxmlformats.org/drawingml/2006/spreadsheetDrawing">
      <xdr:col>76</xdr:col>
      <xdr:colOff>165100</xdr:colOff>
      <xdr:row>39</xdr:row>
      <xdr:rowOff>76835</xdr:rowOff>
    </xdr:to>
    <xdr:sp macro="" textlink="">
      <xdr:nvSpPr>
        <xdr:cNvPr id="507" name="フローチャート: 判断 506"/>
        <xdr:cNvSpPr/>
      </xdr:nvSpPr>
      <xdr:spPr>
        <a:xfrm>
          <a:off x="14541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93345</xdr:rowOff>
    </xdr:from>
    <xdr:ext cx="469265" cy="259080"/>
    <xdr:sp macro="" textlink="">
      <xdr:nvSpPr>
        <xdr:cNvPr id="508" name="テキスト ボックス 507"/>
        <xdr:cNvSpPr txBox="1"/>
      </xdr:nvSpPr>
      <xdr:spPr>
        <a:xfrm>
          <a:off x="14357350" y="6436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39370</xdr:rowOff>
    </xdr:from>
    <xdr:to xmlns:xdr="http://schemas.openxmlformats.org/drawingml/2006/spreadsheetDrawing">
      <xdr:col>71</xdr:col>
      <xdr:colOff>177800</xdr:colOff>
      <xdr:row>39</xdr:row>
      <xdr:rowOff>44450</xdr:rowOff>
    </xdr:to>
    <xdr:cxnSp macro="">
      <xdr:nvCxnSpPr>
        <xdr:cNvPr id="509" name="直線コネクタ 508"/>
        <xdr:cNvCxnSpPr/>
      </xdr:nvCxnSpPr>
      <xdr:spPr>
        <a:xfrm flipV="1">
          <a:off x="12814300" y="6725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110490</xdr:rowOff>
    </xdr:from>
    <xdr:to xmlns:xdr="http://schemas.openxmlformats.org/drawingml/2006/spreadsheetDrawing">
      <xdr:col>72</xdr:col>
      <xdr:colOff>38100</xdr:colOff>
      <xdr:row>39</xdr:row>
      <xdr:rowOff>40640</xdr:rowOff>
    </xdr:to>
    <xdr:sp macro="" textlink="">
      <xdr:nvSpPr>
        <xdr:cNvPr id="510" name="フローチャート: 判断 509"/>
        <xdr:cNvSpPr/>
      </xdr:nvSpPr>
      <xdr:spPr>
        <a:xfrm>
          <a:off x="13652500" y="662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57150</xdr:rowOff>
    </xdr:from>
    <xdr:ext cx="469265" cy="259080"/>
    <xdr:sp macro="" textlink="">
      <xdr:nvSpPr>
        <xdr:cNvPr id="511" name="テキスト ボックス 510"/>
        <xdr:cNvSpPr txBox="1"/>
      </xdr:nvSpPr>
      <xdr:spPr>
        <a:xfrm>
          <a:off x="13468350" y="6400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63500</xdr:rowOff>
    </xdr:from>
    <xdr:to xmlns:xdr="http://schemas.openxmlformats.org/drawingml/2006/spreadsheetDrawing">
      <xdr:col>67</xdr:col>
      <xdr:colOff>101600</xdr:colOff>
      <xdr:row>38</xdr:row>
      <xdr:rowOff>164465</xdr:rowOff>
    </xdr:to>
    <xdr:sp macro="" textlink="">
      <xdr:nvSpPr>
        <xdr:cNvPr id="512" name="フローチャート: 判断 511"/>
        <xdr:cNvSpPr/>
      </xdr:nvSpPr>
      <xdr:spPr>
        <a:xfrm>
          <a:off x="12763500" y="657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9525</xdr:rowOff>
    </xdr:from>
    <xdr:ext cx="469265" cy="258445"/>
    <xdr:sp macro="" textlink="">
      <xdr:nvSpPr>
        <xdr:cNvPr id="513" name="テキスト ボックス 512"/>
        <xdr:cNvSpPr txBox="1"/>
      </xdr:nvSpPr>
      <xdr:spPr>
        <a:xfrm>
          <a:off x="12579350" y="6353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14" name="テキスト ボックス 51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15" name="テキスト ボックス 51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16" name="テキスト ボックス 51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17" name="テキスト ボックス 51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18" name="テキスト ボックス 51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164465</xdr:rowOff>
    </xdr:from>
    <xdr:to xmlns:xdr="http://schemas.openxmlformats.org/drawingml/2006/spreadsheetDrawing">
      <xdr:col>85</xdr:col>
      <xdr:colOff>177800</xdr:colOff>
      <xdr:row>39</xdr:row>
      <xdr:rowOff>94615</xdr:rowOff>
    </xdr:to>
    <xdr:sp macro="" textlink="">
      <xdr:nvSpPr>
        <xdr:cNvPr id="519" name="楕円 518"/>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127000</xdr:rowOff>
    </xdr:from>
    <xdr:ext cx="313690" cy="259080"/>
    <xdr:sp macro="" textlink="">
      <xdr:nvSpPr>
        <xdr:cNvPr id="520" name="災害復旧事業費該当値テキスト"/>
        <xdr:cNvSpPr txBox="1"/>
      </xdr:nvSpPr>
      <xdr:spPr>
        <a:xfrm>
          <a:off x="16370300" y="66421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8920" cy="258445"/>
    <xdr:sp macro="" textlink="">
      <xdr:nvSpPr>
        <xdr:cNvPr id="522" name="テキスト ボックス 521"/>
        <xdr:cNvSpPr txBox="1"/>
      </xdr:nvSpPr>
      <xdr:spPr>
        <a:xfrm>
          <a:off x="1535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164465</xdr:rowOff>
    </xdr:from>
    <xdr:to xmlns:xdr="http://schemas.openxmlformats.org/drawingml/2006/spreadsheetDrawing">
      <xdr:col>76</xdr:col>
      <xdr:colOff>165100</xdr:colOff>
      <xdr:row>39</xdr:row>
      <xdr:rowOff>94615</xdr:rowOff>
    </xdr:to>
    <xdr:sp macro="" textlink="">
      <xdr:nvSpPr>
        <xdr:cNvPr id="523" name="楕円 522"/>
        <xdr:cNvSpPr/>
      </xdr:nvSpPr>
      <xdr:spPr>
        <a:xfrm>
          <a:off x="14541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39</xdr:row>
      <xdr:rowOff>86360</xdr:rowOff>
    </xdr:from>
    <xdr:ext cx="313690" cy="258445"/>
    <xdr:sp macro="" textlink="">
      <xdr:nvSpPr>
        <xdr:cNvPr id="524" name="テキスト ボックス 523"/>
        <xdr:cNvSpPr txBox="1"/>
      </xdr:nvSpPr>
      <xdr:spPr>
        <a:xfrm>
          <a:off x="14435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160020</xdr:rowOff>
    </xdr:from>
    <xdr:to xmlns:xdr="http://schemas.openxmlformats.org/drawingml/2006/spreadsheetDrawing">
      <xdr:col>72</xdr:col>
      <xdr:colOff>38100</xdr:colOff>
      <xdr:row>39</xdr:row>
      <xdr:rowOff>90170</xdr:rowOff>
    </xdr:to>
    <xdr:sp macro="" textlink="">
      <xdr:nvSpPr>
        <xdr:cNvPr id="525" name="楕円 524"/>
        <xdr:cNvSpPr/>
      </xdr:nvSpPr>
      <xdr:spPr>
        <a:xfrm>
          <a:off x="13652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39</xdr:row>
      <xdr:rowOff>81915</xdr:rowOff>
    </xdr:from>
    <xdr:ext cx="378460" cy="259080"/>
    <xdr:sp macro="" textlink="">
      <xdr:nvSpPr>
        <xdr:cNvPr id="526" name="テキスト ボックス 525"/>
        <xdr:cNvSpPr txBox="1"/>
      </xdr:nvSpPr>
      <xdr:spPr>
        <a:xfrm>
          <a:off x="13514070" y="6768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27" name="楕円 52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39</xdr:row>
      <xdr:rowOff>86360</xdr:rowOff>
    </xdr:from>
    <xdr:ext cx="313690" cy="258445"/>
    <xdr:sp macro="" textlink="">
      <xdr:nvSpPr>
        <xdr:cNvPr id="528" name="テキスト ボックス 527"/>
        <xdr:cNvSpPr txBox="1"/>
      </xdr:nvSpPr>
      <xdr:spPr>
        <a:xfrm>
          <a:off x="12657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37" name="テキスト ボックス 53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38" name="直線コネクタ 53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39" name="直線コネクタ 53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40" name="テキスト ボックス 539"/>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1" name="直線コネクタ 54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42" name="テキスト ボックス 541"/>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44" name="直線コネクタ 543"/>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45"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46" name="直線コネクタ 54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47"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48" name="直線コネクタ 54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49" name="直線コネクタ 548"/>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0"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52" name="直線コネクタ 551"/>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54" name="テキスト ボックス 553"/>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55" name="直線コネクタ 554"/>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57" name="テキスト ボックス 556"/>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58" name="直線コネクタ 557"/>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60" name="テキスト ボックス 559"/>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62" name="テキスト ボックス 561"/>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63" name="テキスト ボックス 56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64" name="テキスト ボックス 56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65" name="テキスト ボックス 56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66" name="テキスト ボックス 56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67" name="テキスト ボックス 56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69"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71" name="テキスト ボックス 570"/>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73" name="テキスト ボックス 572"/>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75" name="テキスト ボックス 574"/>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77" name="テキスト ボックス 576"/>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586" name="テキスト ボックス 585"/>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87" name="直線コネクタ 58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588" name="直線コネクタ 58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589" name="テキスト ボックス 588"/>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590" name="直線コネクタ 58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591" name="テキスト ボックス 59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592" name="直線コネクタ 59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593" name="テキスト ボックス 592"/>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594" name="直線コネクタ 59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595" name="テキスト ボックス 59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596" name="直線コネクタ 59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597" name="テキスト ボックス 596"/>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598" name="直線コネクタ 59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599" name="テキスト ボックス 598"/>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116205</xdr:rowOff>
    </xdr:from>
    <xdr:to xmlns:xdr="http://schemas.openxmlformats.org/drawingml/2006/spreadsheetDrawing">
      <xdr:col>85</xdr:col>
      <xdr:colOff>126365</xdr:colOff>
      <xdr:row>78</xdr:row>
      <xdr:rowOff>75565</xdr:rowOff>
    </xdr:to>
    <xdr:cxnSp macro="">
      <xdr:nvCxnSpPr>
        <xdr:cNvPr id="601" name="直線コネクタ 600"/>
        <xdr:cNvCxnSpPr/>
      </xdr:nvCxnSpPr>
      <xdr:spPr>
        <a:xfrm flipV="1">
          <a:off x="16317595" y="12117705"/>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79375</xdr:rowOff>
    </xdr:from>
    <xdr:ext cx="534670" cy="258445"/>
    <xdr:sp macro="" textlink="">
      <xdr:nvSpPr>
        <xdr:cNvPr id="602" name="公債費最小値テキスト"/>
        <xdr:cNvSpPr txBox="1"/>
      </xdr:nvSpPr>
      <xdr:spPr>
        <a:xfrm>
          <a:off x="16370300" y="13452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75565</xdr:rowOff>
    </xdr:from>
    <xdr:to xmlns:xdr="http://schemas.openxmlformats.org/drawingml/2006/spreadsheetDrawing">
      <xdr:col>86</xdr:col>
      <xdr:colOff>25400</xdr:colOff>
      <xdr:row>78</xdr:row>
      <xdr:rowOff>75565</xdr:rowOff>
    </xdr:to>
    <xdr:cxnSp macro="">
      <xdr:nvCxnSpPr>
        <xdr:cNvPr id="603" name="直線コネクタ 602"/>
        <xdr:cNvCxnSpPr/>
      </xdr:nvCxnSpPr>
      <xdr:spPr>
        <a:xfrm>
          <a:off x="16230600" y="1344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63500</xdr:rowOff>
    </xdr:from>
    <xdr:ext cx="598805" cy="258445"/>
    <xdr:sp macro="" textlink="">
      <xdr:nvSpPr>
        <xdr:cNvPr id="604" name="公債費最大値テキスト"/>
        <xdr:cNvSpPr txBox="1"/>
      </xdr:nvSpPr>
      <xdr:spPr>
        <a:xfrm>
          <a:off x="16370300" y="11893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116205</xdr:rowOff>
    </xdr:from>
    <xdr:to xmlns:xdr="http://schemas.openxmlformats.org/drawingml/2006/spreadsheetDrawing">
      <xdr:col>86</xdr:col>
      <xdr:colOff>25400</xdr:colOff>
      <xdr:row>70</xdr:row>
      <xdr:rowOff>116205</xdr:rowOff>
    </xdr:to>
    <xdr:cxnSp macro="">
      <xdr:nvCxnSpPr>
        <xdr:cNvPr id="605" name="直線コネクタ 604"/>
        <xdr:cNvCxnSpPr/>
      </xdr:nvCxnSpPr>
      <xdr:spPr>
        <a:xfrm>
          <a:off x="16230600" y="12117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38735</xdr:rowOff>
    </xdr:from>
    <xdr:to xmlns:xdr="http://schemas.openxmlformats.org/drawingml/2006/spreadsheetDrawing">
      <xdr:col>85</xdr:col>
      <xdr:colOff>127000</xdr:colOff>
      <xdr:row>77</xdr:row>
      <xdr:rowOff>46990</xdr:rowOff>
    </xdr:to>
    <xdr:cxnSp macro="">
      <xdr:nvCxnSpPr>
        <xdr:cNvPr id="606" name="直線コネクタ 605"/>
        <xdr:cNvCxnSpPr/>
      </xdr:nvCxnSpPr>
      <xdr:spPr>
        <a:xfrm flipV="1">
          <a:off x="15481300" y="1324038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12700</xdr:rowOff>
    </xdr:from>
    <xdr:ext cx="534670" cy="259080"/>
    <xdr:sp macro="" textlink="">
      <xdr:nvSpPr>
        <xdr:cNvPr id="607" name="公債費平均値テキスト"/>
        <xdr:cNvSpPr txBox="1"/>
      </xdr:nvSpPr>
      <xdr:spPr>
        <a:xfrm>
          <a:off x="16370300" y="12871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161290</xdr:rowOff>
    </xdr:from>
    <xdr:to xmlns:xdr="http://schemas.openxmlformats.org/drawingml/2006/spreadsheetDrawing">
      <xdr:col>85</xdr:col>
      <xdr:colOff>177800</xdr:colOff>
      <xdr:row>76</xdr:row>
      <xdr:rowOff>91440</xdr:rowOff>
    </xdr:to>
    <xdr:sp macro="" textlink="">
      <xdr:nvSpPr>
        <xdr:cNvPr id="608" name="フローチャート: 判断 607"/>
        <xdr:cNvSpPr/>
      </xdr:nvSpPr>
      <xdr:spPr>
        <a:xfrm>
          <a:off x="162687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170180</xdr:rowOff>
    </xdr:from>
    <xdr:to xmlns:xdr="http://schemas.openxmlformats.org/drawingml/2006/spreadsheetDrawing">
      <xdr:col>81</xdr:col>
      <xdr:colOff>50800</xdr:colOff>
      <xdr:row>77</xdr:row>
      <xdr:rowOff>46990</xdr:rowOff>
    </xdr:to>
    <xdr:cxnSp macro="">
      <xdr:nvCxnSpPr>
        <xdr:cNvPr id="609" name="直線コネクタ 608"/>
        <xdr:cNvCxnSpPr/>
      </xdr:nvCxnSpPr>
      <xdr:spPr>
        <a:xfrm>
          <a:off x="14592300" y="132003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161290</xdr:rowOff>
    </xdr:from>
    <xdr:to xmlns:xdr="http://schemas.openxmlformats.org/drawingml/2006/spreadsheetDrawing">
      <xdr:col>81</xdr:col>
      <xdr:colOff>101600</xdr:colOff>
      <xdr:row>76</xdr:row>
      <xdr:rowOff>91440</xdr:rowOff>
    </xdr:to>
    <xdr:sp macro="" textlink="">
      <xdr:nvSpPr>
        <xdr:cNvPr id="610" name="フローチャート: 判断 609"/>
        <xdr:cNvSpPr/>
      </xdr:nvSpPr>
      <xdr:spPr>
        <a:xfrm>
          <a:off x="154305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109220</xdr:rowOff>
    </xdr:from>
    <xdr:ext cx="534035" cy="258445"/>
    <xdr:sp macro="" textlink="">
      <xdr:nvSpPr>
        <xdr:cNvPr id="611" name="テキスト ボックス 610"/>
        <xdr:cNvSpPr txBox="1"/>
      </xdr:nvSpPr>
      <xdr:spPr>
        <a:xfrm>
          <a:off x="15213965" y="127965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132080</xdr:rowOff>
    </xdr:from>
    <xdr:to xmlns:xdr="http://schemas.openxmlformats.org/drawingml/2006/spreadsheetDrawing">
      <xdr:col>76</xdr:col>
      <xdr:colOff>114300</xdr:colOff>
      <xdr:row>76</xdr:row>
      <xdr:rowOff>170180</xdr:rowOff>
    </xdr:to>
    <xdr:cxnSp macro="">
      <xdr:nvCxnSpPr>
        <xdr:cNvPr id="612" name="直線コネクタ 611"/>
        <xdr:cNvCxnSpPr/>
      </xdr:nvCxnSpPr>
      <xdr:spPr>
        <a:xfrm>
          <a:off x="13703300" y="131622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156845</xdr:rowOff>
    </xdr:from>
    <xdr:to xmlns:xdr="http://schemas.openxmlformats.org/drawingml/2006/spreadsheetDrawing">
      <xdr:col>76</xdr:col>
      <xdr:colOff>165100</xdr:colOff>
      <xdr:row>76</xdr:row>
      <xdr:rowOff>86995</xdr:rowOff>
    </xdr:to>
    <xdr:sp macro="" textlink="">
      <xdr:nvSpPr>
        <xdr:cNvPr id="613" name="フローチャート: 判断 612"/>
        <xdr:cNvSpPr/>
      </xdr:nvSpPr>
      <xdr:spPr>
        <a:xfrm>
          <a:off x="14541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103505</xdr:rowOff>
    </xdr:from>
    <xdr:ext cx="534035" cy="259080"/>
    <xdr:sp macro="" textlink="">
      <xdr:nvSpPr>
        <xdr:cNvPr id="614" name="テキスト ボックス 613"/>
        <xdr:cNvSpPr txBox="1"/>
      </xdr:nvSpPr>
      <xdr:spPr>
        <a:xfrm>
          <a:off x="14324965" y="12790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121920</xdr:rowOff>
    </xdr:from>
    <xdr:to xmlns:xdr="http://schemas.openxmlformats.org/drawingml/2006/spreadsheetDrawing">
      <xdr:col>71</xdr:col>
      <xdr:colOff>177800</xdr:colOff>
      <xdr:row>76</xdr:row>
      <xdr:rowOff>132080</xdr:rowOff>
    </xdr:to>
    <xdr:cxnSp macro="">
      <xdr:nvCxnSpPr>
        <xdr:cNvPr id="615" name="直線コネクタ 614"/>
        <xdr:cNvCxnSpPr/>
      </xdr:nvCxnSpPr>
      <xdr:spPr>
        <a:xfrm>
          <a:off x="12814300" y="131521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93345</xdr:rowOff>
    </xdr:from>
    <xdr:to xmlns:xdr="http://schemas.openxmlformats.org/drawingml/2006/spreadsheetDrawing">
      <xdr:col>72</xdr:col>
      <xdr:colOff>38100</xdr:colOff>
      <xdr:row>76</xdr:row>
      <xdr:rowOff>23495</xdr:rowOff>
    </xdr:to>
    <xdr:sp macro="" textlink="">
      <xdr:nvSpPr>
        <xdr:cNvPr id="616" name="フローチャート: 判断 615"/>
        <xdr:cNvSpPr/>
      </xdr:nvSpPr>
      <xdr:spPr>
        <a:xfrm>
          <a:off x="13652500" y="1295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40640</xdr:rowOff>
    </xdr:from>
    <xdr:ext cx="534035" cy="258445"/>
    <xdr:sp macro="" textlink="">
      <xdr:nvSpPr>
        <xdr:cNvPr id="617" name="テキスト ボックス 616"/>
        <xdr:cNvSpPr txBox="1"/>
      </xdr:nvSpPr>
      <xdr:spPr>
        <a:xfrm>
          <a:off x="13435965" y="12727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86360</xdr:rowOff>
    </xdr:from>
    <xdr:to xmlns:xdr="http://schemas.openxmlformats.org/drawingml/2006/spreadsheetDrawing">
      <xdr:col>67</xdr:col>
      <xdr:colOff>101600</xdr:colOff>
      <xdr:row>76</xdr:row>
      <xdr:rowOff>15875</xdr:rowOff>
    </xdr:to>
    <xdr:sp macro="" textlink="">
      <xdr:nvSpPr>
        <xdr:cNvPr id="618" name="フローチャート: 判断 617"/>
        <xdr:cNvSpPr/>
      </xdr:nvSpPr>
      <xdr:spPr>
        <a:xfrm>
          <a:off x="12763500" y="12945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32385</xdr:rowOff>
    </xdr:from>
    <xdr:ext cx="534035" cy="258445"/>
    <xdr:sp macro="" textlink="">
      <xdr:nvSpPr>
        <xdr:cNvPr id="619" name="テキスト ボックス 618"/>
        <xdr:cNvSpPr txBox="1"/>
      </xdr:nvSpPr>
      <xdr:spPr>
        <a:xfrm>
          <a:off x="12546965" y="12719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0" name="テキスト ボックス 61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21" name="テキスト ボックス 62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22" name="テキスト ボックス 62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23" name="テキスト ボックス 62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24" name="テキスト ボックス 62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159385</xdr:rowOff>
    </xdr:from>
    <xdr:to xmlns:xdr="http://schemas.openxmlformats.org/drawingml/2006/spreadsheetDrawing">
      <xdr:col>85</xdr:col>
      <xdr:colOff>177800</xdr:colOff>
      <xdr:row>77</xdr:row>
      <xdr:rowOff>89535</xdr:rowOff>
    </xdr:to>
    <xdr:sp macro="" textlink="">
      <xdr:nvSpPr>
        <xdr:cNvPr id="625" name="楕円 624"/>
        <xdr:cNvSpPr/>
      </xdr:nvSpPr>
      <xdr:spPr>
        <a:xfrm>
          <a:off x="16268700" y="131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137795</xdr:rowOff>
    </xdr:from>
    <xdr:ext cx="534670" cy="259080"/>
    <xdr:sp macro="" textlink="">
      <xdr:nvSpPr>
        <xdr:cNvPr id="626" name="公債費該当値テキスト"/>
        <xdr:cNvSpPr txBox="1"/>
      </xdr:nvSpPr>
      <xdr:spPr>
        <a:xfrm>
          <a:off x="16370300" y="1316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167640</xdr:rowOff>
    </xdr:from>
    <xdr:to xmlns:xdr="http://schemas.openxmlformats.org/drawingml/2006/spreadsheetDrawing">
      <xdr:col>81</xdr:col>
      <xdr:colOff>101600</xdr:colOff>
      <xdr:row>77</xdr:row>
      <xdr:rowOff>97790</xdr:rowOff>
    </xdr:to>
    <xdr:sp macro="" textlink="">
      <xdr:nvSpPr>
        <xdr:cNvPr id="627" name="楕円 626"/>
        <xdr:cNvSpPr/>
      </xdr:nvSpPr>
      <xdr:spPr>
        <a:xfrm>
          <a:off x="154305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88900</xdr:rowOff>
    </xdr:from>
    <xdr:ext cx="534035" cy="258445"/>
    <xdr:sp macro="" textlink="">
      <xdr:nvSpPr>
        <xdr:cNvPr id="628" name="テキスト ボックス 627"/>
        <xdr:cNvSpPr txBox="1"/>
      </xdr:nvSpPr>
      <xdr:spPr>
        <a:xfrm>
          <a:off x="15213965" y="13290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119380</xdr:rowOff>
    </xdr:from>
    <xdr:to xmlns:xdr="http://schemas.openxmlformats.org/drawingml/2006/spreadsheetDrawing">
      <xdr:col>76</xdr:col>
      <xdr:colOff>165100</xdr:colOff>
      <xdr:row>77</xdr:row>
      <xdr:rowOff>49530</xdr:rowOff>
    </xdr:to>
    <xdr:sp macro="" textlink="">
      <xdr:nvSpPr>
        <xdr:cNvPr id="629" name="楕円 628"/>
        <xdr:cNvSpPr/>
      </xdr:nvSpPr>
      <xdr:spPr>
        <a:xfrm>
          <a:off x="14541500" y="1314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40640</xdr:rowOff>
    </xdr:from>
    <xdr:ext cx="534035" cy="258445"/>
    <xdr:sp macro="" textlink="">
      <xdr:nvSpPr>
        <xdr:cNvPr id="630" name="テキスト ボックス 629"/>
        <xdr:cNvSpPr txBox="1"/>
      </xdr:nvSpPr>
      <xdr:spPr>
        <a:xfrm>
          <a:off x="14324965" y="13242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81280</xdr:rowOff>
    </xdr:from>
    <xdr:to xmlns:xdr="http://schemas.openxmlformats.org/drawingml/2006/spreadsheetDrawing">
      <xdr:col>72</xdr:col>
      <xdr:colOff>38100</xdr:colOff>
      <xdr:row>77</xdr:row>
      <xdr:rowOff>11430</xdr:rowOff>
    </xdr:to>
    <xdr:sp macro="" textlink="">
      <xdr:nvSpPr>
        <xdr:cNvPr id="631" name="楕円 630"/>
        <xdr:cNvSpPr/>
      </xdr:nvSpPr>
      <xdr:spPr>
        <a:xfrm>
          <a:off x="13652500" y="131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2540</xdr:rowOff>
    </xdr:from>
    <xdr:ext cx="534035" cy="259080"/>
    <xdr:sp macro="" textlink="">
      <xdr:nvSpPr>
        <xdr:cNvPr id="632" name="テキスト ボックス 631"/>
        <xdr:cNvSpPr txBox="1"/>
      </xdr:nvSpPr>
      <xdr:spPr>
        <a:xfrm>
          <a:off x="13435965" y="13204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71120</xdr:rowOff>
    </xdr:from>
    <xdr:to xmlns:xdr="http://schemas.openxmlformats.org/drawingml/2006/spreadsheetDrawing">
      <xdr:col>67</xdr:col>
      <xdr:colOff>101600</xdr:colOff>
      <xdr:row>77</xdr:row>
      <xdr:rowOff>1270</xdr:rowOff>
    </xdr:to>
    <xdr:sp macro="" textlink="">
      <xdr:nvSpPr>
        <xdr:cNvPr id="633" name="楕円 632"/>
        <xdr:cNvSpPr/>
      </xdr:nvSpPr>
      <xdr:spPr>
        <a:xfrm>
          <a:off x="12763500" y="131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163830</xdr:rowOff>
    </xdr:from>
    <xdr:ext cx="534035" cy="259080"/>
    <xdr:sp macro="" textlink="">
      <xdr:nvSpPr>
        <xdr:cNvPr id="634" name="テキスト ボックス 633"/>
        <xdr:cNvSpPr txBox="1"/>
      </xdr:nvSpPr>
      <xdr:spPr>
        <a:xfrm>
          <a:off x="12546965" y="13194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43" name="テキスト ボックス 64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44" name="直線コネクタ 64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45" name="直線コネクタ 64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46" name="テキスト ボックス 645"/>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47" name="直線コネクタ 64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48" name="テキスト ボックス 647"/>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49" name="直線コネクタ 64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50" name="テキスト ボックス 649"/>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51" name="直線コネクタ 65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52" name="テキスト ボックス 651"/>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53" name="直線コネクタ 65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54" name="テキスト ボックス 653"/>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41275</xdr:rowOff>
    </xdr:from>
    <xdr:to xmlns:xdr="http://schemas.openxmlformats.org/drawingml/2006/spreadsheetDrawing">
      <xdr:col>85</xdr:col>
      <xdr:colOff>126365</xdr:colOff>
      <xdr:row>98</xdr:row>
      <xdr:rowOff>139700</xdr:rowOff>
    </xdr:to>
    <xdr:cxnSp macro="">
      <xdr:nvCxnSpPr>
        <xdr:cNvPr id="656" name="直線コネクタ 655"/>
        <xdr:cNvCxnSpPr/>
      </xdr:nvCxnSpPr>
      <xdr:spPr>
        <a:xfrm flipV="1">
          <a:off x="16317595" y="15643225"/>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249555" cy="258445"/>
    <xdr:sp macro="" textlink="">
      <xdr:nvSpPr>
        <xdr:cNvPr id="657" name="積立金最小値テキスト"/>
        <xdr:cNvSpPr txBox="1"/>
      </xdr:nvSpPr>
      <xdr:spPr>
        <a:xfrm>
          <a:off x="16370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58" name="直線コネクタ 657"/>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159385</xdr:rowOff>
    </xdr:from>
    <xdr:ext cx="598805" cy="258445"/>
    <xdr:sp macro="" textlink="">
      <xdr:nvSpPr>
        <xdr:cNvPr id="659" name="積立金最大値テキスト"/>
        <xdr:cNvSpPr txBox="1"/>
      </xdr:nvSpPr>
      <xdr:spPr>
        <a:xfrm>
          <a:off x="16370300" y="15418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283,968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41275</xdr:rowOff>
    </xdr:from>
    <xdr:to xmlns:xdr="http://schemas.openxmlformats.org/drawingml/2006/spreadsheetDrawing">
      <xdr:col>86</xdr:col>
      <xdr:colOff>25400</xdr:colOff>
      <xdr:row>91</xdr:row>
      <xdr:rowOff>41275</xdr:rowOff>
    </xdr:to>
    <xdr:cxnSp macro="">
      <xdr:nvCxnSpPr>
        <xdr:cNvPr id="660" name="直線コネクタ 659"/>
        <xdr:cNvCxnSpPr/>
      </xdr:nvCxnSpPr>
      <xdr:spPr>
        <a:xfrm>
          <a:off x="16230600" y="15643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119380</xdr:rowOff>
    </xdr:from>
    <xdr:to xmlns:xdr="http://schemas.openxmlformats.org/drawingml/2006/spreadsheetDrawing">
      <xdr:col>85</xdr:col>
      <xdr:colOff>127000</xdr:colOff>
      <xdr:row>98</xdr:row>
      <xdr:rowOff>121920</xdr:rowOff>
    </xdr:to>
    <xdr:cxnSp macro="">
      <xdr:nvCxnSpPr>
        <xdr:cNvPr id="661" name="直線コネクタ 660"/>
        <xdr:cNvCxnSpPr/>
      </xdr:nvCxnSpPr>
      <xdr:spPr>
        <a:xfrm flipV="1">
          <a:off x="15481300" y="169214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56515</xdr:rowOff>
    </xdr:from>
    <xdr:ext cx="534670" cy="258445"/>
    <xdr:sp macro="" textlink="">
      <xdr:nvSpPr>
        <xdr:cNvPr id="662" name="積立金平均値テキスト"/>
        <xdr:cNvSpPr txBox="1"/>
      </xdr:nvSpPr>
      <xdr:spPr>
        <a:xfrm>
          <a:off x="16370300" y="166871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33655</xdr:rowOff>
    </xdr:from>
    <xdr:to xmlns:xdr="http://schemas.openxmlformats.org/drawingml/2006/spreadsheetDrawing">
      <xdr:col>85</xdr:col>
      <xdr:colOff>177800</xdr:colOff>
      <xdr:row>98</xdr:row>
      <xdr:rowOff>135255</xdr:rowOff>
    </xdr:to>
    <xdr:sp macro="" textlink="">
      <xdr:nvSpPr>
        <xdr:cNvPr id="663" name="フローチャート: 判断 662"/>
        <xdr:cNvSpPr/>
      </xdr:nvSpPr>
      <xdr:spPr>
        <a:xfrm>
          <a:off x="162687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117475</xdr:rowOff>
    </xdr:from>
    <xdr:to xmlns:xdr="http://schemas.openxmlformats.org/drawingml/2006/spreadsheetDrawing">
      <xdr:col>81</xdr:col>
      <xdr:colOff>50800</xdr:colOff>
      <xdr:row>98</xdr:row>
      <xdr:rowOff>121920</xdr:rowOff>
    </xdr:to>
    <xdr:cxnSp macro="">
      <xdr:nvCxnSpPr>
        <xdr:cNvPr id="664" name="直線コネクタ 663"/>
        <xdr:cNvCxnSpPr/>
      </xdr:nvCxnSpPr>
      <xdr:spPr>
        <a:xfrm>
          <a:off x="14592300" y="1691957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21590</xdr:rowOff>
    </xdr:from>
    <xdr:to xmlns:xdr="http://schemas.openxmlformats.org/drawingml/2006/spreadsheetDrawing">
      <xdr:col>81</xdr:col>
      <xdr:colOff>101600</xdr:colOff>
      <xdr:row>98</xdr:row>
      <xdr:rowOff>123190</xdr:rowOff>
    </xdr:to>
    <xdr:sp macro="" textlink="">
      <xdr:nvSpPr>
        <xdr:cNvPr id="665" name="フローチャート: 判断 664"/>
        <xdr:cNvSpPr/>
      </xdr:nvSpPr>
      <xdr:spPr>
        <a:xfrm>
          <a:off x="15430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139700</xdr:rowOff>
    </xdr:from>
    <xdr:ext cx="534035" cy="259080"/>
    <xdr:sp macro="" textlink="">
      <xdr:nvSpPr>
        <xdr:cNvPr id="666" name="テキスト ボックス 665"/>
        <xdr:cNvSpPr txBox="1"/>
      </xdr:nvSpPr>
      <xdr:spPr>
        <a:xfrm>
          <a:off x="15213965" y="16598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100965</xdr:rowOff>
    </xdr:from>
    <xdr:to xmlns:xdr="http://schemas.openxmlformats.org/drawingml/2006/spreadsheetDrawing">
      <xdr:col>76</xdr:col>
      <xdr:colOff>114300</xdr:colOff>
      <xdr:row>98</xdr:row>
      <xdr:rowOff>117475</xdr:rowOff>
    </xdr:to>
    <xdr:cxnSp macro="">
      <xdr:nvCxnSpPr>
        <xdr:cNvPr id="667" name="直線コネクタ 666"/>
        <xdr:cNvCxnSpPr/>
      </xdr:nvCxnSpPr>
      <xdr:spPr>
        <a:xfrm>
          <a:off x="13703300" y="1690306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29210</xdr:rowOff>
    </xdr:from>
    <xdr:to xmlns:xdr="http://schemas.openxmlformats.org/drawingml/2006/spreadsheetDrawing">
      <xdr:col>76</xdr:col>
      <xdr:colOff>165100</xdr:colOff>
      <xdr:row>98</xdr:row>
      <xdr:rowOff>130810</xdr:rowOff>
    </xdr:to>
    <xdr:sp macro="" textlink="">
      <xdr:nvSpPr>
        <xdr:cNvPr id="668" name="フローチャート: 判断 667"/>
        <xdr:cNvSpPr/>
      </xdr:nvSpPr>
      <xdr:spPr>
        <a:xfrm>
          <a:off x="14541500" y="168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147320</xdr:rowOff>
    </xdr:from>
    <xdr:ext cx="534035" cy="259080"/>
    <xdr:sp macro="" textlink="">
      <xdr:nvSpPr>
        <xdr:cNvPr id="669" name="テキスト ボックス 668"/>
        <xdr:cNvSpPr txBox="1"/>
      </xdr:nvSpPr>
      <xdr:spPr>
        <a:xfrm>
          <a:off x="14324965" y="16606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98425</xdr:rowOff>
    </xdr:from>
    <xdr:to xmlns:xdr="http://schemas.openxmlformats.org/drawingml/2006/spreadsheetDrawing">
      <xdr:col>71</xdr:col>
      <xdr:colOff>177800</xdr:colOff>
      <xdr:row>98</xdr:row>
      <xdr:rowOff>100965</xdr:rowOff>
    </xdr:to>
    <xdr:cxnSp macro="">
      <xdr:nvCxnSpPr>
        <xdr:cNvPr id="670" name="直線コネクタ 669"/>
        <xdr:cNvCxnSpPr/>
      </xdr:nvCxnSpPr>
      <xdr:spPr>
        <a:xfrm>
          <a:off x="12814300" y="169005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5080</xdr:rowOff>
    </xdr:from>
    <xdr:to xmlns:xdr="http://schemas.openxmlformats.org/drawingml/2006/spreadsheetDrawing">
      <xdr:col>72</xdr:col>
      <xdr:colOff>38100</xdr:colOff>
      <xdr:row>98</xdr:row>
      <xdr:rowOff>106680</xdr:rowOff>
    </xdr:to>
    <xdr:sp macro="" textlink="">
      <xdr:nvSpPr>
        <xdr:cNvPr id="671" name="フローチャート: 判断 670"/>
        <xdr:cNvSpPr/>
      </xdr:nvSpPr>
      <xdr:spPr>
        <a:xfrm>
          <a:off x="13652500" y="1680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123190</xdr:rowOff>
    </xdr:from>
    <xdr:ext cx="534035" cy="258445"/>
    <xdr:sp macro="" textlink="">
      <xdr:nvSpPr>
        <xdr:cNvPr id="672" name="テキスト ボックス 671"/>
        <xdr:cNvSpPr txBox="1"/>
      </xdr:nvSpPr>
      <xdr:spPr>
        <a:xfrm>
          <a:off x="13435965" y="16582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10160</xdr:rowOff>
    </xdr:from>
    <xdr:to xmlns:xdr="http://schemas.openxmlformats.org/drawingml/2006/spreadsheetDrawing">
      <xdr:col>67</xdr:col>
      <xdr:colOff>101600</xdr:colOff>
      <xdr:row>98</xdr:row>
      <xdr:rowOff>111760</xdr:rowOff>
    </xdr:to>
    <xdr:sp macro="" textlink="">
      <xdr:nvSpPr>
        <xdr:cNvPr id="673" name="フローチャート: 判断 672"/>
        <xdr:cNvSpPr/>
      </xdr:nvSpPr>
      <xdr:spPr>
        <a:xfrm>
          <a:off x="12763500" y="1681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128270</xdr:rowOff>
    </xdr:from>
    <xdr:ext cx="534035" cy="259080"/>
    <xdr:sp macro="" textlink="">
      <xdr:nvSpPr>
        <xdr:cNvPr id="674" name="テキスト ボックス 673"/>
        <xdr:cNvSpPr txBox="1"/>
      </xdr:nvSpPr>
      <xdr:spPr>
        <a:xfrm>
          <a:off x="12546965" y="16587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75" name="テキスト ボックス 67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76" name="テキスト ボックス 67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77" name="テキスト ボックス 67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78" name="テキスト ボックス 67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79" name="テキスト ボックス 67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68580</xdr:rowOff>
    </xdr:from>
    <xdr:to xmlns:xdr="http://schemas.openxmlformats.org/drawingml/2006/spreadsheetDrawing">
      <xdr:col>85</xdr:col>
      <xdr:colOff>177800</xdr:colOff>
      <xdr:row>98</xdr:row>
      <xdr:rowOff>170180</xdr:rowOff>
    </xdr:to>
    <xdr:sp macro="" textlink="">
      <xdr:nvSpPr>
        <xdr:cNvPr id="680" name="楕円 679"/>
        <xdr:cNvSpPr/>
      </xdr:nvSpPr>
      <xdr:spPr>
        <a:xfrm>
          <a:off x="16268700" y="168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12065</xdr:rowOff>
    </xdr:from>
    <xdr:ext cx="469900" cy="259080"/>
    <xdr:sp macro="" textlink="">
      <xdr:nvSpPr>
        <xdr:cNvPr id="681" name="積立金該当値テキスト"/>
        <xdr:cNvSpPr txBox="1"/>
      </xdr:nvSpPr>
      <xdr:spPr>
        <a:xfrm>
          <a:off x="16370300" y="16814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71120</xdr:rowOff>
    </xdr:from>
    <xdr:to xmlns:xdr="http://schemas.openxmlformats.org/drawingml/2006/spreadsheetDrawing">
      <xdr:col>81</xdr:col>
      <xdr:colOff>101600</xdr:colOff>
      <xdr:row>99</xdr:row>
      <xdr:rowOff>1270</xdr:rowOff>
    </xdr:to>
    <xdr:sp macro="" textlink="">
      <xdr:nvSpPr>
        <xdr:cNvPr id="682" name="楕円 681"/>
        <xdr:cNvSpPr/>
      </xdr:nvSpPr>
      <xdr:spPr>
        <a:xfrm>
          <a:off x="154305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163830</xdr:rowOff>
    </xdr:from>
    <xdr:ext cx="469265" cy="259080"/>
    <xdr:sp macro="" textlink="">
      <xdr:nvSpPr>
        <xdr:cNvPr id="683" name="テキスト ボックス 682"/>
        <xdr:cNvSpPr txBox="1"/>
      </xdr:nvSpPr>
      <xdr:spPr>
        <a:xfrm>
          <a:off x="15246350" y="169659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66675</xdr:rowOff>
    </xdr:from>
    <xdr:to xmlns:xdr="http://schemas.openxmlformats.org/drawingml/2006/spreadsheetDrawing">
      <xdr:col>76</xdr:col>
      <xdr:colOff>165100</xdr:colOff>
      <xdr:row>98</xdr:row>
      <xdr:rowOff>168275</xdr:rowOff>
    </xdr:to>
    <xdr:sp macro="" textlink="">
      <xdr:nvSpPr>
        <xdr:cNvPr id="684" name="楕円 683"/>
        <xdr:cNvSpPr/>
      </xdr:nvSpPr>
      <xdr:spPr>
        <a:xfrm>
          <a:off x="14541500" y="168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159385</xdr:rowOff>
    </xdr:from>
    <xdr:ext cx="469265" cy="258445"/>
    <xdr:sp macro="" textlink="">
      <xdr:nvSpPr>
        <xdr:cNvPr id="685" name="テキスト ボックス 684"/>
        <xdr:cNvSpPr txBox="1"/>
      </xdr:nvSpPr>
      <xdr:spPr>
        <a:xfrm>
          <a:off x="14357350" y="16961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50165</xdr:rowOff>
    </xdr:from>
    <xdr:to xmlns:xdr="http://schemas.openxmlformats.org/drawingml/2006/spreadsheetDrawing">
      <xdr:col>72</xdr:col>
      <xdr:colOff>38100</xdr:colOff>
      <xdr:row>98</xdr:row>
      <xdr:rowOff>151765</xdr:rowOff>
    </xdr:to>
    <xdr:sp macro="" textlink="">
      <xdr:nvSpPr>
        <xdr:cNvPr id="686" name="楕円 685"/>
        <xdr:cNvSpPr/>
      </xdr:nvSpPr>
      <xdr:spPr>
        <a:xfrm>
          <a:off x="13652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143510</xdr:rowOff>
    </xdr:from>
    <xdr:ext cx="469265" cy="258445"/>
    <xdr:sp macro="" textlink="">
      <xdr:nvSpPr>
        <xdr:cNvPr id="687" name="テキスト ボックス 686"/>
        <xdr:cNvSpPr txBox="1"/>
      </xdr:nvSpPr>
      <xdr:spPr>
        <a:xfrm>
          <a:off x="13468350" y="169456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47625</xdr:rowOff>
    </xdr:from>
    <xdr:to xmlns:xdr="http://schemas.openxmlformats.org/drawingml/2006/spreadsheetDrawing">
      <xdr:col>67</xdr:col>
      <xdr:colOff>101600</xdr:colOff>
      <xdr:row>98</xdr:row>
      <xdr:rowOff>149225</xdr:rowOff>
    </xdr:to>
    <xdr:sp macro="" textlink="">
      <xdr:nvSpPr>
        <xdr:cNvPr id="688" name="楕円 687"/>
        <xdr:cNvSpPr/>
      </xdr:nvSpPr>
      <xdr:spPr>
        <a:xfrm>
          <a:off x="127635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140335</xdr:rowOff>
    </xdr:from>
    <xdr:ext cx="469265" cy="259080"/>
    <xdr:sp macro="" textlink="">
      <xdr:nvSpPr>
        <xdr:cNvPr id="689" name="テキスト ボックス 688"/>
        <xdr:cNvSpPr txBox="1"/>
      </xdr:nvSpPr>
      <xdr:spPr>
        <a:xfrm>
          <a:off x="12579350" y="169424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698" name="テキスト ボックス 697"/>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699" name="直線コネクタ 69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00" name="直線コネクタ 699"/>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01" name="テキスト ボックス 700"/>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02" name="直線コネクタ 701"/>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03" name="テキスト ボックス 702"/>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04" name="直線コネクタ 703"/>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05" name="テキスト ボックス 704"/>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06" name="直線コネクタ 705"/>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07" name="テキスト ボックス 706"/>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08" name="直線コネクタ 70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09" name="テキスト ボックス 708"/>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36830</xdr:rowOff>
    </xdr:from>
    <xdr:to xmlns:xdr="http://schemas.openxmlformats.org/drawingml/2006/spreadsheetDrawing">
      <xdr:col>116</xdr:col>
      <xdr:colOff>62865</xdr:colOff>
      <xdr:row>38</xdr:row>
      <xdr:rowOff>139700</xdr:rowOff>
    </xdr:to>
    <xdr:cxnSp macro="">
      <xdr:nvCxnSpPr>
        <xdr:cNvPr id="711" name="直線コネクタ 710"/>
        <xdr:cNvCxnSpPr/>
      </xdr:nvCxnSpPr>
      <xdr:spPr>
        <a:xfrm flipV="1">
          <a:off x="22159595" y="5523230"/>
          <a:ext cx="1270" cy="1131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12"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13" name="直線コネクタ 712"/>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154940</xdr:rowOff>
    </xdr:from>
    <xdr:ext cx="534670" cy="258445"/>
    <xdr:sp macro="" textlink="">
      <xdr:nvSpPr>
        <xdr:cNvPr id="714" name="投資及び出資金最大値テキスト"/>
        <xdr:cNvSpPr txBox="1"/>
      </xdr:nvSpPr>
      <xdr:spPr>
        <a:xfrm>
          <a:off x="22212300" y="52984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36830</xdr:rowOff>
    </xdr:from>
    <xdr:to xmlns:xdr="http://schemas.openxmlformats.org/drawingml/2006/spreadsheetDrawing">
      <xdr:col>116</xdr:col>
      <xdr:colOff>152400</xdr:colOff>
      <xdr:row>32</xdr:row>
      <xdr:rowOff>36830</xdr:rowOff>
    </xdr:to>
    <xdr:cxnSp macro="">
      <xdr:nvCxnSpPr>
        <xdr:cNvPr id="715" name="直線コネクタ 714"/>
        <xdr:cNvCxnSpPr/>
      </xdr:nvCxnSpPr>
      <xdr:spPr>
        <a:xfrm>
          <a:off x="22072600" y="552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16" name="直線コネクタ 715"/>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7620</xdr:rowOff>
    </xdr:from>
    <xdr:ext cx="469900" cy="258445"/>
    <xdr:sp macro="" textlink="">
      <xdr:nvSpPr>
        <xdr:cNvPr id="717" name="投資及び出資金平均値テキスト"/>
        <xdr:cNvSpPr txBox="1"/>
      </xdr:nvSpPr>
      <xdr:spPr>
        <a:xfrm>
          <a:off x="22212300" y="63512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156210</xdr:rowOff>
    </xdr:from>
    <xdr:to xmlns:xdr="http://schemas.openxmlformats.org/drawingml/2006/spreadsheetDrawing">
      <xdr:col>116</xdr:col>
      <xdr:colOff>114300</xdr:colOff>
      <xdr:row>38</xdr:row>
      <xdr:rowOff>86360</xdr:rowOff>
    </xdr:to>
    <xdr:sp macro="" textlink="">
      <xdr:nvSpPr>
        <xdr:cNvPr id="718" name="フローチャート: 判断 717"/>
        <xdr:cNvSpPr/>
      </xdr:nvSpPr>
      <xdr:spPr>
        <a:xfrm>
          <a:off x="22110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19" name="直線コネクタ 718"/>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163830</xdr:rowOff>
    </xdr:from>
    <xdr:to xmlns:xdr="http://schemas.openxmlformats.org/drawingml/2006/spreadsheetDrawing">
      <xdr:col>112</xdr:col>
      <xdr:colOff>38100</xdr:colOff>
      <xdr:row>38</xdr:row>
      <xdr:rowOff>93980</xdr:rowOff>
    </xdr:to>
    <xdr:sp macro="" textlink="">
      <xdr:nvSpPr>
        <xdr:cNvPr id="720" name="フローチャート: 判断 719"/>
        <xdr:cNvSpPr/>
      </xdr:nvSpPr>
      <xdr:spPr>
        <a:xfrm>
          <a:off x="21272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110490</xdr:rowOff>
    </xdr:from>
    <xdr:ext cx="469265" cy="258445"/>
    <xdr:sp macro="" textlink="">
      <xdr:nvSpPr>
        <xdr:cNvPr id="721" name="テキスト ボックス 720"/>
        <xdr:cNvSpPr txBox="1"/>
      </xdr:nvSpPr>
      <xdr:spPr>
        <a:xfrm>
          <a:off x="21088350" y="6282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22" name="直線コネクタ 721"/>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1905</xdr:rowOff>
    </xdr:from>
    <xdr:to xmlns:xdr="http://schemas.openxmlformats.org/drawingml/2006/spreadsheetDrawing">
      <xdr:col>107</xdr:col>
      <xdr:colOff>101600</xdr:colOff>
      <xdr:row>38</xdr:row>
      <xdr:rowOff>103505</xdr:rowOff>
    </xdr:to>
    <xdr:sp macro="" textlink="">
      <xdr:nvSpPr>
        <xdr:cNvPr id="723" name="フローチャート: 判断 722"/>
        <xdr:cNvSpPr/>
      </xdr:nvSpPr>
      <xdr:spPr>
        <a:xfrm>
          <a:off x="20383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120650</xdr:rowOff>
    </xdr:from>
    <xdr:ext cx="469265" cy="258445"/>
    <xdr:sp macro="" textlink="">
      <xdr:nvSpPr>
        <xdr:cNvPr id="724" name="テキスト ボックス 723"/>
        <xdr:cNvSpPr txBox="1"/>
      </xdr:nvSpPr>
      <xdr:spPr>
        <a:xfrm>
          <a:off x="20199350" y="6292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25" name="直線コネクタ 724"/>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13970</xdr:rowOff>
    </xdr:from>
    <xdr:to xmlns:xdr="http://schemas.openxmlformats.org/drawingml/2006/spreadsheetDrawing">
      <xdr:col>102</xdr:col>
      <xdr:colOff>165100</xdr:colOff>
      <xdr:row>38</xdr:row>
      <xdr:rowOff>115570</xdr:rowOff>
    </xdr:to>
    <xdr:sp macro="" textlink="">
      <xdr:nvSpPr>
        <xdr:cNvPr id="726" name="フローチャート: 判断 725"/>
        <xdr:cNvSpPr/>
      </xdr:nvSpPr>
      <xdr:spPr>
        <a:xfrm>
          <a:off x="19494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132080</xdr:rowOff>
    </xdr:from>
    <xdr:ext cx="469265" cy="258445"/>
    <xdr:sp macro="" textlink="">
      <xdr:nvSpPr>
        <xdr:cNvPr id="727" name="テキスト ボックス 726"/>
        <xdr:cNvSpPr txBox="1"/>
      </xdr:nvSpPr>
      <xdr:spPr>
        <a:xfrm>
          <a:off x="19310350" y="63042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24765</xdr:rowOff>
    </xdr:from>
    <xdr:to xmlns:xdr="http://schemas.openxmlformats.org/drawingml/2006/spreadsheetDrawing">
      <xdr:col>98</xdr:col>
      <xdr:colOff>38100</xdr:colOff>
      <xdr:row>38</xdr:row>
      <xdr:rowOff>126365</xdr:rowOff>
    </xdr:to>
    <xdr:sp macro="" textlink="">
      <xdr:nvSpPr>
        <xdr:cNvPr id="728" name="フローチャート: 判断 727"/>
        <xdr:cNvSpPr/>
      </xdr:nvSpPr>
      <xdr:spPr>
        <a:xfrm>
          <a:off x="18605500" y="65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143510</xdr:rowOff>
    </xdr:from>
    <xdr:ext cx="469265" cy="258445"/>
    <xdr:sp macro="" textlink="">
      <xdr:nvSpPr>
        <xdr:cNvPr id="729" name="テキスト ボックス 728"/>
        <xdr:cNvSpPr txBox="1"/>
      </xdr:nvSpPr>
      <xdr:spPr>
        <a:xfrm>
          <a:off x="18421350" y="6315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30" name="テキスト ボックス 72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31" name="テキスト ボックス 73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32" name="テキスト ボックス 73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33" name="テキスト ボックス 73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34" name="テキスト ボックス 73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35" name="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36"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37" name="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38" name="テキスト ボックス 737"/>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39" name="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40" name="テキスト ボックス 739"/>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41" name="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42" name="テキスト ボックス 741"/>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43" name="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44" name="テキスト ボックス 743"/>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53" name="テキスト ボックス 752"/>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54" name="直線コネクタ 75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55" name="直線コネクタ 754"/>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56" name="テキスト ボックス 755"/>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57" name="直線コネクタ 756"/>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58" name="テキスト ボックス 757"/>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59" name="直線コネクタ 75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60" name="テキスト ボックス 759"/>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61" name="直線コネクタ 760"/>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62" name="テキスト ボックス 761"/>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63" name="直線コネクタ 762"/>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64" name="テキスト ボックス 763"/>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65" name="直線コネクタ 76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66" name="テキスト ボックス 765"/>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127000</xdr:rowOff>
    </xdr:from>
    <xdr:to xmlns:xdr="http://schemas.openxmlformats.org/drawingml/2006/spreadsheetDrawing">
      <xdr:col>116</xdr:col>
      <xdr:colOff>62865</xdr:colOff>
      <xdr:row>59</xdr:row>
      <xdr:rowOff>44450</xdr:rowOff>
    </xdr:to>
    <xdr:cxnSp macro="">
      <xdr:nvCxnSpPr>
        <xdr:cNvPr id="768" name="直線コネクタ 767"/>
        <xdr:cNvCxnSpPr/>
      </xdr:nvCxnSpPr>
      <xdr:spPr>
        <a:xfrm flipV="1">
          <a:off x="22159595" y="852805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69"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70" name="直線コネクタ 769"/>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73660</xdr:rowOff>
    </xdr:from>
    <xdr:ext cx="534670" cy="259080"/>
    <xdr:sp macro="" textlink="">
      <xdr:nvSpPr>
        <xdr:cNvPr id="771" name="貸付金最大値テキスト"/>
        <xdr:cNvSpPr txBox="1"/>
      </xdr:nvSpPr>
      <xdr:spPr>
        <a:xfrm>
          <a:off x="22212300" y="8303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127000</xdr:rowOff>
    </xdr:from>
    <xdr:to xmlns:xdr="http://schemas.openxmlformats.org/drawingml/2006/spreadsheetDrawing">
      <xdr:col>116</xdr:col>
      <xdr:colOff>152400</xdr:colOff>
      <xdr:row>49</xdr:row>
      <xdr:rowOff>127000</xdr:rowOff>
    </xdr:to>
    <xdr:cxnSp macro="">
      <xdr:nvCxnSpPr>
        <xdr:cNvPr id="772" name="直線コネクタ 771"/>
        <xdr:cNvCxnSpPr/>
      </xdr:nvCxnSpPr>
      <xdr:spPr>
        <a:xfrm>
          <a:off x="22072600" y="852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22225</xdr:rowOff>
    </xdr:from>
    <xdr:to xmlns:xdr="http://schemas.openxmlformats.org/drawingml/2006/spreadsheetDrawing">
      <xdr:col>116</xdr:col>
      <xdr:colOff>63500</xdr:colOff>
      <xdr:row>59</xdr:row>
      <xdr:rowOff>38100</xdr:rowOff>
    </xdr:to>
    <xdr:cxnSp macro="">
      <xdr:nvCxnSpPr>
        <xdr:cNvPr id="773" name="直線コネクタ 772"/>
        <xdr:cNvCxnSpPr/>
      </xdr:nvCxnSpPr>
      <xdr:spPr>
        <a:xfrm>
          <a:off x="21323300" y="1013777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146050</xdr:rowOff>
    </xdr:from>
    <xdr:ext cx="469900" cy="258445"/>
    <xdr:sp macro="" textlink="">
      <xdr:nvSpPr>
        <xdr:cNvPr id="774" name="貸付金平均値テキスト"/>
        <xdr:cNvSpPr txBox="1"/>
      </xdr:nvSpPr>
      <xdr:spPr>
        <a:xfrm>
          <a:off x="22212300" y="97472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123190</xdr:rowOff>
    </xdr:from>
    <xdr:to xmlns:xdr="http://schemas.openxmlformats.org/drawingml/2006/spreadsheetDrawing">
      <xdr:col>116</xdr:col>
      <xdr:colOff>114300</xdr:colOff>
      <xdr:row>58</xdr:row>
      <xdr:rowOff>53340</xdr:rowOff>
    </xdr:to>
    <xdr:sp macro="" textlink="">
      <xdr:nvSpPr>
        <xdr:cNvPr id="775" name="フローチャート: 判断 774"/>
        <xdr:cNvSpPr/>
      </xdr:nvSpPr>
      <xdr:spPr>
        <a:xfrm>
          <a:off x="22110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157480</xdr:rowOff>
    </xdr:from>
    <xdr:to xmlns:xdr="http://schemas.openxmlformats.org/drawingml/2006/spreadsheetDrawing">
      <xdr:col>111</xdr:col>
      <xdr:colOff>177800</xdr:colOff>
      <xdr:row>59</xdr:row>
      <xdr:rowOff>22225</xdr:rowOff>
    </xdr:to>
    <xdr:cxnSp macro="">
      <xdr:nvCxnSpPr>
        <xdr:cNvPr id="776" name="直線コネクタ 775"/>
        <xdr:cNvCxnSpPr/>
      </xdr:nvCxnSpPr>
      <xdr:spPr>
        <a:xfrm>
          <a:off x="20434300" y="101015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95885</xdr:rowOff>
    </xdr:from>
    <xdr:to xmlns:xdr="http://schemas.openxmlformats.org/drawingml/2006/spreadsheetDrawing">
      <xdr:col>112</xdr:col>
      <xdr:colOff>38100</xdr:colOff>
      <xdr:row>58</xdr:row>
      <xdr:rowOff>26035</xdr:rowOff>
    </xdr:to>
    <xdr:sp macro="" textlink="">
      <xdr:nvSpPr>
        <xdr:cNvPr id="777" name="フローチャート: 判断 776"/>
        <xdr:cNvSpPr/>
      </xdr:nvSpPr>
      <xdr:spPr>
        <a:xfrm>
          <a:off x="2127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42545</xdr:rowOff>
    </xdr:from>
    <xdr:ext cx="469265" cy="258445"/>
    <xdr:sp macro="" textlink="">
      <xdr:nvSpPr>
        <xdr:cNvPr id="778" name="テキスト ボックス 777"/>
        <xdr:cNvSpPr txBox="1"/>
      </xdr:nvSpPr>
      <xdr:spPr>
        <a:xfrm>
          <a:off x="21088350" y="9643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111125</xdr:rowOff>
    </xdr:from>
    <xdr:to xmlns:xdr="http://schemas.openxmlformats.org/drawingml/2006/spreadsheetDrawing">
      <xdr:col>107</xdr:col>
      <xdr:colOff>50800</xdr:colOff>
      <xdr:row>58</xdr:row>
      <xdr:rowOff>157480</xdr:rowOff>
    </xdr:to>
    <xdr:cxnSp macro="">
      <xdr:nvCxnSpPr>
        <xdr:cNvPr id="779" name="直線コネクタ 778"/>
        <xdr:cNvCxnSpPr/>
      </xdr:nvCxnSpPr>
      <xdr:spPr>
        <a:xfrm>
          <a:off x="19545300" y="1005522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86360</xdr:rowOff>
    </xdr:from>
    <xdr:to xmlns:xdr="http://schemas.openxmlformats.org/drawingml/2006/spreadsheetDrawing">
      <xdr:col>107</xdr:col>
      <xdr:colOff>101600</xdr:colOff>
      <xdr:row>58</xdr:row>
      <xdr:rowOff>15875</xdr:rowOff>
    </xdr:to>
    <xdr:sp macro="" textlink="">
      <xdr:nvSpPr>
        <xdr:cNvPr id="780" name="フローチャート: 判断 779"/>
        <xdr:cNvSpPr/>
      </xdr:nvSpPr>
      <xdr:spPr>
        <a:xfrm>
          <a:off x="20383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32385</xdr:rowOff>
    </xdr:from>
    <xdr:ext cx="469265" cy="258445"/>
    <xdr:sp macro="" textlink="">
      <xdr:nvSpPr>
        <xdr:cNvPr id="781" name="テキスト ボックス 780"/>
        <xdr:cNvSpPr txBox="1"/>
      </xdr:nvSpPr>
      <xdr:spPr>
        <a:xfrm>
          <a:off x="20199350" y="9633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50800</xdr:rowOff>
    </xdr:from>
    <xdr:to xmlns:xdr="http://schemas.openxmlformats.org/drawingml/2006/spreadsheetDrawing">
      <xdr:col>102</xdr:col>
      <xdr:colOff>114300</xdr:colOff>
      <xdr:row>58</xdr:row>
      <xdr:rowOff>111125</xdr:rowOff>
    </xdr:to>
    <xdr:cxnSp macro="">
      <xdr:nvCxnSpPr>
        <xdr:cNvPr id="782" name="直線コネクタ 781"/>
        <xdr:cNvCxnSpPr/>
      </xdr:nvCxnSpPr>
      <xdr:spPr>
        <a:xfrm>
          <a:off x="18656300" y="999490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128270</xdr:rowOff>
    </xdr:from>
    <xdr:to xmlns:xdr="http://schemas.openxmlformats.org/drawingml/2006/spreadsheetDrawing">
      <xdr:col>102</xdr:col>
      <xdr:colOff>165100</xdr:colOff>
      <xdr:row>58</xdr:row>
      <xdr:rowOff>58420</xdr:rowOff>
    </xdr:to>
    <xdr:sp macro="" textlink="">
      <xdr:nvSpPr>
        <xdr:cNvPr id="783" name="フローチャート: 判断 782"/>
        <xdr:cNvSpPr/>
      </xdr:nvSpPr>
      <xdr:spPr>
        <a:xfrm>
          <a:off x="19494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74930</xdr:rowOff>
    </xdr:from>
    <xdr:ext cx="469265" cy="258445"/>
    <xdr:sp macro="" textlink="">
      <xdr:nvSpPr>
        <xdr:cNvPr id="784" name="テキスト ボックス 783"/>
        <xdr:cNvSpPr txBox="1"/>
      </xdr:nvSpPr>
      <xdr:spPr>
        <a:xfrm>
          <a:off x="19310350" y="9676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102870</xdr:rowOff>
    </xdr:from>
    <xdr:to xmlns:xdr="http://schemas.openxmlformats.org/drawingml/2006/spreadsheetDrawing">
      <xdr:col>98</xdr:col>
      <xdr:colOff>38100</xdr:colOff>
      <xdr:row>58</xdr:row>
      <xdr:rowOff>33020</xdr:rowOff>
    </xdr:to>
    <xdr:sp macro="" textlink="">
      <xdr:nvSpPr>
        <xdr:cNvPr id="785" name="フローチャート: 判断 784"/>
        <xdr:cNvSpPr/>
      </xdr:nvSpPr>
      <xdr:spPr>
        <a:xfrm>
          <a:off x="186055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49530</xdr:rowOff>
    </xdr:from>
    <xdr:ext cx="469265" cy="259080"/>
    <xdr:sp macro="" textlink="">
      <xdr:nvSpPr>
        <xdr:cNvPr id="786" name="テキスト ボックス 785"/>
        <xdr:cNvSpPr txBox="1"/>
      </xdr:nvSpPr>
      <xdr:spPr>
        <a:xfrm>
          <a:off x="18421350" y="9650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87" name="テキスト ボックス 78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88" name="テキスト ボックス 78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89" name="テキスト ボックス 78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0" name="テキスト ボックス 78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791" name="テキスト ボックス 79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158750</xdr:rowOff>
    </xdr:from>
    <xdr:to xmlns:xdr="http://schemas.openxmlformats.org/drawingml/2006/spreadsheetDrawing">
      <xdr:col>116</xdr:col>
      <xdr:colOff>114300</xdr:colOff>
      <xdr:row>59</xdr:row>
      <xdr:rowOff>88900</xdr:rowOff>
    </xdr:to>
    <xdr:sp macro="" textlink="">
      <xdr:nvSpPr>
        <xdr:cNvPr id="792" name="楕円 791"/>
        <xdr:cNvSpPr/>
      </xdr:nvSpPr>
      <xdr:spPr>
        <a:xfrm>
          <a:off x="221107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73660</xdr:rowOff>
    </xdr:from>
    <xdr:ext cx="378460" cy="259080"/>
    <xdr:sp macro="" textlink="">
      <xdr:nvSpPr>
        <xdr:cNvPr id="793" name="貸付金該当値テキスト"/>
        <xdr:cNvSpPr txBox="1"/>
      </xdr:nvSpPr>
      <xdr:spPr>
        <a:xfrm>
          <a:off x="22212300" y="100177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143510</xdr:rowOff>
    </xdr:from>
    <xdr:to xmlns:xdr="http://schemas.openxmlformats.org/drawingml/2006/spreadsheetDrawing">
      <xdr:col>112</xdr:col>
      <xdr:colOff>38100</xdr:colOff>
      <xdr:row>59</xdr:row>
      <xdr:rowOff>73025</xdr:rowOff>
    </xdr:to>
    <xdr:sp macro="" textlink="">
      <xdr:nvSpPr>
        <xdr:cNvPr id="794" name="楕円 793"/>
        <xdr:cNvSpPr/>
      </xdr:nvSpPr>
      <xdr:spPr>
        <a:xfrm>
          <a:off x="21272500" y="10087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64135</xdr:rowOff>
    </xdr:from>
    <xdr:ext cx="378460" cy="258445"/>
    <xdr:sp macro="" textlink="">
      <xdr:nvSpPr>
        <xdr:cNvPr id="795" name="テキスト ボックス 794"/>
        <xdr:cNvSpPr txBox="1"/>
      </xdr:nvSpPr>
      <xdr:spPr>
        <a:xfrm>
          <a:off x="21134070" y="101796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106680</xdr:rowOff>
    </xdr:from>
    <xdr:to xmlns:xdr="http://schemas.openxmlformats.org/drawingml/2006/spreadsheetDrawing">
      <xdr:col>107</xdr:col>
      <xdr:colOff>101600</xdr:colOff>
      <xdr:row>59</xdr:row>
      <xdr:rowOff>36830</xdr:rowOff>
    </xdr:to>
    <xdr:sp macro="" textlink="">
      <xdr:nvSpPr>
        <xdr:cNvPr id="796" name="楕円 795"/>
        <xdr:cNvSpPr/>
      </xdr:nvSpPr>
      <xdr:spPr>
        <a:xfrm>
          <a:off x="203835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27940</xdr:rowOff>
    </xdr:from>
    <xdr:ext cx="469265" cy="259080"/>
    <xdr:sp macro="" textlink="">
      <xdr:nvSpPr>
        <xdr:cNvPr id="797" name="テキスト ボックス 796"/>
        <xdr:cNvSpPr txBox="1"/>
      </xdr:nvSpPr>
      <xdr:spPr>
        <a:xfrm>
          <a:off x="20199350" y="10143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60325</xdr:rowOff>
    </xdr:from>
    <xdr:to xmlns:xdr="http://schemas.openxmlformats.org/drawingml/2006/spreadsheetDrawing">
      <xdr:col>102</xdr:col>
      <xdr:colOff>165100</xdr:colOff>
      <xdr:row>58</xdr:row>
      <xdr:rowOff>161925</xdr:rowOff>
    </xdr:to>
    <xdr:sp macro="" textlink="">
      <xdr:nvSpPr>
        <xdr:cNvPr id="798" name="楕円 797"/>
        <xdr:cNvSpPr/>
      </xdr:nvSpPr>
      <xdr:spPr>
        <a:xfrm>
          <a:off x="19494500" y="1000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153035</xdr:rowOff>
    </xdr:from>
    <xdr:ext cx="469265" cy="259080"/>
    <xdr:sp macro="" textlink="">
      <xdr:nvSpPr>
        <xdr:cNvPr id="799" name="テキスト ボックス 798"/>
        <xdr:cNvSpPr txBox="1"/>
      </xdr:nvSpPr>
      <xdr:spPr>
        <a:xfrm>
          <a:off x="19310350" y="10097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0</xdr:rowOff>
    </xdr:from>
    <xdr:to xmlns:xdr="http://schemas.openxmlformats.org/drawingml/2006/spreadsheetDrawing">
      <xdr:col>98</xdr:col>
      <xdr:colOff>38100</xdr:colOff>
      <xdr:row>58</xdr:row>
      <xdr:rowOff>101600</xdr:rowOff>
    </xdr:to>
    <xdr:sp macro="" textlink="">
      <xdr:nvSpPr>
        <xdr:cNvPr id="800" name="楕円 799"/>
        <xdr:cNvSpPr/>
      </xdr:nvSpPr>
      <xdr:spPr>
        <a:xfrm>
          <a:off x="186055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92710</xdr:rowOff>
    </xdr:from>
    <xdr:ext cx="469265" cy="259080"/>
    <xdr:sp macro="" textlink="">
      <xdr:nvSpPr>
        <xdr:cNvPr id="801" name="テキスト ボックス 800"/>
        <xdr:cNvSpPr txBox="1"/>
      </xdr:nvSpPr>
      <xdr:spPr>
        <a:xfrm>
          <a:off x="18421350" y="10036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10" name="テキスト ボックス 809"/>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11" name="直線コネクタ 81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12" name="テキスト ボックス 811"/>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13" name="直線コネクタ 812"/>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14" name="テキスト ボックス 813"/>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15" name="直線コネクタ 814"/>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16" name="テキスト ボックス 815"/>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17" name="直線コネクタ 816"/>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8445"/>
    <xdr:sp macro="" textlink="">
      <xdr:nvSpPr>
        <xdr:cNvPr id="818" name="テキスト ボックス 817"/>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19" name="直線コネクタ 818"/>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20" name="テキスト ボックス 819"/>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21" name="直線コネクタ 820"/>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22" name="テキスト ボックス 821"/>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23" name="直線コネクタ 822"/>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24" name="テキスト ボックス 823"/>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82550</xdr:rowOff>
    </xdr:from>
    <xdr:to xmlns:xdr="http://schemas.openxmlformats.org/drawingml/2006/spreadsheetDrawing">
      <xdr:col>116</xdr:col>
      <xdr:colOff>62865</xdr:colOff>
      <xdr:row>79</xdr:row>
      <xdr:rowOff>18415</xdr:rowOff>
    </xdr:to>
    <xdr:cxnSp macro="">
      <xdr:nvCxnSpPr>
        <xdr:cNvPr id="826" name="直線コネクタ 825"/>
        <xdr:cNvCxnSpPr/>
      </xdr:nvCxnSpPr>
      <xdr:spPr>
        <a:xfrm flipV="1">
          <a:off x="22159595" y="1225550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22225</xdr:rowOff>
    </xdr:from>
    <xdr:ext cx="534670" cy="258445"/>
    <xdr:sp macro="" textlink="">
      <xdr:nvSpPr>
        <xdr:cNvPr id="827" name="繰出金最小値テキスト"/>
        <xdr:cNvSpPr txBox="1"/>
      </xdr:nvSpPr>
      <xdr:spPr>
        <a:xfrm>
          <a:off x="22212300" y="13566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18415</xdr:rowOff>
    </xdr:from>
    <xdr:to xmlns:xdr="http://schemas.openxmlformats.org/drawingml/2006/spreadsheetDrawing">
      <xdr:col>116</xdr:col>
      <xdr:colOff>152400</xdr:colOff>
      <xdr:row>79</xdr:row>
      <xdr:rowOff>18415</xdr:rowOff>
    </xdr:to>
    <xdr:cxnSp macro="">
      <xdr:nvCxnSpPr>
        <xdr:cNvPr id="828" name="直線コネクタ 827"/>
        <xdr:cNvCxnSpPr/>
      </xdr:nvCxnSpPr>
      <xdr:spPr>
        <a:xfrm>
          <a:off x="22072600" y="1356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29210</xdr:rowOff>
    </xdr:from>
    <xdr:ext cx="534670" cy="258445"/>
    <xdr:sp macro="" textlink="">
      <xdr:nvSpPr>
        <xdr:cNvPr id="829" name="繰出金最大値テキスト"/>
        <xdr:cNvSpPr txBox="1"/>
      </xdr:nvSpPr>
      <xdr:spPr>
        <a:xfrm>
          <a:off x="22212300" y="12030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82550</xdr:rowOff>
    </xdr:from>
    <xdr:to xmlns:xdr="http://schemas.openxmlformats.org/drawingml/2006/spreadsheetDrawing">
      <xdr:col>116</xdr:col>
      <xdr:colOff>152400</xdr:colOff>
      <xdr:row>71</xdr:row>
      <xdr:rowOff>82550</xdr:rowOff>
    </xdr:to>
    <xdr:cxnSp macro="">
      <xdr:nvCxnSpPr>
        <xdr:cNvPr id="830" name="直線コネクタ 829"/>
        <xdr:cNvCxnSpPr/>
      </xdr:nvCxnSpPr>
      <xdr:spPr>
        <a:xfrm>
          <a:off x="22072600" y="1225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130175</xdr:rowOff>
    </xdr:from>
    <xdr:to xmlns:xdr="http://schemas.openxmlformats.org/drawingml/2006/spreadsheetDrawing">
      <xdr:col>116</xdr:col>
      <xdr:colOff>63500</xdr:colOff>
      <xdr:row>77</xdr:row>
      <xdr:rowOff>149225</xdr:rowOff>
    </xdr:to>
    <xdr:cxnSp macro="">
      <xdr:nvCxnSpPr>
        <xdr:cNvPr id="831" name="直線コネクタ 830"/>
        <xdr:cNvCxnSpPr/>
      </xdr:nvCxnSpPr>
      <xdr:spPr>
        <a:xfrm>
          <a:off x="21323300" y="1333182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107950</xdr:rowOff>
    </xdr:from>
    <xdr:ext cx="534670" cy="259080"/>
    <xdr:sp macro="" textlink="">
      <xdr:nvSpPr>
        <xdr:cNvPr id="832" name="繰出金平均値テキスト"/>
        <xdr:cNvSpPr txBox="1"/>
      </xdr:nvSpPr>
      <xdr:spPr>
        <a:xfrm>
          <a:off x="22212300" y="129667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85090</xdr:rowOff>
    </xdr:from>
    <xdr:to xmlns:xdr="http://schemas.openxmlformats.org/drawingml/2006/spreadsheetDrawing">
      <xdr:col>116</xdr:col>
      <xdr:colOff>114300</xdr:colOff>
      <xdr:row>77</xdr:row>
      <xdr:rowOff>15240</xdr:rowOff>
    </xdr:to>
    <xdr:sp macro="" textlink="">
      <xdr:nvSpPr>
        <xdr:cNvPr id="833" name="フローチャート: 判断 832"/>
        <xdr:cNvSpPr/>
      </xdr:nvSpPr>
      <xdr:spPr>
        <a:xfrm>
          <a:off x="221107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130175</xdr:rowOff>
    </xdr:from>
    <xdr:to xmlns:xdr="http://schemas.openxmlformats.org/drawingml/2006/spreadsheetDrawing">
      <xdr:col>111</xdr:col>
      <xdr:colOff>177800</xdr:colOff>
      <xdr:row>77</xdr:row>
      <xdr:rowOff>145415</xdr:rowOff>
    </xdr:to>
    <xdr:cxnSp macro="">
      <xdr:nvCxnSpPr>
        <xdr:cNvPr id="834" name="直線コネクタ 833"/>
        <xdr:cNvCxnSpPr/>
      </xdr:nvCxnSpPr>
      <xdr:spPr>
        <a:xfrm flipV="1">
          <a:off x="20434300" y="1333182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71120</xdr:rowOff>
    </xdr:from>
    <xdr:to xmlns:xdr="http://schemas.openxmlformats.org/drawingml/2006/spreadsheetDrawing">
      <xdr:col>112</xdr:col>
      <xdr:colOff>38100</xdr:colOff>
      <xdr:row>77</xdr:row>
      <xdr:rowOff>1270</xdr:rowOff>
    </xdr:to>
    <xdr:sp macro="" textlink="">
      <xdr:nvSpPr>
        <xdr:cNvPr id="835" name="フローチャート: 判断 834"/>
        <xdr:cNvSpPr/>
      </xdr:nvSpPr>
      <xdr:spPr>
        <a:xfrm>
          <a:off x="21272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17780</xdr:rowOff>
    </xdr:from>
    <xdr:ext cx="534035" cy="258445"/>
    <xdr:sp macro="" textlink="">
      <xdr:nvSpPr>
        <xdr:cNvPr id="836" name="テキスト ボックス 835"/>
        <xdr:cNvSpPr txBox="1"/>
      </xdr:nvSpPr>
      <xdr:spPr>
        <a:xfrm>
          <a:off x="21055965" y="12876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145415</xdr:rowOff>
    </xdr:from>
    <xdr:to xmlns:xdr="http://schemas.openxmlformats.org/drawingml/2006/spreadsheetDrawing">
      <xdr:col>107</xdr:col>
      <xdr:colOff>50800</xdr:colOff>
      <xdr:row>78</xdr:row>
      <xdr:rowOff>29210</xdr:rowOff>
    </xdr:to>
    <xdr:cxnSp macro="">
      <xdr:nvCxnSpPr>
        <xdr:cNvPr id="837" name="直線コネクタ 836"/>
        <xdr:cNvCxnSpPr/>
      </xdr:nvCxnSpPr>
      <xdr:spPr>
        <a:xfrm flipV="1">
          <a:off x="19545300" y="1334706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94615</xdr:rowOff>
    </xdr:from>
    <xdr:to xmlns:xdr="http://schemas.openxmlformats.org/drawingml/2006/spreadsheetDrawing">
      <xdr:col>107</xdr:col>
      <xdr:colOff>101600</xdr:colOff>
      <xdr:row>77</xdr:row>
      <xdr:rowOff>24765</xdr:rowOff>
    </xdr:to>
    <xdr:sp macro="" textlink="">
      <xdr:nvSpPr>
        <xdr:cNvPr id="838" name="フローチャート: 判断 837"/>
        <xdr:cNvSpPr/>
      </xdr:nvSpPr>
      <xdr:spPr>
        <a:xfrm>
          <a:off x="20383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41275</xdr:rowOff>
    </xdr:from>
    <xdr:ext cx="534035" cy="258445"/>
    <xdr:sp macro="" textlink="">
      <xdr:nvSpPr>
        <xdr:cNvPr id="839" name="テキスト ボックス 838"/>
        <xdr:cNvSpPr txBox="1"/>
      </xdr:nvSpPr>
      <xdr:spPr>
        <a:xfrm>
          <a:off x="20166965" y="12900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78</xdr:row>
      <xdr:rowOff>29210</xdr:rowOff>
    </xdr:from>
    <xdr:to xmlns:xdr="http://schemas.openxmlformats.org/drawingml/2006/spreadsheetDrawing">
      <xdr:col>102</xdr:col>
      <xdr:colOff>114300</xdr:colOff>
      <xdr:row>78</xdr:row>
      <xdr:rowOff>58420</xdr:rowOff>
    </xdr:to>
    <xdr:cxnSp macro="">
      <xdr:nvCxnSpPr>
        <xdr:cNvPr id="840" name="直線コネクタ 839"/>
        <xdr:cNvCxnSpPr/>
      </xdr:nvCxnSpPr>
      <xdr:spPr>
        <a:xfrm flipV="1">
          <a:off x="18656300" y="1340231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83820</xdr:rowOff>
    </xdr:from>
    <xdr:to xmlns:xdr="http://schemas.openxmlformats.org/drawingml/2006/spreadsheetDrawing">
      <xdr:col>102</xdr:col>
      <xdr:colOff>165100</xdr:colOff>
      <xdr:row>77</xdr:row>
      <xdr:rowOff>13970</xdr:rowOff>
    </xdr:to>
    <xdr:sp macro="" textlink="">
      <xdr:nvSpPr>
        <xdr:cNvPr id="841" name="フローチャート: 判断 840"/>
        <xdr:cNvSpPr/>
      </xdr:nvSpPr>
      <xdr:spPr>
        <a:xfrm>
          <a:off x="194945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30480</xdr:rowOff>
    </xdr:from>
    <xdr:ext cx="534035" cy="258445"/>
    <xdr:sp macro="" textlink="">
      <xdr:nvSpPr>
        <xdr:cNvPr id="842" name="テキスト ボックス 841"/>
        <xdr:cNvSpPr txBox="1"/>
      </xdr:nvSpPr>
      <xdr:spPr>
        <a:xfrm>
          <a:off x="19277965" y="12889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97790</xdr:rowOff>
    </xdr:from>
    <xdr:to xmlns:xdr="http://schemas.openxmlformats.org/drawingml/2006/spreadsheetDrawing">
      <xdr:col>98</xdr:col>
      <xdr:colOff>38100</xdr:colOff>
      <xdr:row>77</xdr:row>
      <xdr:rowOff>27305</xdr:rowOff>
    </xdr:to>
    <xdr:sp macro="" textlink="">
      <xdr:nvSpPr>
        <xdr:cNvPr id="843" name="フローチャート: 判断 842"/>
        <xdr:cNvSpPr/>
      </xdr:nvSpPr>
      <xdr:spPr>
        <a:xfrm>
          <a:off x="18605500" y="13127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43815</xdr:rowOff>
    </xdr:from>
    <xdr:ext cx="534035" cy="258445"/>
    <xdr:sp macro="" textlink="">
      <xdr:nvSpPr>
        <xdr:cNvPr id="844" name="テキスト ボックス 843"/>
        <xdr:cNvSpPr txBox="1"/>
      </xdr:nvSpPr>
      <xdr:spPr>
        <a:xfrm>
          <a:off x="18388965" y="12902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45" name="テキスト ボックス 844"/>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46" name="テキスト ボックス 845"/>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47" name="テキスト ボックス 846"/>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48" name="テキスト ボックス 847"/>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49" name="テキスト ボックス 848"/>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98425</xdr:rowOff>
    </xdr:from>
    <xdr:to xmlns:xdr="http://schemas.openxmlformats.org/drawingml/2006/spreadsheetDrawing">
      <xdr:col>116</xdr:col>
      <xdr:colOff>114300</xdr:colOff>
      <xdr:row>78</xdr:row>
      <xdr:rowOff>29210</xdr:rowOff>
    </xdr:to>
    <xdr:sp macro="" textlink="">
      <xdr:nvSpPr>
        <xdr:cNvPr id="850" name="楕円 849"/>
        <xdr:cNvSpPr/>
      </xdr:nvSpPr>
      <xdr:spPr>
        <a:xfrm>
          <a:off x="22110700" y="13300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76835</xdr:rowOff>
    </xdr:from>
    <xdr:ext cx="534670" cy="258445"/>
    <xdr:sp macro="" textlink="">
      <xdr:nvSpPr>
        <xdr:cNvPr id="851" name="繰出金該当値テキスト"/>
        <xdr:cNvSpPr txBox="1"/>
      </xdr:nvSpPr>
      <xdr:spPr>
        <a:xfrm>
          <a:off x="22212300" y="13278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79375</xdr:rowOff>
    </xdr:from>
    <xdr:to xmlns:xdr="http://schemas.openxmlformats.org/drawingml/2006/spreadsheetDrawing">
      <xdr:col>112</xdr:col>
      <xdr:colOff>38100</xdr:colOff>
      <xdr:row>78</xdr:row>
      <xdr:rowOff>9525</xdr:rowOff>
    </xdr:to>
    <xdr:sp macro="" textlink="">
      <xdr:nvSpPr>
        <xdr:cNvPr id="852" name="楕円 851"/>
        <xdr:cNvSpPr/>
      </xdr:nvSpPr>
      <xdr:spPr>
        <a:xfrm>
          <a:off x="212725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635</xdr:rowOff>
    </xdr:from>
    <xdr:ext cx="534035" cy="259080"/>
    <xdr:sp macro="" textlink="">
      <xdr:nvSpPr>
        <xdr:cNvPr id="853" name="テキスト ボックス 852"/>
        <xdr:cNvSpPr txBox="1"/>
      </xdr:nvSpPr>
      <xdr:spPr>
        <a:xfrm>
          <a:off x="21055965" y="13373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94615</xdr:rowOff>
    </xdr:from>
    <xdr:to xmlns:xdr="http://schemas.openxmlformats.org/drawingml/2006/spreadsheetDrawing">
      <xdr:col>107</xdr:col>
      <xdr:colOff>101600</xdr:colOff>
      <xdr:row>78</xdr:row>
      <xdr:rowOff>24765</xdr:rowOff>
    </xdr:to>
    <xdr:sp macro="" textlink="">
      <xdr:nvSpPr>
        <xdr:cNvPr id="854" name="楕円 853"/>
        <xdr:cNvSpPr/>
      </xdr:nvSpPr>
      <xdr:spPr>
        <a:xfrm>
          <a:off x="20383500" y="13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15875</xdr:rowOff>
    </xdr:from>
    <xdr:ext cx="534035" cy="259080"/>
    <xdr:sp macro="" textlink="">
      <xdr:nvSpPr>
        <xdr:cNvPr id="855" name="テキスト ボックス 854"/>
        <xdr:cNvSpPr txBox="1"/>
      </xdr:nvSpPr>
      <xdr:spPr>
        <a:xfrm>
          <a:off x="20166965" y="13388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149860</xdr:rowOff>
    </xdr:from>
    <xdr:to xmlns:xdr="http://schemas.openxmlformats.org/drawingml/2006/spreadsheetDrawing">
      <xdr:col>102</xdr:col>
      <xdr:colOff>165100</xdr:colOff>
      <xdr:row>78</xdr:row>
      <xdr:rowOff>80010</xdr:rowOff>
    </xdr:to>
    <xdr:sp macro="" textlink="">
      <xdr:nvSpPr>
        <xdr:cNvPr id="856" name="楕円 855"/>
        <xdr:cNvSpPr/>
      </xdr:nvSpPr>
      <xdr:spPr>
        <a:xfrm>
          <a:off x="19494500" y="133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71120</xdr:rowOff>
    </xdr:from>
    <xdr:ext cx="534035" cy="259080"/>
    <xdr:sp macro="" textlink="">
      <xdr:nvSpPr>
        <xdr:cNvPr id="857" name="テキスト ボックス 856"/>
        <xdr:cNvSpPr txBox="1"/>
      </xdr:nvSpPr>
      <xdr:spPr>
        <a:xfrm>
          <a:off x="19277965" y="13444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7620</xdr:rowOff>
    </xdr:from>
    <xdr:to xmlns:xdr="http://schemas.openxmlformats.org/drawingml/2006/spreadsheetDrawing">
      <xdr:col>98</xdr:col>
      <xdr:colOff>38100</xdr:colOff>
      <xdr:row>78</xdr:row>
      <xdr:rowOff>109220</xdr:rowOff>
    </xdr:to>
    <xdr:sp macro="" textlink="">
      <xdr:nvSpPr>
        <xdr:cNvPr id="858" name="楕円 857"/>
        <xdr:cNvSpPr/>
      </xdr:nvSpPr>
      <xdr:spPr>
        <a:xfrm>
          <a:off x="18605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100330</xdr:rowOff>
    </xdr:from>
    <xdr:ext cx="534035" cy="258445"/>
    <xdr:sp macro="" textlink="">
      <xdr:nvSpPr>
        <xdr:cNvPr id="859" name="テキスト ボックス 858"/>
        <xdr:cNvSpPr txBox="1"/>
      </xdr:nvSpPr>
      <xdr:spPr>
        <a:xfrm>
          <a:off x="18388965" y="13473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68" name="テキスト ボックス 867"/>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69" name="直線コネクタ 868"/>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70" name="直線コネクタ 869"/>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71" name="テキスト ボックス 870"/>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72" name="直線コネクタ 871"/>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73" name="テキスト ボックス 872"/>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75" name="直線コネクタ 874"/>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76"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77" name="直線コネクタ 87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78"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79" name="直線コネクタ 87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80" name="直線コネクタ 879"/>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81"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83" name="直線コネクタ 882"/>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885" name="テキスト ボックス 884"/>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86" name="直線コネクタ 885"/>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888" name="テキスト ボックス 887"/>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89" name="直線コネクタ 888"/>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891" name="テキスト ボックス 890"/>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893" name="テキスト ボックス 892"/>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894" name="テキスト ボックス 893"/>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895" name="テキスト ボックス 894"/>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896" name="テキスト ボックス 895"/>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897" name="テキスト ボックス 896"/>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898" name="テキスト ボックス 897"/>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00"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02" name="テキスト ボックス 901"/>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04" name="テキスト ボックス 903"/>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06" name="テキスト ボックス 905"/>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08" name="テキスト ボックス 907"/>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類似団体平均と比べると、人件費・補助費等が上回り、扶助費・普通建設事業費（うち更新整備）・公債費が下回っている状況である。</a:t>
          </a:r>
        </a:p>
        <a:p>
          <a:r>
            <a:rPr kumimoji="1" lang="ja-JP" altLang="en-US" sz="1300">
              <a:latin typeface="ＭＳ Ｐゴシック"/>
              <a:ea typeface="ＭＳ Ｐゴシック"/>
            </a:rPr>
            <a:t>上回っている要因は、消防や保育所を直営で行っているため人件費が高くなっていること、企業立地推進のための奨励金や市立湖西病院への繰出金により補助費等が高くなっていることが挙げられる。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下回っている要因は、生活保護世帯が少ないことや高齢者の割合が低いこと、市民会館などの公共施設を更新整備せず除却していることなどが挙げられる。</a:t>
          </a:r>
        </a:p>
        <a:p>
          <a:r>
            <a:rPr kumimoji="1" lang="ja-JP" altLang="en-US" sz="1300">
              <a:latin typeface="ＭＳ Ｐゴシック"/>
              <a:ea typeface="ＭＳ Ｐゴシック"/>
            </a:rPr>
            <a:t>すでに経常経費の削減には努めているところではあるが、今後、事務事業の見直しを進め、コストの低減に努める。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静岡県湖西市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60,089
57,273
86.56
21,796,115
20,347,953
1,345,470
13,763,145
17,415,659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6.4
25.8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6725" cy="258445"/>
    <xdr:sp macro="" textlink="">
      <xdr:nvSpPr>
        <xdr:cNvPr id="48" name="テキスト ボックス 47"/>
        <xdr:cNvSpPr txBox="1"/>
      </xdr:nvSpPr>
      <xdr:spPr>
        <a:xfrm>
          <a:off x="294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9080"/>
    <xdr:sp macro="" textlink="">
      <xdr:nvSpPr>
        <xdr:cNvPr id="50" name="テキスト ボックス 49"/>
        <xdr:cNvSpPr txBox="1"/>
      </xdr:nvSpPr>
      <xdr:spPr>
        <a:xfrm>
          <a:off x="294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6725" cy="259080"/>
    <xdr:sp macro="" textlink="">
      <xdr:nvSpPr>
        <xdr:cNvPr id="52" name="テキスト ボックス 51"/>
        <xdr:cNvSpPr txBox="1"/>
      </xdr:nvSpPr>
      <xdr:spPr>
        <a:xfrm>
          <a:off x="294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8445"/>
    <xdr:sp macro="" textlink="">
      <xdr:nvSpPr>
        <xdr:cNvPr id="54" name="テキスト ボックス 53"/>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121285</xdr:rowOff>
    </xdr:from>
    <xdr:to xmlns:xdr="http://schemas.openxmlformats.org/drawingml/2006/spreadsheetDrawing">
      <xdr:col>24</xdr:col>
      <xdr:colOff>62865</xdr:colOff>
      <xdr:row>38</xdr:row>
      <xdr:rowOff>159385</xdr:rowOff>
    </xdr:to>
    <xdr:cxnSp macro="">
      <xdr:nvCxnSpPr>
        <xdr:cNvPr id="56" name="直線コネクタ 55"/>
        <xdr:cNvCxnSpPr/>
      </xdr:nvCxnSpPr>
      <xdr:spPr>
        <a:xfrm flipV="1">
          <a:off x="4633595" y="5436235"/>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163195</xdr:rowOff>
    </xdr:from>
    <xdr:ext cx="469900" cy="259080"/>
    <xdr:sp macro="" textlink="">
      <xdr:nvSpPr>
        <xdr:cNvPr id="57" name="議会費最小値テキスト"/>
        <xdr:cNvSpPr txBox="1"/>
      </xdr:nvSpPr>
      <xdr:spPr>
        <a:xfrm>
          <a:off x="4686300" y="6678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159385</xdr:rowOff>
    </xdr:from>
    <xdr:to xmlns:xdr="http://schemas.openxmlformats.org/drawingml/2006/spreadsheetDrawing">
      <xdr:col>24</xdr:col>
      <xdr:colOff>152400</xdr:colOff>
      <xdr:row>38</xdr:row>
      <xdr:rowOff>159385</xdr:rowOff>
    </xdr:to>
    <xdr:cxnSp macro="">
      <xdr:nvCxnSpPr>
        <xdr:cNvPr id="58" name="直線コネクタ 57"/>
        <xdr:cNvCxnSpPr/>
      </xdr:nvCxnSpPr>
      <xdr:spPr>
        <a:xfrm>
          <a:off x="4546600" y="6674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67945</xdr:rowOff>
    </xdr:from>
    <xdr:ext cx="469900" cy="258445"/>
    <xdr:sp macro="" textlink="">
      <xdr:nvSpPr>
        <xdr:cNvPr id="59" name="議会費最大値テキスト"/>
        <xdr:cNvSpPr txBox="1"/>
      </xdr:nvSpPr>
      <xdr:spPr>
        <a:xfrm>
          <a:off x="4686300" y="5211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5,399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121285</xdr:rowOff>
    </xdr:from>
    <xdr:to xmlns:xdr="http://schemas.openxmlformats.org/drawingml/2006/spreadsheetDrawing">
      <xdr:col>24</xdr:col>
      <xdr:colOff>152400</xdr:colOff>
      <xdr:row>31</xdr:row>
      <xdr:rowOff>121285</xdr:rowOff>
    </xdr:to>
    <xdr:cxnSp macro="">
      <xdr:nvCxnSpPr>
        <xdr:cNvPr id="60" name="直線コネクタ 59"/>
        <xdr:cNvCxnSpPr/>
      </xdr:nvCxnSpPr>
      <xdr:spPr>
        <a:xfrm>
          <a:off x="4546600" y="5436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149860</xdr:rowOff>
    </xdr:from>
    <xdr:to xmlns:xdr="http://schemas.openxmlformats.org/drawingml/2006/spreadsheetDrawing">
      <xdr:col>24</xdr:col>
      <xdr:colOff>63500</xdr:colOff>
      <xdr:row>36</xdr:row>
      <xdr:rowOff>155575</xdr:rowOff>
    </xdr:to>
    <xdr:cxnSp macro="">
      <xdr:nvCxnSpPr>
        <xdr:cNvPr id="61" name="直線コネクタ 60"/>
        <xdr:cNvCxnSpPr/>
      </xdr:nvCxnSpPr>
      <xdr:spPr>
        <a:xfrm flipV="1">
          <a:off x="3797300" y="632206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30480</xdr:rowOff>
    </xdr:from>
    <xdr:ext cx="469900" cy="258445"/>
    <xdr:sp macro="" textlink="">
      <xdr:nvSpPr>
        <xdr:cNvPr id="62" name="議会費平均値テキスト"/>
        <xdr:cNvSpPr txBox="1"/>
      </xdr:nvSpPr>
      <xdr:spPr>
        <a:xfrm>
          <a:off x="4686300" y="60312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7620</xdr:rowOff>
    </xdr:from>
    <xdr:to xmlns:xdr="http://schemas.openxmlformats.org/drawingml/2006/spreadsheetDrawing">
      <xdr:col>24</xdr:col>
      <xdr:colOff>114300</xdr:colOff>
      <xdr:row>36</xdr:row>
      <xdr:rowOff>109220</xdr:rowOff>
    </xdr:to>
    <xdr:sp macro="" textlink="">
      <xdr:nvSpPr>
        <xdr:cNvPr id="63" name="フローチャート: 判断 62"/>
        <xdr:cNvSpPr/>
      </xdr:nvSpPr>
      <xdr:spPr>
        <a:xfrm>
          <a:off x="45847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66040</xdr:rowOff>
    </xdr:from>
    <xdr:to xmlns:xdr="http://schemas.openxmlformats.org/drawingml/2006/spreadsheetDrawing">
      <xdr:col>19</xdr:col>
      <xdr:colOff>177800</xdr:colOff>
      <xdr:row>36</xdr:row>
      <xdr:rowOff>155575</xdr:rowOff>
    </xdr:to>
    <xdr:cxnSp macro="">
      <xdr:nvCxnSpPr>
        <xdr:cNvPr id="64" name="直線コネクタ 63"/>
        <xdr:cNvCxnSpPr/>
      </xdr:nvCxnSpPr>
      <xdr:spPr>
        <a:xfrm>
          <a:off x="2908300" y="6238240"/>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128270</xdr:rowOff>
    </xdr:from>
    <xdr:to xmlns:xdr="http://schemas.openxmlformats.org/drawingml/2006/spreadsheetDrawing">
      <xdr:col>20</xdr:col>
      <xdr:colOff>38100</xdr:colOff>
      <xdr:row>36</xdr:row>
      <xdr:rowOff>58420</xdr:rowOff>
    </xdr:to>
    <xdr:sp macro="" textlink="">
      <xdr:nvSpPr>
        <xdr:cNvPr id="65" name="フローチャート: 判断 64"/>
        <xdr:cNvSpPr/>
      </xdr:nvSpPr>
      <xdr:spPr>
        <a:xfrm>
          <a:off x="3746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74930</xdr:rowOff>
    </xdr:from>
    <xdr:ext cx="469265" cy="258445"/>
    <xdr:sp macro="" textlink="">
      <xdr:nvSpPr>
        <xdr:cNvPr id="66" name="テキスト ボックス 65"/>
        <xdr:cNvSpPr txBox="1"/>
      </xdr:nvSpPr>
      <xdr:spPr>
        <a:xfrm>
          <a:off x="3562350" y="59042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167005</xdr:rowOff>
    </xdr:from>
    <xdr:to xmlns:xdr="http://schemas.openxmlformats.org/drawingml/2006/spreadsheetDrawing">
      <xdr:col>15</xdr:col>
      <xdr:colOff>50800</xdr:colOff>
      <xdr:row>36</xdr:row>
      <xdr:rowOff>66040</xdr:rowOff>
    </xdr:to>
    <xdr:cxnSp macro="">
      <xdr:nvCxnSpPr>
        <xdr:cNvPr id="67" name="直線コネクタ 66"/>
        <xdr:cNvCxnSpPr/>
      </xdr:nvCxnSpPr>
      <xdr:spPr>
        <a:xfrm>
          <a:off x="2019300" y="616775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86360</xdr:rowOff>
    </xdr:from>
    <xdr:to xmlns:xdr="http://schemas.openxmlformats.org/drawingml/2006/spreadsheetDrawing">
      <xdr:col>15</xdr:col>
      <xdr:colOff>101600</xdr:colOff>
      <xdr:row>36</xdr:row>
      <xdr:rowOff>16510</xdr:rowOff>
    </xdr:to>
    <xdr:sp macro="" textlink="">
      <xdr:nvSpPr>
        <xdr:cNvPr id="68" name="フローチャート: 判断 67"/>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33020</xdr:rowOff>
    </xdr:from>
    <xdr:ext cx="469265" cy="259080"/>
    <xdr:sp macro="" textlink="">
      <xdr:nvSpPr>
        <xdr:cNvPr id="69" name="テキスト ボックス 68"/>
        <xdr:cNvSpPr txBox="1"/>
      </xdr:nvSpPr>
      <xdr:spPr>
        <a:xfrm>
          <a:off x="2673350" y="58623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167005</xdr:rowOff>
    </xdr:from>
    <xdr:to xmlns:xdr="http://schemas.openxmlformats.org/drawingml/2006/spreadsheetDrawing">
      <xdr:col>10</xdr:col>
      <xdr:colOff>114300</xdr:colOff>
      <xdr:row>36</xdr:row>
      <xdr:rowOff>123825</xdr:rowOff>
    </xdr:to>
    <xdr:cxnSp macro="">
      <xdr:nvCxnSpPr>
        <xdr:cNvPr id="70" name="直線コネクタ 69"/>
        <xdr:cNvCxnSpPr/>
      </xdr:nvCxnSpPr>
      <xdr:spPr>
        <a:xfrm flipV="1">
          <a:off x="1130300" y="616775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64135</xdr:rowOff>
    </xdr:from>
    <xdr:to xmlns:xdr="http://schemas.openxmlformats.org/drawingml/2006/spreadsheetDrawing">
      <xdr:col>10</xdr:col>
      <xdr:colOff>165100</xdr:colOff>
      <xdr:row>35</xdr:row>
      <xdr:rowOff>166370</xdr:rowOff>
    </xdr:to>
    <xdr:sp macro="" textlink="">
      <xdr:nvSpPr>
        <xdr:cNvPr id="71" name="フローチャート: 判断 70"/>
        <xdr:cNvSpPr/>
      </xdr:nvSpPr>
      <xdr:spPr>
        <a:xfrm>
          <a:off x="1968500" y="6064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10795</xdr:rowOff>
    </xdr:from>
    <xdr:ext cx="469265" cy="258445"/>
    <xdr:sp macro="" textlink="">
      <xdr:nvSpPr>
        <xdr:cNvPr id="72" name="テキスト ボックス 71"/>
        <xdr:cNvSpPr txBox="1"/>
      </xdr:nvSpPr>
      <xdr:spPr>
        <a:xfrm>
          <a:off x="1784350" y="5840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85090</xdr:rowOff>
    </xdr:from>
    <xdr:to xmlns:xdr="http://schemas.openxmlformats.org/drawingml/2006/spreadsheetDrawing">
      <xdr:col>6</xdr:col>
      <xdr:colOff>38100</xdr:colOff>
      <xdr:row>36</xdr:row>
      <xdr:rowOff>15240</xdr:rowOff>
    </xdr:to>
    <xdr:sp macro="" textlink="">
      <xdr:nvSpPr>
        <xdr:cNvPr id="73" name="フローチャート: 判断 72"/>
        <xdr:cNvSpPr/>
      </xdr:nvSpPr>
      <xdr:spPr>
        <a:xfrm>
          <a:off x="1079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31750</xdr:rowOff>
    </xdr:from>
    <xdr:ext cx="469265" cy="258445"/>
    <xdr:sp macro="" textlink="">
      <xdr:nvSpPr>
        <xdr:cNvPr id="74" name="テキスト ボックス 73"/>
        <xdr:cNvSpPr txBox="1"/>
      </xdr:nvSpPr>
      <xdr:spPr>
        <a:xfrm>
          <a:off x="895350" y="58610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99060</xdr:rowOff>
    </xdr:from>
    <xdr:to xmlns:xdr="http://schemas.openxmlformats.org/drawingml/2006/spreadsheetDrawing">
      <xdr:col>24</xdr:col>
      <xdr:colOff>114300</xdr:colOff>
      <xdr:row>37</xdr:row>
      <xdr:rowOff>29210</xdr:rowOff>
    </xdr:to>
    <xdr:sp macro="" textlink="">
      <xdr:nvSpPr>
        <xdr:cNvPr id="80" name="楕円 79"/>
        <xdr:cNvSpPr/>
      </xdr:nvSpPr>
      <xdr:spPr>
        <a:xfrm>
          <a:off x="45847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77470</xdr:rowOff>
    </xdr:from>
    <xdr:ext cx="469900" cy="258445"/>
    <xdr:sp macro="" textlink="">
      <xdr:nvSpPr>
        <xdr:cNvPr id="81" name="議会費該当値テキスト"/>
        <xdr:cNvSpPr txBox="1"/>
      </xdr:nvSpPr>
      <xdr:spPr>
        <a:xfrm>
          <a:off x="4686300" y="62496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104775</xdr:rowOff>
    </xdr:from>
    <xdr:to xmlns:xdr="http://schemas.openxmlformats.org/drawingml/2006/spreadsheetDrawing">
      <xdr:col>20</xdr:col>
      <xdr:colOff>38100</xdr:colOff>
      <xdr:row>37</xdr:row>
      <xdr:rowOff>34925</xdr:rowOff>
    </xdr:to>
    <xdr:sp macro="" textlink="">
      <xdr:nvSpPr>
        <xdr:cNvPr id="82" name="楕円 81"/>
        <xdr:cNvSpPr/>
      </xdr:nvSpPr>
      <xdr:spPr>
        <a:xfrm>
          <a:off x="37465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26035</xdr:rowOff>
    </xdr:from>
    <xdr:ext cx="469265" cy="259080"/>
    <xdr:sp macro="" textlink="">
      <xdr:nvSpPr>
        <xdr:cNvPr id="83" name="テキスト ボックス 82"/>
        <xdr:cNvSpPr txBox="1"/>
      </xdr:nvSpPr>
      <xdr:spPr>
        <a:xfrm>
          <a:off x="3562350" y="6369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15240</xdr:rowOff>
    </xdr:from>
    <xdr:to xmlns:xdr="http://schemas.openxmlformats.org/drawingml/2006/spreadsheetDrawing">
      <xdr:col>15</xdr:col>
      <xdr:colOff>101600</xdr:colOff>
      <xdr:row>36</xdr:row>
      <xdr:rowOff>116840</xdr:rowOff>
    </xdr:to>
    <xdr:sp macro="" textlink="">
      <xdr:nvSpPr>
        <xdr:cNvPr id="84" name="楕円 83"/>
        <xdr:cNvSpPr/>
      </xdr:nvSpPr>
      <xdr:spPr>
        <a:xfrm>
          <a:off x="28575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107950</xdr:rowOff>
    </xdr:from>
    <xdr:ext cx="469265" cy="259080"/>
    <xdr:sp macro="" textlink="">
      <xdr:nvSpPr>
        <xdr:cNvPr id="85" name="テキスト ボックス 84"/>
        <xdr:cNvSpPr txBox="1"/>
      </xdr:nvSpPr>
      <xdr:spPr>
        <a:xfrm>
          <a:off x="2673350" y="6280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116205</xdr:rowOff>
    </xdr:from>
    <xdr:to xmlns:xdr="http://schemas.openxmlformats.org/drawingml/2006/spreadsheetDrawing">
      <xdr:col>10</xdr:col>
      <xdr:colOff>165100</xdr:colOff>
      <xdr:row>36</xdr:row>
      <xdr:rowOff>46355</xdr:rowOff>
    </xdr:to>
    <xdr:sp macro="" textlink="">
      <xdr:nvSpPr>
        <xdr:cNvPr id="86" name="楕円 85"/>
        <xdr:cNvSpPr/>
      </xdr:nvSpPr>
      <xdr:spPr>
        <a:xfrm>
          <a:off x="19685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37465</xdr:rowOff>
    </xdr:from>
    <xdr:ext cx="469265" cy="259080"/>
    <xdr:sp macro="" textlink="">
      <xdr:nvSpPr>
        <xdr:cNvPr id="87" name="テキスト ボックス 86"/>
        <xdr:cNvSpPr txBox="1"/>
      </xdr:nvSpPr>
      <xdr:spPr>
        <a:xfrm>
          <a:off x="1784350" y="62096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73025</xdr:rowOff>
    </xdr:from>
    <xdr:to xmlns:xdr="http://schemas.openxmlformats.org/drawingml/2006/spreadsheetDrawing">
      <xdr:col>6</xdr:col>
      <xdr:colOff>38100</xdr:colOff>
      <xdr:row>37</xdr:row>
      <xdr:rowOff>3175</xdr:rowOff>
    </xdr:to>
    <xdr:sp macro="" textlink="">
      <xdr:nvSpPr>
        <xdr:cNvPr id="88" name="楕円 87"/>
        <xdr:cNvSpPr/>
      </xdr:nvSpPr>
      <xdr:spPr>
        <a:xfrm>
          <a:off x="1079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166370</xdr:rowOff>
    </xdr:from>
    <xdr:ext cx="469265" cy="258445"/>
    <xdr:sp macro="" textlink="">
      <xdr:nvSpPr>
        <xdr:cNvPr id="89" name="テキスト ボックス 88"/>
        <xdr:cNvSpPr txBox="1"/>
      </xdr:nvSpPr>
      <xdr:spPr>
        <a:xfrm>
          <a:off x="895350" y="6338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3175</xdr:rowOff>
    </xdr:from>
    <xdr:to xmlns:xdr="http://schemas.openxmlformats.org/drawingml/2006/spreadsheetDrawing">
      <xdr:col>24</xdr:col>
      <xdr:colOff>62865</xdr:colOff>
      <xdr:row>58</xdr:row>
      <xdr:rowOff>15240</xdr:rowOff>
    </xdr:to>
    <xdr:cxnSp macro="">
      <xdr:nvCxnSpPr>
        <xdr:cNvPr id="111" name="直線コネクタ 110"/>
        <xdr:cNvCxnSpPr/>
      </xdr:nvCxnSpPr>
      <xdr:spPr>
        <a:xfrm flipV="1">
          <a:off x="4633595" y="857567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19050</xdr:rowOff>
    </xdr:from>
    <xdr:ext cx="534670" cy="258445"/>
    <xdr:sp macro="" textlink="">
      <xdr:nvSpPr>
        <xdr:cNvPr id="112" name="総務費最小値テキスト"/>
        <xdr:cNvSpPr txBox="1"/>
      </xdr:nvSpPr>
      <xdr:spPr>
        <a:xfrm>
          <a:off x="4686300" y="9963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15240</xdr:rowOff>
    </xdr:from>
    <xdr:to xmlns:xdr="http://schemas.openxmlformats.org/drawingml/2006/spreadsheetDrawing">
      <xdr:col>24</xdr:col>
      <xdr:colOff>152400</xdr:colOff>
      <xdr:row>58</xdr:row>
      <xdr:rowOff>15240</xdr:rowOff>
    </xdr:to>
    <xdr:cxnSp macro="">
      <xdr:nvCxnSpPr>
        <xdr:cNvPr id="113" name="直線コネクタ 112"/>
        <xdr:cNvCxnSpPr/>
      </xdr:nvCxnSpPr>
      <xdr:spPr>
        <a:xfrm>
          <a:off x="45466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121285</xdr:rowOff>
    </xdr:from>
    <xdr:ext cx="598805" cy="258445"/>
    <xdr:sp macro="" textlink="">
      <xdr:nvSpPr>
        <xdr:cNvPr id="114" name="総務費最大値テキスト"/>
        <xdr:cNvSpPr txBox="1"/>
      </xdr:nvSpPr>
      <xdr:spPr>
        <a:xfrm>
          <a:off x="4686300" y="83508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329,831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3175</xdr:rowOff>
    </xdr:from>
    <xdr:to xmlns:xdr="http://schemas.openxmlformats.org/drawingml/2006/spreadsheetDrawing">
      <xdr:col>24</xdr:col>
      <xdr:colOff>152400</xdr:colOff>
      <xdr:row>50</xdr:row>
      <xdr:rowOff>3175</xdr:rowOff>
    </xdr:to>
    <xdr:cxnSp macro="">
      <xdr:nvCxnSpPr>
        <xdr:cNvPr id="115" name="直線コネクタ 114"/>
        <xdr:cNvCxnSpPr/>
      </xdr:nvCxnSpPr>
      <xdr:spPr>
        <a:xfrm>
          <a:off x="4546600" y="8575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94615</xdr:rowOff>
    </xdr:from>
    <xdr:to xmlns:xdr="http://schemas.openxmlformats.org/drawingml/2006/spreadsheetDrawing">
      <xdr:col>24</xdr:col>
      <xdr:colOff>63500</xdr:colOff>
      <xdr:row>57</xdr:row>
      <xdr:rowOff>106680</xdr:rowOff>
    </xdr:to>
    <xdr:cxnSp macro="">
      <xdr:nvCxnSpPr>
        <xdr:cNvPr id="116" name="直線コネクタ 115"/>
        <xdr:cNvCxnSpPr/>
      </xdr:nvCxnSpPr>
      <xdr:spPr>
        <a:xfrm flipV="1">
          <a:off x="3797300" y="986726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34290</xdr:rowOff>
    </xdr:from>
    <xdr:ext cx="534670" cy="259080"/>
    <xdr:sp macro="" textlink="">
      <xdr:nvSpPr>
        <xdr:cNvPr id="117" name="総務費平均値テキスト"/>
        <xdr:cNvSpPr txBox="1"/>
      </xdr:nvSpPr>
      <xdr:spPr>
        <a:xfrm>
          <a:off x="4686300" y="9635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11430</xdr:rowOff>
    </xdr:from>
    <xdr:to xmlns:xdr="http://schemas.openxmlformats.org/drawingml/2006/spreadsheetDrawing">
      <xdr:col>24</xdr:col>
      <xdr:colOff>114300</xdr:colOff>
      <xdr:row>57</xdr:row>
      <xdr:rowOff>113030</xdr:rowOff>
    </xdr:to>
    <xdr:sp macro="" textlink="">
      <xdr:nvSpPr>
        <xdr:cNvPr id="118" name="フローチャート: 判断 117"/>
        <xdr:cNvSpPr/>
      </xdr:nvSpPr>
      <xdr:spPr>
        <a:xfrm>
          <a:off x="45847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100330</xdr:rowOff>
    </xdr:from>
    <xdr:to xmlns:xdr="http://schemas.openxmlformats.org/drawingml/2006/spreadsheetDrawing">
      <xdr:col>19</xdr:col>
      <xdr:colOff>177800</xdr:colOff>
      <xdr:row>57</xdr:row>
      <xdr:rowOff>106680</xdr:rowOff>
    </xdr:to>
    <xdr:cxnSp macro="">
      <xdr:nvCxnSpPr>
        <xdr:cNvPr id="119" name="直線コネクタ 118"/>
        <xdr:cNvCxnSpPr/>
      </xdr:nvCxnSpPr>
      <xdr:spPr>
        <a:xfrm>
          <a:off x="2908300" y="98729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156210</xdr:rowOff>
    </xdr:from>
    <xdr:to xmlns:xdr="http://schemas.openxmlformats.org/drawingml/2006/spreadsheetDrawing">
      <xdr:col>20</xdr:col>
      <xdr:colOff>38100</xdr:colOff>
      <xdr:row>57</xdr:row>
      <xdr:rowOff>86360</xdr:rowOff>
    </xdr:to>
    <xdr:sp macro="" textlink="">
      <xdr:nvSpPr>
        <xdr:cNvPr id="120" name="フローチャート: 判断 119"/>
        <xdr:cNvSpPr/>
      </xdr:nvSpPr>
      <xdr:spPr>
        <a:xfrm>
          <a:off x="3746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102870</xdr:rowOff>
    </xdr:from>
    <xdr:ext cx="534035" cy="259080"/>
    <xdr:sp macro="" textlink="">
      <xdr:nvSpPr>
        <xdr:cNvPr id="121" name="テキスト ボックス 120"/>
        <xdr:cNvSpPr txBox="1"/>
      </xdr:nvSpPr>
      <xdr:spPr>
        <a:xfrm>
          <a:off x="3529965" y="9532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100330</xdr:rowOff>
    </xdr:from>
    <xdr:to xmlns:xdr="http://schemas.openxmlformats.org/drawingml/2006/spreadsheetDrawing">
      <xdr:col>15</xdr:col>
      <xdr:colOff>50800</xdr:colOff>
      <xdr:row>57</xdr:row>
      <xdr:rowOff>112395</xdr:rowOff>
    </xdr:to>
    <xdr:cxnSp macro="">
      <xdr:nvCxnSpPr>
        <xdr:cNvPr id="122" name="直線コネクタ 121"/>
        <xdr:cNvCxnSpPr/>
      </xdr:nvCxnSpPr>
      <xdr:spPr>
        <a:xfrm flipV="1">
          <a:off x="2019300" y="98729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12700</xdr:rowOff>
    </xdr:from>
    <xdr:to xmlns:xdr="http://schemas.openxmlformats.org/drawingml/2006/spreadsheetDrawing">
      <xdr:col>15</xdr:col>
      <xdr:colOff>101600</xdr:colOff>
      <xdr:row>57</xdr:row>
      <xdr:rowOff>114300</xdr:rowOff>
    </xdr:to>
    <xdr:sp macro="" textlink="">
      <xdr:nvSpPr>
        <xdr:cNvPr id="123" name="フローチャート: 判断 122"/>
        <xdr:cNvSpPr/>
      </xdr:nvSpPr>
      <xdr:spPr>
        <a:xfrm>
          <a:off x="2857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130810</xdr:rowOff>
    </xdr:from>
    <xdr:ext cx="534035" cy="259080"/>
    <xdr:sp macro="" textlink="">
      <xdr:nvSpPr>
        <xdr:cNvPr id="124" name="テキスト ボックス 123"/>
        <xdr:cNvSpPr txBox="1"/>
      </xdr:nvSpPr>
      <xdr:spPr>
        <a:xfrm>
          <a:off x="2640965" y="9560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112395</xdr:rowOff>
    </xdr:from>
    <xdr:to xmlns:xdr="http://schemas.openxmlformats.org/drawingml/2006/spreadsheetDrawing">
      <xdr:col>10</xdr:col>
      <xdr:colOff>114300</xdr:colOff>
      <xdr:row>57</xdr:row>
      <xdr:rowOff>132080</xdr:rowOff>
    </xdr:to>
    <xdr:cxnSp macro="">
      <xdr:nvCxnSpPr>
        <xdr:cNvPr id="125" name="直線コネクタ 124"/>
        <xdr:cNvCxnSpPr/>
      </xdr:nvCxnSpPr>
      <xdr:spPr>
        <a:xfrm flipV="1">
          <a:off x="1130300" y="98850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143510</xdr:rowOff>
    </xdr:from>
    <xdr:to xmlns:xdr="http://schemas.openxmlformats.org/drawingml/2006/spreadsheetDrawing">
      <xdr:col>10</xdr:col>
      <xdr:colOff>165100</xdr:colOff>
      <xdr:row>57</xdr:row>
      <xdr:rowOff>73025</xdr:rowOff>
    </xdr:to>
    <xdr:sp macro="" textlink="">
      <xdr:nvSpPr>
        <xdr:cNvPr id="126" name="フローチャート: 判断 125"/>
        <xdr:cNvSpPr/>
      </xdr:nvSpPr>
      <xdr:spPr>
        <a:xfrm>
          <a:off x="196850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89535</xdr:rowOff>
    </xdr:from>
    <xdr:ext cx="534035" cy="258445"/>
    <xdr:sp macro="" textlink="">
      <xdr:nvSpPr>
        <xdr:cNvPr id="127" name="テキスト ボックス 126"/>
        <xdr:cNvSpPr txBox="1"/>
      </xdr:nvSpPr>
      <xdr:spPr>
        <a:xfrm>
          <a:off x="1751965" y="9519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128905</xdr:rowOff>
    </xdr:from>
    <xdr:to xmlns:xdr="http://schemas.openxmlformats.org/drawingml/2006/spreadsheetDrawing">
      <xdr:col>6</xdr:col>
      <xdr:colOff>38100</xdr:colOff>
      <xdr:row>57</xdr:row>
      <xdr:rowOff>59055</xdr:rowOff>
    </xdr:to>
    <xdr:sp macro="" textlink="">
      <xdr:nvSpPr>
        <xdr:cNvPr id="128" name="フローチャート: 判断 127"/>
        <xdr:cNvSpPr/>
      </xdr:nvSpPr>
      <xdr:spPr>
        <a:xfrm>
          <a:off x="1079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75565</xdr:rowOff>
    </xdr:from>
    <xdr:ext cx="534035" cy="258445"/>
    <xdr:sp macro="" textlink="">
      <xdr:nvSpPr>
        <xdr:cNvPr id="129" name="テキスト ボックス 128"/>
        <xdr:cNvSpPr txBox="1"/>
      </xdr:nvSpPr>
      <xdr:spPr>
        <a:xfrm>
          <a:off x="862965" y="9505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43815</xdr:rowOff>
    </xdr:from>
    <xdr:to xmlns:xdr="http://schemas.openxmlformats.org/drawingml/2006/spreadsheetDrawing">
      <xdr:col>24</xdr:col>
      <xdr:colOff>114300</xdr:colOff>
      <xdr:row>57</xdr:row>
      <xdr:rowOff>145415</xdr:rowOff>
    </xdr:to>
    <xdr:sp macro="" textlink="">
      <xdr:nvSpPr>
        <xdr:cNvPr id="135" name="楕円 134"/>
        <xdr:cNvSpPr/>
      </xdr:nvSpPr>
      <xdr:spPr>
        <a:xfrm>
          <a:off x="4584700" y="9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161290</xdr:rowOff>
    </xdr:from>
    <xdr:ext cx="534670" cy="259080"/>
    <xdr:sp macro="" textlink="">
      <xdr:nvSpPr>
        <xdr:cNvPr id="136" name="総務費該当値テキスト"/>
        <xdr:cNvSpPr txBox="1"/>
      </xdr:nvSpPr>
      <xdr:spPr>
        <a:xfrm>
          <a:off x="4686300" y="9762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55880</xdr:rowOff>
    </xdr:from>
    <xdr:to xmlns:xdr="http://schemas.openxmlformats.org/drawingml/2006/spreadsheetDrawing">
      <xdr:col>20</xdr:col>
      <xdr:colOff>38100</xdr:colOff>
      <xdr:row>57</xdr:row>
      <xdr:rowOff>157480</xdr:rowOff>
    </xdr:to>
    <xdr:sp macro="" textlink="">
      <xdr:nvSpPr>
        <xdr:cNvPr id="137" name="楕円 136"/>
        <xdr:cNvSpPr/>
      </xdr:nvSpPr>
      <xdr:spPr>
        <a:xfrm>
          <a:off x="3746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148590</xdr:rowOff>
    </xdr:from>
    <xdr:ext cx="534035" cy="259080"/>
    <xdr:sp macro="" textlink="">
      <xdr:nvSpPr>
        <xdr:cNvPr id="138" name="テキスト ボックス 137"/>
        <xdr:cNvSpPr txBox="1"/>
      </xdr:nvSpPr>
      <xdr:spPr>
        <a:xfrm>
          <a:off x="3529965" y="9921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49530</xdr:rowOff>
    </xdr:from>
    <xdr:to xmlns:xdr="http://schemas.openxmlformats.org/drawingml/2006/spreadsheetDrawing">
      <xdr:col>15</xdr:col>
      <xdr:colOff>101600</xdr:colOff>
      <xdr:row>57</xdr:row>
      <xdr:rowOff>151130</xdr:rowOff>
    </xdr:to>
    <xdr:sp macro="" textlink="">
      <xdr:nvSpPr>
        <xdr:cNvPr id="139" name="楕円 138"/>
        <xdr:cNvSpPr/>
      </xdr:nvSpPr>
      <xdr:spPr>
        <a:xfrm>
          <a:off x="2857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142240</xdr:rowOff>
    </xdr:from>
    <xdr:ext cx="534035" cy="259080"/>
    <xdr:sp macro="" textlink="">
      <xdr:nvSpPr>
        <xdr:cNvPr id="140" name="テキスト ボックス 139"/>
        <xdr:cNvSpPr txBox="1"/>
      </xdr:nvSpPr>
      <xdr:spPr>
        <a:xfrm>
          <a:off x="2640965" y="9914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61595</xdr:rowOff>
    </xdr:from>
    <xdr:to xmlns:xdr="http://schemas.openxmlformats.org/drawingml/2006/spreadsheetDrawing">
      <xdr:col>10</xdr:col>
      <xdr:colOff>165100</xdr:colOff>
      <xdr:row>57</xdr:row>
      <xdr:rowOff>163195</xdr:rowOff>
    </xdr:to>
    <xdr:sp macro="" textlink="">
      <xdr:nvSpPr>
        <xdr:cNvPr id="141" name="楕円 140"/>
        <xdr:cNvSpPr/>
      </xdr:nvSpPr>
      <xdr:spPr>
        <a:xfrm>
          <a:off x="1968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154940</xdr:rowOff>
    </xdr:from>
    <xdr:ext cx="534035" cy="258445"/>
    <xdr:sp macro="" textlink="">
      <xdr:nvSpPr>
        <xdr:cNvPr id="142" name="テキスト ボックス 141"/>
        <xdr:cNvSpPr txBox="1"/>
      </xdr:nvSpPr>
      <xdr:spPr>
        <a:xfrm>
          <a:off x="1751965" y="9927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81280</xdr:rowOff>
    </xdr:from>
    <xdr:to xmlns:xdr="http://schemas.openxmlformats.org/drawingml/2006/spreadsheetDrawing">
      <xdr:col>6</xdr:col>
      <xdr:colOff>38100</xdr:colOff>
      <xdr:row>58</xdr:row>
      <xdr:rowOff>11430</xdr:rowOff>
    </xdr:to>
    <xdr:sp macro="" textlink="">
      <xdr:nvSpPr>
        <xdr:cNvPr id="143" name="楕円 142"/>
        <xdr:cNvSpPr/>
      </xdr:nvSpPr>
      <xdr:spPr>
        <a:xfrm>
          <a:off x="1079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2540</xdr:rowOff>
    </xdr:from>
    <xdr:ext cx="534035" cy="259080"/>
    <xdr:sp macro="" textlink="">
      <xdr:nvSpPr>
        <xdr:cNvPr id="144" name="テキスト ボックス 143"/>
        <xdr:cNvSpPr txBox="1"/>
      </xdr:nvSpPr>
      <xdr:spPr>
        <a:xfrm>
          <a:off x="862965" y="9946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5" name="テキスト ボックス 154"/>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4995" cy="258445"/>
    <xdr:sp macro="" textlink="">
      <xdr:nvSpPr>
        <xdr:cNvPr id="157" name="テキスト ボックス 156"/>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59" name="テキスト ボックス 158"/>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1" name="テキスト ボックス 160"/>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3" name="テキスト ボックス 162"/>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5" name="テキスト ボックス 164"/>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53340</xdr:rowOff>
    </xdr:from>
    <xdr:to xmlns:xdr="http://schemas.openxmlformats.org/drawingml/2006/spreadsheetDrawing">
      <xdr:col>24</xdr:col>
      <xdr:colOff>62865</xdr:colOff>
      <xdr:row>78</xdr:row>
      <xdr:rowOff>128905</xdr:rowOff>
    </xdr:to>
    <xdr:cxnSp macro="">
      <xdr:nvCxnSpPr>
        <xdr:cNvPr id="167" name="直線コネクタ 166"/>
        <xdr:cNvCxnSpPr/>
      </xdr:nvCxnSpPr>
      <xdr:spPr>
        <a:xfrm flipV="1">
          <a:off x="4633595" y="1222629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132715</xdr:rowOff>
    </xdr:from>
    <xdr:ext cx="598805" cy="258445"/>
    <xdr:sp macro="" textlink="">
      <xdr:nvSpPr>
        <xdr:cNvPr id="168" name="民生費最小値テキスト"/>
        <xdr:cNvSpPr txBox="1"/>
      </xdr:nvSpPr>
      <xdr:spPr>
        <a:xfrm>
          <a:off x="4686300" y="135058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128905</xdr:rowOff>
    </xdr:from>
    <xdr:to xmlns:xdr="http://schemas.openxmlformats.org/drawingml/2006/spreadsheetDrawing">
      <xdr:col>24</xdr:col>
      <xdr:colOff>152400</xdr:colOff>
      <xdr:row>78</xdr:row>
      <xdr:rowOff>128905</xdr:rowOff>
    </xdr:to>
    <xdr:cxnSp macro="">
      <xdr:nvCxnSpPr>
        <xdr:cNvPr id="169" name="直線コネクタ 168"/>
        <xdr:cNvCxnSpPr/>
      </xdr:nvCxnSpPr>
      <xdr:spPr>
        <a:xfrm>
          <a:off x="4546600" y="1350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0</xdr:rowOff>
    </xdr:from>
    <xdr:ext cx="598805" cy="259080"/>
    <xdr:sp macro="" textlink="">
      <xdr:nvSpPr>
        <xdr:cNvPr id="170" name="民生費最大値テキスト"/>
        <xdr:cNvSpPr txBox="1"/>
      </xdr:nvSpPr>
      <xdr:spPr>
        <a:xfrm>
          <a:off x="4686300" y="1200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381,343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53340</xdr:rowOff>
    </xdr:from>
    <xdr:to xmlns:xdr="http://schemas.openxmlformats.org/drawingml/2006/spreadsheetDrawing">
      <xdr:col>24</xdr:col>
      <xdr:colOff>152400</xdr:colOff>
      <xdr:row>71</xdr:row>
      <xdr:rowOff>53340</xdr:rowOff>
    </xdr:to>
    <xdr:cxnSp macro="">
      <xdr:nvCxnSpPr>
        <xdr:cNvPr id="171" name="直線コネクタ 170"/>
        <xdr:cNvCxnSpPr/>
      </xdr:nvCxnSpPr>
      <xdr:spPr>
        <a:xfrm>
          <a:off x="4546600" y="1222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128905</xdr:rowOff>
    </xdr:from>
    <xdr:to xmlns:xdr="http://schemas.openxmlformats.org/drawingml/2006/spreadsheetDrawing">
      <xdr:col>24</xdr:col>
      <xdr:colOff>63500</xdr:colOff>
      <xdr:row>78</xdr:row>
      <xdr:rowOff>133985</xdr:rowOff>
    </xdr:to>
    <xdr:cxnSp macro="">
      <xdr:nvCxnSpPr>
        <xdr:cNvPr id="172" name="直線コネクタ 171"/>
        <xdr:cNvCxnSpPr/>
      </xdr:nvCxnSpPr>
      <xdr:spPr>
        <a:xfrm flipV="1">
          <a:off x="3797300" y="1350200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93980</xdr:rowOff>
    </xdr:from>
    <xdr:ext cx="598805" cy="259080"/>
    <xdr:sp macro="" textlink="">
      <xdr:nvSpPr>
        <xdr:cNvPr id="173" name="民生費平均値テキスト"/>
        <xdr:cNvSpPr txBox="1"/>
      </xdr:nvSpPr>
      <xdr:spPr>
        <a:xfrm>
          <a:off x="4686300" y="13124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71120</xdr:rowOff>
    </xdr:from>
    <xdr:to xmlns:xdr="http://schemas.openxmlformats.org/drawingml/2006/spreadsheetDrawing">
      <xdr:col>24</xdr:col>
      <xdr:colOff>114300</xdr:colOff>
      <xdr:row>78</xdr:row>
      <xdr:rowOff>1270</xdr:rowOff>
    </xdr:to>
    <xdr:sp macro="" textlink="">
      <xdr:nvSpPr>
        <xdr:cNvPr id="174" name="フローチャート: 判断 173"/>
        <xdr:cNvSpPr/>
      </xdr:nvSpPr>
      <xdr:spPr>
        <a:xfrm>
          <a:off x="45847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133985</xdr:rowOff>
    </xdr:from>
    <xdr:to xmlns:xdr="http://schemas.openxmlformats.org/drawingml/2006/spreadsheetDrawing">
      <xdr:col>19</xdr:col>
      <xdr:colOff>177800</xdr:colOff>
      <xdr:row>78</xdr:row>
      <xdr:rowOff>150495</xdr:rowOff>
    </xdr:to>
    <xdr:cxnSp macro="">
      <xdr:nvCxnSpPr>
        <xdr:cNvPr id="175" name="直線コネクタ 174"/>
        <xdr:cNvCxnSpPr/>
      </xdr:nvCxnSpPr>
      <xdr:spPr>
        <a:xfrm flipV="1">
          <a:off x="2908300" y="1350708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48260</xdr:rowOff>
    </xdr:from>
    <xdr:to xmlns:xdr="http://schemas.openxmlformats.org/drawingml/2006/spreadsheetDrawing">
      <xdr:col>20</xdr:col>
      <xdr:colOff>38100</xdr:colOff>
      <xdr:row>77</xdr:row>
      <xdr:rowOff>149860</xdr:rowOff>
    </xdr:to>
    <xdr:sp macro="" textlink="">
      <xdr:nvSpPr>
        <xdr:cNvPr id="176" name="フローチャート: 判断 175"/>
        <xdr:cNvSpPr/>
      </xdr:nvSpPr>
      <xdr:spPr>
        <a:xfrm>
          <a:off x="3746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166370</xdr:rowOff>
    </xdr:from>
    <xdr:ext cx="598170" cy="258445"/>
    <xdr:sp macro="" textlink="">
      <xdr:nvSpPr>
        <xdr:cNvPr id="177" name="テキスト ボックス 176"/>
        <xdr:cNvSpPr txBox="1"/>
      </xdr:nvSpPr>
      <xdr:spPr>
        <a:xfrm>
          <a:off x="3497580" y="130251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150495</xdr:rowOff>
    </xdr:from>
    <xdr:to xmlns:xdr="http://schemas.openxmlformats.org/drawingml/2006/spreadsheetDrawing">
      <xdr:col>15</xdr:col>
      <xdr:colOff>50800</xdr:colOff>
      <xdr:row>78</xdr:row>
      <xdr:rowOff>151130</xdr:rowOff>
    </xdr:to>
    <xdr:cxnSp macro="">
      <xdr:nvCxnSpPr>
        <xdr:cNvPr id="178" name="直線コネクタ 177"/>
        <xdr:cNvCxnSpPr/>
      </xdr:nvCxnSpPr>
      <xdr:spPr>
        <a:xfrm flipV="1">
          <a:off x="2019300" y="135235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121285</xdr:rowOff>
    </xdr:from>
    <xdr:to xmlns:xdr="http://schemas.openxmlformats.org/drawingml/2006/spreadsheetDrawing">
      <xdr:col>15</xdr:col>
      <xdr:colOff>101600</xdr:colOff>
      <xdr:row>78</xdr:row>
      <xdr:rowOff>52070</xdr:rowOff>
    </xdr:to>
    <xdr:sp macro="" textlink="">
      <xdr:nvSpPr>
        <xdr:cNvPr id="179" name="フローチャート: 判断 178"/>
        <xdr:cNvSpPr/>
      </xdr:nvSpPr>
      <xdr:spPr>
        <a:xfrm>
          <a:off x="28575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67945</xdr:rowOff>
    </xdr:from>
    <xdr:ext cx="598170" cy="258445"/>
    <xdr:sp macro="" textlink="">
      <xdr:nvSpPr>
        <xdr:cNvPr id="180" name="テキスト ボックス 179"/>
        <xdr:cNvSpPr txBox="1"/>
      </xdr:nvSpPr>
      <xdr:spPr>
        <a:xfrm>
          <a:off x="2608580" y="13098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151130</xdr:rowOff>
    </xdr:from>
    <xdr:to xmlns:xdr="http://schemas.openxmlformats.org/drawingml/2006/spreadsheetDrawing">
      <xdr:col>10</xdr:col>
      <xdr:colOff>114300</xdr:colOff>
      <xdr:row>79</xdr:row>
      <xdr:rowOff>21590</xdr:rowOff>
    </xdr:to>
    <xdr:cxnSp macro="">
      <xdr:nvCxnSpPr>
        <xdr:cNvPr id="181" name="直線コネクタ 180"/>
        <xdr:cNvCxnSpPr/>
      </xdr:nvCxnSpPr>
      <xdr:spPr>
        <a:xfrm flipV="1">
          <a:off x="1130300" y="135242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83820</xdr:rowOff>
    </xdr:from>
    <xdr:to xmlns:xdr="http://schemas.openxmlformats.org/drawingml/2006/spreadsheetDrawing">
      <xdr:col>10</xdr:col>
      <xdr:colOff>165100</xdr:colOff>
      <xdr:row>78</xdr:row>
      <xdr:rowOff>13970</xdr:rowOff>
    </xdr:to>
    <xdr:sp macro="" textlink="">
      <xdr:nvSpPr>
        <xdr:cNvPr id="182" name="フローチャート: 判断 181"/>
        <xdr:cNvSpPr/>
      </xdr:nvSpPr>
      <xdr:spPr>
        <a:xfrm>
          <a:off x="1968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30480</xdr:rowOff>
    </xdr:from>
    <xdr:ext cx="598170" cy="258445"/>
    <xdr:sp macro="" textlink="">
      <xdr:nvSpPr>
        <xdr:cNvPr id="183" name="テキスト ボックス 182"/>
        <xdr:cNvSpPr txBox="1"/>
      </xdr:nvSpPr>
      <xdr:spPr>
        <a:xfrm>
          <a:off x="1719580" y="13060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97790</xdr:rowOff>
    </xdr:from>
    <xdr:to xmlns:xdr="http://schemas.openxmlformats.org/drawingml/2006/spreadsheetDrawing">
      <xdr:col>6</xdr:col>
      <xdr:colOff>38100</xdr:colOff>
      <xdr:row>78</xdr:row>
      <xdr:rowOff>27305</xdr:rowOff>
    </xdr:to>
    <xdr:sp macro="" textlink="">
      <xdr:nvSpPr>
        <xdr:cNvPr id="184" name="フローチャート: 判断 183"/>
        <xdr:cNvSpPr/>
      </xdr:nvSpPr>
      <xdr:spPr>
        <a:xfrm>
          <a:off x="10795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43815</xdr:rowOff>
    </xdr:from>
    <xdr:ext cx="598170" cy="258445"/>
    <xdr:sp macro="" textlink="">
      <xdr:nvSpPr>
        <xdr:cNvPr id="185" name="テキスト ボックス 184"/>
        <xdr:cNvSpPr txBox="1"/>
      </xdr:nvSpPr>
      <xdr:spPr>
        <a:xfrm>
          <a:off x="830580" y="13074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135,655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78105</xdr:rowOff>
    </xdr:from>
    <xdr:to xmlns:xdr="http://schemas.openxmlformats.org/drawingml/2006/spreadsheetDrawing">
      <xdr:col>24</xdr:col>
      <xdr:colOff>114300</xdr:colOff>
      <xdr:row>79</xdr:row>
      <xdr:rowOff>8255</xdr:rowOff>
    </xdr:to>
    <xdr:sp macro="" textlink="">
      <xdr:nvSpPr>
        <xdr:cNvPr id="191" name="楕円 190"/>
        <xdr:cNvSpPr/>
      </xdr:nvSpPr>
      <xdr:spPr>
        <a:xfrm>
          <a:off x="4584700" y="13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164465</xdr:rowOff>
    </xdr:from>
    <xdr:ext cx="598805" cy="259080"/>
    <xdr:sp macro="" textlink="">
      <xdr:nvSpPr>
        <xdr:cNvPr id="192" name="民生費該当値テキスト"/>
        <xdr:cNvSpPr txBox="1"/>
      </xdr:nvSpPr>
      <xdr:spPr>
        <a:xfrm>
          <a:off x="4686300" y="13366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83185</xdr:rowOff>
    </xdr:from>
    <xdr:to xmlns:xdr="http://schemas.openxmlformats.org/drawingml/2006/spreadsheetDrawing">
      <xdr:col>20</xdr:col>
      <xdr:colOff>38100</xdr:colOff>
      <xdr:row>79</xdr:row>
      <xdr:rowOff>13335</xdr:rowOff>
    </xdr:to>
    <xdr:sp macro="" textlink="">
      <xdr:nvSpPr>
        <xdr:cNvPr id="193" name="楕円 192"/>
        <xdr:cNvSpPr/>
      </xdr:nvSpPr>
      <xdr:spPr>
        <a:xfrm>
          <a:off x="3746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4445</xdr:rowOff>
    </xdr:from>
    <xdr:ext cx="598170" cy="259080"/>
    <xdr:sp macro="" textlink="">
      <xdr:nvSpPr>
        <xdr:cNvPr id="194" name="テキスト ボックス 193"/>
        <xdr:cNvSpPr txBox="1"/>
      </xdr:nvSpPr>
      <xdr:spPr>
        <a:xfrm>
          <a:off x="3497580" y="135489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99695</xdr:rowOff>
    </xdr:from>
    <xdr:to xmlns:xdr="http://schemas.openxmlformats.org/drawingml/2006/spreadsheetDrawing">
      <xdr:col>15</xdr:col>
      <xdr:colOff>101600</xdr:colOff>
      <xdr:row>79</xdr:row>
      <xdr:rowOff>29845</xdr:rowOff>
    </xdr:to>
    <xdr:sp macro="" textlink="">
      <xdr:nvSpPr>
        <xdr:cNvPr id="195" name="楕円 194"/>
        <xdr:cNvSpPr/>
      </xdr:nvSpPr>
      <xdr:spPr>
        <a:xfrm>
          <a:off x="2857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79</xdr:row>
      <xdr:rowOff>20955</xdr:rowOff>
    </xdr:from>
    <xdr:ext cx="534035" cy="258445"/>
    <xdr:sp macro="" textlink="">
      <xdr:nvSpPr>
        <xdr:cNvPr id="196" name="テキスト ボックス 195"/>
        <xdr:cNvSpPr txBox="1"/>
      </xdr:nvSpPr>
      <xdr:spPr>
        <a:xfrm>
          <a:off x="2640965" y="13565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100330</xdr:rowOff>
    </xdr:from>
    <xdr:to xmlns:xdr="http://schemas.openxmlformats.org/drawingml/2006/spreadsheetDrawing">
      <xdr:col>10</xdr:col>
      <xdr:colOff>165100</xdr:colOff>
      <xdr:row>79</xdr:row>
      <xdr:rowOff>30480</xdr:rowOff>
    </xdr:to>
    <xdr:sp macro="" textlink="">
      <xdr:nvSpPr>
        <xdr:cNvPr id="197" name="楕円 196"/>
        <xdr:cNvSpPr/>
      </xdr:nvSpPr>
      <xdr:spPr>
        <a:xfrm>
          <a:off x="1968500" y="1347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79</xdr:row>
      <xdr:rowOff>21590</xdr:rowOff>
    </xdr:from>
    <xdr:ext cx="534035" cy="259080"/>
    <xdr:sp macro="" textlink="">
      <xdr:nvSpPr>
        <xdr:cNvPr id="198" name="テキスト ボックス 197"/>
        <xdr:cNvSpPr txBox="1"/>
      </xdr:nvSpPr>
      <xdr:spPr>
        <a:xfrm>
          <a:off x="1751965" y="13566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142240</xdr:rowOff>
    </xdr:from>
    <xdr:to xmlns:xdr="http://schemas.openxmlformats.org/drawingml/2006/spreadsheetDrawing">
      <xdr:col>6</xdr:col>
      <xdr:colOff>38100</xdr:colOff>
      <xdr:row>79</xdr:row>
      <xdr:rowOff>72390</xdr:rowOff>
    </xdr:to>
    <xdr:sp macro="" textlink="">
      <xdr:nvSpPr>
        <xdr:cNvPr id="199" name="楕円 198"/>
        <xdr:cNvSpPr/>
      </xdr:nvSpPr>
      <xdr:spPr>
        <a:xfrm>
          <a:off x="1079500" y="1351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79</xdr:row>
      <xdr:rowOff>63500</xdr:rowOff>
    </xdr:from>
    <xdr:ext cx="534035" cy="258445"/>
    <xdr:sp macro="" textlink="">
      <xdr:nvSpPr>
        <xdr:cNvPr id="200" name="テキスト ボックス 199"/>
        <xdr:cNvSpPr txBox="1"/>
      </xdr:nvSpPr>
      <xdr:spPr>
        <a:xfrm>
          <a:off x="862965" y="13608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9" name="テキスト ボックス 208"/>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1" name="テキスト ボックス 210"/>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2" name="直線コネクタ 211"/>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58445"/>
    <xdr:sp macro="" textlink="">
      <xdr:nvSpPr>
        <xdr:cNvPr id="213" name="テキスト ボックス 212"/>
        <xdr:cNvSpPr txBox="1"/>
      </xdr:nvSpPr>
      <xdr:spPr>
        <a:xfrm>
          <a:off x="230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14" name="直線コネクタ 213"/>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58445"/>
    <xdr:sp macro="" textlink="">
      <xdr:nvSpPr>
        <xdr:cNvPr id="215" name="テキスト ボックス 214"/>
        <xdr:cNvSpPr txBox="1"/>
      </xdr:nvSpPr>
      <xdr:spPr>
        <a:xfrm>
          <a:off x="230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16" name="直線コネクタ 215"/>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58445"/>
    <xdr:sp macro="" textlink="">
      <xdr:nvSpPr>
        <xdr:cNvPr id="217" name="テキスト ボックス 216"/>
        <xdr:cNvSpPr txBox="1"/>
      </xdr:nvSpPr>
      <xdr:spPr>
        <a:xfrm>
          <a:off x="230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18" name="直線コネクタ 217"/>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168910</xdr:rowOff>
    </xdr:from>
    <xdr:ext cx="531495" cy="258445"/>
    <xdr:sp macro="" textlink="">
      <xdr:nvSpPr>
        <xdr:cNvPr id="219" name="テキスト ボックス 218"/>
        <xdr:cNvSpPr txBox="1"/>
      </xdr:nvSpPr>
      <xdr:spPr>
        <a:xfrm>
          <a:off x="230505" y="15427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0" name="直線コネクタ 21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1" name="テキスト ボックス 220"/>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37465</xdr:rowOff>
    </xdr:from>
    <xdr:to xmlns:xdr="http://schemas.openxmlformats.org/drawingml/2006/spreadsheetDrawing">
      <xdr:col>24</xdr:col>
      <xdr:colOff>62865</xdr:colOff>
      <xdr:row>98</xdr:row>
      <xdr:rowOff>138430</xdr:rowOff>
    </xdr:to>
    <xdr:cxnSp macro="">
      <xdr:nvCxnSpPr>
        <xdr:cNvPr id="223" name="直線コネクタ 222"/>
        <xdr:cNvCxnSpPr/>
      </xdr:nvCxnSpPr>
      <xdr:spPr>
        <a:xfrm flipV="1">
          <a:off x="4633595" y="15639415"/>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142240</xdr:rowOff>
    </xdr:from>
    <xdr:ext cx="534670" cy="259080"/>
    <xdr:sp macro="" textlink="">
      <xdr:nvSpPr>
        <xdr:cNvPr id="224" name="衛生費最小値テキスト"/>
        <xdr:cNvSpPr txBox="1"/>
      </xdr:nvSpPr>
      <xdr:spPr>
        <a:xfrm>
          <a:off x="4686300" y="16944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138430</xdr:rowOff>
    </xdr:from>
    <xdr:to xmlns:xdr="http://schemas.openxmlformats.org/drawingml/2006/spreadsheetDrawing">
      <xdr:col>24</xdr:col>
      <xdr:colOff>152400</xdr:colOff>
      <xdr:row>98</xdr:row>
      <xdr:rowOff>138430</xdr:rowOff>
    </xdr:to>
    <xdr:cxnSp macro="">
      <xdr:nvCxnSpPr>
        <xdr:cNvPr id="225" name="直線コネクタ 224"/>
        <xdr:cNvCxnSpPr/>
      </xdr:nvCxnSpPr>
      <xdr:spPr>
        <a:xfrm>
          <a:off x="4546600" y="1694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155575</xdr:rowOff>
    </xdr:from>
    <xdr:ext cx="534670" cy="258445"/>
    <xdr:sp macro="" textlink="">
      <xdr:nvSpPr>
        <xdr:cNvPr id="226" name="衛生費最大値テキスト"/>
        <xdr:cNvSpPr txBox="1"/>
      </xdr:nvSpPr>
      <xdr:spPr>
        <a:xfrm>
          <a:off x="4686300" y="15414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76,984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37465</xdr:rowOff>
    </xdr:from>
    <xdr:to xmlns:xdr="http://schemas.openxmlformats.org/drawingml/2006/spreadsheetDrawing">
      <xdr:col>24</xdr:col>
      <xdr:colOff>152400</xdr:colOff>
      <xdr:row>91</xdr:row>
      <xdr:rowOff>37465</xdr:rowOff>
    </xdr:to>
    <xdr:cxnSp macro="">
      <xdr:nvCxnSpPr>
        <xdr:cNvPr id="227" name="直線コネクタ 226"/>
        <xdr:cNvCxnSpPr/>
      </xdr:nvCxnSpPr>
      <xdr:spPr>
        <a:xfrm>
          <a:off x="4546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93</xdr:row>
      <xdr:rowOff>113030</xdr:rowOff>
    </xdr:from>
    <xdr:to xmlns:xdr="http://schemas.openxmlformats.org/drawingml/2006/spreadsheetDrawing">
      <xdr:col>24</xdr:col>
      <xdr:colOff>63500</xdr:colOff>
      <xdr:row>94</xdr:row>
      <xdr:rowOff>53975</xdr:rowOff>
    </xdr:to>
    <xdr:cxnSp macro="">
      <xdr:nvCxnSpPr>
        <xdr:cNvPr id="228" name="直線コネクタ 227"/>
        <xdr:cNvCxnSpPr/>
      </xdr:nvCxnSpPr>
      <xdr:spPr>
        <a:xfrm>
          <a:off x="3797300" y="16057880"/>
          <a:ext cx="8382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53340</xdr:rowOff>
    </xdr:from>
    <xdr:ext cx="534670" cy="258445"/>
    <xdr:sp macro="" textlink="">
      <xdr:nvSpPr>
        <xdr:cNvPr id="229" name="衛生費平均値テキスト"/>
        <xdr:cNvSpPr txBox="1"/>
      </xdr:nvSpPr>
      <xdr:spPr>
        <a:xfrm>
          <a:off x="4686300" y="165125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74930</xdr:rowOff>
    </xdr:from>
    <xdr:to xmlns:xdr="http://schemas.openxmlformats.org/drawingml/2006/spreadsheetDrawing">
      <xdr:col>24</xdr:col>
      <xdr:colOff>114300</xdr:colOff>
      <xdr:row>97</xdr:row>
      <xdr:rowOff>5080</xdr:rowOff>
    </xdr:to>
    <xdr:sp macro="" textlink="">
      <xdr:nvSpPr>
        <xdr:cNvPr id="230" name="フローチャート: 判断 229"/>
        <xdr:cNvSpPr/>
      </xdr:nvSpPr>
      <xdr:spPr>
        <a:xfrm>
          <a:off x="45847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93</xdr:row>
      <xdr:rowOff>113030</xdr:rowOff>
    </xdr:from>
    <xdr:to xmlns:xdr="http://schemas.openxmlformats.org/drawingml/2006/spreadsheetDrawing">
      <xdr:col>19</xdr:col>
      <xdr:colOff>177800</xdr:colOff>
      <xdr:row>93</xdr:row>
      <xdr:rowOff>134620</xdr:rowOff>
    </xdr:to>
    <xdr:cxnSp macro="">
      <xdr:nvCxnSpPr>
        <xdr:cNvPr id="231" name="直線コネクタ 230"/>
        <xdr:cNvCxnSpPr/>
      </xdr:nvCxnSpPr>
      <xdr:spPr>
        <a:xfrm flipV="1">
          <a:off x="2908300" y="160578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67945</xdr:rowOff>
    </xdr:from>
    <xdr:to xmlns:xdr="http://schemas.openxmlformats.org/drawingml/2006/spreadsheetDrawing">
      <xdr:col>20</xdr:col>
      <xdr:colOff>38100</xdr:colOff>
      <xdr:row>96</xdr:row>
      <xdr:rowOff>169545</xdr:rowOff>
    </xdr:to>
    <xdr:sp macro="" textlink="">
      <xdr:nvSpPr>
        <xdr:cNvPr id="232" name="フローチャート: 判断 231"/>
        <xdr:cNvSpPr/>
      </xdr:nvSpPr>
      <xdr:spPr>
        <a:xfrm>
          <a:off x="3746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160655</xdr:rowOff>
    </xdr:from>
    <xdr:ext cx="534035" cy="259080"/>
    <xdr:sp macro="" textlink="">
      <xdr:nvSpPr>
        <xdr:cNvPr id="233" name="テキスト ボックス 232"/>
        <xdr:cNvSpPr txBox="1"/>
      </xdr:nvSpPr>
      <xdr:spPr>
        <a:xfrm>
          <a:off x="3529965" y="16619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93</xdr:row>
      <xdr:rowOff>134620</xdr:rowOff>
    </xdr:from>
    <xdr:to xmlns:xdr="http://schemas.openxmlformats.org/drawingml/2006/spreadsheetDrawing">
      <xdr:col>15</xdr:col>
      <xdr:colOff>50800</xdr:colOff>
      <xdr:row>94</xdr:row>
      <xdr:rowOff>111125</xdr:rowOff>
    </xdr:to>
    <xdr:cxnSp macro="">
      <xdr:nvCxnSpPr>
        <xdr:cNvPr id="234" name="直線コネクタ 233"/>
        <xdr:cNvCxnSpPr/>
      </xdr:nvCxnSpPr>
      <xdr:spPr>
        <a:xfrm flipV="1">
          <a:off x="2019300" y="16079470"/>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29210</xdr:rowOff>
    </xdr:from>
    <xdr:to xmlns:xdr="http://schemas.openxmlformats.org/drawingml/2006/spreadsheetDrawing">
      <xdr:col>15</xdr:col>
      <xdr:colOff>101600</xdr:colOff>
      <xdr:row>96</xdr:row>
      <xdr:rowOff>130810</xdr:rowOff>
    </xdr:to>
    <xdr:sp macro="" textlink="">
      <xdr:nvSpPr>
        <xdr:cNvPr id="235" name="フローチャート: 判断 234"/>
        <xdr:cNvSpPr/>
      </xdr:nvSpPr>
      <xdr:spPr>
        <a:xfrm>
          <a:off x="2857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121920</xdr:rowOff>
    </xdr:from>
    <xdr:ext cx="534035" cy="258445"/>
    <xdr:sp macro="" textlink="">
      <xdr:nvSpPr>
        <xdr:cNvPr id="236" name="テキスト ボックス 235"/>
        <xdr:cNvSpPr txBox="1"/>
      </xdr:nvSpPr>
      <xdr:spPr>
        <a:xfrm>
          <a:off x="2640965" y="16581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94615</xdr:rowOff>
    </xdr:from>
    <xdr:to xmlns:xdr="http://schemas.openxmlformats.org/drawingml/2006/spreadsheetDrawing">
      <xdr:col>10</xdr:col>
      <xdr:colOff>114300</xdr:colOff>
      <xdr:row>94</xdr:row>
      <xdr:rowOff>111125</xdr:rowOff>
    </xdr:to>
    <xdr:cxnSp macro="">
      <xdr:nvCxnSpPr>
        <xdr:cNvPr id="237" name="直線コネクタ 236"/>
        <xdr:cNvCxnSpPr/>
      </xdr:nvCxnSpPr>
      <xdr:spPr>
        <a:xfrm>
          <a:off x="1130300" y="1621091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29210</xdr:rowOff>
    </xdr:from>
    <xdr:to xmlns:xdr="http://schemas.openxmlformats.org/drawingml/2006/spreadsheetDrawing">
      <xdr:col>10</xdr:col>
      <xdr:colOff>165100</xdr:colOff>
      <xdr:row>96</xdr:row>
      <xdr:rowOff>130175</xdr:rowOff>
    </xdr:to>
    <xdr:sp macro="" textlink="">
      <xdr:nvSpPr>
        <xdr:cNvPr id="238" name="フローチャート: 判断 237"/>
        <xdr:cNvSpPr/>
      </xdr:nvSpPr>
      <xdr:spPr>
        <a:xfrm>
          <a:off x="196850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121285</xdr:rowOff>
    </xdr:from>
    <xdr:ext cx="534035" cy="258445"/>
    <xdr:sp macro="" textlink="">
      <xdr:nvSpPr>
        <xdr:cNvPr id="239" name="テキスト ボックス 238"/>
        <xdr:cNvSpPr txBox="1"/>
      </xdr:nvSpPr>
      <xdr:spPr>
        <a:xfrm>
          <a:off x="1751965" y="16580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62230</xdr:rowOff>
    </xdr:from>
    <xdr:to xmlns:xdr="http://schemas.openxmlformats.org/drawingml/2006/spreadsheetDrawing">
      <xdr:col>6</xdr:col>
      <xdr:colOff>38100</xdr:colOff>
      <xdr:row>96</xdr:row>
      <xdr:rowOff>163830</xdr:rowOff>
    </xdr:to>
    <xdr:sp macro="" textlink="">
      <xdr:nvSpPr>
        <xdr:cNvPr id="240" name="フローチャート: 判断 239"/>
        <xdr:cNvSpPr/>
      </xdr:nvSpPr>
      <xdr:spPr>
        <a:xfrm>
          <a:off x="1079500" y="1652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154940</xdr:rowOff>
    </xdr:from>
    <xdr:ext cx="534035" cy="258445"/>
    <xdr:sp macro="" textlink="">
      <xdr:nvSpPr>
        <xdr:cNvPr id="241" name="テキスト ボックス 240"/>
        <xdr:cNvSpPr txBox="1"/>
      </xdr:nvSpPr>
      <xdr:spPr>
        <a:xfrm>
          <a:off x="862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2" name="テキスト ボックス 24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3" name="テキスト ボックス 24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4" name="テキスト ボックス 24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5" name="テキスト ボックス 24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6" name="テキスト ボックス 24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3175</xdr:rowOff>
    </xdr:from>
    <xdr:to xmlns:xdr="http://schemas.openxmlformats.org/drawingml/2006/spreadsheetDrawing">
      <xdr:col>24</xdr:col>
      <xdr:colOff>114300</xdr:colOff>
      <xdr:row>94</xdr:row>
      <xdr:rowOff>104775</xdr:rowOff>
    </xdr:to>
    <xdr:sp macro="" textlink="">
      <xdr:nvSpPr>
        <xdr:cNvPr id="247" name="楕円 246"/>
        <xdr:cNvSpPr/>
      </xdr:nvSpPr>
      <xdr:spPr>
        <a:xfrm>
          <a:off x="4584700" y="1611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26035</xdr:rowOff>
    </xdr:from>
    <xdr:ext cx="534670" cy="259080"/>
    <xdr:sp macro="" textlink="">
      <xdr:nvSpPr>
        <xdr:cNvPr id="248" name="衛生費該当値テキスト"/>
        <xdr:cNvSpPr txBox="1"/>
      </xdr:nvSpPr>
      <xdr:spPr>
        <a:xfrm>
          <a:off x="4686300" y="15970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93</xdr:row>
      <xdr:rowOff>62230</xdr:rowOff>
    </xdr:from>
    <xdr:to xmlns:xdr="http://schemas.openxmlformats.org/drawingml/2006/spreadsheetDrawing">
      <xdr:col>20</xdr:col>
      <xdr:colOff>38100</xdr:colOff>
      <xdr:row>93</xdr:row>
      <xdr:rowOff>163830</xdr:rowOff>
    </xdr:to>
    <xdr:sp macro="" textlink="">
      <xdr:nvSpPr>
        <xdr:cNvPr id="249" name="楕円 248"/>
        <xdr:cNvSpPr/>
      </xdr:nvSpPr>
      <xdr:spPr>
        <a:xfrm>
          <a:off x="3746500" y="160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92</xdr:row>
      <xdr:rowOff>8890</xdr:rowOff>
    </xdr:from>
    <xdr:ext cx="534035" cy="258445"/>
    <xdr:sp macro="" textlink="">
      <xdr:nvSpPr>
        <xdr:cNvPr id="250" name="テキスト ボックス 249"/>
        <xdr:cNvSpPr txBox="1"/>
      </xdr:nvSpPr>
      <xdr:spPr>
        <a:xfrm>
          <a:off x="3529965" y="15782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93</xdr:row>
      <xdr:rowOff>83820</xdr:rowOff>
    </xdr:from>
    <xdr:to xmlns:xdr="http://schemas.openxmlformats.org/drawingml/2006/spreadsheetDrawing">
      <xdr:col>15</xdr:col>
      <xdr:colOff>101600</xdr:colOff>
      <xdr:row>94</xdr:row>
      <xdr:rowOff>13970</xdr:rowOff>
    </xdr:to>
    <xdr:sp macro="" textlink="">
      <xdr:nvSpPr>
        <xdr:cNvPr id="251" name="楕円 250"/>
        <xdr:cNvSpPr/>
      </xdr:nvSpPr>
      <xdr:spPr>
        <a:xfrm>
          <a:off x="2857500" y="160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92</xdr:row>
      <xdr:rowOff>30480</xdr:rowOff>
    </xdr:from>
    <xdr:ext cx="534035" cy="258445"/>
    <xdr:sp macro="" textlink="">
      <xdr:nvSpPr>
        <xdr:cNvPr id="252" name="テキスト ボックス 251"/>
        <xdr:cNvSpPr txBox="1"/>
      </xdr:nvSpPr>
      <xdr:spPr>
        <a:xfrm>
          <a:off x="2640965" y="15803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94</xdr:row>
      <xdr:rowOff>60325</xdr:rowOff>
    </xdr:from>
    <xdr:to xmlns:xdr="http://schemas.openxmlformats.org/drawingml/2006/spreadsheetDrawing">
      <xdr:col>10</xdr:col>
      <xdr:colOff>165100</xdr:colOff>
      <xdr:row>94</xdr:row>
      <xdr:rowOff>161925</xdr:rowOff>
    </xdr:to>
    <xdr:sp macro="" textlink="">
      <xdr:nvSpPr>
        <xdr:cNvPr id="253" name="楕円 252"/>
        <xdr:cNvSpPr/>
      </xdr:nvSpPr>
      <xdr:spPr>
        <a:xfrm>
          <a:off x="1968500" y="1617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6985</xdr:rowOff>
    </xdr:from>
    <xdr:ext cx="534035" cy="258445"/>
    <xdr:sp macro="" textlink="">
      <xdr:nvSpPr>
        <xdr:cNvPr id="254" name="テキスト ボックス 253"/>
        <xdr:cNvSpPr txBox="1"/>
      </xdr:nvSpPr>
      <xdr:spPr>
        <a:xfrm>
          <a:off x="1751965" y="15951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43815</xdr:rowOff>
    </xdr:from>
    <xdr:to xmlns:xdr="http://schemas.openxmlformats.org/drawingml/2006/spreadsheetDrawing">
      <xdr:col>6</xdr:col>
      <xdr:colOff>38100</xdr:colOff>
      <xdr:row>94</xdr:row>
      <xdr:rowOff>145415</xdr:rowOff>
    </xdr:to>
    <xdr:sp macro="" textlink="">
      <xdr:nvSpPr>
        <xdr:cNvPr id="255" name="楕円 254"/>
        <xdr:cNvSpPr/>
      </xdr:nvSpPr>
      <xdr:spPr>
        <a:xfrm>
          <a:off x="1079500" y="1616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92</xdr:row>
      <xdr:rowOff>162560</xdr:rowOff>
    </xdr:from>
    <xdr:ext cx="534035" cy="259080"/>
    <xdr:sp macro="" textlink="">
      <xdr:nvSpPr>
        <xdr:cNvPr id="256" name="テキスト ボックス 255"/>
        <xdr:cNvSpPr txBox="1"/>
      </xdr:nvSpPr>
      <xdr:spPr>
        <a:xfrm>
          <a:off x="862965" y="15935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5" name="テキスト ボックス 264"/>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6" name="直線コネクタ 26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67" name="直線コネクタ 266"/>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68" name="テキスト ボックス 267"/>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69" name="直線コネクタ 268"/>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54610</xdr:rowOff>
    </xdr:from>
    <xdr:ext cx="531495" cy="258445"/>
    <xdr:sp macro="" textlink="">
      <xdr:nvSpPr>
        <xdr:cNvPr id="270" name="テキスト ボックス 269"/>
        <xdr:cNvSpPr txBox="1"/>
      </xdr:nvSpPr>
      <xdr:spPr>
        <a:xfrm>
          <a:off x="6072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1" name="直線コネクタ 270"/>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1495" cy="258445"/>
    <xdr:sp macro="" textlink="">
      <xdr:nvSpPr>
        <xdr:cNvPr id="272" name="テキスト ボックス 271"/>
        <xdr:cNvSpPr txBox="1"/>
      </xdr:nvSpPr>
      <xdr:spPr>
        <a:xfrm>
          <a:off x="6072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3" name="直線コネクタ 272"/>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1495" cy="258445"/>
    <xdr:sp macro="" textlink="">
      <xdr:nvSpPr>
        <xdr:cNvPr id="274" name="テキスト ボックス 273"/>
        <xdr:cNvSpPr txBox="1"/>
      </xdr:nvSpPr>
      <xdr:spPr>
        <a:xfrm>
          <a:off x="6072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5" name="直線コネクタ 27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76" name="テキスト ボックス 275"/>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88265</xdr:rowOff>
    </xdr:from>
    <xdr:to xmlns:xdr="http://schemas.openxmlformats.org/drawingml/2006/spreadsheetDrawing">
      <xdr:col>54</xdr:col>
      <xdr:colOff>189865</xdr:colOff>
      <xdr:row>38</xdr:row>
      <xdr:rowOff>139700</xdr:rowOff>
    </xdr:to>
    <xdr:cxnSp macro="">
      <xdr:nvCxnSpPr>
        <xdr:cNvPr id="278" name="直線コネクタ 277"/>
        <xdr:cNvCxnSpPr/>
      </xdr:nvCxnSpPr>
      <xdr:spPr>
        <a:xfrm flipV="1">
          <a:off x="10475595" y="540321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8445"/>
    <xdr:sp macro="" textlink="">
      <xdr:nvSpPr>
        <xdr:cNvPr id="279" name="労働費最小値テキスト"/>
        <xdr:cNvSpPr txBox="1"/>
      </xdr:nvSpPr>
      <xdr:spPr>
        <a:xfrm>
          <a:off x="10528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0" name="直線コネクタ 279"/>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34925</xdr:rowOff>
    </xdr:from>
    <xdr:ext cx="534670" cy="259080"/>
    <xdr:sp macro="" textlink="">
      <xdr:nvSpPr>
        <xdr:cNvPr id="281" name="労働費最大値テキスト"/>
        <xdr:cNvSpPr txBox="1"/>
      </xdr:nvSpPr>
      <xdr:spPr>
        <a:xfrm>
          <a:off x="10528300" y="5178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88265</xdr:rowOff>
    </xdr:from>
    <xdr:to xmlns:xdr="http://schemas.openxmlformats.org/drawingml/2006/spreadsheetDrawing">
      <xdr:col>55</xdr:col>
      <xdr:colOff>88900</xdr:colOff>
      <xdr:row>31</xdr:row>
      <xdr:rowOff>88265</xdr:rowOff>
    </xdr:to>
    <xdr:cxnSp macro="">
      <xdr:nvCxnSpPr>
        <xdr:cNvPr id="282" name="直線コネクタ 281"/>
        <xdr:cNvCxnSpPr/>
      </xdr:nvCxnSpPr>
      <xdr:spPr>
        <a:xfrm>
          <a:off x="10388600" y="540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74930</xdr:rowOff>
    </xdr:from>
    <xdr:to xmlns:xdr="http://schemas.openxmlformats.org/drawingml/2006/spreadsheetDrawing">
      <xdr:col>55</xdr:col>
      <xdr:colOff>0</xdr:colOff>
      <xdr:row>38</xdr:row>
      <xdr:rowOff>76835</xdr:rowOff>
    </xdr:to>
    <xdr:cxnSp macro="">
      <xdr:nvCxnSpPr>
        <xdr:cNvPr id="283" name="直線コネクタ 282"/>
        <xdr:cNvCxnSpPr/>
      </xdr:nvCxnSpPr>
      <xdr:spPr>
        <a:xfrm flipV="1">
          <a:off x="9639300" y="65900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45085</xdr:rowOff>
    </xdr:from>
    <xdr:ext cx="469900" cy="258445"/>
    <xdr:sp macro="" textlink="">
      <xdr:nvSpPr>
        <xdr:cNvPr id="284" name="労働費平均値テキスト"/>
        <xdr:cNvSpPr txBox="1"/>
      </xdr:nvSpPr>
      <xdr:spPr>
        <a:xfrm>
          <a:off x="10528300" y="63887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22225</xdr:rowOff>
    </xdr:from>
    <xdr:to xmlns:xdr="http://schemas.openxmlformats.org/drawingml/2006/spreadsheetDrawing">
      <xdr:col>55</xdr:col>
      <xdr:colOff>50800</xdr:colOff>
      <xdr:row>38</xdr:row>
      <xdr:rowOff>123825</xdr:rowOff>
    </xdr:to>
    <xdr:sp macro="" textlink="">
      <xdr:nvSpPr>
        <xdr:cNvPr id="285" name="フローチャート: 判断 284"/>
        <xdr:cNvSpPr/>
      </xdr:nvSpPr>
      <xdr:spPr>
        <a:xfrm>
          <a:off x="104267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76835</xdr:rowOff>
    </xdr:from>
    <xdr:to xmlns:xdr="http://schemas.openxmlformats.org/drawingml/2006/spreadsheetDrawing">
      <xdr:col>50</xdr:col>
      <xdr:colOff>114300</xdr:colOff>
      <xdr:row>38</xdr:row>
      <xdr:rowOff>84455</xdr:rowOff>
    </xdr:to>
    <xdr:cxnSp macro="">
      <xdr:nvCxnSpPr>
        <xdr:cNvPr id="286" name="直線コネクタ 285"/>
        <xdr:cNvCxnSpPr/>
      </xdr:nvCxnSpPr>
      <xdr:spPr>
        <a:xfrm flipV="1">
          <a:off x="8750300" y="65919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16510</xdr:rowOff>
    </xdr:from>
    <xdr:to xmlns:xdr="http://schemas.openxmlformats.org/drawingml/2006/spreadsheetDrawing">
      <xdr:col>50</xdr:col>
      <xdr:colOff>165100</xdr:colOff>
      <xdr:row>38</xdr:row>
      <xdr:rowOff>118110</xdr:rowOff>
    </xdr:to>
    <xdr:sp macro="" textlink="">
      <xdr:nvSpPr>
        <xdr:cNvPr id="287" name="フローチャート: 判断 286"/>
        <xdr:cNvSpPr/>
      </xdr:nvSpPr>
      <xdr:spPr>
        <a:xfrm>
          <a:off x="9588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36</xdr:row>
      <xdr:rowOff>134620</xdr:rowOff>
    </xdr:from>
    <xdr:ext cx="469265" cy="258445"/>
    <xdr:sp macro="" textlink="">
      <xdr:nvSpPr>
        <xdr:cNvPr id="288" name="テキスト ボックス 287"/>
        <xdr:cNvSpPr txBox="1"/>
      </xdr:nvSpPr>
      <xdr:spPr>
        <a:xfrm>
          <a:off x="9404350" y="6306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84455</xdr:rowOff>
    </xdr:from>
    <xdr:to xmlns:xdr="http://schemas.openxmlformats.org/drawingml/2006/spreadsheetDrawing">
      <xdr:col>45</xdr:col>
      <xdr:colOff>177800</xdr:colOff>
      <xdr:row>38</xdr:row>
      <xdr:rowOff>90805</xdr:rowOff>
    </xdr:to>
    <xdr:cxnSp macro="">
      <xdr:nvCxnSpPr>
        <xdr:cNvPr id="289" name="直線コネクタ 288"/>
        <xdr:cNvCxnSpPr/>
      </xdr:nvCxnSpPr>
      <xdr:spPr>
        <a:xfrm flipV="1">
          <a:off x="7861300" y="65995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15240</xdr:rowOff>
    </xdr:from>
    <xdr:to xmlns:xdr="http://schemas.openxmlformats.org/drawingml/2006/spreadsheetDrawing">
      <xdr:col>46</xdr:col>
      <xdr:colOff>38100</xdr:colOff>
      <xdr:row>38</xdr:row>
      <xdr:rowOff>116840</xdr:rowOff>
    </xdr:to>
    <xdr:sp macro="" textlink="">
      <xdr:nvSpPr>
        <xdr:cNvPr id="290" name="フローチャート: 判断 289"/>
        <xdr:cNvSpPr/>
      </xdr:nvSpPr>
      <xdr:spPr>
        <a:xfrm>
          <a:off x="8699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36</xdr:row>
      <xdr:rowOff>133350</xdr:rowOff>
    </xdr:from>
    <xdr:ext cx="469265" cy="258445"/>
    <xdr:sp macro="" textlink="">
      <xdr:nvSpPr>
        <xdr:cNvPr id="291" name="テキスト ボックス 290"/>
        <xdr:cNvSpPr txBox="1"/>
      </xdr:nvSpPr>
      <xdr:spPr>
        <a:xfrm>
          <a:off x="8515350" y="6305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90805</xdr:rowOff>
    </xdr:from>
    <xdr:to xmlns:xdr="http://schemas.openxmlformats.org/drawingml/2006/spreadsheetDrawing">
      <xdr:col>41</xdr:col>
      <xdr:colOff>50800</xdr:colOff>
      <xdr:row>38</xdr:row>
      <xdr:rowOff>93980</xdr:rowOff>
    </xdr:to>
    <xdr:cxnSp macro="">
      <xdr:nvCxnSpPr>
        <xdr:cNvPr id="292" name="直線コネクタ 291"/>
        <xdr:cNvCxnSpPr/>
      </xdr:nvCxnSpPr>
      <xdr:spPr>
        <a:xfrm flipV="1">
          <a:off x="6972300" y="66059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17780</xdr:rowOff>
    </xdr:from>
    <xdr:to xmlns:xdr="http://schemas.openxmlformats.org/drawingml/2006/spreadsheetDrawing">
      <xdr:col>41</xdr:col>
      <xdr:colOff>101600</xdr:colOff>
      <xdr:row>38</xdr:row>
      <xdr:rowOff>119380</xdr:rowOff>
    </xdr:to>
    <xdr:sp macro="" textlink="">
      <xdr:nvSpPr>
        <xdr:cNvPr id="293" name="フローチャート: 判断 292"/>
        <xdr:cNvSpPr/>
      </xdr:nvSpPr>
      <xdr:spPr>
        <a:xfrm>
          <a:off x="7810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135890</xdr:rowOff>
    </xdr:from>
    <xdr:ext cx="469265" cy="259080"/>
    <xdr:sp macro="" textlink="">
      <xdr:nvSpPr>
        <xdr:cNvPr id="294" name="テキスト ボックス 293"/>
        <xdr:cNvSpPr txBox="1"/>
      </xdr:nvSpPr>
      <xdr:spPr>
        <a:xfrm>
          <a:off x="7626350" y="6308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170815</xdr:rowOff>
    </xdr:from>
    <xdr:to xmlns:xdr="http://schemas.openxmlformats.org/drawingml/2006/spreadsheetDrawing">
      <xdr:col>36</xdr:col>
      <xdr:colOff>165100</xdr:colOff>
      <xdr:row>38</xdr:row>
      <xdr:rowOff>100965</xdr:rowOff>
    </xdr:to>
    <xdr:sp macro="" textlink="">
      <xdr:nvSpPr>
        <xdr:cNvPr id="295" name="フローチャート: 判断 294"/>
        <xdr:cNvSpPr/>
      </xdr:nvSpPr>
      <xdr:spPr>
        <a:xfrm>
          <a:off x="6921500" y="65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36</xdr:row>
      <xdr:rowOff>117475</xdr:rowOff>
    </xdr:from>
    <xdr:ext cx="469265" cy="259080"/>
    <xdr:sp macro="" textlink="">
      <xdr:nvSpPr>
        <xdr:cNvPr id="296" name="テキスト ボックス 295"/>
        <xdr:cNvSpPr txBox="1"/>
      </xdr:nvSpPr>
      <xdr:spPr>
        <a:xfrm>
          <a:off x="6737350" y="62896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7" name="テキスト ボックス 29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8" name="テキスト ボックス 29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299" name="テキスト ボックス 29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0" name="テキスト ボックス 29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1" name="テキスト ボックス 30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24130</xdr:rowOff>
    </xdr:from>
    <xdr:to xmlns:xdr="http://schemas.openxmlformats.org/drawingml/2006/spreadsheetDrawing">
      <xdr:col>55</xdr:col>
      <xdr:colOff>50800</xdr:colOff>
      <xdr:row>38</xdr:row>
      <xdr:rowOff>125730</xdr:rowOff>
    </xdr:to>
    <xdr:sp macro="" textlink="">
      <xdr:nvSpPr>
        <xdr:cNvPr id="302" name="楕円 301"/>
        <xdr:cNvSpPr/>
      </xdr:nvSpPr>
      <xdr:spPr>
        <a:xfrm>
          <a:off x="104267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635</xdr:rowOff>
    </xdr:from>
    <xdr:ext cx="469900" cy="259080"/>
    <xdr:sp macro="" textlink="">
      <xdr:nvSpPr>
        <xdr:cNvPr id="303" name="労働費該当値テキスト"/>
        <xdr:cNvSpPr txBox="1"/>
      </xdr:nvSpPr>
      <xdr:spPr>
        <a:xfrm>
          <a:off x="10528300" y="6515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26035</xdr:rowOff>
    </xdr:from>
    <xdr:to xmlns:xdr="http://schemas.openxmlformats.org/drawingml/2006/spreadsheetDrawing">
      <xdr:col>50</xdr:col>
      <xdr:colOff>165100</xdr:colOff>
      <xdr:row>38</xdr:row>
      <xdr:rowOff>127635</xdr:rowOff>
    </xdr:to>
    <xdr:sp macro="" textlink="">
      <xdr:nvSpPr>
        <xdr:cNvPr id="304" name="楕円 303"/>
        <xdr:cNvSpPr/>
      </xdr:nvSpPr>
      <xdr:spPr>
        <a:xfrm>
          <a:off x="95885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38</xdr:row>
      <xdr:rowOff>118745</xdr:rowOff>
    </xdr:from>
    <xdr:ext cx="469265" cy="259080"/>
    <xdr:sp macro="" textlink="">
      <xdr:nvSpPr>
        <xdr:cNvPr id="305" name="テキスト ボックス 304"/>
        <xdr:cNvSpPr txBox="1"/>
      </xdr:nvSpPr>
      <xdr:spPr>
        <a:xfrm>
          <a:off x="9404350" y="6633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33655</xdr:rowOff>
    </xdr:from>
    <xdr:to xmlns:xdr="http://schemas.openxmlformats.org/drawingml/2006/spreadsheetDrawing">
      <xdr:col>46</xdr:col>
      <xdr:colOff>38100</xdr:colOff>
      <xdr:row>38</xdr:row>
      <xdr:rowOff>135255</xdr:rowOff>
    </xdr:to>
    <xdr:sp macro="" textlink="">
      <xdr:nvSpPr>
        <xdr:cNvPr id="306" name="楕円 305"/>
        <xdr:cNvSpPr/>
      </xdr:nvSpPr>
      <xdr:spPr>
        <a:xfrm>
          <a:off x="8699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38</xdr:row>
      <xdr:rowOff>126365</xdr:rowOff>
    </xdr:from>
    <xdr:ext cx="469265" cy="259080"/>
    <xdr:sp macro="" textlink="">
      <xdr:nvSpPr>
        <xdr:cNvPr id="307" name="テキスト ボックス 306"/>
        <xdr:cNvSpPr txBox="1"/>
      </xdr:nvSpPr>
      <xdr:spPr>
        <a:xfrm>
          <a:off x="8515350" y="6641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40640</xdr:rowOff>
    </xdr:from>
    <xdr:to xmlns:xdr="http://schemas.openxmlformats.org/drawingml/2006/spreadsheetDrawing">
      <xdr:col>41</xdr:col>
      <xdr:colOff>101600</xdr:colOff>
      <xdr:row>38</xdr:row>
      <xdr:rowOff>141605</xdr:rowOff>
    </xdr:to>
    <xdr:sp macro="" textlink="">
      <xdr:nvSpPr>
        <xdr:cNvPr id="308" name="楕円 307"/>
        <xdr:cNvSpPr/>
      </xdr:nvSpPr>
      <xdr:spPr>
        <a:xfrm>
          <a:off x="7810500" y="655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38</xdr:row>
      <xdr:rowOff>132715</xdr:rowOff>
    </xdr:from>
    <xdr:ext cx="469265" cy="258445"/>
    <xdr:sp macro="" textlink="">
      <xdr:nvSpPr>
        <xdr:cNvPr id="309" name="テキスト ボックス 308"/>
        <xdr:cNvSpPr txBox="1"/>
      </xdr:nvSpPr>
      <xdr:spPr>
        <a:xfrm>
          <a:off x="7626350" y="66478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43180</xdr:rowOff>
    </xdr:from>
    <xdr:to xmlns:xdr="http://schemas.openxmlformats.org/drawingml/2006/spreadsheetDrawing">
      <xdr:col>36</xdr:col>
      <xdr:colOff>165100</xdr:colOff>
      <xdr:row>38</xdr:row>
      <xdr:rowOff>144780</xdr:rowOff>
    </xdr:to>
    <xdr:sp macro="" textlink="">
      <xdr:nvSpPr>
        <xdr:cNvPr id="310" name="楕円 309"/>
        <xdr:cNvSpPr/>
      </xdr:nvSpPr>
      <xdr:spPr>
        <a:xfrm>
          <a:off x="6921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38</xdr:row>
      <xdr:rowOff>135890</xdr:rowOff>
    </xdr:from>
    <xdr:ext cx="469265" cy="259080"/>
    <xdr:sp macro="" textlink="">
      <xdr:nvSpPr>
        <xdr:cNvPr id="311" name="テキスト ボックス 310"/>
        <xdr:cNvSpPr txBox="1"/>
      </xdr:nvSpPr>
      <xdr:spPr>
        <a:xfrm>
          <a:off x="6737350" y="6650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0" name="テキスト ボックス 319"/>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1" name="直線コネクタ 32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22" name="直線コネクタ 321"/>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8285" cy="258445"/>
    <xdr:sp macro="" textlink="">
      <xdr:nvSpPr>
        <xdr:cNvPr id="323" name="テキスト ボックス 322"/>
        <xdr:cNvSpPr txBox="1"/>
      </xdr:nvSpPr>
      <xdr:spPr>
        <a:xfrm>
          <a:off x="6355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4" name="直線コネクタ 32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25" name="テキスト ボックス 324"/>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26" name="直線コネクタ 325"/>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94995" cy="258445"/>
    <xdr:sp macro="" textlink="">
      <xdr:nvSpPr>
        <xdr:cNvPr id="327" name="テキスト ボックス 326"/>
        <xdr:cNvSpPr txBox="1"/>
      </xdr:nvSpPr>
      <xdr:spPr>
        <a:xfrm>
          <a:off x="6008370" y="8684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28" name="直線コネクタ 32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29" name="テキスト ボックス 328"/>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22860</xdr:rowOff>
    </xdr:from>
    <xdr:to xmlns:xdr="http://schemas.openxmlformats.org/drawingml/2006/spreadsheetDrawing">
      <xdr:col>54</xdr:col>
      <xdr:colOff>189865</xdr:colOff>
      <xdr:row>58</xdr:row>
      <xdr:rowOff>21590</xdr:rowOff>
    </xdr:to>
    <xdr:cxnSp macro="">
      <xdr:nvCxnSpPr>
        <xdr:cNvPr id="331" name="直線コネクタ 330"/>
        <xdr:cNvCxnSpPr/>
      </xdr:nvCxnSpPr>
      <xdr:spPr>
        <a:xfrm flipV="1">
          <a:off x="10475595" y="8766810"/>
          <a:ext cx="127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25400</xdr:rowOff>
    </xdr:from>
    <xdr:ext cx="378460" cy="259080"/>
    <xdr:sp macro="" textlink="">
      <xdr:nvSpPr>
        <xdr:cNvPr id="332" name="農林水産業費最小値テキスト"/>
        <xdr:cNvSpPr txBox="1"/>
      </xdr:nvSpPr>
      <xdr:spPr>
        <a:xfrm>
          <a:off x="10528300" y="9969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21590</xdr:rowOff>
    </xdr:from>
    <xdr:to xmlns:xdr="http://schemas.openxmlformats.org/drawingml/2006/spreadsheetDrawing">
      <xdr:col>55</xdr:col>
      <xdr:colOff>88900</xdr:colOff>
      <xdr:row>58</xdr:row>
      <xdr:rowOff>21590</xdr:rowOff>
    </xdr:to>
    <xdr:cxnSp macro="">
      <xdr:nvCxnSpPr>
        <xdr:cNvPr id="333" name="直線コネクタ 332"/>
        <xdr:cNvCxnSpPr/>
      </xdr:nvCxnSpPr>
      <xdr:spPr>
        <a:xfrm>
          <a:off x="10388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140970</xdr:rowOff>
    </xdr:from>
    <xdr:ext cx="598805" cy="259080"/>
    <xdr:sp macro="" textlink="">
      <xdr:nvSpPr>
        <xdr:cNvPr id="334" name="農林水産業費最大値テキスト"/>
        <xdr:cNvSpPr txBox="1"/>
      </xdr:nvSpPr>
      <xdr:spPr>
        <a:xfrm>
          <a:off x="10528300" y="8542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210,486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22860</xdr:rowOff>
    </xdr:from>
    <xdr:to xmlns:xdr="http://schemas.openxmlformats.org/drawingml/2006/spreadsheetDrawing">
      <xdr:col>55</xdr:col>
      <xdr:colOff>88900</xdr:colOff>
      <xdr:row>51</xdr:row>
      <xdr:rowOff>22860</xdr:rowOff>
    </xdr:to>
    <xdr:cxnSp macro="">
      <xdr:nvCxnSpPr>
        <xdr:cNvPr id="335" name="直線コネクタ 334"/>
        <xdr:cNvCxnSpPr/>
      </xdr:nvCxnSpPr>
      <xdr:spPr>
        <a:xfrm>
          <a:off x="10388600" y="876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3810</xdr:rowOff>
    </xdr:from>
    <xdr:to xmlns:xdr="http://schemas.openxmlformats.org/drawingml/2006/spreadsheetDrawing">
      <xdr:col>55</xdr:col>
      <xdr:colOff>0</xdr:colOff>
      <xdr:row>58</xdr:row>
      <xdr:rowOff>4445</xdr:rowOff>
    </xdr:to>
    <xdr:cxnSp macro="">
      <xdr:nvCxnSpPr>
        <xdr:cNvPr id="336" name="直線コネクタ 335"/>
        <xdr:cNvCxnSpPr/>
      </xdr:nvCxnSpPr>
      <xdr:spPr>
        <a:xfrm flipV="1">
          <a:off x="9639300" y="994791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97790</xdr:rowOff>
    </xdr:from>
    <xdr:ext cx="534670" cy="258445"/>
    <xdr:sp macro="" textlink="">
      <xdr:nvSpPr>
        <xdr:cNvPr id="337" name="農林水産業費平均値テキスト"/>
        <xdr:cNvSpPr txBox="1"/>
      </xdr:nvSpPr>
      <xdr:spPr>
        <a:xfrm>
          <a:off x="10528300" y="969899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74930</xdr:rowOff>
    </xdr:from>
    <xdr:to xmlns:xdr="http://schemas.openxmlformats.org/drawingml/2006/spreadsheetDrawing">
      <xdr:col>55</xdr:col>
      <xdr:colOff>50800</xdr:colOff>
      <xdr:row>58</xdr:row>
      <xdr:rowOff>4445</xdr:rowOff>
    </xdr:to>
    <xdr:sp macro="" textlink="">
      <xdr:nvSpPr>
        <xdr:cNvPr id="338" name="フローチャート: 判断 337"/>
        <xdr:cNvSpPr/>
      </xdr:nvSpPr>
      <xdr:spPr>
        <a:xfrm>
          <a:off x="104267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4445</xdr:rowOff>
    </xdr:from>
    <xdr:to xmlns:xdr="http://schemas.openxmlformats.org/drawingml/2006/spreadsheetDrawing">
      <xdr:col>50</xdr:col>
      <xdr:colOff>114300</xdr:colOff>
      <xdr:row>58</xdr:row>
      <xdr:rowOff>7620</xdr:rowOff>
    </xdr:to>
    <xdr:cxnSp macro="">
      <xdr:nvCxnSpPr>
        <xdr:cNvPr id="339" name="直線コネクタ 338"/>
        <xdr:cNvCxnSpPr/>
      </xdr:nvCxnSpPr>
      <xdr:spPr>
        <a:xfrm flipV="1">
          <a:off x="8750300" y="99485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72390</xdr:rowOff>
    </xdr:from>
    <xdr:to xmlns:xdr="http://schemas.openxmlformats.org/drawingml/2006/spreadsheetDrawing">
      <xdr:col>50</xdr:col>
      <xdr:colOff>165100</xdr:colOff>
      <xdr:row>58</xdr:row>
      <xdr:rowOff>2540</xdr:rowOff>
    </xdr:to>
    <xdr:sp macro="" textlink="">
      <xdr:nvSpPr>
        <xdr:cNvPr id="340" name="フローチャート: 判断 339"/>
        <xdr:cNvSpPr/>
      </xdr:nvSpPr>
      <xdr:spPr>
        <a:xfrm>
          <a:off x="9588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19050</xdr:rowOff>
    </xdr:from>
    <xdr:ext cx="534035" cy="258445"/>
    <xdr:sp macro="" textlink="">
      <xdr:nvSpPr>
        <xdr:cNvPr id="341" name="テキスト ボックス 340"/>
        <xdr:cNvSpPr txBox="1"/>
      </xdr:nvSpPr>
      <xdr:spPr>
        <a:xfrm>
          <a:off x="9371965" y="9620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6350</xdr:rowOff>
    </xdr:from>
    <xdr:to xmlns:xdr="http://schemas.openxmlformats.org/drawingml/2006/spreadsheetDrawing">
      <xdr:col>45</xdr:col>
      <xdr:colOff>177800</xdr:colOff>
      <xdr:row>58</xdr:row>
      <xdr:rowOff>7620</xdr:rowOff>
    </xdr:to>
    <xdr:cxnSp macro="">
      <xdr:nvCxnSpPr>
        <xdr:cNvPr id="342" name="直線コネクタ 341"/>
        <xdr:cNvCxnSpPr/>
      </xdr:nvCxnSpPr>
      <xdr:spPr>
        <a:xfrm>
          <a:off x="7861300" y="99504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78740</xdr:rowOff>
    </xdr:from>
    <xdr:to xmlns:xdr="http://schemas.openxmlformats.org/drawingml/2006/spreadsheetDrawing">
      <xdr:col>46</xdr:col>
      <xdr:colOff>38100</xdr:colOff>
      <xdr:row>58</xdr:row>
      <xdr:rowOff>8890</xdr:rowOff>
    </xdr:to>
    <xdr:sp macro="" textlink="">
      <xdr:nvSpPr>
        <xdr:cNvPr id="343" name="フローチャート: 判断 342"/>
        <xdr:cNvSpPr/>
      </xdr:nvSpPr>
      <xdr:spPr>
        <a:xfrm>
          <a:off x="8699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25400</xdr:rowOff>
    </xdr:from>
    <xdr:ext cx="534035" cy="259080"/>
    <xdr:sp macro="" textlink="">
      <xdr:nvSpPr>
        <xdr:cNvPr id="344" name="テキスト ボックス 343"/>
        <xdr:cNvSpPr txBox="1"/>
      </xdr:nvSpPr>
      <xdr:spPr>
        <a:xfrm>
          <a:off x="8482965" y="9626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6350</xdr:rowOff>
    </xdr:from>
    <xdr:to xmlns:xdr="http://schemas.openxmlformats.org/drawingml/2006/spreadsheetDrawing">
      <xdr:col>41</xdr:col>
      <xdr:colOff>50800</xdr:colOff>
      <xdr:row>58</xdr:row>
      <xdr:rowOff>7620</xdr:rowOff>
    </xdr:to>
    <xdr:cxnSp macro="">
      <xdr:nvCxnSpPr>
        <xdr:cNvPr id="345" name="直線コネクタ 344"/>
        <xdr:cNvCxnSpPr/>
      </xdr:nvCxnSpPr>
      <xdr:spPr>
        <a:xfrm flipV="1">
          <a:off x="6972300" y="99504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53975</xdr:rowOff>
    </xdr:from>
    <xdr:to xmlns:xdr="http://schemas.openxmlformats.org/drawingml/2006/spreadsheetDrawing">
      <xdr:col>41</xdr:col>
      <xdr:colOff>101600</xdr:colOff>
      <xdr:row>57</xdr:row>
      <xdr:rowOff>155575</xdr:rowOff>
    </xdr:to>
    <xdr:sp macro="" textlink="">
      <xdr:nvSpPr>
        <xdr:cNvPr id="346" name="フローチャート: 判断 345"/>
        <xdr:cNvSpPr/>
      </xdr:nvSpPr>
      <xdr:spPr>
        <a:xfrm>
          <a:off x="7810500" y="98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635</xdr:rowOff>
    </xdr:from>
    <xdr:ext cx="534035" cy="259080"/>
    <xdr:sp macro="" textlink="">
      <xdr:nvSpPr>
        <xdr:cNvPr id="347" name="テキスト ボックス 346"/>
        <xdr:cNvSpPr txBox="1"/>
      </xdr:nvSpPr>
      <xdr:spPr>
        <a:xfrm>
          <a:off x="7593965" y="9601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57785</xdr:rowOff>
    </xdr:from>
    <xdr:to xmlns:xdr="http://schemas.openxmlformats.org/drawingml/2006/spreadsheetDrawing">
      <xdr:col>36</xdr:col>
      <xdr:colOff>165100</xdr:colOff>
      <xdr:row>57</xdr:row>
      <xdr:rowOff>159385</xdr:rowOff>
    </xdr:to>
    <xdr:sp macro="" textlink="">
      <xdr:nvSpPr>
        <xdr:cNvPr id="348" name="フローチャート: 判断 347"/>
        <xdr:cNvSpPr/>
      </xdr:nvSpPr>
      <xdr:spPr>
        <a:xfrm>
          <a:off x="69215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4445</xdr:rowOff>
    </xdr:from>
    <xdr:ext cx="534035" cy="259080"/>
    <xdr:sp macro="" textlink="">
      <xdr:nvSpPr>
        <xdr:cNvPr id="349" name="テキスト ボックス 348"/>
        <xdr:cNvSpPr txBox="1"/>
      </xdr:nvSpPr>
      <xdr:spPr>
        <a:xfrm>
          <a:off x="6704965" y="9605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0" name="テキスト ボックス 34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1" name="テキスト ボックス 35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2" name="テキスト ボックス 35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3" name="テキスト ボックス 35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4" name="テキスト ボックス 35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124460</xdr:rowOff>
    </xdr:from>
    <xdr:to xmlns:xdr="http://schemas.openxmlformats.org/drawingml/2006/spreadsheetDrawing">
      <xdr:col>55</xdr:col>
      <xdr:colOff>50800</xdr:colOff>
      <xdr:row>58</xdr:row>
      <xdr:rowOff>54610</xdr:rowOff>
    </xdr:to>
    <xdr:sp macro="" textlink="">
      <xdr:nvSpPr>
        <xdr:cNvPr id="355" name="楕円 354"/>
        <xdr:cNvSpPr/>
      </xdr:nvSpPr>
      <xdr:spPr>
        <a:xfrm>
          <a:off x="104267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52705</xdr:rowOff>
    </xdr:from>
    <xdr:ext cx="469900" cy="258445"/>
    <xdr:sp macro="" textlink="">
      <xdr:nvSpPr>
        <xdr:cNvPr id="356" name="農林水産業費該当値テキスト"/>
        <xdr:cNvSpPr txBox="1"/>
      </xdr:nvSpPr>
      <xdr:spPr>
        <a:xfrm>
          <a:off x="10528300" y="98253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125095</xdr:rowOff>
    </xdr:from>
    <xdr:to xmlns:xdr="http://schemas.openxmlformats.org/drawingml/2006/spreadsheetDrawing">
      <xdr:col>50</xdr:col>
      <xdr:colOff>165100</xdr:colOff>
      <xdr:row>58</xdr:row>
      <xdr:rowOff>55245</xdr:rowOff>
    </xdr:to>
    <xdr:sp macro="" textlink="">
      <xdr:nvSpPr>
        <xdr:cNvPr id="357" name="楕円 356"/>
        <xdr:cNvSpPr/>
      </xdr:nvSpPr>
      <xdr:spPr>
        <a:xfrm>
          <a:off x="95885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46355</xdr:rowOff>
    </xdr:from>
    <xdr:ext cx="469265" cy="259080"/>
    <xdr:sp macro="" textlink="">
      <xdr:nvSpPr>
        <xdr:cNvPr id="358" name="テキスト ボックス 357"/>
        <xdr:cNvSpPr txBox="1"/>
      </xdr:nvSpPr>
      <xdr:spPr>
        <a:xfrm>
          <a:off x="9404350" y="9990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128270</xdr:rowOff>
    </xdr:from>
    <xdr:to xmlns:xdr="http://schemas.openxmlformats.org/drawingml/2006/spreadsheetDrawing">
      <xdr:col>46</xdr:col>
      <xdr:colOff>38100</xdr:colOff>
      <xdr:row>58</xdr:row>
      <xdr:rowOff>58420</xdr:rowOff>
    </xdr:to>
    <xdr:sp macro="" textlink="">
      <xdr:nvSpPr>
        <xdr:cNvPr id="359" name="楕円 358"/>
        <xdr:cNvSpPr/>
      </xdr:nvSpPr>
      <xdr:spPr>
        <a:xfrm>
          <a:off x="8699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49530</xdr:rowOff>
    </xdr:from>
    <xdr:ext cx="469265" cy="259080"/>
    <xdr:sp macro="" textlink="">
      <xdr:nvSpPr>
        <xdr:cNvPr id="360" name="テキスト ボックス 359"/>
        <xdr:cNvSpPr txBox="1"/>
      </xdr:nvSpPr>
      <xdr:spPr>
        <a:xfrm>
          <a:off x="8515350" y="9993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126365</xdr:rowOff>
    </xdr:from>
    <xdr:to xmlns:xdr="http://schemas.openxmlformats.org/drawingml/2006/spreadsheetDrawing">
      <xdr:col>41</xdr:col>
      <xdr:colOff>101600</xdr:colOff>
      <xdr:row>58</xdr:row>
      <xdr:rowOff>56515</xdr:rowOff>
    </xdr:to>
    <xdr:sp macro="" textlink="">
      <xdr:nvSpPr>
        <xdr:cNvPr id="361" name="楕円 360"/>
        <xdr:cNvSpPr/>
      </xdr:nvSpPr>
      <xdr:spPr>
        <a:xfrm>
          <a:off x="7810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47625</xdr:rowOff>
    </xdr:from>
    <xdr:ext cx="469265" cy="259080"/>
    <xdr:sp macro="" textlink="">
      <xdr:nvSpPr>
        <xdr:cNvPr id="362" name="テキスト ボックス 361"/>
        <xdr:cNvSpPr txBox="1"/>
      </xdr:nvSpPr>
      <xdr:spPr>
        <a:xfrm>
          <a:off x="7626350" y="9991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128270</xdr:rowOff>
    </xdr:from>
    <xdr:to xmlns:xdr="http://schemas.openxmlformats.org/drawingml/2006/spreadsheetDrawing">
      <xdr:col>36</xdr:col>
      <xdr:colOff>165100</xdr:colOff>
      <xdr:row>58</xdr:row>
      <xdr:rowOff>58420</xdr:rowOff>
    </xdr:to>
    <xdr:sp macro="" textlink="">
      <xdr:nvSpPr>
        <xdr:cNvPr id="363" name="楕円 362"/>
        <xdr:cNvSpPr/>
      </xdr:nvSpPr>
      <xdr:spPr>
        <a:xfrm>
          <a:off x="6921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49530</xdr:rowOff>
    </xdr:from>
    <xdr:ext cx="469265" cy="259080"/>
    <xdr:sp macro="" textlink="">
      <xdr:nvSpPr>
        <xdr:cNvPr id="364" name="テキスト ボックス 363"/>
        <xdr:cNvSpPr txBox="1"/>
      </xdr:nvSpPr>
      <xdr:spPr>
        <a:xfrm>
          <a:off x="6737350" y="9993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3" name="テキスト ボックス 372"/>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4" name="直線コネクタ 37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75" name="直線コネクタ 37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76" name="テキスト ボックス 375"/>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77" name="直線コネクタ 37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78" name="テキスト ボックス 37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79" name="直線コネクタ 37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8445"/>
    <xdr:sp macro="" textlink="">
      <xdr:nvSpPr>
        <xdr:cNvPr id="380" name="テキスト ボックス 379"/>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1" name="直線コネクタ 38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382" name="テキスト ボックス 38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83" name="直線コネクタ 38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384" name="テキスト ボックス 383"/>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5" name="直線コネクタ 38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86" name="テキスト ボックス 385"/>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31750</xdr:rowOff>
    </xdr:from>
    <xdr:to xmlns:xdr="http://schemas.openxmlformats.org/drawingml/2006/spreadsheetDrawing">
      <xdr:col>54</xdr:col>
      <xdr:colOff>189865</xdr:colOff>
      <xdr:row>79</xdr:row>
      <xdr:rowOff>24130</xdr:rowOff>
    </xdr:to>
    <xdr:cxnSp macro="">
      <xdr:nvCxnSpPr>
        <xdr:cNvPr id="388" name="直線コネクタ 387"/>
        <xdr:cNvCxnSpPr/>
      </xdr:nvCxnSpPr>
      <xdr:spPr>
        <a:xfrm flipV="1">
          <a:off x="10475595" y="1203325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27940</xdr:rowOff>
    </xdr:from>
    <xdr:ext cx="469900" cy="259080"/>
    <xdr:sp macro="" textlink="">
      <xdr:nvSpPr>
        <xdr:cNvPr id="389" name="商工費最小値テキスト"/>
        <xdr:cNvSpPr txBox="1"/>
      </xdr:nvSpPr>
      <xdr:spPr>
        <a:xfrm>
          <a:off x="10528300" y="1357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24130</xdr:rowOff>
    </xdr:from>
    <xdr:to xmlns:xdr="http://schemas.openxmlformats.org/drawingml/2006/spreadsheetDrawing">
      <xdr:col>55</xdr:col>
      <xdr:colOff>88900</xdr:colOff>
      <xdr:row>79</xdr:row>
      <xdr:rowOff>24130</xdr:rowOff>
    </xdr:to>
    <xdr:cxnSp macro="">
      <xdr:nvCxnSpPr>
        <xdr:cNvPr id="390" name="直線コネクタ 389"/>
        <xdr:cNvCxnSpPr/>
      </xdr:nvCxnSpPr>
      <xdr:spPr>
        <a:xfrm>
          <a:off x="10388600" y="1356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149860</xdr:rowOff>
    </xdr:from>
    <xdr:ext cx="534670" cy="259080"/>
    <xdr:sp macro="" textlink="">
      <xdr:nvSpPr>
        <xdr:cNvPr id="391" name="商工費最大値テキスト"/>
        <xdr:cNvSpPr txBox="1"/>
      </xdr:nvSpPr>
      <xdr:spPr>
        <a:xfrm>
          <a:off x="10528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81,678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31750</xdr:rowOff>
    </xdr:from>
    <xdr:to xmlns:xdr="http://schemas.openxmlformats.org/drawingml/2006/spreadsheetDrawing">
      <xdr:col>55</xdr:col>
      <xdr:colOff>88900</xdr:colOff>
      <xdr:row>70</xdr:row>
      <xdr:rowOff>31750</xdr:rowOff>
    </xdr:to>
    <xdr:cxnSp macro="">
      <xdr:nvCxnSpPr>
        <xdr:cNvPr id="392" name="直線コネクタ 391"/>
        <xdr:cNvCxnSpPr/>
      </xdr:nvCxnSpPr>
      <xdr:spPr>
        <a:xfrm>
          <a:off x="10388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46355</xdr:rowOff>
    </xdr:from>
    <xdr:to xmlns:xdr="http://schemas.openxmlformats.org/drawingml/2006/spreadsheetDrawing">
      <xdr:col>55</xdr:col>
      <xdr:colOff>0</xdr:colOff>
      <xdr:row>78</xdr:row>
      <xdr:rowOff>53975</xdr:rowOff>
    </xdr:to>
    <xdr:cxnSp macro="">
      <xdr:nvCxnSpPr>
        <xdr:cNvPr id="393" name="直線コネクタ 392"/>
        <xdr:cNvCxnSpPr/>
      </xdr:nvCxnSpPr>
      <xdr:spPr>
        <a:xfrm>
          <a:off x="9639300" y="1341945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129540</xdr:rowOff>
    </xdr:from>
    <xdr:ext cx="534670" cy="259080"/>
    <xdr:sp macro="" textlink="">
      <xdr:nvSpPr>
        <xdr:cNvPr id="394" name="商工費平均値テキスト"/>
        <xdr:cNvSpPr txBox="1"/>
      </xdr:nvSpPr>
      <xdr:spPr>
        <a:xfrm>
          <a:off x="10528300" y="13159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106680</xdr:rowOff>
    </xdr:from>
    <xdr:to xmlns:xdr="http://schemas.openxmlformats.org/drawingml/2006/spreadsheetDrawing">
      <xdr:col>55</xdr:col>
      <xdr:colOff>50800</xdr:colOff>
      <xdr:row>78</xdr:row>
      <xdr:rowOff>36830</xdr:rowOff>
    </xdr:to>
    <xdr:sp macro="" textlink="">
      <xdr:nvSpPr>
        <xdr:cNvPr id="395" name="フローチャート: 判断 394"/>
        <xdr:cNvSpPr/>
      </xdr:nvSpPr>
      <xdr:spPr>
        <a:xfrm>
          <a:off x="104267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29210</xdr:rowOff>
    </xdr:from>
    <xdr:to xmlns:xdr="http://schemas.openxmlformats.org/drawingml/2006/spreadsheetDrawing">
      <xdr:col>50</xdr:col>
      <xdr:colOff>114300</xdr:colOff>
      <xdr:row>78</xdr:row>
      <xdr:rowOff>46355</xdr:rowOff>
    </xdr:to>
    <xdr:cxnSp macro="">
      <xdr:nvCxnSpPr>
        <xdr:cNvPr id="396" name="直線コネクタ 395"/>
        <xdr:cNvCxnSpPr/>
      </xdr:nvCxnSpPr>
      <xdr:spPr>
        <a:xfrm>
          <a:off x="8750300" y="1340231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90805</xdr:rowOff>
    </xdr:from>
    <xdr:to xmlns:xdr="http://schemas.openxmlformats.org/drawingml/2006/spreadsheetDrawing">
      <xdr:col>50</xdr:col>
      <xdr:colOff>165100</xdr:colOff>
      <xdr:row>78</xdr:row>
      <xdr:rowOff>20955</xdr:rowOff>
    </xdr:to>
    <xdr:sp macro="" textlink="">
      <xdr:nvSpPr>
        <xdr:cNvPr id="397" name="フローチャート: 判断 396"/>
        <xdr:cNvSpPr/>
      </xdr:nvSpPr>
      <xdr:spPr>
        <a:xfrm>
          <a:off x="9588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37465</xdr:rowOff>
    </xdr:from>
    <xdr:ext cx="534035" cy="259080"/>
    <xdr:sp macro="" textlink="">
      <xdr:nvSpPr>
        <xdr:cNvPr id="398" name="テキスト ボックス 397"/>
        <xdr:cNvSpPr txBox="1"/>
      </xdr:nvSpPr>
      <xdr:spPr>
        <a:xfrm>
          <a:off x="9371965" y="13067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29210</xdr:rowOff>
    </xdr:from>
    <xdr:to xmlns:xdr="http://schemas.openxmlformats.org/drawingml/2006/spreadsheetDrawing">
      <xdr:col>45</xdr:col>
      <xdr:colOff>177800</xdr:colOff>
      <xdr:row>78</xdr:row>
      <xdr:rowOff>35560</xdr:rowOff>
    </xdr:to>
    <xdr:cxnSp macro="">
      <xdr:nvCxnSpPr>
        <xdr:cNvPr id="399" name="直線コネクタ 398"/>
        <xdr:cNvCxnSpPr/>
      </xdr:nvCxnSpPr>
      <xdr:spPr>
        <a:xfrm flipV="1">
          <a:off x="7861300" y="134023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84455</xdr:rowOff>
    </xdr:from>
    <xdr:to xmlns:xdr="http://schemas.openxmlformats.org/drawingml/2006/spreadsheetDrawing">
      <xdr:col>46</xdr:col>
      <xdr:colOff>38100</xdr:colOff>
      <xdr:row>78</xdr:row>
      <xdr:rowOff>14605</xdr:rowOff>
    </xdr:to>
    <xdr:sp macro="" textlink="">
      <xdr:nvSpPr>
        <xdr:cNvPr id="400" name="フローチャート: 判断 399"/>
        <xdr:cNvSpPr/>
      </xdr:nvSpPr>
      <xdr:spPr>
        <a:xfrm>
          <a:off x="8699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31115</xdr:rowOff>
    </xdr:from>
    <xdr:ext cx="534035" cy="258445"/>
    <xdr:sp macro="" textlink="">
      <xdr:nvSpPr>
        <xdr:cNvPr id="401" name="テキスト ボックス 400"/>
        <xdr:cNvSpPr txBox="1"/>
      </xdr:nvSpPr>
      <xdr:spPr>
        <a:xfrm>
          <a:off x="8482965" y="13061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163195</xdr:rowOff>
    </xdr:from>
    <xdr:to xmlns:xdr="http://schemas.openxmlformats.org/drawingml/2006/spreadsheetDrawing">
      <xdr:col>41</xdr:col>
      <xdr:colOff>50800</xdr:colOff>
      <xdr:row>78</xdr:row>
      <xdr:rowOff>35560</xdr:rowOff>
    </xdr:to>
    <xdr:cxnSp macro="">
      <xdr:nvCxnSpPr>
        <xdr:cNvPr id="402" name="直線コネクタ 401"/>
        <xdr:cNvCxnSpPr/>
      </xdr:nvCxnSpPr>
      <xdr:spPr>
        <a:xfrm>
          <a:off x="6972300" y="1336484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126365</xdr:rowOff>
    </xdr:from>
    <xdr:to xmlns:xdr="http://schemas.openxmlformats.org/drawingml/2006/spreadsheetDrawing">
      <xdr:col>41</xdr:col>
      <xdr:colOff>101600</xdr:colOff>
      <xdr:row>78</xdr:row>
      <xdr:rowOff>56515</xdr:rowOff>
    </xdr:to>
    <xdr:sp macro="" textlink="">
      <xdr:nvSpPr>
        <xdr:cNvPr id="403" name="フローチャート: 判断 402"/>
        <xdr:cNvSpPr/>
      </xdr:nvSpPr>
      <xdr:spPr>
        <a:xfrm>
          <a:off x="7810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73025</xdr:rowOff>
    </xdr:from>
    <xdr:ext cx="534035" cy="259080"/>
    <xdr:sp macro="" textlink="">
      <xdr:nvSpPr>
        <xdr:cNvPr id="404" name="テキスト ボックス 403"/>
        <xdr:cNvSpPr txBox="1"/>
      </xdr:nvSpPr>
      <xdr:spPr>
        <a:xfrm>
          <a:off x="7593965" y="13103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127000</xdr:rowOff>
    </xdr:from>
    <xdr:to xmlns:xdr="http://schemas.openxmlformats.org/drawingml/2006/spreadsheetDrawing">
      <xdr:col>36</xdr:col>
      <xdr:colOff>165100</xdr:colOff>
      <xdr:row>78</xdr:row>
      <xdr:rowOff>57150</xdr:rowOff>
    </xdr:to>
    <xdr:sp macro="" textlink="">
      <xdr:nvSpPr>
        <xdr:cNvPr id="405" name="フローチャート: 判断 404"/>
        <xdr:cNvSpPr/>
      </xdr:nvSpPr>
      <xdr:spPr>
        <a:xfrm>
          <a:off x="6921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48260</xdr:rowOff>
    </xdr:from>
    <xdr:ext cx="534035" cy="259080"/>
    <xdr:sp macro="" textlink="">
      <xdr:nvSpPr>
        <xdr:cNvPr id="406" name="テキスト ボックス 405"/>
        <xdr:cNvSpPr txBox="1"/>
      </xdr:nvSpPr>
      <xdr:spPr>
        <a:xfrm>
          <a:off x="6704965" y="13421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7" name="テキスト ボックス 40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8" name="テキスト ボックス 40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09" name="テキスト ボックス 40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0" name="テキスト ボックス 40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1" name="テキスト ボックス 41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3175</xdr:rowOff>
    </xdr:from>
    <xdr:to xmlns:xdr="http://schemas.openxmlformats.org/drawingml/2006/spreadsheetDrawing">
      <xdr:col>55</xdr:col>
      <xdr:colOff>50800</xdr:colOff>
      <xdr:row>78</xdr:row>
      <xdr:rowOff>104775</xdr:rowOff>
    </xdr:to>
    <xdr:sp macro="" textlink="">
      <xdr:nvSpPr>
        <xdr:cNvPr id="412" name="楕円 411"/>
        <xdr:cNvSpPr/>
      </xdr:nvSpPr>
      <xdr:spPr>
        <a:xfrm>
          <a:off x="104267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153035</xdr:rowOff>
    </xdr:from>
    <xdr:ext cx="469900" cy="259080"/>
    <xdr:sp macro="" textlink="">
      <xdr:nvSpPr>
        <xdr:cNvPr id="413" name="商工費該当値テキスト"/>
        <xdr:cNvSpPr txBox="1"/>
      </xdr:nvSpPr>
      <xdr:spPr>
        <a:xfrm>
          <a:off x="10528300" y="13354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167005</xdr:rowOff>
    </xdr:from>
    <xdr:to xmlns:xdr="http://schemas.openxmlformats.org/drawingml/2006/spreadsheetDrawing">
      <xdr:col>50</xdr:col>
      <xdr:colOff>165100</xdr:colOff>
      <xdr:row>78</xdr:row>
      <xdr:rowOff>97790</xdr:rowOff>
    </xdr:to>
    <xdr:sp macro="" textlink="">
      <xdr:nvSpPr>
        <xdr:cNvPr id="414" name="楕円 413"/>
        <xdr:cNvSpPr/>
      </xdr:nvSpPr>
      <xdr:spPr>
        <a:xfrm>
          <a:off x="9588500" y="13368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88265</xdr:rowOff>
    </xdr:from>
    <xdr:ext cx="469265" cy="258445"/>
    <xdr:sp macro="" textlink="">
      <xdr:nvSpPr>
        <xdr:cNvPr id="415" name="テキスト ボックス 414"/>
        <xdr:cNvSpPr txBox="1"/>
      </xdr:nvSpPr>
      <xdr:spPr>
        <a:xfrm>
          <a:off x="9404350" y="13461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149225</xdr:rowOff>
    </xdr:from>
    <xdr:to xmlns:xdr="http://schemas.openxmlformats.org/drawingml/2006/spreadsheetDrawing">
      <xdr:col>46</xdr:col>
      <xdr:colOff>38100</xdr:colOff>
      <xdr:row>78</xdr:row>
      <xdr:rowOff>79375</xdr:rowOff>
    </xdr:to>
    <xdr:sp macro="" textlink="">
      <xdr:nvSpPr>
        <xdr:cNvPr id="416" name="楕円 415"/>
        <xdr:cNvSpPr/>
      </xdr:nvSpPr>
      <xdr:spPr>
        <a:xfrm>
          <a:off x="8699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70485</xdr:rowOff>
    </xdr:from>
    <xdr:ext cx="469265" cy="259080"/>
    <xdr:sp macro="" textlink="">
      <xdr:nvSpPr>
        <xdr:cNvPr id="417" name="テキスト ボックス 416"/>
        <xdr:cNvSpPr txBox="1"/>
      </xdr:nvSpPr>
      <xdr:spPr>
        <a:xfrm>
          <a:off x="8515350" y="134435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156210</xdr:rowOff>
    </xdr:from>
    <xdr:to xmlns:xdr="http://schemas.openxmlformats.org/drawingml/2006/spreadsheetDrawing">
      <xdr:col>41</xdr:col>
      <xdr:colOff>101600</xdr:colOff>
      <xdr:row>78</xdr:row>
      <xdr:rowOff>86360</xdr:rowOff>
    </xdr:to>
    <xdr:sp macro="" textlink="">
      <xdr:nvSpPr>
        <xdr:cNvPr id="418" name="楕円 417"/>
        <xdr:cNvSpPr/>
      </xdr:nvSpPr>
      <xdr:spPr>
        <a:xfrm>
          <a:off x="78105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77470</xdr:rowOff>
    </xdr:from>
    <xdr:ext cx="469265" cy="258445"/>
    <xdr:sp macro="" textlink="">
      <xdr:nvSpPr>
        <xdr:cNvPr id="419" name="テキスト ボックス 418"/>
        <xdr:cNvSpPr txBox="1"/>
      </xdr:nvSpPr>
      <xdr:spPr>
        <a:xfrm>
          <a:off x="7626350" y="13450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112395</xdr:rowOff>
    </xdr:from>
    <xdr:to xmlns:xdr="http://schemas.openxmlformats.org/drawingml/2006/spreadsheetDrawing">
      <xdr:col>36</xdr:col>
      <xdr:colOff>165100</xdr:colOff>
      <xdr:row>78</xdr:row>
      <xdr:rowOff>42545</xdr:rowOff>
    </xdr:to>
    <xdr:sp macro="" textlink="">
      <xdr:nvSpPr>
        <xdr:cNvPr id="420" name="楕円 419"/>
        <xdr:cNvSpPr/>
      </xdr:nvSpPr>
      <xdr:spPr>
        <a:xfrm>
          <a:off x="692150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59055</xdr:rowOff>
    </xdr:from>
    <xdr:ext cx="534035" cy="259080"/>
    <xdr:sp macro="" textlink="">
      <xdr:nvSpPr>
        <xdr:cNvPr id="421" name="テキスト ボックス 420"/>
        <xdr:cNvSpPr txBox="1"/>
      </xdr:nvSpPr>
      <xdr:spPr>
        <a:xfrm>
          <a:off x="6704965" y="13089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0" name="テキスト ボックス 42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1" name="直線コネクタ 43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32" name="直線コネクタ 43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33" name="テキスト ボックス 432"/>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34" name="直線コネクタ 43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35" name="テキスト ボックス 434"/>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36" name="直線コネクタ 43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37" name="テキスト ボックス 436"/>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38" name="直線コネクタ 43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39" name="テキスト ボックス 438"/>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0" name="直線コネクタ 43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41" name="テキスト ボックス 440"/>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42" name="直線コネクタ 44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43" name="テキスト ボックス 442"/>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4" name="直線コネクタ 44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45" name="テキスト ボックス 444"/>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137795</xdr:rowOff>
    </xdr:from>
    <xdr:to xmlns:xdr="http://schemas.openxmlformats.org/drawingml/2006/spreadsheetDrawing">
      <xdr:col>54</xdr:col>
      <xdr:colOff>189865</xdr:colOff>
      <xdr:row>99</xdr:row>
      <xdr:rowOff>33020</xdr:rowOff>
    </xdr:to>
    <xdr:cxnSp macro="">
      <xdr:nvCxnSpPr>
        <xdr:cNvPr id="447" name="直線コネクタ 446"/>
        <xdr:cNvCxnSpPr/>
      </xdr:nvCxnSpPr>
      <xdr:spPr>
        <a:xfrm flipV="1">
          <a:off x="10475595" y="1539684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36830</xdr:rowOff>
    </xdr:from>
    <xdr:ext cx="534670" cy="259080"/>
    <xdr:sp macro="" textlink="">
      <xdr:nvSpPr>
        <xdr:cNvPr id="448" name="土木費最小値テキスト"/>
        <xdr:cNvSpPr txBox="1"/>
      </xdr:nvSpPr>
      <xdr:spPr>
        <a:xfrm>
          <a:off x="10528300" y="1701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33020</xdr:rowOff>
    </xdr:from>
    <xdr:to xmlns:xdr="http://schemas.openxmlformats.org/drawingml/2006/spreadsheetDrawing">
      <xdr:col>55</xdr:col>
      <xdr:colOff>88900</xdr:colOff>
      <xdr:row>99</xdr:row>
      <xdr:rowOff>33020</xdr:rowOff>
    </xdr:to>
    <xdr:cxnSp macro="">
      <xdr:nvCxnSpPr>
        <xdr:cNvPr id="449" name="直線コネクタ 448"/>
        <xdr:cNvCxnSpPr/>
      </xdr:nvCxnSpPr>
      <xdr:spPr>
        <a:xfrm>
          <a:off x="10388600" y="17006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84455</xdr:rowOff>
    </xdr:from>
    <xdr:ext cx="598805" cy="259080"/>
    <xdr:sp macro="" textlink="">
      <xdr:nvSpPr>
        <xdr:cNvPr id="450" name="土木費最大値テキスト"/>
        <xdr:cNvSpPr txBox="1"/>
      </xdr:nvSpPr>
      <xdr:spPr>
        <a:xfrm>
          <a:off x="10528300" y="15172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513,129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137795</xdr:rowOff>
    </xdr:from>
    <xdr:to xmlns:xdr="http://schemas.openxmlformats.org/drawingml/2006/spreadsheetDrawing">
      <xdr:col>55</xdr:col>
      <xdr:colOff>88900</xdr:colOff>
      <xdr:row>89</xdr:row>
      <xdr:rowOff>137795</xdr:rowOff>
    </xdr:to>
    <xdr:cxnSp macro="">
      <xdr:nvCxnSpPr>
        <xdr:cNvPr id="451" name="直線コネクタ 450"/>
        <xdr:cNvCxnSpPr/>
      </xdr:nvCxnSpPr>
      <xdr:spPr>
        <a:xfrm>
          <a:off x="10388600" y="1539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110490</xdr:rowOff>
    </xdr:from>
    <xdr:to xmlns:xdr="http://schemas.openxmlformats.org/drawingml/2006/spreadsheetDrawing">
      <xdr:col>55</xdr:col>
      <xdr:colOff>0</xdr:colOff>
      <xdr:row>98</xdr:row>
      <xdr:rowOff>158750</xdr:rowOff>
    </xdr:to>
    <xdr:cxnSp macro="">
      <xdr:nvCxnSpPr>
        <xdr:cNvPr id="452" name="直線コネクタ 451"/>
        <xdr:cNvCxnSpPr/>
      </xdr:nvCxnSpPr>
      <xdr:spPr>
        <a:xfrm>
          <a:off x="9639300" y="1691259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96520</xdr:rowOff>
    </xdr:from>
    <xdr:ext cx="534670" cy="259080"/>
    <xdr:sp macro="" textlink="">
      <xdr:nvSpPr>
        <xdr:cNvPr id="453" name="土木費平均値テキスト"/>
        <xdr:cNvSpPr txBox="1"/>
      </xdr:nvSpPr>
      <xdr:spPr>
        <a:xfrm>
          <a:off x="10528300" y="16727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73660</xdr:rowOff>
    </xdr:from>
    <xdr:to xmlns:xdr="http://schemas.openxmlformats.org/drawingml/2006/spreadsheetDrawing">
      <xdr:col>55</xdr:col>
      <xdr:colOff>50800</xdr:colOff>
      <xdr:row>99</xdr:row>
      <xdr:rowOff>3810</xdr:rowOff>
    </xdr:to>
    <xdr:sp macro="" textlink="">
      <xdr:nvSpPr>
        <xdr:cNvPr id="454" name="フローチャート: 判断 453"/>
        <xdr:cNvSpPr/>
      </xdr:nvSpPr>
      <xdr:spPr>
        <a:xfrm>
          <a:off x="104267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110490</xdr:rowOff>
    </xdr:from>
    <xdr:to xmlns:xdr="http://schemas.openxmlformats.org/drawingml/2006/spreadsheetDrawing">
      <xdr:col>50</xdr:col>
      <xdr:colOff>114300</xdr:colOff>
      <xdr:row>98</xdr:row>
      <xdr:rowOff>132080</xdr:rowOff>
    </xdr:to>
    <xdr:cxnSp macro="">
      <xdr:nvCxnSpPr>
        <xdr:cNvPr id="455" name="直線コネクタ 454"/>
        <xdr:cNvCxnSpPr/>
      </xdr:nvCxnSpPr>
      <xdr:spPr>
        <a:xfrm flipV="1">
          <a:off x="8750300" y="169125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73660</xdr:rowOff>
    </xdr:from>
    <xdr:to xmlns:xdr="http://schemas.openxmlformats.org/drawingml/2006/spreadsheetDrawing">
      <xdr:col>50</xdr:col>
      <xdr:colOff>165100</xdr:colOff>
      <xdr:row>99</xdr:row>
      <xdr:rowOff>3810</xdr:rowOff>
    </xdr:to>
    <xdr:sp macro="" textlink="">
      <xdr:nvSpPr>
        <xdr:cNvPr id="456" name="フローチャート: 判断 455"/>
        <xdr:cNvSpPr/>
      </xdr:nvSpPr>
      <xdr:spPr>
        <a:xfrm>
          <a:off x="95885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166370</xdr:rowOff>
    </xdr:from>
    <xdr:ext cx="534035" cy="258445"/>
    <xdr:sp macro="" textlink="">
      <xdr:nvSpPr>
        <xdr:cNvPr id="457" name="テキスト ボックス 456"/>
        <xdr:cNvSpPr txBox="1"/>
      </xdr:nvSpPr>
      <xdr:spPr>
        <a:xfrm>
          <a:off x="9371965" y="16968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88265</xdr:rowOff>
    </xdr:from>
    <xdr:to xmlns:xdr="http://schemas.openxmlformats.org/drawingml/2006/spreadsheetDrawing">
      <xdr:col>45</xdr:col>
      <xdr:colOff>177800</xdr:colOff>
      <xdr:row>98</xdr:row>
      <xdr:rowOff>132080</xdr:rowOff>
    </xdr:to>
    <xdr:cxnSp macro="">
      <xdr:nvCxnSpPr>
        <xdr:cNvPr id="458" name="直線コネクタ 457"/>
        <xdr:cNvCxnSpPr/>
      </xdr:nvCxnSpPr>
      <xdr:spPr>
        <a:xfrm>
          <a:off x="7861300" y="1689036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78740</xdr:rowOff>
    </xdr:from>
    <xdr:to xmlns:xdr="http://schemas.openxmlformats.org/drawingml/2006/spreadsheetDrawing">
      <xdr:col>46</xdr:col>
      <xdr:colOff>38100</xdr:colOff>
      <xdr:row>99</xdr:row>
      <xdr:rowOff>8890</xdr:rowOff>
    </xdr:to>
    <xdr:sp macro="" textlink="">
      <xdr:nvSpPr>
        <xdr:cNvPr id="459" name="フローチャート: 判断 458"/>
        <xdr:cNvSpPr/>
      </xdr:nvSpPr>
      <xdr:spPr>
        <a:xfrm>
          <a:off x="8699500" y="1688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25400</xdr:rowOff>
    </xdr:from>
    <xdr:ext cx="534035" cy="259080"/>
    <xdr:sp macro="" textlink="">
      <xdr:nvSpPr>
        <xdr:cNvPr id="460" name="テキスト ボックス 459"/>
        <xdr:cNvSpPr txBox="1"/>
      </xdr:nvSpPr>
      <xdr:spPr>
        <a:xfrm>
          <a:off x="8482965" y="16656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88265</xdr:rowOff>
    </xdr:from>
    <xdr:to xmlns:xdr="http://schemas.openxmlformats.org/drawingml/2006/spreadsheetDrawing">
      <xdr:col>41</xdr:col>
      <xdr:colOff>50800</xdr:colOff>
      <xdr:row>98</xdr:row>
      <xdr:rowOff>127000</xdr:rowOff>
    </xdr:to>
    <xdr:cxnSp macro="">
      <xdr:nvCxnSpPr>
        <xdr:cNvPr id="461" name="直線コネクタ 460"/>
        <xdr:cNvCxnSpPr/>
      </xdr:nvCxnSpPr>
      <xdr:spPr>
        <a:xfrm flipV="1">
          <a:off x="6972300" y="1689036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65405</xdr:rowOff>
    </xdr:from>
    <xdr:to xmlns:xdr="http://schemas.openxmlformats.org/drawingml/2006/spreadsheetDrawing">
      <xdr:col>41</xdr:col>
      <xdr:colOff>101600</xdr:colOff>
      <xdr:row>98</xdr:row>
      <xdr:rowOff>167005</xdr:rowOff>
    </xdr:to>
    <xdr:sp macro="" textlink="">
      <xdr:nvSpPr>
        <xdr:cNvPr id="462" name="フローチャート: 判断 461"/>
        <xdr:cNvSpPr/>
      </xdr:nvSpPr>
      <xdr:spPr>
        <a:xfrm>
          <a:off x="7810500" y="1686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158115</xdr:rowOff>
    </xdr:from>
    <xdr:ext cx="534035" cy="258445"/>
    <xdr:sp macro="" textlink="">
      <xdr:nvSpPr>
        <xdr:cNvPr id="463" name="テキスト ボックス 462"/>
        <xdr:cNvSpPr txBox="1"/>
      </xdr:nvSpPr>
      <xdr:spPr>
        <a:xfrm>
          <a:off x="7593965" y="16960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65405</xdr:rowOff>
    </xdr:from>
    <xdr:to xmlns:xdr="http://schemas.openxmlformats.org/drawingml/2006/spreadsheetDrawing">
      <xdr:col>36</xdr:col>
      <xdr:colOff>165100</xdr:colOff>
      <xdr:row>98</xdr:row>
      <xdr:rowOff>167005</xdr:rowOff>
    </xdr:to>
    <xdr:sp macro="" textlink="">
      <xdr:nvSpPr>
        <xdr:cNvPr id="464" name="フローチャート: 判断 463"/>
        <xdr:cNvSpPr/>
      </xdr:nvSpPr>
      <xdr:spPr>
        <a:xfrm>
          <a:off x="6921500" y="1686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12065</xdr:rowOff>
    </xdr:from>
    <xdr:ext cx="534035" cy="259080"/>
    <xdr:sp macro="" textlink="">
      <xdr:nvSpPr>
        <xdr:cNvPr id="465" name="テキスト ボックス 464"/>
        <xdr:cNvSpPr txBox="1"/>
      </xdr:nvSpPr>
      <xdr:spPr>
        <a:xfrm>
          <a:off x="6704965" y="16642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6" name="テキスト ボックス 46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7" name="テキスト ボックス 46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8" name="テキスト ボックス 46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9" name="テキスト ボックス 46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0" name="テキスト ボックス 46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107950</xdr:rowOff>
    </xdr:from>
    <xdr:to xmlns:xdr="http://schemas.openxmlformats.org/drawingml/2006/spreadsheetDrawing">
      <xdr:col>55</xdr:col>
      <xdr:colOff>50800</xdr:colOff>
      <xdr:row>99</xdr:row>
      <xdr:rowOff>38100</xdr:rowOff>
    </xdr:to>
    <xdr:sp macro="" textlink="">
      <xdr:nvSpPr>
        <xdr:cNvPr id="471" name="楕円 470"/>
        <xdr:cNvSpPr/>
      </xdr:nvSpPr>
      <xdr:spPr>
        <a:xfrm>
          <a:off x="10426700" y="1691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52070</xdr:rowOff>
    </xdr:from>
    <xdr:ext cx="534670" cy="258445"/>
    <xdr:sp macro="" textlink="">
      <xdr:nvSpPr>
        <xdr:cNvPr id="472" name="土木費該当値テキスト"/>
        <xdr:cNvSpPr txBox="1"/>
      </xdr:nvSpPr>
      <xdr:spPr>
        <a:xfrm>
          <a:off x="10528300" y="16854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59690</xdr:rowOff>
    </xdr:from>
    <xdr:to xmlns:xdr="http://schemas.openxmlformats.org/drawingml/2006/spreadsheetDrawing">
      <xdr:col>50</xdr:col>
      <xdr:colOff>165100</xdr:colOff>
      <xdr:row>98</xdr:row>
      <xdr:rowOff>161290</xdr:rowOff>
    </xdr:to>
    <xdr:sp macro="" textlink="">
      <xdr:nvSpPr>
        <xdr:cNvPr id="473" name="楕円 472"/>
        <xdr:cNvSpPr/>
      </xdr:nvSpPr>
      <xdr:spPr>
        <a:xfrm>
          <a:off x="9588500" y="168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6350</xdr:rowOff>
    </xdr:from>
    <xdr:ext cx="534035" cy="258445"/>
    <xdr:sp macro="" textlink="">
      <xdr:nvSpPr>
        <xdr:cNvPr id="474" name="テキスト ボックス 473"/>
        <xdr:cNvSpPr txBox="1"/>
      </xdr:nvSpPr>
      <xdr:spPr>
        <a:xfrm>
          <a:off x="9371965" y="16637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81280</xdr:rowOff>
    </xdr:from>
    <xdr:to xmlns:xdr="http://schemas.openxmlformats.org/drawingml/2006/spreadsheetDrawing">
      <xdr:col>46</xdr:col>
      <xdr:colOff>38100</xdr:colOff>
      <xdr:row>99</xdr:row>
      <xdr:rowOff>11430</xdr:rowOff>
    </xdr:to>
    <xdr:sp macro="" textlink="">
      <xdr:nvSpPr>
        <xdr:cNvPr id="475" name="楕円 474"/>
        <xdr:cNvSpPr/>
      </xdr:nvSpPr>
      <xdr:spPr>
        <a:xfrm>
          <a:off x="8699500" y="168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2540</xdr:rowOff>
    </xdr:from>
    <xdr:ext cx="534035" cy="259080"/>
    <xdr:sp macro="" textlink="">
      <xdr:nvSpPr>
        <xdr:cNvPr id="476" name="テキスト ボックス 475"/>
        <xdr:cNvSpPr txBox="1"/>
      </xdr:nvSpPr>
      <xdr:spPr>
        <a:xfrm>
          <a:off x="8482965" y="16976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37465</xdr:rowOff>
    </xdr:from>
    <xdr:to xmlns:xdr="http://schemas.openxmlformats.org/drawingml/2006/spreadsheetDrawing">
      <xdr:col>41</xdr:col>
      <xdr:colOff>101600</xdr:colOff>
      <xdr:row>98</xdr:row>
      <xdr:rowOff>139065</xdr:rowOff>
    </xdr:to>
    <xdr:sp macro="" textlink="">
      <xdr:nvSpPr>
        <xdr:cNvPr id="477" name="楕円 476"/>
        <xdr:cNvSpPr/>
      </xdr:nvSpPr>
      <xdr:spPr>
        <a:xfrm>
          <a:off x="7810500" y="1683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155575</xdr:rowOff>
    </xdr:from>
    <xdr:ext cx="534035" cy="258445"/>
    <xdr:sp macro="" textlink="">
      <xdr:nvSpPr>
        <xdr:cNvPr id="478" name="テキスト ボックス 477"/>
        <xdr:cNvSpPr txBox="1"/>
      </xdr:nvSpPr>
      <xdr:spPr>
        <a:xfrm>
          <a:off x="7593965" y="16614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76200</xdr:rowOff>
    </xdr:from>
    <xdr:to xmlns:xdr="http://schemas.openxmlformats.org/drawingml/2006/spreadsheetDrawing">
      <xdr:col>36</xdr:col>
      <xdr:colOff>165100</xdr:colOff>
      <xdr:row>99</xdr:row>
      <xdr:rowOff>6350</xdr:rowOff>
    </xdr:to>
    <xdr:sp macro="" textlink="">
      <xdr:nvSpPr>
        <xdr:cNvPr id="479" name="楕円 478"/>
        <xdr:cNvSpPr/>
      </xdr:nvSpPr>
      <xdr:spPr>
        <a:xfrm>
          <a:off x="6921500" y="168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168910</xdr:rowOff>
    </xdr:from>
    <xdr:ext cx="534035" cy="258445"/>
    <xdr:sp macro="" textlink="">
      <xdr:nvSpPr>
        <xdr:cNvPr id="480" name="テキスト ボックス 479"/>
        <xdr:cNvSpPr txBox="1"/>
      </xdr:nvSpPr>
      <xdr:spPr>
        <a:xfrm>
          <a:off x="6704965" y="16971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9" name="テキスト ボックス 488"/>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0" name="直線コネクタ 48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491" name="テキスト ボックス 490"/>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2" name="直線コネクタ 49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58445"/>
    <xdr:sp macro="" textlink="">
      <xdr:nvSpPr>
        <xdr:cNvPr id="493" name="テキスト ボックス 492"/>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4" name="直線コネクタ 49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58445"/>
    <xdr:sp macro="" textlink="">
      <xdr:nvSpPr>
        <xdr:cNvPr id="495" name="テキスト ボックス 494"/>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6" name="直線コネクタ 49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58445"/>
    <xdr:sp macro="" textlink="">
      <xdr:nvSpPr>
        <xdr:cNvPr id="497" name="テキスト ボックス 496"/>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498" name="直線コネクタ 49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58445"/>
    <xdr:sp macro="" textlink="">
      <xdr:nvSpPr>
        <xdr:cNvPr id="499" name="テキスト ボックス 498"/>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0" name="直線コネクタ 49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8445"/>
    <xdr:sp macro="" textlink="">
      <xdr:nvSpPr>
        <xdr:cNvPr id="501" name="テキスト ボックス 500"/>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147320</xdr:rowOff>
    </xdr:from>
    <xdr:to xmlns:xdr="http://schemas.openxmlformats.org/drawingml/2006/spreadsheetDrawing">
      <xdr:col>85</xdr:col>
      <xdr:colOff>126365</xdr:colOff>
      <xdr:row>38</xdr:row>
      <xdr:rowOff>161925</xdr:rowOff>
    </xdr:to>
    <xdr:cxnSp macro="">
      <xdr:nvCxnSpPr>
        <xdr:cNvPr id="503" name="直線コネクタ 502"/>
        <xdr:cNvCxnSpPr/>
      </xdr:nvCxnSpPr>
      <xdr:spPr>
        <a:xfrm flipV="1">
          <a:off x="16317595" y="5462270"/>
          <a:ext cx="1270" cy="1214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166370</xdr:rowOff>
    </xdr:from>
    <xdr:ext cx="469900" cy="258445"/>
    <xdr:sp macro="" textlink="">
      <xdr:nvSpPr>
        <xdr:cNvPr id="504" name="消防費最小値テキスト"/>
        <xdr:cNvSpPr txBox="1"/>
      </xdr:nvSpPr>
      <xdr:spPr>
        <a:xfrm>
          <a:off x="16370300" y="66814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161925</xdr:rowOff>
    </xdr:from>
    <xdr:to xmlns:xdr="http://schemas.openxmlformats.org/drawingml/2006/spreadsheetDrawing">
      <xdr:col>86</xdr:col>
      <xdr:colOff>25400</xdr:colOff>
      <xdr:row>38</xdr:row>
      <xdr:rowOff>161925</xdr:rowOff>
    </xdr:to>
    <xdr:cxnSp macro="">
      <xdr:nvCxnSpPr>
        <xdr:cNvPr id="505" name="直線コネクタ 504"/>
        <xdr:cNvCxnSpPr/>
      </xdr:nvCxnSpPr>
      <xdr:spPr>
        <a:xfrm>
          <a:off x="16230600" y="667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93980</xdr:rowOff>
    </xdr:from>
    <xdr:ext cx="534670" cy="259080"/>
    <xdr:sp macro="" textlink="">
      <xdr:nvSpPr>
        <xdr:cNvPr id="506" name="消防費最大値テキスト"/>
        <xdr:cNvSpPr txBox="1"/>
      </xdr:nvSpPr>
      <xdr:spPr>
        <a:xfrm>
          <a:off x="16370300" y="523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36,088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147320</xdr:rowOff>
    </xdr:from>
    <xdr:to xmlns:xdr="http://schemas.openxmlformats.org/drawingml/2006/spreadsheetDrawing">
      <xdr:col>86</xdr:col>
      <xdr:colOff>25400</xdr:colOff>
      <xdr:row>31</xdr:row>
      <xdr:rowOff>147320</xdr:rowOff>
    </xdr:to>
    <xdr:cxnSp macro="">
      <xdr:nvCxnSpPr>
        <xdr:cNvPr id="507" name="直線コネクタ 506"/>
        <xdr:cNvCxnSpPr/>
      </xdr:nvCxnSpPr>
      <xdr:spPr>
        <a:xfrm>
          <a:off x="16230600" y="5462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635</xdr:rowOff>
    </xdr:from>
    <xdr:to xmlns:xdr="http://schemas.openxmlformats.org/drawingml/2006/spreadsheetDrawing">
      <xdr:col>85</xdr:col>
      <xdr:colOff>127000</xdr:colOff>
      <xdr:row>35</xdr:row>
      <xdr:rowOff>113030</xdr:rowOff>
    </xdr:to>
    <xdr:cxnSp macro="">
      <xdr:nvCxnSpPr>
        <xdr:cNvPr id="508" name="直線コネクタ 507"/>
        <xdr:cNvCxnSpPr/>
      </xdr:nvCxnSpPr>
      <xdr:spPr>
        <a:xfrm flipV="1">
          <a:off x="15481300" y="6001385"/>
          <a:ext cx="8382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137160</xdr:rowOff>
    </xdr:from>
    <xdr:ext cx="534670" cy="259080"/>
    <xdr:sp macro="" textlink="">
      <xdr:nvSpPr>
        <xdr:cNvPr id="509" name="消防費平均値テキスト"/>
        <xdr:cNvSpPr txBox="1"/>
      </xdr:nvSpPr>
      <xdr:spPr>
        <a:xfrm>
          <a:off x="16370300" y="6309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158750</xdr:rowOff>
    </xdr:from>
    <xdr:to xmlns:xdr="http://schemas.openxmlformats.org/drawingml/2006/spreadsheetDrawing">
      <xdr:col>85</xdr:col>
      <xdr:colOff>177800</xdr:colOff>
      <xdr:row>37</xdr:row>
      <xdr:rowOff>88900</xdr:rowOff>
    </xdr:to>
    <xdr:sp macro="" textlink="">
      <xdr:nvSpPr>
        <xdr:cNvPr id="510" name="フローチャート: 判断 509"/>
        <xdr:cNvSpPr/>
      </xdr:nvSpPr>
      <xdr:spPr>
        <a:xfrm>
          <a:off x="162687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113030</xdr:rowOff>
    </xdr:from>
    <xdr:to xmlns:xdr="http://schemas.openxmlformats.org/drawingml/2006/spreadsheetDrawing">
      <xdr:col>81</xdr:col>
      <xdr:colOff>50800</xdr:colOff>
      <xdr:row>35</xdr:row>
      <xdr:rowOff>149860</xdr:rowOff>
    </xdr:to>
    <xdr:cxnSp macro="">
      <xdr:nvCxnSpPr>
        <xdr:cNvPr id="511" name="直線コネクタ 510"/>
        <xdr:cNvCxnSpPr/>
      </xdr:nvCxnSpPr>
      <xdr:spPr>
        <a:xfrm flipV="1">
          <a:off x="14592300" y="611378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167005</xdr:rowOff>
    </xdr:from>
    <xdr:to xmlns:xdr="http://schemas.openxmlformats.org/drawingml/2006/spreadsheetDrawing">
      <xdr:col>81</xdr:col>
      <xdr:colOff>101600</xdr:colOff>
      <xdr:row>37</xdr:row>
      <xdr:rowOff>97790</xdr:rowOff>
    </xdr:to>
    <xdr:sp macro="" textlink="">
      <xdr:nvSpPr>
        <xdr:cNvPr id="512" name="フローチャート: 判断 511"/>
        <xdr:cNvSpPr/>
      </xdr:nvSpPr>
      <xdr:spPr>
        <a:xfrm>
          <a:off x="15430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88265</xdr:rowOff>
    </xdr:from>
    <xdr:ext cx="534035" cy="258445"/>
    <xdr:sp macro="" textlink="">
      <xdr:nvSpPr>
        <xdr:cNvPr id="513" name="テキスト ボックス 512"/>
        <xdr:cNvSpPr txBox="1"/>
      </xdr:nvSpPr>
      <xdr:spPr>
        <a:xfrm>
          <a:off x="15213965" y="64319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34</xdr:row>
      <xdr:rowOff>5080</xdr:rowOff>
    </xdr:from>
    <xdr:to xmlns:xdr="http://schemas.openxmlformats.org/drawingml/2006/spreadsheetDrawing">
      <xdr:col>76</xdr:col>
      <xdr:colOff>114300</xdr:colOff>
      <xdr:row>35</xdr:row>
      <xdr:rowOff>149860</xdr:rowOff>
    </xdr:to>
    <xdr:cxnSp macro="">
      <xdr:nvCxnSpPr>
        <xdr:cNvPr id="514" name="直線コネクタ 513"/>
        <xdr:cNvCxnSpPr/>
      </xdr:nvCxnSpPr>
      <xdr:spPr>
        <a:xfrm>
          <a:off x="13703300" y="5834380"/>
          <a:ext cx="88900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149225</xdr:rowOff>
    </xdr:from>
    <xdr:to xmlns:xdr="http://schemas.openxmlformats.org/drawingml/2006/spreadsheetDrawing">
      <xdr:col>76</xdr:col>
      <xdr:colOff>165100</xdr:colOff>
      <xdr:row>37</xdr:row>
      <xdr:rowOff>79375</xdr:rowOff>
    </xdr:to>
    <xdr:sp macro="" textlink="">
      <xdr:nvSpPr>
        <xdr:cNvPr id="515" name="フローチャート: 判断 514"/>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70485</xdr:rowOff>
    </xdr:from>
    <xdr:ext cx="534035" cy="259080"/>
    <xdr:sp macro="" textlink="">
      <xdr:nvSpPr>
        <xdr:cNvPr id="516" name="テキスト ボックス 515"/>
        <xdr:cNvSpPr txBox="1"/>
      </xdr:nvSpPr>
      <xdr:spPr>
        <a:xfrm>
          <a:off x="14324965" y="6414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34</xdr:row>
      <xdr:rowOff>5080</xdr:rowOff>
    </xdr:from>
    <xdr:to xmlns:xdr="http://schemas.openxmlformats.org/drawingml/2006/spreadsheetDrawing">
      <xdr:col>71</xdr:col>
      <xdr:colOff>177800</xdr:colOff>
      <xdr:row>34</xdr:row>
      <xdr:rowOff>127635</xdr:rowOff>
    </xdr:to>
    <xdr:cxnSp macro="">
      <xdr:nvCxnSpPr>
        <xdr:cNvPr id="517" name="直線コネクタ 516"/>
        <xdr:cNvCxnSpPr/>
      </xdr:nvCxnSpPr>
      <xdr:spPr>
        <a:xfrm flipV="1">
          <a:off x="12814300" y="583438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151765</xdr:rowOff>
    </xdr:from>
    <xdr:to xmlns:xdr="http://schemas.openxmlformats.org/drawingml/2006/spreadsheetDrawing">
      <xdr:col>72</xdr:col>
      <xdr:colOff>38100</xdr:colOff>
      <xdr:row>36</xdr:row>
      <xdr:rowOff>81915</xdr:rowOff>
    </xdr:to>
    <xdr:sp macro="" textlink="">
      <xdr:nvSpPr>
        <xdr:cNvPr id="518" name="フローチャート: 判断 517"/>
        <xdr:cNvSpPr/>
      </xdr:nvSpPr>
      <xdr:spPr>
        <a:xfrm>
          <a:off x="13652500"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73025</xdr:rowOff>
    </xdr:from>
    <xdr:ext cx="534035" cy="259080"/>
    <xdr:sp macro="" textlink="">
      <xdr:nvSpPr>
        <xdr:cNvPr id="519" name="テキスト ボックス 518"/>
        <xdr:cNvSpPr txBox="1"/>
      </xdr:nvSpPr>
      <xdr:spPr>
        <a:xfrm>
          <a:off x="13435965" y="6245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61595</xdr:rowOff>
    </xdr:from>
    <xdr:to xmlns:xdr="http://schemas.openxmlformats.org/drawingml/2006/spreadsheetDrawing">
      <xdr:col>67</xdr:col>
      <xdr:colOff>101600</xdr:colOff>
      <xdr:row>36</xdr:row>
      <xdr:rowOff>163195</xdr:rowOff>
    </xdr:to>
    <xdr:sp macro="" textlink="">
      <xdr:nvSpPr>
        <xdr:cNvPr id="520" name="フローチャート: 判断 519"/>
        <xdr:cNvSpPr/>
      </xdr:nvSpPr>
      <xdr:spPr>
        <a:xfrm>
          <a:off x="12763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154940</xdr:rowOff>
    </xdr:from>
    <xdr:ext cx="534035" cy="258445"/>
    <xdr:sp macro="" textlink="">
      <xdr:nvSpPr>
        <xdr:cNvPr id="521" name="テキスト ボックス 520"/>
        <xdr:cNvSpPr txBox="1"/>
      </xdr:nvSpPr>
      <xdr:spPr>
        <a:xfrm>
          <a:off x="12546965" y="6327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2" name="テキスト ボックス 52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3" name="テキスト ボックス 52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4" name="テキスト ボックス 52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5" name="テキスト ボックス 52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6" name="テキスト ボックス 52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121285</xdr:rowOff>
    </xdr:from>
    <xdr:to xmlns:xdr="http://schemas.openxmlformats.org/drawingml/2006/spreadsheetDrawing">
      <xdr:col>85</xdr:col>
      <xdr:colOff>177800</xdr:colOff>
      <xdr:row>35</xdr:row>
      <xdr:rowOff>52070</xdr:rowOff>
    </xdr:to>
    <xdr:sp macro="" textlink="">
      <xdr:nvSpPr>
        <xdr:cNvPr id="527" name="楕円 526"/>
        <xdr:cNvSpPr/>
      </xdr:nvSpPr>
      <xdr:spPr>
        <a:xfrm>
          <a:off x="16268700" y="5950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33</xdr:row>
      <xdr:rowOff>144145</xdr:rowOff>
    </xdr:from>
    <xdr:ext cx="534670" cy="258445"/>
    <xdr:sp macro="" textlink="">
      <xdr:nvSpPr>
        <xdr:cNvPr id="528" name="消防費該当値テキスト"/>
        <xdr:cNvSpPr txBox="1"/>
      </xdr:nvSpPr>
      <xdr:spPr>
        <a:xfrm>
          <a:off x="16370300" y="5801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62230</xdr:rowOff>
    </xdr:from>
    <xdr:to xmlns:xdr="http://schemas.openxmlformats.org/drawingml/2006/spreadsheetDrawing">
      <xdr:col>81</xdr:col>
      <xdr:colOff>101600</xdr:colOff>
      <xdr:row>35</xdr:row>
      <xdr:rowOff>163830</xdr:rowOff>
    </xdr:to>
    <xdr:sp macro="" textlink="">
      <xdr:nvSpPr>
        <xdr:cNvPr id="529" name="楕円 528"/>
        <xdr:cNvSpPr/>
      </xdr:nvSpPr>
      <xdr:spPr>
        <a:xfrm>
          <a:off x="15430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8890</xdr:rowOff>
    </xdr:from>
    <xdr:ext cx="534035" cy="258445"/>
    <xdr:sp macro="" textlink="">
      <xdr:nvSpPr>
        <xdr:cNvPr id="530" name="テキスト ボックス 529"/>
        <xdr:cNvSpPr txBox="1"/>
      </xdr:nvSpPr>
      <xdr:spPr>
        <a:xfrm>
          <a:off x="15213965" y="58381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99060</xdr:rowOff>
    </xdr:from>
    <xdr:to xmlns:xdr="http://schemas.openxmlformats.org/drawingml/2006/spreadsheetDrawing">
      <xdr:col>76</xdr:col>
      <xdr:colOff>165100</xdr:colOff>
      <xdr:row>36</xdr:row>
      <xdr:rowOff>29210</xdr:rowOff>
    </xdr:to>
    <xdr:sp macro="" textlink="">
      <xdr:nvSpPr>
        <xdr:cNvPr id="531" name="楕円 530"/>
        <xdr:cNvSpPr/>
      </xdr:nvSpPr>
      <xdr:spPr>
        <a:xfrm>
          <a:off x="145415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45720</xdr:rowOff>
    </xdr:from>
    <xdr:ext cx="534035" cy="259080"/>
    <xdr:sp macro="" textlink="">
      <xdr:nvSpPr>
        <xdr:cNvPr id="532" name="テキスト ボックス 531"/>
        <xdr:cNvSpPr txBox="1"/>
      </xdr:nvSpPr>
      <xdr:spPr>
        <a:xfrm>
          <a:off x="14324965" y="5875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33</xdr:row>
      <xdr:rowOff>125730</xdr:rowOff>
    </xdr:from>
    <xdr:to xmlns:xdr="http://schemas.openxmlformats.org/drawingml/2006/spreadsheetDrawing">
      <xdr:col>72</xdr:col>
      <xdr:colOff>38100</xdr:colOff>
      <xdr:row>34</xdr:row>
      <xdr:rowOff>55880</xdr:rowOff>
    </xdr:to>
    <xdr:sp macro="" textlink="">
      <xdr:nvSpPr>
        <xdr:cNvPr id="533" name="楕円 532"/>
        <xdr:cNvSpPr/>
      </xdr:nvSpPr>
      <xdr:spPr>
        <a:xfrm>
          <a:off x="136525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32</xdr:row>
      <xdr:rowOff>72390</xdr:rowOff>
    </xdr:from>
    <xdr:ext cx="534035" cy="259080"/>
    <xdr:sp macro="" textlink="">
      <xdr:nvSpPr>
        <xdr:cNvPr id="534" name="テキスト ボックス 533"/>
        <xdr:cNvSpPr txBox="1"/>
      </xdr:nvSpPr>
      <xdr:spPr>
        <a:xfrm>
          <a:off x="13435965" y="55587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34</xdr:row>
      <xdr:rowOff>76835</xdr:rowOff>
    </xdr:from>
    <xdr:to xmlns:xdr="http://schemas.openxmlformats.org/drawingml/2006/spreadsheetDrawing">
      <xdr:col>67</xdr:col>
      <xdr:colOff>101600</xdr:colOff>
      <xdr:row>35</xdr:row>
      <xdr:rowOff>6985</xdr:rowOff>
    </xdr:to>
    <xdr:sp macro="" textlink="">
      <xdr:nvSpPr>
        <xdr:cNvPr id="535" name="楕円 534"/>
        <xdr:cNvSpPr/>
      </xdr:nvSpPr>
      <xdr:spPr>
        <a:xfrm>
          <a:off x="12763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33</xdr:row>
      <xdr:rowOff>23495</xdr:rowOff>
    </xdr:from>
    <xdr:ext cx="534035" cy="259080"/>
    <xdr:sp macro="" textlink="">
      <xdr:nvSpPr>
        <xdr:cNvPr id="536" name="テキスト ボックス 535"/>
        <xdr:cNvSpPr txBox="1"/>
      </xdr:nvSpPr>
      <xdr:spPr>
        <a:xfrm>
          <a:off x="12546965" y="56813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5" name="テキスト ボックス 54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6" name="直線コネクタ 54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48285" cy="258445"/>
    <xdr:sp macro="" textlink="">
      <xdr:nvSpPr>
        <xdr:cNvPr id="547" name="テキスト ボックス 546"/>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8" name="直線コネクタ 54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1495" cy="259080"/>
    <xdr:sp macro="" textlink="">
      <xdr:nvSpPr>
        <xdr:cNvPr id="549" name="テキスト ボックス 548"/>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0" name="直線コネクタ 54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51" name="テキスト ボックス 550"/>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2" name="直線コネクタ 55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1495" cy="258445"/>
    <xdr:sp macro="" textlink="">
      <xdr:nvSpPr>
        <xdr:cNvPr id="553" name="テキスト ボックス 552"/>
        <xdr:cNvSpPr txBox="1"/>
      </xdr:nvSpPr>
      <xdr:spPr>
        <a:xfrm>
          <a:off x="11914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4" name="直線コネクタ 55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55" name="テキスト ボックス 554"/>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6" name="直線コネクタ 55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57" name="テキスト ボックス 556"/>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59" name="テキスト ボックス 558"/>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86360</xdr:rowOff>
    </xdr:from>
    <xdr:to xmlns:xdr="http://schemas.openxmlformats.org/drawingml/2006/spreadsheetDrawing">
      <xdr:col>85</xdr:col>
      <xdr:colOff>126365</xdr:colOff>
      <xdr:row>59</xdr:row>
      <xdr:rowOff>132080</xdr:rowOff>
    </xdr:to>
    <xdr:cxnSp macro="">
      <xdr:nvCxnSpPr>
        <xdr:cNvPr id="561" name="直線コネクタ 560"/>
        <xdr:cNvCxnSpPr/>
      </xdr:nvCxnSpPr>
      <xdr:spPr>
        <a:xfrm flipV="1">
          <a:off x="16317595" y="883031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135890</xdr:rowOff>
    </xdr:from>
    <xdr:ext cx="534670" cy="259080"/>
    <xdr:sp macro="" textlink="">
      <xdr:nvSpPr>
        <xdr:cNvPr id="562" name="教育費最小値テキスト"/>
        <xdr:cNvSpPr txBox="1"/>
      </xdr:nvSpPr>
      <xdr:spPr>
        <a:xfrm>
          <a:off x="16370300" y="10251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132080</xdr:rowOff>
    </xdr:from>
    <xdr:to xmlns:xdr="http://schemas.openxmlformats.org/drawingml/2006/spreadsheetDrawing">
      <xdr:col>86</xdr:col>
      <xdr:colOff>25400</xdr:colOff>
      <xdr:row>59</xdr:row>
      <xdr:rowOff>132080</xdr:rowOff>
    </xdr:to>
    <xdr:cxnSp macro="">
      <xdr:nvCxnSpPr>
        <xdr:cNvPr id="563" name="直線コネクタ 562"/>
        <xdr:cNvCxnSpPr/>
      </xdr:nvCxnSpPr>
      <xdr:spPr>
        <a:xfrm>
          <a:off x="16230600" y="1024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33020</xdr:rowOff>
    </xdr:from>
    <xdr:ext cx="598805" cy="259080"/>
    <xdr:sp macro="" textlink="">
      <xdr:nvSpPr>
        <xdr:cNvPr id="564" name="教育費最大値テキスト"/>
        <xdr:cNvSpPr txBox="1"/>
      </xdr:nvSpPr>
      <xdr:spPr>
        <a:xfrm>
          <a:off x="16370300" y="8605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134,721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86360</xdr:rowOff>
    </xdr:from>
    <xdr:to xmlns:xdr="http://schemas.openxmlformats.org/drawingml/2006/spreadsheetDrawing">
      <xdr:col>86</xdr:col>
      <xdr:colOff>25400</xdr:colOff>
      <xdr:row>51</xdr:row>
      <xdr:rowOff>86360</xdr:rowOff>
    </xdr:to>
    <xdr:cxnSp macro="">
      <xdr:nvCxnSpPr>
        <xdr:cNvPr id="565" name="直線コネクタ 564"/>
        <xdr:cNvCxnSpPr/>
      </xdr:nvCxnSpPr>
      <xdr:spPr>
        <a:xfrm>
          <a:off x="16230600" y="8830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10160</xdr:rowOff>
    </xdr:from>
    <xdr:to xmlns:xdr="http://schemas.openxmlformats.org/drawingml/2006/spreadsheetDrawing">
      <xdr:col>85</xdr:col>
      <xdr:colOff>127000</xdr:colOff>
      <xdr:row>59</xdr:row>
      <xdr:rowOff>13335</xdr:rowOff>
    </xdr:to>
    <xdr:cxnSp macro="">
      <xdr:nvCxnSpPr>
        <xdr:cNvPr id="566" name="直線コネクタ 565"/>
        <xdr:cNvCxnSpPr/>
      </xdr:nvCxnSpPr>
      <xdr:spPr>
        <a:xfrm>
          <a:off x="15481300" y="101257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151130</xdr:rowOff>
    </xdr:from>
    <xdr:ext cx="534670" cy="259080"/>
    <xdr:sp macro="" textlink="">
      <xdr:nvSpPr>
        <xdr:cNvPr id="567" name="教育費平均値テキスト"/>
        <xdr:cNvSpPr txBox="1"/>
      </xdr:nvSpPr>
      <xdr:spPr>
        <a:xfrm>
          <a:off x="16370300" y="9752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128270</xdr:rowOff>
    </xdr:from>
    <xdr:to xmlns:xdr="http://schemas.openxmlformats.org/drawingml/2006/spreadsheetDrawing">
      <xdr:col>85</xdr:col>
      <xdr:colOff>177800</xdr:colOff>
      <xdr:row>58</xdr:row>
      <xdr:rowOff>58420</xdr:rowOff>
    </xdr:to>
    <xdr:sp macro="" textlink="">
      <xdr:nvSpPr>
        <xdr:cNvPr id="568" name="フローチャート: 判断 567"/>
        <xdr:cNvSpPr/>
      </xdr:nvSpPr>
      <xdr:spPr>
        <a:xfrm>
          <a:off x="16268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10160</xdr:rowOff>
    </xdr:from>
    <xdr:to xmlns:xdr="http://schemas.openxmlformats.org/drawingml/2006/spreadsheetDrawing">
      <xdr:col>81</xdr:col>
      <xdr:colOff>50800</xdr:colOff>
      <xdr:row>59</xdr:row>
      <xdr:rowOff>10160</xdr:rowOff>
    </xdr:to>
    <xdr:cxnSp macro="">
      <xdr:nvCxnSpPr>
        <xdr:cNvPr id="569" name="直線コネクタ 568"/>
        <xdr:cNvCxnSpPr/>
      </xdr:nvCxnSpPr>
      <xdr:spPr>
        <a:xfrm>
          <a:off x="14592300" y="10125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140335</xdr:rowOff>
    </xdr:from>
    <xdr:to xmlns:xdr="http://schemas.openxmlformats.org/drawingml/2006/spreadsheetDrawing">
      <xdr:col>81</xdr:col>
      <xdr:colOff>101600</xdr:colOff>
      <xdr:row>58</xdr:row>
      <xdr:rowOff>70485</xdr:rowOff>
    </xdr:to>
    <xdr:sp macro="" textlink="">
      <xdr:nvSpPr>
        <xdr:cNvPr id="570" name="フローチャート: 判断 569"/>
        <xdr:cNvSpPr/>
      </xdr:nvSpPr>
      <xdr:spPr>
        <a:xfrm>
          <a:off x="15430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86995</xdr:rowOff>
    </xdr:from>
    <xdr:ext cx="534035" cy="258445"/>
    <xdr:sp macro="" textlink="">
      <xdr:nvSpPr>
        <xdr:cNvPr id="571" name="テキスト ボックス 570"/>
        <xdr:cNvSpPr txBox="1"/>
      </xdr:nvSpPr>
      <xdr:spPr>
        <a:xfrm>
          <a:off x="15213965" y="9688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60325</xdr:rowOff>
    </xdr:from>
    <xdr:to xmlns:xdr="http://schemas.openxmlformats.org/drawingml/2006/spreadsheetDrawing">
      <xdr:col>76</xdr:col>
      <xdr:colOff>114300</xdr:colOff>
      <xdr:row>59</xdr:row>
      <xdr:rowOff>10160</xdr:rowOff>
    </xdr:to>
    <xdr:cxnSp macro="">
      <xdr:nvCxnSpPr>
        <xdr:cNvPr id="572" name="直線コネクタ 571"/>
        <xdr:cNvCxnSpPr/>
      </xdr:nvCxnSpPr>
      <xdr:spPr>
        <a:xfrm>
          <a:off x="13703300" y="1000442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120650</xdr:rowOff>
    </xdr:from>
    <xdr:to xmlns:xdr="http://schemas.openxmlformats.org/drawingml/2006/spreadsheetDrawing">
      <xdr:col>76</xdr:col>
      <xdr:colOff>165100</xdr:colOff>
      <xdr:row>58</xdr:row>
      <xdr:rowOff>50165</xdr:rowOff>
    </xdr:to>
    <xdr:sp macro="" textlink="">
      <xdr:nvSpPr>
        <xdr:cNvPr id="573" name="フローチャート: 判断 572"/>
        <xdr:cNvSpPr/>
      </xdr:nvSpPr>
      <xdr:spPr>
        <a:xfrm>
          <a:off x="14541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66675</xdr:rowOff>
    </xdr:from>
    <xdr:ext cx="534035" cy="258445"/>
    <xdr:sp macro="" textlink="">
      <xdr:nvSpPr>
        <xdr:cNvPr id="574" name="テキスト ボックス 573"/>
        <xdr:cNvSpPr txBox="1"/>
      </xdr:nvSpPr>
      <xdr:spPr>
        <a:xfrm>
          <a:off x="14324965" y="9667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60325</xdr:rowOff>
    </xdr:from>
    <xdr:to xmlns:xdr="http://schemas.openxmlformats.org/drawingml/2006/spreadsheetDrawing">
      <xdr:col>71</xdr:col>
      <xdr:colOff>177800</xdr:colOff>
      <xdr:row>58</xdr:row>
      <xdr:rowOff>161925</xdr:rowOff>
    </xdr:to>
    <xdr:cxnSp macro="">
      <xdr:nvCxnSpPr>
        <xdr:cNvPr id="575" name="直線コネクタ 574"/>
        <xdr:cNvCxnSpPr/>
      </xdr:nvCxnSpPr>
      <xdr:spPr>
        <a:xfrm flipV="1">
          <a:off x="12814300" y="10004425"/>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40640</xdr:rowOff>
    </xdr:from>
    <xdr:to xmlns:xdr="http://schemas.openxmlformats.org/drawingml/2006/spreadsheetDrawing">
      <xdr:col>72</xdr:col>
      <xdr:colOff>38100</xdr:colOff>
      <xdr:row>57</xdr:row>
      <xdr:rowOff>141605</xdr:rowOff>
    </xdr:to>
    <xdr:sp macro="" textlink="">
      <xdr:nvSpPr>
        <xdr:cNvPr id="576" name="フローチャート: 判断 575"/>
        <xdr:cNvSpPr/>
      </xdr:nvSpPr>
      <xdr:spPr>
        <a:xfrm>
          <a:off x="13652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158115</xdr:rowOff>
    </xdr:from>
    <xdr:ext cx="534035" cy="258445"/>
    <xdr:sp macro="" textlink="">
      <xdr:nvSpPr>
        <xdr:cNvPr id="577" name="テキスト ボックス 576"/>
        <xdr:cNvSpPr txBox="1"/>
      </xdr:nvSpPr>
      <xdr:spPr>
        <a:xfrm>
          <a:off x="13435965" y="95878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38735</xdr:rowOff>
    </xdr:from>
    <xdr:to xmlns:xdr="http://schemas.openxmlformats.org/drawingml/2006/spreadsheetDrawing">
      <xdr:col>67</xdr:col>
      <xdr:colOff>101600</xdr:colOff>
      <xdr:row>57</xdr:row>
      <xdr:rowOff>140335</xdr:rowOff>
    </xdr:to>
    <xdr:sp macro="" textlink="">
      <xdr:nvSpPr>
        <xdr:cNvPr id="578" name="フローチャート: 判断 577"/>
        <xdr:cNvSpPr/>
      </xdr:nvSpPr>
      <xdr:spPr>
        <a:xfrm>
          <a:off x="12763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156845</xdr:rowOff>
    </xdr:from>
    <xdr:ext cx="534035" cy="258445"/>
    <xdr:sp macro="" textlink="">
      <xdr:nvSpPr>
        <xdr:cNvPr id="579" name="テキスト ボックス 578"/>
        <xdr:cNvSpPr txBox="1"/>
      </xdr:nvSpPr>
      <xdr:spPr>
        <a:xfrm>
          <a:off x="12546965" y="9586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133985</xdr:rowOff>
    </xdr:from>
    <xdr:to xmlns:xdr="http://schemas.openxmlformats.org/drawingml/2006/spreadsheetDrawing">
      <xdr:col>85</xdr:col>
      <xdr:colOff>177800</xdr:colOff>
      <xdr:row>59</xdr:row>
      <xdr:rowOff>64135</xdr:rowOff>
    </xdr:to>
    <xdr:sp macro="" textlink="">
      <xdr:nvSpPr>
        <xdr:cNvPr id="585" name="楕円 584"/>
        <xdr:cNvSpPr/>
      </xdr:nvSpPr>
      <xdr:spPr>
        <a:xfrm>
          <a:off x="162687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48895</xdr:rowOff>
    </xdr:from>
    <xdr:ext cx="534670" cy="259080"/>
    <xdr:sp macro="" textlink="">
      <xdr:nvSpPr>
        <xdr:cNvPr id="586" name="教育費該当値テキスト"/>
        <xdr:cNvSpPr txBox="1"/>
      </xdr:nvSpPr>
      <xdr:spPr>
        <a:xfrm>
          <a:off x="16370300" y="9992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130810</xdr:rowOff>
    </xdr:from>
    <xdr:to xmlns:xdr="http://schemas.openxmlformats.org/drawingml/2006/spreadsheetDrawing">
      <xdr:col>81</xdr:col>
      <xdr:colOff>101600</xdr:colOff>
      <xdr:row>59</xdr:row>
      <xdr:rowOff>60960</xdr:rowOff>
    </xdr:to>
    <xdr:sp macro="" textlink="">
      <xdr:nvSpPr>
        <xdr:cNvPr id="587" name="楕円 586"/>
        <xdr:cNvSpPr/>
      </xdr:nvSpPr>
      <xdr:spPr>
        <a:xfrm>
          <a:off x="15430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59</xdr:row>
      <xdr:rowOff>52070</xdr:rowOff>
    </xdr:from>
    <xdr:ext cx="534035" cy="258445"/>
    <xdr:sp macro="" textlink="">
      <xdr:nvSpPr>
        <xdr:cNvPr id="588" name="テキスト ボックス 587"/>
        <xdr:cNvSpPr txBox="1"/>
      </xdr:nvSpPr>
      <xdr:spPr>
        <a:xfrm>
          <a:off x="15213965" y="10167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130810</xdr:rowOff>
    </xdr:from>
    <xdr:to xmlns:xdr="http://schemas.openxmlformats.org/drawingml/2006/spreadsheetDrawing">
      <xdr:col>76</xdr:col>
      <xdr:colOff>165100</xdr:colOff>
      <xdr:row>59</xdr:row>
      <xdr:rowOff>60960</xdr:rowOff>
    </xdr:to>
    <xdr:sp macro="" textlink="">
      <xdr:nvSpPr>
        <xdr:cNvPr id="589" name="楕円 588"/>
        <xdr:cNvSpPr/>
      </xdr:nvSpPr>
      <xdr:spPr>
        <a:xfrm>
          <a:off x="14541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59</xdr:row>
      <xdr:rowOff>52070</xdr:rowOff>
    </xdr:from>
    <xdr:ext cx="534035" cy="258445"/>
    <xdr:sp macro="" textlink="">
      <xdr:nvSpPr>
        <xdr:cNvPr id="590" name="テキスト ボックス 589"/>
        <xdr:cNvSpPr txBox="1"/>
      </xdr:nvSpPr>
      <xdr:spPr>
        <a:xfrm>
          <a:off x="14324965" y="10167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9525</xdr:rowOff>
    </xdr:from>
    <xdr:to xmlns:xdr="http://schemas.openxmlformats.org/drawingml/2006/spreadsheetDrawing">
      <xdr:col>72</xdr:col>
      <xdr:colOff>38100</xdr:colOff>
      <xdr:row>58</xdr:row>
      <xdr:rowOff>111125</xdr:rowOff>
    </xdr:to>
    <xdr:sp macro="" textlink="">
      <xdr:nvSpPr>
        <xdr:cNvPr id="591" name="楕円 590"/>
        <xdr:cNvSpPr/>
      </xdr:nvSpPr>
      <xdr:spPr>
        <a:xfrm>
          <a:off x="136525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102870</xdr:rowOff>
    </xdr:from>
    <xdr:ext cx="534035" cy="259080"/>
    <xdr:sp macro="" textlink="">
      <xdr:nvSpPr>
        <xdr:cNvPr id="592" name="テキスト ボックス 591"/>
        <xdr:cNvSpPr txBox="1"/>
      </xdr:nvSpPr>
      <xdr:spPr>
        <a:xfrm>
          <a:off x="13435965" y="10046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111125</xdr:rowOff>
    </xdr:from>
    <xdr:to xmlns:xdr="http://schemas.openxmlformats.org/drawingml/2006/spreadsheetDrawing">
      <xdr:col>67</xdr:col>
      <xdr:colOff>101600</xdr:colOff>
      <xdr:row>59</xdr:row>
      <xdr:rowOff>41275</xdr:rowOff>
    </xdr:to>
    <xdr:sp macro="" textlink="">
      <xdr:nvSpPr>
        <xdr:cNvPr id="593" name="楕円 592"/>
        <xdr:cNvSpPr/>
      </xdr:nvSpPr>
      <xdr:spPr>
        <a:xfrm>
          <a:off x="12763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59</xdr:row>
      <xdr:rowOff>32385</xdr:rowOff>
    </xdr:from>
    <xdr:ext cx="534035" cy="258445"/>
    <xdr:sp macro="" textlink="">
      <xdr:nvSpPr>
        <xdr:cNvPr id="594" name="テキスト ボックス 593"/>
        <xdr:cNvSpPr txBox="1"/>
      </xdr:nvSpPr>
      <xdr:spPr>
        <a:xfrm>
          <a:off x="12546965" y="10147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3" name="テキスト ボックス 60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5" name="直線コネクタ 60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6" name="テキスト ボックス 605"/>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7" name="直線コネクタ 60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08" name="テキスト ボックス 607"/>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9" name="直線コネクタ 60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10" name="テキスト ボックス 609"/>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1" name="直線コネクタ 61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2" name="テキスト ボックス 611"/>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3" name="直線コネクタ 61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4" name="テキスト ボックス 613"/>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5" name="直線コネクタ 61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6" name="テキスト ボックス 615"/>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69</xdr:row>
      <xdr:rowOff>163195</xdr:rowOff>
    </xdr:from>
    <xdr:to xmlns:xdr="http://schemas.openxmlformats.org/drawingml/2006/spreadsheetDrawing">
      <xdr:col>85</xdr:col>
      <xdr:colOff>126365</xdr:colOff>
      <xdr:row>79</xdr:row>
      <xdr:rowOff>44450</xdr:rowOff>
    </xdr:to>
    <xdr:cxnSp macro="">
      <xdr:nvCxnSpPr>
        <xdr:cNvPr id="618" name="直線コネクタ 617"/>
        <xdr:cNvCxnSpPr/>
      </xdr:nvCxnSpPr>
      <xdr:spPr>
        <a:xfrm flipV="1">
          <a:off x="16317595" y="1199324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82550</xdr:rowOff>
    </xdr:from>
    <xdr:ext cx="249555" cy="259080"/>
    <xdr:sp macro="" textlink="">
      <xdr:nvSpPr>
        <xdr:cNvPr id="619" name="災害復旧費最小値テキスト"/>
        <xdr:cNvSpPr txBox="1"/>
      </xdr:nvSpPr>
      <xdr:spPr>
        <a:xfrm>
          <a:off x="16370300" y="13627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0" name="直線コネクタ 61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109855</xdr:rowOff>
    </xdr:from>
    <xdr:ext cx="598805" cy="258445"/>
    <xdr:sp macro="" textlink="">
      <xdr:nvSpPr>
        <xdr:cNvPr id="621" name="災害復旧費最大値テキスト"/>
        <xdr:cNvSpPr txBox="1"/>
      </xdr:nvSpPr>
      <xdr:spPr>
        <a:xfrm>
          <a:off x="16370300" y="11768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125,628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69</xdr:row>
      <xdr:rowOff>163195</xdr:rowOff>
    </xdr:from>
    <xdr:to xmlns:xdr="http://schemas.openxmlformats.org/drawingml/2006/spreadsheetDrawing">
      <xdr:col>86</xdr:col>
      <xdr:colOff>25400</xdr:colOff>
      <xdr:row>69</xdr:row>
      <xdr:rowOff>163195</xdr:rowOff>
    </xdr:to>
    <xdr:cxnSp macro="">
      <xdr:nvCxnSpPr>
        <xdr:cNvPr id="622" name="直線コネクタ 621"/>
        <xdr:cNvCxnSpPr/>
      </xdr:nvCxnSpPr>
      <xdr:spPr>
        <a:xfrm>
          <a:off x="16230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43815</xdr:rowOff>
    </xdr:from>
    <xdr:to xmlns:xdr="http://schemas.openxmlformats.org/drawingml/2006/spreadsheetDrawing">
      <xdr:col>85</xdr:col>
      <xdr:colOff>127000</xdr:colOff>
      <xdr:row>79</xdr:row>
      <xdr:rowOff>44450</xdr:rowOff>
    </xdr:to>
    <xdr:cxnSp macro="">
      <xdr:nvCxnSpPr>
        <xdr:cNvPr id="623" name="直線コネクタ 622"/>
        <xdr:cNvCxnSpPr/>
      </xdr:nvCxnSpPr>
      <xdr:spPr>
        <a:xfrm flipV="1">
          <a:off x="15481300" y="135883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171450</xdr:rowOff>
    </xdr:from>
    <xdr:ext cx="469900" cy="259080"/>
    <xdr:sp macro="" textlink="">
      <xdr:nvSpPr>
        <xdr:cNvPr id="624" name="災害復旧費平均値テキスト"/>
        <xdr:cNvSpPr txBox="1"/>
      </xdr:nvSpPr>
      <xdr:spPr>
        <a:xfrm>
          <a:off x="16370300" y="13373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148590</xdr:rowOff>
    </xdr:from>
    <xdr:to xmlns:xdr="http://schemas.openxmlformats.org/drawingml/2006/spreadsheetDrawing">
      <xdr:col>85</xdr:col>
      <xdr:colOff>177800</xdr:colOff>
      <xdr:row>79</xdr:row>
      <xdr:rowOff>78740</xdr:rowOff>
    </xdr:to>
    <xdr:sp macro="" textlink="">
      <xdr:nvSpPr>
        <xdr:cNvPr id="625" name="フローチャート: 判断 624"/>
        <xdr:cNvSpPr/>
      </xdr:nvSpPr>
      <xdr:spPr>
        <a:xfrm>
          <a:off x="162687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43815</xdr:rowOff>
    </xdr:from>
    <xdr:to xmlns:xdr="http://schemas.openxmlformats.org/drawingml/2006/spreadsheetDrawing">
      <xdr:col>81</xdr:col>
      <xdr:colOff>50800</xdr:colOff>
      <xdr:row>79</xdr:row>
      <xdr:rowOff>44450</xdr:rowOff>
    </xdr:to>
    <xdr:cxnSp macro="">
      <xdr:nvCxnSpPr>
        <xdr:cNvPr id="626" name="直線コネクタ 625"/>
        <xdr:cNvCxnSpPr/>
      </xdr:nvCxnSpPr>
      <xdr:spPr>
        <a:xfrm>
          <a:off x="14592300" y="13588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135890</xdr:rowOff>
    </xdr:from>
    <xdr:to xmlns:xdr="http://schemas.openxmlformats.org/drawingml/2006/spreadsheetDrawing">
      <xdr:col>81</xdr:col>
      <xdr:colOff>101600</xdr:colOff>
      <xdr:row>79</xdr:row>
      <xdr:rowOff>66040</xdr:rowOff>
    </xdr:to>
    <xdr:sp macro="" textlink="">
      <xdr:nvSpPr>
        <xdr:cNvPr id="627" name="フローチャート: 判断 626"/>
        <xdr:cNvSpPr/>
      </xdr:nvSpPr>
      <xdr:spPr>
        <a:xfrm>
          <a:off x="15430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82550</xdr:rowOff>
    </xdr:from>
    <xdr:ext cx="469265" cy="259080"/>
    <xdr:sp macro="" textlink="">
      <xdr:nvSpPr>
        <xdr:cNvPr id="628" name="テキスト ボックス 627"/>
        <xdr:cNvSpPr txBox="1"/>
      </xdr:nvSpPr>
      <xdr:spPr>
        <a:xfrm>
          <a:off x="15246350" y="13284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39370</xdr:rowOff>
    </xdr:from>
    <xdr:to xmlns:xdr="http://schemas.openxmlformats.org/drawingml/2006/spreadsheetDrawing">
      <xdr:col>76</xdr:col>
      <xdr:colOff>114300</xdr:colOff>
      <xdr:row>79</xdr:row>
      <xdr:rowOff>43815</xdr:rowOff>
    </xdr:to>
    <xdr:cxnSp macro="">
      <xdr:nvCxnSpPr>
        <xdr:cNvPr id="629" name="直線コネクタ 628"/>
        <xdr:cNvCxnSpPr/>
      </xdr:nvCxnSpPr>
      <xdr:spPr>
        <a:xfrm>
          <a:off x="13703300" y="135839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146685</xdr:rowOff>
    </xdr:from>
    <xdr:to xmlns:xdr="http://schemas.openxmlformats.org/drawingml/2006/spreadsheetDrawing">
      <xdr:col>76</xdr:col>
      <xdr:colOff>165100</xdr:colOff>
      <xdr:row>79</xdr:row>
      <xdr:rowOff>76835</xdr:rowOff>
    </xdr:to>
    <xdr:sp macro="" textlink="">
      <xdr:nvSpPr>
        <xdr:cNvPr id="630" name="フローチャート: 判断 629"/>
        <xdr:cNvSpPr/>
      </xdr:nvSpPr>
      <xdr:spPr>
        <a:xfrm>
          <a:off x="14541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93345</xdr:rowOff>
    </xdr:from>
    <xdr:ext cx="469265" cy="259080"/>
    <xdr:sp macro="" textlink="">
      <xdr:nvSpPr>
        <xdr:cNvPr id="631" name="テキスト ボックス 630"/>
        <xdr:cNvSpPr txBox="1"/>
      </xdr:nvSpPr>
      <xdr:spPr>
        <a:xfrm>
          <a:off x="14357350" y="13294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39370</xdr:rowOff>
    </xdr:from>
    <xdr:to xmlns:xdr="http://schemas.openxmlformats.org/drawingml/2006/spreadsheetDrawing">
      <xdr:col>71</xdr:col>
      <xdr:colOff>177800</xdr:colOff>
      <xdr:row>79</xdr:row>
      <xdr:rowOff>44450</xdr:rowOff>
    </xdr:to>
    <xdr:cxnSp macro="">
      <xdr:nvCxnSpPr>
        <xdr:cNvPr id="632" name="直線コネクタ 631"/>
        <xdr:cNvCxnSpPr/>
      </xdr:nvCxnSpPr>
      <xdr:spPr>
        <a:xfrm flipV="1">
          <a:off x="12814300" y="135839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110490</xdr:rowOff>
    </xdr:from>
    <xdr:to xmlns:xdr="http://schemas.openxmlformats.org/drawingml/2006/spreadsheetDrawing">
      <xdr:col>72</xdr:col>
      <xdr:colOff>38100</xdr:colOff>
      <xdr:row>79</xdr:row>
      <xdr:rowOff>40640</xdr:rowOff>
    </xdr:to>
    <xdr:sp macro="" textlink="">
      <xdr:nvSpPr>
        <xdr:cNvPr id="633" name="フローチャート: 判断 632"/>
        <xdr:cNvSpPr/>
      </xdr:nvSpPr>
      <xdr:spPr>
        <a:xfrm>
          <a:off x="13652500" y="1348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57150</xdr:rowOff>
    </xdr:from>
    <xdr:ext cx="469265" cy="259080"/>
    <xdr:sp macro="" textlink="">
      <xdr:nvSpPr>
        <xdr:cNvPr id="634" name="テキスト ボックス 633"/>
        <xdr:cNvSpPr txBox="1"/>
      </xdr:nvSpPr>
      <xdr:spPr>
        <a:xfrm>
          <a:off x="13468350" y="13258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63500</xdr:rowOff>
    </xdr:from>
    <xdr:to xmlns:xdr="http://schemas.openxmlformats.org/drawingml/2006/spreadsheetDrawing">
      <xdr:col>67</xdr:col>
      <xdr:colOff>101600</xdr:colOff>
      <xdr:row>78</xdr:row>
      <xdr:rowOff>164465</xdr:rowOff>
    </xdr:to>
    <xdr:sp macro="" textlink="">
      <xdr:nvSpPr>
        <xdr:cNvPr id="635" name="フローチャート: 判断 634"/>
        <xdr:cNvSpPr/>
      </xdr:nvSpPr>
      <xdr:spPr>
        <a:xfrm>
          <a:off x="12763500" y="13436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9525</xdr:rowOff>
    </xdr:from>
    <xdr:ext cx="469265" cy="258445"/>
    <xdr:sp macro="" textlink="">
      <xdr:nvSpPr>
        <xdr:cNvPr id="636" name="テキスト ボックス 635"/>
        <xdr:cNvSpPr txBox="1"/>
      </xdr:nvSpPr>
      <xdr:spPr>
        <a:xfrm>
          <a:off x="12579350" y="13211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7" name="テキスト ボックス 63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8" name="テキスト ボックス 63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9" name="テキスト ボックス 63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0" name="テキスト ボックス 63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1" name="テキスト ボックス 64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164465</xdr:rowOff>
    </xdr:from>
    <xdr:to xmlns:xdr="http://schemas.openxmlformats.org/drawingml/2006/spreadsheetDrawing">
      <xdr:col>85</xdr:col>
      <xdr:colOff>177800</xdr:colOff>
      <xdr:row>79</xdr:row>
      <xdr:rowOff>94615</xdr:rowOff>
    </xdr:to>
    <xdr:sp macro="" textlink="">
      <xdr:nvSpPr>
        <xdr:cNvPr id="642" name="楕円 641"/>
        <xdr:cNvSpPr/>
      </xdr:nvSpPr>
      <xdr:spPr>
        <a:xfrm>
          <a:off x="16268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127000</xdr:rowOff>
    </xdr:from>
    <xdr:ext cx="313690" cy="259080"/>
    <xdr:sp macro="" textlink="">
      <xdr:nvSpPr>
        <xdr:cNvPr id="643" name="災害復旧費該当値テキスト"/>
        <xdr:cNvSpPr txBox="1"/>
      </xdr:nvSpPr>
      <xdr:spPr>
        <a:xfrm>
          <a:off x="16370300" y="135001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8920" cy="258445"/>
    <xdr:sp macro="" textlink="">
      <xdr:nvSpPr>
        <xdr:cNvPr id="645" name="テキスト ボックス 644"/>
        <xdr:cNvSpPr txBox="1"/>
      </xdr:nvSpPr>
      <xdr:spPr>
        <a:xfrm>
          <a:off x="15356840" y="13630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164465</xdr:rowOff>
    </xdr:from>
    <xdr:to xmlns:xdr="http://schemas.openxmlformats.org/drawingml/2006/spreadsheetDrawing">
      <xdr:col>76</xdr:col>
      <xdr:colOff>165100</xdr:colOff>
      <xdr:row>79</xdr:row>
      <xdr:rowOff>94615</xdr:rowOff>
    </xdr:to>
    <xdr:sp macro="" textlink="">
      <xdr:nvSpPr>
        <xdr:cNvPr id="646" name="楕円 645"/>
        <xdr:cNvSpPr/>
      </xdr:nvSpPr>
      <xdr:spPr>
        <a:xfrm>
          <a:off x="14541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79</xdr:row>
      <xdr:rowOff>86360</xdr:rowOff>
    </xdr:from>
    <xdr:ext cx="313690" cy="258445"/>
    <xdr:sp macro="" textlink="">
      <xdr:nvSpPr>
        <xdr:cNvPr id="647" name="テキスト ボックス 646"/>
        <xdr:cNvSpPr txBox="1"/>
      </xdr:nvSpPr>
      <xdr:spPr>
        <a:xfrm>
          <a:off x="14435455" y="13630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160020</xdr:rowOff>
    </xdr:from>
    <xdr:to xmlns:xdr="http://schemas.openxmlformats.org/drawingml/2006/spreadsheetDrawing">
      <xdr:col>72</xdr:col>
      <xdr:colOff>38100</xdr:colOff>
      <xdr:row>79</xdr:row>
      <xdr:rowOff>90170</xdr:rowOff>
    </xdr:to>
    <xdr:sp macro="" textlink="">
      <xdr:nvSpPr>
        <xdr:cNvPr id="648" name="楕円 647"/>
        <xdr:cNvSpPr/>
      </xdr:nvSpPr>
      <xdr:spPr>
        <a:xfrm>
          <a:off x="13652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179070</xdr:colOff>
      <xdr:row>79</xdr:row>
      <xdr:rowOff>81915</xdr:rowOff>
    </xdr:from>
    <xdr:ext cx="378460" cy="259080"/>
    <xdr:sp macro="" textlink="">
      <xdr:nvSpPr>
        <xdr:cNvPr id="649" name="テキスト ボックス 648"/>
        <xdr:cNvSpPr txBox="1"/>
      </xdr:nvSpPr>
      <xdr:spPr>
        <a:xfrm>
          <a:off x="13514070" y="136264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79</xdr:row>
      <xdr:rowOff>86360</xdr:rowOff>
    </xdr:from>
    <xdr:ext cx="313690" cy="258445"/>
    <xdr:sp macro="" textlink="">
      <xdr:nvSpPr>
        <xdr:cNvPr id="651" name="テキスト ボックス 650"/>
        <xdr:cNvSpPr txBox="1"/>
      </xdr:nvSpPr>
      <xdr:spPr>
        <a:xfrm>
          <a:off x="12657455" y="13630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0" name="テキスト ボックス 65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1" name="直線コネクタ 66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2" name="直線コネクタ 66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3" name="テキスト ボックス 66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4" name="直線コネクタ 66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5" name="テキスト ボックス 664"/>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6" name="直線コネクタ 66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8445"/>
    <xdr:sp macro="" textlink="">
      <xdr:nvSpPr>
        <xdr:cNvPr id="667" name="テキスト ボックス 666"/>
        <xdr:cNvSpPr txBox="1"/>
      </xdr:nvSpPr>
      <xdr:spPr>
        <a:xfrm>
          <a:off x="11914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8" name="直線コネクタ 66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69" name="テキスト ボックス 668"/>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0" name="直線コネクタ 66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71" name="テキスト ボックス 670"/>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2"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73" name="テキスト ボックス 67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116205</xdr:rowOff>
    </xdr:from>
    <xdr:to xmlns:xdr="http://schemas.openxmlformats.org/drawingml/2006/spreadsheetDrawing">
      <xdr:col>85</xdr:col>
      <xdr:colOff>126365</xdr:colOff>
      <xdr:row>98</xdr:row>
      <xdr:rowOff>75565</xdr:rowOff>
    </xdr:to>
    <xdr:cxnSp macro="">
      <xdr:nvCxnSpPr>
        <xdr:cNvPr id="675" name="直線コネクタ 674"/>
        <xdr:cNvCxnSpPr/>
      </xdr:nvCxnSpPr>
      <xdr:spPr>
        <a:xfrm flipV="1">
          <a:off x="16317595" y="15546705"/>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79375</xdr:rowOff>
    </xdr:from>
    <xdr:ext cx="534670" cy="258445"/>
    <xdr:sp macro="" textlink="">
      <xdr:nvSpPr>
        <xdr:cNvPr id="676" name="公債費最小値テキスト"/>
        <xdr:cNvSpPr txBox="1"/>
      </xdr:nvSpPr>
      <xdr:spPr>
        <a:xfrm>
          <a:off x="16370300" y="16881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75565</xdr:rowOff>
    </xdr:from>
    <xdr:to xmlns:xdr="http://schemas.openxmlformats.org/drawingml/2006/spreadsheetDrawing">
      <xdr:col>86</xdr:col>
      <xdr:colOff>25400</xdr:colOff>
      <xdr:row>98</xdr:row>
      <xdr:rowOff>75565</xdr:rowOff>
    </xdr:to>
    <xdr:cxnSp macro="">
      <xdr:nvCxnSpPr>
        <xdr:cNvPr id="677" name="直線コネクタ 676"/>
        <xdr:cNvCxnSpPr/>
      </xdr:nvCxnSpPr>
      <xdr:spPr>
        <a:xfrm>
          <a:off x="16230600" y="1687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63500</xdr:rowOff>
    </xdr:from>
    <xdr:ext cx="598805" cy="258445"/>
    <xdr:sp macro="" textlink="">
      <xdr:nvSpPr>
        <xdr:cNvPr id="678" name="公債費最大値テキスト"/>
        <xdr:cNvSpPr txBox="1"/>
      </xdr:nvSpPr>
      <xdr:spPr>
        <a:xfrm>
          <a:off x="16370300" y="15322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115,875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116205</xdr:rowOff>
    </xdr:from>
    <xdr:to xmlns:xdr="http://schemas.openxmlformats.org/drawingml/2006/spreadsheetDrawing">
      <xdr:col>86</xdr:col>
      <xdr:colOff>25400</xdr:colOff>
      <xdr:row>90</xdr:row>
      <xdr:rowOff>116205</xdr:rowOff>
    </xdr:to>
    <xdr:cxnSp macro="">
      <xdr:nvCxnSpPr>
        <xdr:cNvPr id="679" name="直線コネクタ 678"/>
        <xdr:cNvCxnSpPr/>
      </xdr:nvCxnSpPr>
      <xdr:spPr>
        <a:xfrm>
          <a:off x="16230600" y="1554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38735</xdr:rowOff>
    </xdr:from>
    <xdr:to xmlns:xdr="http://schemas.openxmlformats.org/drawingml/2006/spreadsheetDrawing">
      <xdr:col>85</xdr:col>
      <xdr:colOff>127000</xdr:colOff>
      <xdr:row>97</xdr:row>
      <xdr:rowOff>46990</xdr:rowOff>
    </xdr:to>
    <xdr:cxnSp macro="">
      <xdr:nvCxnSpPr>
        <xdr:cNvPr id="680" name="直線コネクタ 679"/>
        <xdr:cNvCxnSpPr/>
      </xdr:nvCxnSpPr>
      <xdr:spPr>
        <a:xfrm flipV="1">
          <a:off x="15481300" y="1666938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12700</xdr:rowOff>
    </xdr:from>
    <xdr:ext cx="534670" cy="259080"/>
    <xdr:sp macro="" textlink="">
      <xdr:nvSpPr>
        <xdr:cNvPr id="681" name="公債費平均値テキスト"/>
        <xdr:cNvSpPr txBox="1"/>
      </xdr:nvSpPr>
      <xdr:spPr>
        <a:xfrm>
          <a:off x="16370300" y="16300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161290</xdr:rowOff>
    </xdr:from>
    <xdr:to xmlns:xdr="http://schemas.openxmlformats.org/drawingml/2006/spreadsheetDrawing">
      <xdr:col>85</xdr:col>
      <xdr:colOff>177800</xdr:colOff>
      <xdr:row>96</xdr:row>
      <xdr:rowOff>91440</xdr:rowOff>
    </xdr:to>
    <xdr:sp macro="" textlink="">
      <xdr:nvSpPr>
        <xdr:cNvPr id="682" name="フローチャート: 判断 681"/>
        <xdr:cNvSpPr/>
      </xdr:nvSpPr>
      <xdr:spPr>
        <a:xfrm>
          <a:off x="162687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170180</xdr:rowOff>
    </xdr:from>
    <xdr:to xmlns:xdr="http://schemas.openxmlformats.org/drawingml/2006/spreadsheetDrawing">
      <xdr:col>81</xdr:col>
      <xdr:colOff>50800</xdr:colOff>
      <xdr:row>97</xdr:row>
      <xdr:rowOff>46990</xdr:rowOff>
    </xdr:to>
    <xdr:cxnSp macro="">
      <xdr:nvCxnSpPr>
        <xdr:cNvPr id="683" name="直線コネクタ 682"/>
        <xdr:cNvCxnSpPr/>
      </xdr:nvCxnSpPr>
      <xdr:spPr>
        <a:xfrm>
          <a:off x="14592300" y="1662938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161290</xdr:rowOff>
    </xdr:from>
    <xdr:to xmlns:xdr="http://schemas.openxmlformats.org/drawingml/2006/spreadsheetDrawing">
      <xdr:col>81</xdr:col>
      <xdr:colOff>101600</xdr:colOff>
      <xdr:row>96</xdr:row>
      <xdr:rowOff>91440</xdr:rowOff>
    </xdr:to>
    <xdr:sp macro="" textlink="">
      <xdr:nvSpPr>
        <xdr:cNvPr id="684" name="フローチャート: 判断 683"/>
        <xdr:cNvSpPr/>
      </xdr:nvSpPr>
      <xdr:spPr>
        <a:xfrm>
          <a:off x="154305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107950</xdr:rowOff>
    </xdr:from>
    <xdr:ext cx="534035" cy="259080"/>
    <xdr:sp macro="" textlink="">
      <xdr:nvSpPr>
        <xdr:cNvPr id="685" name="テキスト ボックス 684"/>
        <xdr:cNvSpPr txBox="1"/>
      </xdr:nvSpPr>
      <xdr:spPr>
        <a:xfrm>
          <a:off x="15213965" y="16224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132080</xdr:rowOff>
    </xdr:from>
    <xdr:to xmlns:xdr="http://schemas.openxmlformats.org/drawingml/2006/spreadsheetDrawing">
      <xdr:col>76</xdr:col>
      <xdr:colOff>114300</xdr:colOff>
      <xdr:row>96</xdr:row>
      <xdr:rowOff>170180</xdr:rowOff>
    </xdr:to>
    <xdr:cxnSp macro="">
      <xdr:nvCxnSpPr>
        <xdr:cNvPr id="686" name="直線コネクタ 685"/>
        <xdr:cNvCxnSpPr/>
      </xdr:nvCxnSpPr>
      <xdr:spPr>
        <a:xfrm>
          <a:off x="13703300" y="165912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156845</xdr:rowOff>
    </xdr:from>
    <xdr:to xmlns:xdr="http://schemas.openxmlformats.org/drawingml/2006/spreadsheetDrawing">
      <xdr:col>76</xdr:col>
      <xdr:colOff>165100</xdr:colOff>
      <xdr:row>96</xdr:row>
      <xdr:rowOff>86995</xdr:rowOff>
    </xdr:to>
    <xdr:sp macro="" textlink="">
      <xdr:nvSpPr>
        <xdr:cNvPr id="687" name="フローチャート: 判断 686"/>
        <xdr:cNvSpPr/>
      </xdr:nvSpPr>
      <xdr:spPr>
        <a:xfrm>
          <a:off x="14541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103505</xdr:rowOff>
    </xdr:from>
    <xdr:ext cx="534035" cy="259080"/>
    <xdr:sp macro="" textlink="">
      <xdr:nvSpPr>
        <xdr:cNvPr id="688" name="テキスト ボックス 687"/>
        <xdr:cNvSpPr txBox="1"/>
      </xdr:nvSpPr>
      <xdr:spPr>
        <a:xfrm>
          <a:off x="14324965" y="162198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121920</xdr:rowOff>
    </xdr:from>
    <xdr:to xmlns:xdr="http://schemas.openxmlformats.org/drawingml/2006/spreadsheetDrawing">
      <xdr:col>71</xdr:col>
      <xdr:colOff>177800</xdr:colOff>
      <xdr:row>96</xdr:row>
      <xdr:rowOff>132080</xdr:rowOff>
    </xdr:to>
    <xdr:cxnSp macro="">
      <xdr:nvCxnSpPr>
        <xdr:cNvPr id="689" name="直線コネクタ 688"/>
        <xdr:cNvCxnSpPr/>
      </xdr:nvCxnSpPr>
      <xdr:spPr>
        <a:xfrm>
          <a:off x="12814300" y="165811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93345</xdr:rowOff>
    </xdr:from>
    <xdr:to xmlns:xdr="http://schemas.openxmlformats.org/drawingml/2006/spreadsheetDrawing">
      <xdr:col>72</xdr:col>
      <xdr:colOff>38100</xdr:colOff>
      <xdr:row>96</xdr:row>
      <xdr:rowOff>23495</xdr:rowOff>
    </xdr:to>
    <xdr:sp macro="" textlink="">
      <xdr:nvSpPr>
        <xdr:cNvPr id="690" name="フローチャート: 判断 689"/>
        <xdr:cNvSpPr/>
      </xdr:nvSpPr>
      <xdr:spPr>
        <a:xfrm>
          <a:off x="13652500" y="1638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40640</xdr:rowOff>
    </xdr:from>
    <xdr:ext cx="534035" cy="258445"/>
    <xdr:sp macro="" textlink="">
      <xdr:nvSpPr>
        <xdr:cNvPr id="691" name="テキスト ボックス 690"/>
        <xdr:cNvSpPr txBox="1"/>
      </xdr:nvSpPr>
      <xdr:spPr>
        <a:xfrm>
          <a:off x="13435965" y="16156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86360</xdr:rowOff>
    </xdr:from>
    <xdr:to xmlns:xdr="http://schemas.openxmlformats.org/drawingml/2006/spreadsheetDrawing">
      <xdr:col>67</xdr:col>
      <xdr:colOff>101600</xdr:colOff>
      <xdr:row>96</xdr:row>
      <xdr:rowOff>15875</xdr:rowOff>
    </xdr:to>
    <xdr:sp macro="" textlink="">
      <xdr:nvSpPr>
        <xdr:cNvPr id="692" name="フローチャート: 判断 691"/>
        <xdr:cNvSpPr/>
      </xdr:nvSpPr>
      <xdr:spPr>
        <a:xfrm>
          <a:off x="12763500" y="16374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32385</xdr:rowOff>
    </xdr:from>
    <xdr:ext cx="534035" cy="258445"/>
    <xdr:sp macro="" textlink="">
      <xdr:nvSpPr>
        <xdr:cNvPr id="693" name="テキスト ボックス 692"/>
        <xdr:cNvSpPr txBox="1"/>
      </xdr:nvSpPr>
      <xdr:spPr>
        <a:xfrm>
          <a:off x="12546965" y="16148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4" name="テキスト ボックス 69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5" name="テキスト ボックス 69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6" name="テキスト ボックス 69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7" name="テキスト ボックス 69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8" name="テキスト ボックス 69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159385</xdr:rowOff>
    </xdr:from>
    <xdr:to xmlns:xdr="http://schemas.openxmlformats.org/drawingml/2006/spreadsheetDrawing">
      <xdr:col>85</xdr:col>
      <xdr:colOff>177800</xdr:colOff>
      <xdr:row>97</xdr:row>
      <xdr:rowOff>89535</xdr:rowOff>
    </xdr:to>
    <xdr:sp macro="" textlink="">
      <xdr:nvSpPr>
        <xdr:cNvPr id="699" name="楕円 698"/>
        <xdr:cNvSpPr/>
      </xdr:nvSpPr>
      <xdr:spPr>
        <a:xfrm>
          <a:off x="16268700" y="1661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137795</xdr:rowOff>
    </xdr:from>
    <xdr:ext cx="534670" cy="259080"/>
    <xdr:sp macro="" textlink="">
      <xdr:nvSpPr>
        <xdr:cNvPr id="700" name="公債費該当値テキスト"/>
        <xdr:cNvSpPr txBox="1"/>
      </xdr:nvSpPr>
      <xdr:spPr>
        <a:xfrm>
          <a:off x="16370300" y="16596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167640</xdr:rowOff>
    </xdr:from>
    <xdr:to xmlns:xdr="http://schemas.openxmlformats.org/drawingml/2006/spreadsheetDrawing">
      <xdr:col>81</xdr:col>
      <xdr:colOff>101600</xdr:colOff>
      <xdr:row>97</xdr:row>
      <xdr:rowOff>97790</xdr:rowOff>
    </xdr:to>
    <xdr:sp macro="" textlink="">
      <xdr:nvSpPr>
        <xdr:cNvPr id="701" name="楕円 700"/>
        <xdr:cNvSpPr/>
      </xdr:nvSpPr>
      <xdr:spPr>
        <a:xfrm>
          <a:off x="15430500" y="166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88900</xdr:rowOff>
    </xdr:from>
    <xdr:ext cx="534035" cy="258445"/>
    <xdr:sp macro="" textlink="">
      <xdr:nvSpPr>
        <xdr:cNvPr id="702" name="テキスト ボックス 701"/>
        <xdr:cNvSpPr txBox="1"/>
      </xdr:nvSpPr>
      <xdr:spPr>
        <a:xfrm>
          <a:off x="15213965" y="16719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119380</xdr:rowOff>
    </xdr:from>
    <xdr:to xmlns:xdr="http://schemas.openxmlformats.org/drawingml/2006/spreadsheetDrawing">
      <xdr:col>76</xdr:col>
      <xdr:colOff>165100</xdr:colOff>
      <xdr:row>97</xdr:row>
      <xdr:rowOff>49530</xdr:rowOff>
    </xdr:to>
    <xdr:sp macro="" textlink="">
      <xdr:nvSpPr>
        <xdr:cNvPr id="703" name="楕円 702"/>
        <xdr:cNvSpPr/>
      </xdr:nvSpPr>
      <xdr:spPr>
        <a:xfrm>
          <a:off x="14541500" y="165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40640</xdr:rowOff>
    </xdr:from>
    <xdr:ext cx="534035" cy="258445"/>
    <xdr:sp macro="" textlink="">
      <xdr:nvSpPr>
        <xdr:cNvPr id="704" name="テキスト ボックス 703"/>
        <xdr:cNvSpPr txBox="1"/>
      </xdr:nvSpPr>
      <xdr:spPr>
        <a:xfrm>
          <a:off x="14324965" y="16671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81280</xdr:rowOff>
    </xdr:from>
    <xdr:to xmlns:xdr="http://schemas.openxmlformats.org/drawingml/2006/spreadsheetDrawing">
      <xdr:col>72</xdr:col>
      <xdr:colOff>38100</xdr:colOff>
      <xdr:row>97</xdr:row>
      <xdr:rowOff>11430</xdr:rowOff>
    </xdr:to>
    <xdr:sp macro="" textlink="">
      <xdr:nvSpPr>
        <xdr:cNvPr id="705" name="楕円 704"/>
        <xdr:cNvSpPr/>
      </xdr:nvSpPr>
      <xdr:spPr>
        <a:xfrm>
          <a:off x="13652500" y="165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2540</xdr:rowOff>
    </xdr:from>
    <xdr:ext cx="534035" cy="259080"/>
    <xdr:sp macro="" textlink="">
      <xdr:nvSpPr>
        <xdr:cNvPr id="706" name="テキスト ボックス 705"/>
        <xdr:cNvSpPr txBox="1"/>
      </xdr:nvSpPr>
      <xdr:spPr>
        <a:xfrm>
          <a:off x="13435965" y="16633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71120</xdr:rowOff>
    </xdr:from>
    <xdr:to xmlns:xdr="http://schemas.openxmlformats.org/drawingml/2006/spreadsheetDrawing">
      <xdr:col>67</xdr:col>
      <xdr:colOff>101600</xdr:colOff>
      <xdr:row>97</xdr:row>
      <xdr:rowOff>1270</xdr:rowOff>
    </xdr:to>
    <xdr:sp macro="" textlink="">
      <xdr:nvSpPr>
        <xdr:cNvPr id="707" name="楕円 706"/>
        <xdr:cNvSpPr/>
      </xdr:nvSpPr>
      <xdr:spPr>
        <a:xfrm>
          <a:off x="12763500" y="1653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163830</xdr:rowOff>
    </xdr:from>
    <xdr:ext cx="534035" cy="259080"/>
    <xdr:sp macro="" textlink="">
      <xdr:nvSpPr>
        <xdr:cNvPr id="708" name="テキスト ボックス 707"/>
        <xdr:cNvSpPr txBox="1"/>
      </xdr:nvSpPr>
      <xdr:spPr>
        <a:xfrm>
          <a:off x="12546965" y="16623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7" name="テキスト ボックス 71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8"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9"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0" name="テキスト ボックス 719"/>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1"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22" name="テキスト ボックス 721"/>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3"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24" name="テキスト ボックス 723"/>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5"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26" name="テキスト ボックス 725"/>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7"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9080"/>
    <xdr:sp macro="" textlink="">
      <xdr:nvSpPr>
        <xdr:cNvPr id="728" name="テキスト ボックス 727"/>
        <xdr:cNvSpPr txBox="1"/>
      </xdr:nvSpPr>
      <xdr:spPr>
        <a:xfrm>
          <a:off x="17820640" y="50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9"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0" name="テキスト ボックス 729"/>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29</xdr:row>
      <xdr:rowOff>143510</xdr:rowOff>
    </xdr:from>
    <xdr:to xmlns:xdr="http://schemas.openxmlformats.org/drawingml/2006/spreadsheetDrawing">
      <xdr:col>116</xdr:col>
      <xdr:colOff>62865</xdr:colOff>
      <xdr:row>39</xdr:row>
      <xdr:rowOff>44450</xdr:rowOff>
    </xdr:to>
    <xdr:cxnSp macro="">
      <xdr:nvCxnSpPr>
        <xdr:cNvPr id="732" name="直線コネクタ 731"/>
        <xdr:cNvCxnSpPr/>
      </xdr:nvCxnSpPr>
      <xdr:spPr>
        <a:xfrm flipV="1">
          <a:off x="22159595" y="5115560"/>
          <a:ext cx="127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55880</xdr:rowOff>
    </xdr:from>
    <xdr:ext cx="249555" cy="259080"/>
    <xdr:sp macro="" textlink="">
      <xdr:nvSpPr>
        <xdr:cNvPr id="733" name="諸支出金最小値テキスト"/>
        <xdr:cNvSpPr txBox="1"/>
      </xdr:nvSpPr>
      <xdr:spPr>
        <a:xfrm>
          <a:off x="22212300" y="67424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4"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90170</xdr:rowOff>
    </xdr:from>
    <xdr:ext cx="469900" cy="259080"/>
    <xdr:sp macro="" textlink="">
      <xdr:nvSpPr>
        <xdr:cNvPr id="735" name="諸支出金最大値テキスト"/>
        <xdr:cNvSpPr txBox="1"/>
      </xdr:nvSpPr>
      <xdr:spPr>
        <a:xfrm>
          <a:off x="22212300" y="4890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8,480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29</xdr:row>
      <xdr:rowOff>143510</xdr:rowOff>
    </xdr:from>
    <xdr:to xmlns:xdr="http://schemas.openxmlformats.org/drawingml/2006/spreadsheetDrawing">
      <xdr:col>116</xdr:col>
      <xdr:colOff>152400</xdr:colOff>
      <xdr:row>29</xdr:row>
      <xdr:rowOff>143510</xdr:rowOff>
    </xdr:to>
    <xdr:cxnSp macro="">
      <xdr:nvCxnSpPr>
        <xdr:cNvPr id="736" name="直線コネクタ 735"/>
        <xdr:cNvCxnSpPr/>
      </xdr:nvCxnSpPr>
      <xdr:spPr>
        <a:xfrm>
          <a:off x="22072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7" name="直線コネクタ 73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144780</xdr:rowOff>
    </xdr:from>
    <xdr:ext cx="378460" cy="258445"/>
    <xdr:sp macro="" textlink="">
      <xdr:nvSpPr>
        <xdr:cNvPr id="738" name="諸支出金平均値テキスト"/>
        <xdr:cNvSpPr txBox="1"/>
      </xdr:nvSpPr>
      <xdr:spPr>
        <a:xfrm>
          <a:off x="22212300" y="648843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121920</xdr:rowOff>
    </xdr:from>
    <xdr:to xmlns:xdr="http://schemas.openxmlformats.org/drawingml/2006/spreadsheetDrawing">
      <xdr:col>116</xdr:col>
      <xdr:colOff>114300</xdr:colOff>
      <xdr:row>39</xdr:row>
      <xdr:rowOff>52070</xdr:rowOff>
    </xdr:to>
    <xdr:sp macro="" textlink="">
      <xdr:nvSpPr>
        <xdr:cNvPr id="739" name="フローチャート: 判断 738"/>
        <xdr:cNvSpPr/>
      </xdr:nvSpPr>
      <xdr:spPr>
        <a:xfrm>
          <a:off x="221107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0" name="直線コネクタ 739"/>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113665</xdr:rowOff>
    </xdr:from>
    <xdr:to xmlns:xdr="http://schemas.openxmlformats.org/drawingml/2006/spreadsheetDrawing">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60325</xdr:rowOff>
    </xdr:from>
    <xdr:ext cx="378460" cy="259080"/>
    <xdr:sp macro="" textlink="">
      <xdr:nvSpPr>
        <xdr:cNvPr id="742" name="テキスト ボックス 741"/>
        <xdr:cNvSpPr txBox="1"/>
      </xdr:nvSpPr>
      <xdr:spPr>
        <a:xfrm>
          <a:off x="21134070" y="6403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3" name="直線コネクタ 742"/>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121920</xdr:rowOff>
    </xdr:from>
    <xdr:to xmlns:xdr="http://schemas.openxmlformats.org/drawingml/2006/spreadsheetDrawing">
      <xdr:col>107</xdr:col>
      <xdr:colOff>101600</xdr:colOff>
      <xdr:row>39</xdr:row>
      <xdr:rowOff>52070</xdr:rowOff>
    </xdr:to>
    <xdr:sp macro="" textlink="">
      <xdr:nvSpPr>
        <xdr:cNvPr id="744" name="フローチャート: 判断 743"/>
        <xdr:cNvSpPr/>
      </xdr:nvSpPr>
      <xdr:spPr>
        <a:xfrm>
          <a:off x="203835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68580</xdr:rowOff>
    </xdr:from>
    <xdr:ext cx="378460" cy="259080"/>
    <xdr:sp macro="" textlink="">
      <xdr:nvSpPr>
        <xdr:cNvPr id="745" name="テキスト ボックス 744"/>
        <xdr:cNvSpPr txBox="1"/>
      </xdr:nvSpPr>
      <xdr:spPr>
        <a:xfrm>
          <a:off x="20245070" y="6412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6" name="直線コネクタ 74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159385</xdr:rowOff>
    </xdr:from>
    <xdr:to xmlns:xdr="http://schemas.openxmlformats.org/drawingml/2006/spreadsheetDrawing">
      <xdr:col>102</xdr:col>
      <xdr:colOff>165100</xdr:colOff>
      <xdr:row>39</xdr:row>
      <xdr:rowOff>89535</xdr:rowOff>
    </xdr:to>
    <xdr:sp macro="" textlink="">
      <xdr:nvSpPr>
        <xdr:cNvPr id="747" name="フローチャート: 判断 746"/>
        <xdr:cNvSpPr/>
      </xdr:nvSpPr>
      <xdr:spPr>
        <a:xfrm>
          <a:off x="19494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106045</xdr:rowOff>
    </xdr:from>
    <xdr:ext cx="313690" cy="259080"/>
    <xdr:sp macro="" textlink="">
      <xdr:nvSpPr>
        <xdr:cNvPr id="748" name="テキスト ボックス 747"/>
        <xdr:cNvSpPr txBox="1"/>
      </xdr:nvSpPr>
      <xdr:spPr>
        <a:xfrm>
          <a:off x="19388455" y="644969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149860</xdr:rowOff>
    </xdr:from>
    <xdr:to xmlns:xdr="http://schemas.openxmlformats.org/drawingml/2006/spreadsheetDrawing">
      <xdr:col>98</xdr:col>
      <xdr:colOff>38100</xdr:colOff>
      <xdr:row>39</xdr:row>
      <xdr:rowOff>80010</xdr:rowOff>
    </xdr:to>
    <xdr:sp macro="" textlink="">
      <xdr:nvSpPr>
        <xdr:cNvPr id="749" name="フローチャート: 判断 748"/>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37</xdr:row>
      <xdr:rowOff>96520</xdr:rowOff>
    </xdr:from>
    <xdr:ext cx="313690" cy="259080"/>
    <xdr:sp macro="" textlink="">
      <xdr:nvSpPr>
        <xdr:cNvPr id="750" name="テキスト ボックス 749"/>
        <xdr:cNvSpPr txBox="1"/>
      </xdr:nvSpPr>
      <xdr:spPr>
        <a:xfrm>
          <a:off x="18499455" y="64401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1" name="テキスト ボックス 750"/>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2"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3" name="テキスト ボックス 752"/>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4"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5"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100330</xdr:rowOff>
    </xdr:from>
    <xdr:ext cx="249555" cy="258445"/>
    <xdr:sp macro="" textlink="">
      <xdr:nvSpPr>
        <xdr:cNvPr id="757" name="諸支出金該当値テキスト"/>
        <xdr:cNvSpPr txBox="1"/>
      </xdr:nvSpPr>
      <xdr:spPr>
        <a:xfrm>
          <a:off x="22212300" y="661543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59" name="テキスト ボックス 758"/>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1" name="テキスト ボックス 760"/>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63" name="テキスト ボックス 762"/>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65" name="テキスト ボックス 764"/>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静岡県平均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4" name="テキスト ボックス 773"/>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5"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6" name="直線コネクタ 77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77" name="テキスト ボックス 776"/>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8" name="直線コネクタ 77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79" name="テキスト ボックス 778"/>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1" name="直線コネクタ 780"/>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2"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3" name="直線コネクタ 78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4"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5" name="直線コネクタ 78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86" name="直線コネクタ 785"/>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87"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89" name="直線コネクタ 788"/>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1" name="テキスト ボックス 790"/>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2" name="直線コネクタ 791"/>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794" name="テキスト ボックス 793"/>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5" name="直線コネクタ 794"/>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797" name="テキスト ボックス 796"/>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799" name="テキスト ボックス 798"/>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0" name="テキスト ボックス 79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1" name="テキスト ボックス 80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2" name="テキスト ボックス 80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3" name="テキスト ボックス 80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4" name="テキスト ボックス 80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6"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08" name="テキスト ボックス 807"/>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0" name="テキスト ボックス 809"/>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12" name="テキスト ボックス 811"/>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14" name="テキスト ボックス 813"/>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住民一人当たりのコストを類似団体との比較で、衛生費、消防費が平均を上回り、民生費、教育費、公債費が平均を下回っている状況である。</a:t>
          </a:r>
        </a:p>
        <a:p>
          <a:r>
            <a:rPr kumimoji="1" lang="ja-JP" altLang="en-US" sz="1300">
              <a:latin typeface="ＭＳ Ｐゴシック"/>
              <a:ea typeface="ＭＳ Ｐゴシック"/>
            </a:rPr>
            <a:t>上回っている要因は、単独で行っている消防、廃棄物処理、市立病院に係る経費が大きいこと、また、津波避難施設を整備していることが主な要因である。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下回っている要因は、生活保護世帯が少ないこと、近年学校教育施設の大規模改修がないことなどが主な要因である。</a:t>
          </a:r>
        </a:p>
        <a:p>
          <a:r>
            <a:rPr kumimoji="1" lang="ja-JP" altLang="en-US" sz="1300">
              <a:latin typeface="ＭＳ Ｐゴシック"/>
              <a:ea typeface="ＭＳ Ｐゴシック"/>
            </a:rPr>
            <a:t>すでに経常経費の削減には努めているところではあるが、今後、事務事業の見直しや公共施設の適正配置・整備を進め、さらなるコストの低減に努める。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静岡県湖西市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財政調整基金の取崩額を抑えたことで決算積立額を上回り前年に引き続き財政調整基金残高は増加し、実質単年度収支もプラスに転じた。</a:t>
          </a:r>
        </a:p>
        <a:p>
          <a:r>
            <a:rPr kumimoji="1" lang="ja-JP" altLang="en-US" sz="1400">
              <a:latin typeface="ＭＳ ゴシック"/>
              <a:ea typeface="ＭＳ ゴシック"/>
            </a:rPr>
            <a:t>　今後、合併算定替の縮減により普通交付税の減額が確実であり、歳入の減少が見込まれることから財政調整基金に頼らない財政運営をめざし、経常経費の削減に取り組んでいく。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静岡県湖西市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すべての会計において、黒字が続いており、財政運営の健全性は維持されている。一般会計においては繰上充用を行わず運営しており、水道事業会計においては一般会計からの繰出しをせずに運営していることなどにより標準財政規模比の黒字が高値である。</a:t>
          </a:r>
          <a:endParaRPr kumimoji="1" lang="en-US" altLang="ja-JP" sz="1400">
            <a:latin typeface="ＭＳ ゴシック"/>
            <a:ea typeface="ＭＳ ゴシック"/>
          </a:endParaRPr>
        </a:p>
        <a:p>
          <a:r>
            <a:rPr kumimoji="1" lang="ja-JP" altLang="en-US" sz="1400">
              <a:latin typeface="ＭＳ ゴシック"/>
              <a:ea typeface="ＭＳ ゴシック"/>
            </a:rPr>
            <a:t>　ただし、企業業績の下振れによる市税減などのリスクを抱えていることや水道設備の更新なども控えていることもあり、注意が必要である。</a:t>
          </a:r>
        </a:p>
        <a:p>
          <a:r>
            <a:rPr kumimoji="1" lang="ja-JP" altLang="en-US" sz="1400">
              <a:latin typeface="ＭＳ ゴシック"/>
              <a:ea typeface="ＭＳ ゴシック"/>
            </a:rPr>
            <a:t>　今後も、すべての会計について、経費の削減に努め、一般会計からの繰出しに依存しないような健全な財政運営に努める。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5.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117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66</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119</v>
      </c>
      <c r="C3" s="22"/>
      <c r="D3" s="22"/>
      <c r="E3" s="45"/>
      <c r="F3" s="45"/>
      <c r="G3" s="45"/>
      <c r="H3" s="45"/>
      <c r="I3" s="45"/>
      <c r="J3" s="45"/>
      <c r="K3" s="45"/>
      <c r="L3" s="45" t="s">
        <v>121</v>
      </c>
      <c r="M3" s="45"/>
      <c r="N3" s="45"/>
      <c r="O3" s="45"/>
      <c r="P3" s="45"/>
      <c r="Q3" s="45"/>
      <c r="R3" s="95"/>
      <c r="S3" s="95"/>
      <c r="T3" s="95"/>
      <c r="U3" s="95"/>
      <c r="V3" s="112"/>
      <c r="W3" s="127" t="s">
        <v>123</v>
      </c>
      <c r="X3" s="137"/>
      <c r="Y3" s="137"/>
      <c r="Z3" s="137"/>
      <c r="AA3" s="137"/>
      <c r="AB3" s="22"/>
      <c r="AC3" s="95" t="s">
        <v>125</v>
      </c>
      <c r="AD3" s="137"/>
      <c r="AE3" s="137"/>
      <c r="AF3" s="137"/>
      <c r="AG3" s="137"/>
      <c r="AH3" s="137"/>
      <c r="AI3" s="137"/>
      <c r="AJ3" s="137"/>
      <c r="AK3" s="137"/>
      <c r="AL3" s="162"/>
      <c r="AM3" s="127" t="s">
        <v>126</v>
      </c>
      <c r="AN3" s="137"/>
      <c r="AO3" s="137"/>
      <c r="AP3" s="137"/>
      <c r="AQ3" s="137"/>
      <c r="AR3" s="137"/>
      <c r="AS3" s="137"/>
      <c r="AT3" s="137"/>
      <c r="AU3" s="137"/>
      <c r="AV3" s="137"/>
      <c r="AW3" s="137"/>
      <c r="AX3" s="162"/>
      <c r="AY3" s="10" t="s">
        <v>0</v>
      </c>
      <c r="AZ3" s="27"/>
      <c r="BA3" s="27"/>
      <c r="BB3" s="27"/>
      <c r="BC3" s="27"/>
      <c r="BD3" s="27"/>
      <c r="BE3" s="27"/>
      <c r="BF3" s="27"/>
      <c r="BG3" s="27"/>
      <c r="BH3" s="27"/>
      <c r="BI3" s="27"/>
      <c r="BJ3" s="27"/>
      <c r="BK3" s="27"/>
      <c r="BL3" s="27"/>
      <c r="BM3" s="206"/>
      <c r="BN3" s="127" t="s">
        <v>127</v>
      </c>
      <c r="BO3" s="137"/>
      <c r="BP3" s="137"/>
      <c r="BQ3" s="137"/>
      <c r="BR3" s="137"/>
      <c r="BS3" s="137"/>
      <c r="BT3" s="137"/>
      <c r="BU3" s="162"/>
      <c r="BV3" s="127" t="s">
        <v>128</v>
      </c>
      <c r="BW3" s="137"/>
      <c r="BX3" s="137"/>
      <c r="BY3" s="137"/>
      <c r="BZ3" s="137"/>
      <c r="CA3" s="137"/>
      <c r="CB3" s="137"/>
      <c r="CC3" s="162"/>
      <c r="CD3" s="10" t="s">
        <v>0</v>
      </c>
      <c r="CE3" s="27"/>
      <c r="CF3" s="27"/>
      <c r="CG3" s="27"/>
      <c r="CH3" s="27"/>
      <c r="CI3" s="27"/>
      <c r="CJ3" s="27"/>
      <c r="CK3" s="27"/>
      <c r="CL3" s="27"/>
      <c r="CM3" s="27"/>
      <c r="CN3" s="27"/>
      <c r="CO3" s="27"/>
      <c r="CP3" s="27"/>
      <c r="CQ3" s="27"/>
      <c r="CR3" s="27"/>
      <c r="CS3" s="206"/>
      <c r="CT3" s="127" t="s">
        <v>120</v>
      </c>
      <c r="CU3" s="137"/>
      <c r="CV3" s="137"/>
      <c r="CW3" s="137"/>
      <c r="CX3" s="137"/>
      <c r="CY3" s="137"/>
      <c r="CZ3" s="137"/>
      <c r="DA3" s="162"/>
      <c r="DB3" s="127" t="s">
        <v>129</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131</v>
      </c>
      <c r="AZ4" s="195"/>
      <c r="BA4" s="195"/>
      <c r="BB4" s="195"/>
      <c r="BC4" s="195"/>
      <c r="BD4" s="195"/>
      <c r="BE4" s="195"/>
      <c r="BF4" s="195"/>
      <c r="BG4" s="195"/>
      <c r="BH4" s="195"/>
      <c r="BI4" s="195"/>
      <c r="BJ4" s="195"/>
      <c r="BK4" s="195"/>
      <c r="BL4" s="195"/>
      <c r="BM4" s="207"/>
      <c r="BN4" s="212">
        <v>21796115</v>
      </c>
      <c r="BO4" s="215"/>
      <c r="BP4" s="215"/>
      <c r="BQ4" s="215"/>
      <c r="BR4" s="215"/>
      <c r="BS4" s="215"/>
      <c r="BT4" s="215"/>
      <c r="BU4" s="218"/>
      <c r="BV4" s="212">
        <v>22351522</v>
      </c>
      <c r="BW4" s="215"/>
      <c r="BX4" s="215"/>
      <c r="BY4" s="215"/>
      <c r="BZ4" s="215"/>
      <c r="CA4" s="215"/>
      <c r="CB4" s="215"/>
      <c r="CC4" s="218"/>
      <c r="CD4" s="221" t="s">
        <v>134</v>
      </c>
      <c r="CE4" s="222"/>
      <c r="CF4" s="222"/>
      <c r="CG4" s="222"/>
      <c r="CH4" s="222"/>
      <c r="CI4" s="222"/>
      <c r="CJ4" s="222"/>
      <c r="CK4" s="222"/>
      <c r="CL4" s="222"/>
      <c r="CM4" s="222"/>
      <c r="CN4" s="222"/>
      <c r="CO4" s="222"/>
      <c r="CP4" s="222"/>
      <c r="CQ4" s="222"/>
      <c r="CR4" s="222"/>
      <c r="CS4" s="225"/>
      <c r="CT4" s="228">
        <v>9.8000000000000007</v>
      </c>
      <c r="CU4" s="236"/>
      <c r="CV4" s="236"/>
      <c r="CW4" s="236"/>
      <c r="CX4" s="236"/>
      <c r="CY4" s="236"/>
      <c r="CZ4" s="236"/>
      <c r="DA4" s="244"/>
      <c r="DB4" s="228">
        <v>7</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135</v>
      </c>
      <c r="AN5" s="59"/>
      <c r="AO5" s="59"/>
      <c r="AP5" s="59"/>
      <c r="AQ5" s="59"/>
      <c r="AR5" s="59"/>
      <c r="AS5" s="59"/>
      <c r="AT5" s="64"/>
      <c r="AU5" s="148" t="s">
        <v>137</v>
      </c>
      <c r="AV5" s="139"/>
      <c r="AW5" s="139"/>
      <c r="AX5" s="139"/>
      <c r="AY5" s="188" t="s">
        <v>45</v>
      </c>
      <c r="AZ5" s="196"/>
      <c r="BA5" s="196"/>
      <c r="BB5" s="196"/>
      <c r="BC5" s="196"/>
      <c r="BD5" s="196"/>
      <c r="BE5" s="196"/>
      <c r="BF5" s="196"/>
      <c r="BG5" s="196"/>
      <c r="BH5" s="196"/>
      <c r="BI5" s="196"/>
      <c r="BJ5" s="196"/>
      <c r="BK5" s="196"/>
      <c r="BL5" s="196"/>
      <c r="BM5" s="208"/>
      <c r="BN5" s="213">
        <v>20347953</v>
      </c>
      <c r="BO5" s="216"/>
      <c r="BP5" s="216"/>
      <c r="BQ5" s="216"/>
      <c r="BR5" s="216"/>
      <c r="BS5" s="216"/>
      <c r="BT5" s="216"/>
      <c r="BU5" s="219"/>
      <c r="BV5" s="213">
        <v>21237800</v>
      </c>
      <c r="BW5" s="216"/>
      <c r="BX5" s="216"/>
      <c r="BY5" s="216"/>
      <c r="BZ5" s="216"/>
      <c r="CA5" s="216"/>
      <c r="CB5" s="216"/>
      <c r="CC5" s="219"/>
      <c r="CD5" s="190" t="s">
        <v>56</v>
      </c>
      <c r="CE5" s="198"/>
      <c r="CF5" s="198"/>
      <c r="CG5" s="198"/>
      <c r="CH5" s="198"/>
      <c r="CI5" s="198"/>
      <c r="CJ5" s="198"/>
      <c r="CK5" s="198"/>
      <c r="CL5" s="198"/>
      <c r="CM5" s="198"/>
      <c r="CN5" s="198"/>
      <c r="CO5" s="198"/>
      <c r="CP5" s="198"/>
      <c r="CQ5" s="198"/>
      <c r="CR5" s="198"/>
      <c r="CS5" s="210"/>
      <c r="CT5" s="229">
        <v>85.1</v>
      </c>
      <c r="CU5" s="237"/>
      <c r="CV5" s="237"/>
      <c r="CW5" s="237"/>
      <c r="CX5" s="237"/>
      <c r="CY5" s="237"/>
      <c r="CZ5" s="237"/>
      <c r="DA5" s="245"/>
      <c r="DB5" s="229">
        <v>85.6</v>
      </c>
      <c r="DC5" s="237"/>
      <c r="DD5" s="237"/>
      <c r="DE5" s="237"/>
      <c r="DF5" s="237"/>
      <c r="DG5" s="237"/>
      <c r="DH5" s="237"/>
      <c r="DI5" s="245"/>
      <c r="DJ5" s="1"/>
      <c r="DK5" s="1"/>
      <c r="DL5" s="1"/>
      <c r="DM5" s="1"/>
      <c r="DN5" s="1"/>
      <c r="DO5" s="1"/>
    </row>
    <row r="6" spans="1:119" ht="18.75" customHeight="1">
      <c r="A6" s="2"/>
      <c r="B6" s="8" t="s">
        <v>138</v>
      </c>
      <c r="C6" s="25"/>
      <c r="D6" s="25"/>
      <c r="E6" s="48"/>
      <c r="F6" s="48"/>
      <c r="G6" s="48"/>
      <c r="H6" s="48"/>
      <c r="I6" s="48"/>
      <c r="J6" s="48"/>
      <c r="K6" s="48"/>
      <c r="L6" s="48" t="s">
        <v>139</v>
      </c>
      <c r="M6" s="48"/>
      <c r="N6" s="48"/>
      <c r="O6" s="48"/>
      <c r="P6" s="48"/>
      <c r="Q6" s="48"/>
      <c r="R6" s="51"/>
      <c r="S6" s="51"/>
      <c r="T6" s="51"/>
      <c r="U6" s="51"/>
      <c r="V6" s="115"/>
      <c r="W6" s="130" t="s">
        <v>144</v>
      </c>
      <c r="X6" s="57"/>
      <c r="Y6" s="57"/>
      <c r="Z6" s="57"/>
      <c r="AA6" s="57"/>
      <c r="AB6" s="25"/>
      <c r="AC6" s="145" t="s">
        <v>145</v>
      </c>
      <c r="AD6" s="153"/>
      <c r="AE6" s="153"/>
      <c r="AF6" s="153"/>
      <c r="AG6" s="153"/>
      <c r="AH6" s="153"/>
      <c r="AI6" s="153"/>
      <c r="AJ6" s="153"/>
      <c r="AK6" s="153"/>
      <c r="AL6" s="165"/>
      <c r="AM6" s="173" t="s">
        <v>146</v>
      </c>
      <c r="AN6" s="59"/>
      <c r="AO6" s="59"/>
      <c r="AP6" s="59"/>
      <c r="AQ6" s="59"/>
      <c r="AR6" s="59"/>
      <c r="AS6" s="59"/>
      <c r="AT6" s="64"/>
      <c r="AU6" s="148" t="s">
        <v>148</v>
      </c>
      <c r="AV6" s="139"/>
      <c r="AW6" s="139"/>
      <c r="AX6" s="139"/>
      <c r="AY6" s="188" t="s">
        <v>149</v>
      </c>
      <c r="AZ6" s="196"/>
      <c r="BA6" s="196"/>
      <c r="BB6" s="196"/>
      <c r="BC6" s="196"/>
      <c r="BD6" s="196"/>
      <c r="BE6" s="196"/>
      <c r="BF6" s="196"/>
      <c r="BG6" s="196"/>
      <c r="BH6" s="196"/>
      <c r="BI6" s="196"/>
      <c r="BJ6" s="196"/>
      <c r="BK6" s="196"/>
      <c r="BL6" s="196"/>
      <c r="BM6" s="208"/>
      <c r="BN6" s="213">
        <v>1448162</v>
      </c>
      <c r="BO6" s="216"/>
      <c r="BP6" s="216"/>
      <c r="BQ6" s="216"/>
      <c r="BR6" s="216"/>
      <c r="BS6" s="216"/>
      <c r="BT6" s="216"/>
      <c r="BU6" s="219"/>
      <c r="BV6" s="213">
        <v>1113722</v>
      </c>
      <c r="BW6" s="216"/>
      <c r="BX6" s="216"/>
      <c r="BY6" s="216"/>
      <c r="BZ6" s="216"/>
      <c r="CA6" s="216"/>
      <c r="CB6" s="216"/>
      <c r="CC6" s="219"/>
      <c r="CD6" s="190" t="s">
        <v>151</v>
      </c>
      <c r="CE6" s="198"/>
      <c r="CF6" s="198"/>
      <c r="CG6" s="198"/>
      <c r="CH6" s="198"/>
      <c r="CI6" s="198"/>
      <c r="CJ6" s="198"/>
      <c r="CK6" s="198"/>
      <c r="CL6" s="198"/>
      <c r="CM6" s="198"/>
      <c r="CN6" s="198"/>
      <c r="CO6" s="198"/>
      <c r="CP6" s="198"/>
      <c r="CQ6" s="198"/>
      <c r="CR6" s="198"/>
      <c r="CS6" s="210"/>
      <c r="CT6" s="230">
        <v>85.9</v>
      </c>
      <c r="CU6" s="238"/>
      <c r="CV6" s="238"/>
      <c r="CW6" s="238"/>
      <c r="CX6" s="238"/>
      <c r="CY6" s="238"/>
      <c r="CZ6" s="238"/>
      <c r="DA6" s="246"/>
      <c r="DB6" s="230">
        <v>88.3</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152</v>
      </c>
      <c r="AN7" s="59"/>
      <c r="AO7" s="59"/>
      <c r="AP7" s="59"/>
      <c r="AQ7" s="59"/>
      <c r="AR7" s="59"/>
      <c r="AS7" s="59"/>
      <c r="AT7" s="64"/>
      <c r="AU7" s="148" t="s">
        <v>137</v>
      </c>
      <c r="AV7" s="139"/>
      <c r="AW7" s="139"/>
      <c r="AX7" s="139"/>
      <c r="AY7" s="188" t="s">
        <v>73</v>
      </c>
      <c r="AZ7" s="196"/>
      <c r="BA7" s="196"/>
      <c r="BB7" s="196"/>
      <c r="BC7" s="196"/>
      <c r="BD7" s="196"/>
      <c r="BE7" s="196"/>
      <c r="BF7" s="196"/>
      <c r="BG7" s="196"/>
      <c r="BH7" s="196"/>
      <c r="BI7" s="196"/>
      <c r="BJ7" s="196"/>
      <c r="BK7" s="196"/>
      <c r="BL7" s="196"/>
      <c r="BM7" s="208"/>
      <c r="BN7" s="213">
        <v>102692</v>
      </c>
      <c r="BO7" s="216"/>
      <c r="BP7" s="216"/>
      <c r="BQ7" s="216"/>
      <c r="BR7" s="216"/>
      <c r="BS7" s="216"/>
      <c r="BT7" s="216"/>
      <c r="BU7" s="219"/>
      <c r="BV7" s="213">
        <v>104889</v>
      </c>
      <c r="BW7" s="216"/>
      <c r="BX7" s="216"/>
      <c r="BY7" s="216"/>
      <c r="BZ7" s="216"/>
      <c r="CA7" s="216"/>
      <c r="CB7" s="216"/>
      <c r="CC7" s="219"/>
      <c r="CD7" s="190" t="s">
        <v>155</v>
      </c>
      <c r="CE7" s="198"/>
      <c r="CF7" s="198"/>
      <c r="CG7" s="198"/>
      <c r="CH7" s="198"/>
      <c r="CI7" s="198"/>
      <c r="CJ7" s="198"/>
      <c r="CK7" s="198"/>
      <c r="CL7" s="198"/>
      <c r="CM7" s="198"/>
      <c r="CN7" s="198"/>
      <c r="CO7" s="198"/>
      <c r="CP7" s="198"/>
      <c r="CQ7" s="198"/>
      <c r="CR7" s="198"/>
      <c r="CS7" s="210"/>
      <c r="CT7" s="213">
        <v>13763145</v>
      </c>
      <c r="CU7" s="216"/>
      <c r="CV7" s="216"/>
      <c r="CW7" s="216"/>
      <c r="CX7" s="216"/>
      <c r="CY7" s="216"/>
      <c r="CZ7" s="216"/>
      <c r="DA7" s="219"/>
      <c r="DB7" s="213">
        <v>14442690</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157</v>
      </c>
      <c r="AN8" s="59"/>
      <c r="AO8" s="59"/>
      <c r="AP8" s="59"/>
      <c r="AQ8" s="59"/>
      <c r="AR8" s="59"/>
      <c r="AS8" s="59"/>
      <c r="AT8" s="64"/>
      <c r="AU8" s="148" t="s">
        <v>137</v>
      </c>
      <c r="AV8" s="139"/>
      <c r="AW8" s="139"/>
      <c r="AX8" s="139"/>
      <c r="AY8" s="188" t="s">
        <v>160</v>
      </c>
      <c r="AZ8" s="196"/>
      <c r="BA8" s="196"/>
      <c r="BB8" s="196"/>
      <c r="BC8" s="196"/>
      <c r="BD8" s="196"/>
      <c r="BE8" s="196"/>
      <c r="BF8" s="196"/>
      <c r="BG8" s="196"/>
      <c r="BH8" s="196"/>
      <c r="BI8" s="196"/>
      <c r="BJ8" s="196"/>
      <c r="BK8" s="196"/>
      <c r="BL8" s="196"/>
      <c r="BM8" s="208"/>
      <c r="BN8" s="213">
        <v>1345470</v>
      </c>
      <c r="BO8" s="216"/>
      <c r="BP8" s="216"/>
      <c r="BQ8" s="216"/>
      <c r="BR8" s="216"/>
      <c r="BS8" s="216"/>
      <c r="BT8" s="216"/>
      <c r="BU8" s="219"/>
      <c r="BV8" s="213">
        <v>1008833</v>
      </c>
      <c r="BW8" s="216"/>
      <c r="BX8" s="216"/>
      <c r="BY8" s="216"/>
      <c r="BZ8" s="216"/>
      <c r="CA8" s="216"/>
      <c r="CB8" s="216"/>
      <c r="CC8" s="219"/>
      <c r="CD8" s="190" t="s">
        <v>161</v>
      </c>
      <c r="CE8" s="198"/>
      <c r="CF8" s="198"/>
      <c r="CG8" s="198"/>
      <c r="CH8" s="198"/>
      <c r="CI8" s="198"/>
      <c r="CJ8" s="198"/>
      <c r="CK8" s="198"/>
      <c r="CL8" s="198"/>
      <c r="CM8" s="198"/>
      <c r="CN8" s="198"/>
      <c r="CO8" s="198"/>
      <c r="CP8" s="198"/>
      <c r="CQ8" s="198"/>
      <c r="CR8" s="198"/>
      <c r="CS8" s="210"/>
      <c r="CT8" s="231">
        <v>1.03</v>
      </c>
      <c r="CU8" s="239"/>
      <c r="CV8" s="239"/>
      <c r="CW8" s="239"/>
      <c r="CX8" s="239"/>
      <c r="CY8" s="239"/>
      <c r="CZ8" s="239"/>
      <c r="DA8" s="247"/>
      <c r="DB8" s="231">
        <v>1.01</v>
      </c>
      <c r="DC8" s="239"/>
      <c r="DD8" s="239"/>
      <c r="DE8" s="239"/>
      <c r="DF8" s="239"/>
      <c r="DG8" s="239"/>
      <c r="DH8" s="239"/>
      <c r="DI8" s="247"/>
      <c r="DJ8" s="1"/>
      <c r="DK8" s="1"/>
      <c r="DL8" s="1"/>
      <c r="DM8" s="1"/>
      <c r="DN8" s="1"/>
      <c r="DO8" s="1"/>
    </row>
    <row r="9" spans="1:119" ht="18.75" customHeight="1">
      <c r="A9" s="2"/>
      <c r="B9" s="10" t="s">
        <v>165</v>
      </c>
      <c r="C9" s="27"/>
      <c r="D9" s="27"/>
      <c r="E9" s="27"/>
      <c r="F9" s="27"/>
      <c r="G9" s="27"/>
      <c r="H9" s="27"/>
      <c r="I9" s="27"/>
      <c r="J9" s="27"/>
      <c r="K9" s="31"/>
      <c r="L9" s="66" t="s">
        <v>168</v>
      </c>
      <c r="M9" s="75"/>
      <c r="N9" s="75"/>
      <c r="O9" s="75"/>
      <c r="P9" s="75"/>
      <c r="Q9" s="87"/>
      <c r="R9" s="98">
        <v>59789</v>
      </c>
      <c r="S9" s="107"/>
      <c r="T9" s="107"/>
      <c r="U9" s="107"/>
      <c r="V9" s="117"/>
      <c r="W9" s="127" t="s">
        <v>169</v>
      </c>
      <c r="X9" s="137"/>
      <c r="Y9" s="137"/>
      <c r="Z9" s="137"/>
      <c r="AA9" s="137"/>
      <c r="AB9" s="137"/>
      <c r="AC9" s="137"/>
      <c r="AD9" s="137"/>
      <c r="AE9" s="137"/>
      <c r="AF9" s="137"/>
      <c r="AG9" s="137"/>
      <c r="AH9" s="137"/>
      <c r="AI9" s="137"/>
      <c r="AJ9" s="137"/>
      <c r="AK9" s="137"/>
      <c r="AL9" s="162"/>
      <c r="AM9" s="173" t="s">
        <v>172</v>
      </c>
      <c r="AN9" s="59"/>
      <c r="AO9" s="59"/>
      <c r="AP9" s="59"/>
      <c r="AQ9" s="59"/>
      <c r="AR9" s="59"/>
      <c r="AS9" s="59"/>
      <c r="AT9" s="64"/>
      <c r="AU9" s="148" t="s">
        <v>148</v>
      </c>
      <c r="AV9" s="139"/>
      <c r="AW9" s="139"/>
      <c r="AX9" s="139"/>
      <c r="AY9" s="188" t="s">
        <v>174</v>
      </c>
      <c r="AZ9" s="196"/>
      <c r="BA9" s="196"/>
      <c r="BB9" s="196"/>
      <c r="BC9" s="196"/>
      <c r="BD9" s="196"/>
      <c r="BE9" s="196"/>
      <c r="BF9" s="196"/>
      <c r="BG9" s="196"/>
      <c r="BH9" s="196"/>
      <c r="BI9" s="196"/>
      <c r="BJ9" s="196"/>
      <c r="BK9" s="196"/>
      <c r="BL9" s="196"/>
      <c r="BM9" s="208"/>
      <c r="BN9" s="213">
        <v>336637</v>
      </c>
      <c r="BO9" s="216"/>
      <c r="BP9" s="216"/>
      <c r="BQ9" s="216"/>
      <c r="BR9" s="216"/>
      <c r="BS9" s="216"/>
      <c r="BT9" s="216"/>
      <c r="BU9" s="219"/>
      <c r="BV9" s="213">
        <v>-297974</v>
      </c>
      <c r="BW9" s="216"/>
      <c r="BX9" s="216"/>
      <c r="BY9" s="216"/>
      <c r="BZ9" s="216"/>
      <c r="CA9" s="216"/>
      <c r="CB9" s="216"/>
      <c r="CC9" s="219"/>
      <c r="CD9" s="190" t="s">
        <v>178</v>
      </c>
      <c r="CE9" s="198"/>
      <c r="CF9" s="198"/>
      <c r="CG9" s="198"/>
      <c r="CH9" s="198"/>
      <c r="CI9" s="198"/>
      <c r="CJ9" s="198"/>
      <c r="CK9" s="198"/>
      <c r="CL9" s="198"/>
      <c r="CM9" s="198"/>
      <c r="CN9" s="198"/>
      <c r="CO9" s="198"/>
      <c r="CP9" s="198"/>
      <c r="CQ9" s="198"/>
      <c r="CR9" s="198"/>
      <c r="CS9" s="210"/>
      <c r="CT9" s="229">
        <v>9.6</v>
      </c>
      <c r="CU9" s="237"/>
      <c r="CV9" s="237"/>
      <c r="CW9" s="237"/>
      <c r="CX9" s="237"/>
      <c r="CY9" s="237"/>
      <c r="CZ9" s="237"/>
      <c r="DA9" s="245"/>
      <c r="DB9" s="229">
        <v>9.5</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179</v>
      </c>
      <c r="M10" s="59"/>
      <c r="N10" s="59"/>
      <c r="O10" s="59"/>
      <c r="P10" s="59"/>
      <c r="Q10" s="64"/>
      <c r="R10" s="73">
        <v>60107</v>
      </c>
      <c r="S10" s="81"/>
      <c r="T10" s="81"/>
      <c r="U10" s="81"/>
      <c r="V10" s="118"/>
      <c r="W10" s="128"/>
      <c r="X10" s="55"/>
      <c r="Y10" s="55"/>
      <c r="Z10" s="55"/>
      <c r="AA10" s="55"/>
      <c r="AB10" s="55"/>
      <c r="AC10" s="55"/>
      <c r="AD10" s="55"/>
      <c r="AE10" s="55"/>
      <c r="AF10" s="55"/>
      <c r="AG10" s="55"/>
      <c r="AH10" s="55"/>
      <c r="AI10" s="55"/>
      <c r="AJ10" s="55"/>
      <c r="AK10" s="55"/>
      <c r="AL10" s="163"/>
      <c r="AM10" s="173" t="s">
        <v>181</v>
      </c>
      <c r="AN10" s="59"/>
      <c r="AO10" s="59"/>
      <c r="AP10" s="59"/>
      <c r="AQ10" s="59"/>
      <c r="AR10" s="59"/>
      <c r="AS10" s="59"/>
      <c r="AT10" s="64"/>
      <c r="AU10" s="148" t="s">
        <v>137</v>
      </c>
      <c r="AV10" s="139"/>
      <c r="AW10" s="139"/>
      <c r="AX10" s="139"/>
      <c r="AY10" s="188" t="s">
        <v>182</v>
      </c>
      <c r="AZ10" s="196"/>
      <c r="BA10" s="196"/>
      <c r="BB10" s="196"/>
      <c r="BC10" s="196"/>
      <c r="BD10" s="196"/>
      <c r="BE10" s="196"/>
      <c r="BF10" s="196"/>
      <c r="BG10" s="196"/>
      <c r="BH10" s="196"/>
      <c r="BI10" s="196"/>
      <c r="BJ10" s="196"/>
      <c r="BK10" s="196"/>
      <c r="BL10" s="196"/>
      <c r="BM10" s="208"/>
      <c r="BN10" s="213">
        <v>319</v>
      </c>
      <c r="BO10" s="216"/>
      <c r="BP10" s="216"/>
      <c r="BQ10" s="216"/>
      <c r="BR10" s="216"/>
      <c r="BS10" s="216"/>
      <c r="BT10" s="216"/>
      <c r="BU10" s="219"/>
      <c r="BV10" s="213">
        <v>658</v>
      </c>
      <c r="BW10" s="216"/>
      <c r="BX10" s="216"/>
      <c r="BY10" s="216"/>
      <c r="BZ10" s="216"/>
      <c r="CA10" s="216"/>
      <c r="CB10" s="216"/>
      <c r="CC10" s="219"/>
      <c r="CD10" s="221" t="s">
        <v>184</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43</v>
      </c>
      <c r="M11" s="60"/>
      <c r="N11" s="60"/>
      <c r="O11" s="60"/>
      <c r="P11" s="60"/>
      <c r="Q11" s="65"/>
      <c r="R11" s="99" t="s">
        <v>186</v>
      </c>
      <c r="S11" s="108"/>
      <c r="T11" s="108"/>
      <c r="U11" s="108"/>
      <c r="V11" s="119"/>
      <c r="W11" s="128"/>
      <c r="X11" s="55"/>
      <c r="Y11" s="55"/>
      <c r="Z11" s="55"/>
      <c r="AA11" s="55"/>
      <c r="AB11" s="55"/>
      <c r="AC11" s="55"/>
      <c r="AD11" s="55"/>
      <c r="AE11" s="55"/>
      <c r="AF11" s="55"/>
      <c r="AG11" s="55"/>
      <c r="AH11" s="55"/>
      <c r="AI11" s="55"/>
      <c r="AJ11" s="55"/>
      <c r="AK11" s="55"/>
      <c r="AL11" s="163"/>
      <c r="AM11" s="173" t="s">
        <v>188</v>
      </c>
      <c r="AN11" s="59"/>
      <c r="AO11" s="59"/>
      <c r="AP11" s="59"/>
      <c r="AQ11" s="59"/>
      <c r="AR11" s="59"/>
      <c r="AS11" s="59"/>
      <c r="AT11" s="64"/>
      <c r="AU11" s="148" t="s">
        <v>137</v>
      </c>
      <c r="AV11" s="139"/>
      <c r="AW11" s="139"/>
      <c r="AX11" s="139"/>
      <c r="AY11" s="188" t="s">
        <v>189</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191</v>
      </c>
      <c r="CE11" s="198"/>
      <c r="CF11" s="198"/>
      <c r="CG11" s="198"/>
      <c r="CH11" s="198"/>
      <c r="CI11" s="198"/>
      <c r="CJ11" s="198"/>
      <c r="CK11" s="198"/>
      <c r="CL11" s="198"/>
      <c r="CM11" s="198"/>
      <c r="CN11" s="198"/>
      <c r="CO11" s="198"/>
      <c r="CP11" s="198"/>
      <c r="CQ11" s="198"/>
      <c r="CR11" s="198"/>
      <c r="CS11" s="210"/>
      <c r="CT11" s="231" t="s">
        <v>162</v>
      </c>
      <c r="CU11" s="239"/>
      <c r="CV11" s="239"/>
      <c r="CW11" s="239"/>
      <c r="CX11" s="239"/>
      <c r="CY11" s="239"/>
      <c r="CZ11" s="239"/>
      <c r="DA11" s="247"/>
      <c r="DB11" s="231" t="s">
        <v>162</v>
      </c>
      <c r="DC11" s="239"/>
      <c r="DD11" s="239"/>
      <c r="DE11" s="239"/>
      <c r="DF11" s="239"/>
      <c r="DG11" s="239"/>
      <c r="DH11" s="239"/>
      <c r="DI11" s="247"/>
      <c r="DJ11" s="1"/>
      <c r="DK11" s="1"/>
      <c r="DL11" s="1"/>
      <c r="DM11" s="1"/>
      <c r="DN11" s="1"/>
      <c r="DO11" s="1"/>
    </row>
    <row r="12" spans="1:119" ht="18.75" customHeight="1">
      <c r="A12" s="2"/>
      <c r="B12" s="11" t="s">
        <v>192</v>
      </c>
      <c r="C12" s="28"/>
      <c r="D12" s="28"/>
      <c r="E12" s="28"/>
      <c r="F12" s="28"/>
      <c r="G12" s="28"/>
      <c r="H12" s="28"/>
      <c r="I12" s="28"/>
      <c r="J12" s="28"/>
      <c r="K12" s="61"/>
      <c r="L12" s="67" t="s">
        <v>156</v>
      </c>
      <c r="M12" s="76"/>
      <c r="N12" s="76"/>
      <c r="O12" s="76"/>
      <c r="P12" s="76"/>
      <c r="Q12" s="88"/>
      <c r="R12" s="100">
        <v>60089</v>
      </c>
      <c r="S12" s="109"/>
      <c r="T12" s="109"/>
      <c r="U12" s="109"/>
      <c r="V12" s="120"/>
      <c r="W12" s="132" t="s">
        <v>0</v>
      </c>
      <c r="X12" s="139"/>
      <c r="Y12" s="139"/>
      <c r="Z12" s="139"/>
      <c r="AA12" s="139"/>
      <c r="AB12" s="144"/>
      <c r="AC12" s="148" t="s">
        <v>195</v>
      </c>
      <c r="AD12" s="139"/>
      <c r="AE12" s="139"/>
      <c r="AF12" s="139"/>
      <c r="AG12" s="144"/>
      <c r="AH12" s="148" t="s">
        <v>196</v>
      </c>
      <c r="AI12" s="139"/>
      <c r="AJ12" s="139"/>
      <c r="AK12" s="139"/>
      <c r="AL12" s="168"/>
      <c r="AM12" s="173" t="s">
        <v>75</v>
      </c>
      <c r="AN12" s="59"/>
      <c r="AO12" s="59"/>
      <c r="AP12" s="59"/>
      <c r="AQ12" s="59"/>
      <c r="AR12" s="59"/>
      <c r="AS12" s="59"/>
      <c r="AT12" s="64"/>
      <c r="AU12" s="148" t="s">
        <v>137</v>
      </c>
      <c r="AV12" s="139"/>
      <c r="AW12" s="139"/>
      <c r="AX12" s="139"/>
      <c r="AY12" s="188" t="s">
        <v>198</v>
      </c>
      <c r="AZ12" s="196"/>
      <c r="BA12" s="196"/>
      <c r="BB12" s="196"/>
      <c r="BC12" s="196"/>
      <c r="BD12" s="196"/>
      <c r="BE12" s="196"/>
      <c r="BF12" s="196"/>
      <c r="BG12" s="196"/>
      <c r="BH12" s="196"/>
      <c r="BI12" s="196"/>
      <c r="BJ12" s="196"/>
      <c r="BK12" s="196"/>
      <c r="BL12" s="196"/>
      <c r="BM12" s="208"/>
      <c r="BN12" s="213">
        <v>313443</v>
      </c>
      <c r="BO12" s="216"/>
      <c r="BP12" s="216"/>
      <c r="BQ12" s="216"/>
      <c r="BR12" s="216"/>
      <c r="BS12" s="216"/>
      <c r="BT12" s="216"/>
      <c r="BU12" s="219"/>
      <c r="BV12" s="213">
        <v>104189</v>
      </c>
      <c r="BW12" s="216"/>
      <c r="BX12" s="216"/>
      <c r="BY12" s="216"/>
      <c r="BZ12" s="216"/>
      <c r="CA12" s="216"/>
      <c r="CB12" s="216"/>
      <c r="CC12" s="219"/>
      <c r="CD12" s="190" t="s">
        <v>199</v>
      </c>
      <c r="CE12" s="198"/>
      <c r="CF12" s="198"/>
      <c r="CG12" s="198"/>
      <c r="CH12" s="198"/>
      <c r="CI12" s="198"/>
      <c r="CJ12" s="198"/>
      <c r="CK12" s="198"/>
      <c r="CL12" s="198"/>
      <c r="CM12" s="198"/>
      <c r="CN12" s="198"/>
      <c r="CO12" s="198"/>
      <c r="CP12" s="198"/>
      <c r="CQ12" s="198"/>
      <c r="CR12" s="198"/>
      <c r="CS12" s="210"/>
      <c r="CT12" s="231" t="s">
        <v>162</v>
      </c>
      <c r="CU12" s="239"/>
      <c r="CV12" s="239"/>
      <c r="CW12" s="239"/>
      <c r="CX12" s="239"/>
      <c r="CY12" s="239"/>
      <c r="CZ12" s="239"/>
      <c r="DA12" s="247"/>
      <c r="DB12" s="231" t="s">
        <v>162</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202</v>
      </c>
      <c r="N13" s="83"/>
      <c r="O13" s="83"/>
      <c r="P13" s="83"/>
      <c r="Q13" s="89"/>
      <c r="R13" s="101">
        <v>57273</v>
      </c>
      <c r="S13" s="110"/>
      <c r="T13" s="110"/>
      <c r="U13" s="110"/>
      <c r="V13" s="121"/>
      <c r="W13" s="130" t="s">
        <v>205</v>
      </c>
      <c r="X13" s="57"/>
      <c r="Y13" s="57"/>
      <c r="Z13" s="57"/>
      <c r="AA13" s="57"/>
      <c r="AB13" s="25"/>
      <c r="AC13" s="73">
        <v>1554</v>
      </c>
      <c r="AD13" s="81"/>
      <c r="AE13" s="81"/>
      <c r="AF13" s="81"/>
      <c r="AG13" s="85"/>
      <c r="AH13" s="73">
        <v>1575</v>
      </c>
      <c r="AI13" s="81"/>
      <c r="AJ13" s="81"/>
      <c r="AK13" s="81"/>
      <c r="AL13" s="118"/>
      <c r="AM13" s="173" t="s">
        <v>208</v>
      </c>
      <c r="AN13" s="59"/>
      <c r="AO13" s="59"/>
      <c r="AP13" s="59"/>
      <c r="AQ13" s="59"/>
      <c r="AR13" s="59"/>
      <c r="AS13" s="59"/>
      <c r="AT13" s="64"/>
      <c r="AU13" s="148" t="s">
        <v>148</v>
      </c>
      <c r="AV13" s="139"/>
      <c r="AW13" s="139"/>
      <c r="AX13" s="139"/>
      <c r="AY13" s="188" t="s">
        <v>142</v>
      </c>
      <c r="AZ13" s="196"/>
      <c r="BA13" s="196"/>
      <c r="BB13" s="196"/>
      <c r="BC13" s="196"/>
      <c r="BD13" s="196"/>
      <c r="BE13" s="196"/>
      <c r="BF13" s="196"/>
      <c r="BG13" s="196"/>
      <c r="BH13" s="196"/>
      <c r="BI13" s="196"/>
      <c r="BJ13" s="196"/>
      <c r="BK13" s="196"/>
      <c r="BL13" s="196"/>
      <c r="BM13" s="208"/>
      <c r="BN13" s="213">
        <v>23513</v>
      </c>
      <c r="BO13" s="216"/>
      <c r="BP13" s="216"/>
      <c r="BQ13" s="216"/>
      <c r="BR13" s="216"/>
      <c r="BS13" s="216"/>
      <c r="BT13" s="216"/>
      <c r="BU13" s="219"/>
      <c r="BV13" s="213">
        <v>-401505</v>
      </c>
      <c r="BW13" s="216"/>
      <c r="BX13" s="216"/>
      <c r="BY13" s="216"/>
      <c r="BZ13" s="216"/>
      <c r="CA13" s="216"/>
      <c r="CB13" s="216"/>
      <c r="CC13" s="219"/>
      <c r="CD13" s="190" t="s">
        <v>44</v>
      </c>
      <c r="CE13" s="198"/>
      <c r="CF13" s="198"/>
      <c r="CG13" s="198"/>
      <c r="CH13" s="198"/>
      <c r="CI13" s="198"/>
      <c r="CJ13" s="198"/>
      <c r="CK13" s="198"/>
      <c r="CL13" s="198"/>
      <c r="CM13" s="198"/>
      <c r="CN13" s="198"/>
      <c r="CO13" s="198"/>
      <c r="CP13" s="198"/>
      <c r="CQ13" s="198"/>
      <c r="CR13" s="198"/>
      <c r="CS13" s="210"/>
      <c r="CT13" s="229">
        <v>6.4</v>
      </c>
      <c r="CU13" s="237"/>
      <c r="CV13" s="237"/>
      <c r="CW13" s="237"/>
      <c r="CX13" s="237"/>
      <c r="CY13" s="237"/>
      <c r="CZ13" s="237"/>
      <c r="DA13" s="245"/>
      <c r="DB13" s="229">
        <v>6.9</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209</v>
      </c>
      <c r="M14" s="78"/>
      <c r="N14" s="78"/>
      <c r="O14" s="78"/>
      <c r="P14" s="78"/>
      <c r="Q14" s="90"/>
      <c r="R14" s="101">
        <v>60363</v>
      </c>
      <c r="S14" s="110"/>
      <c r="T14" s="110"/>
      <c r="U14" s="110"/>
      <c r="V14" s="121"/>
      <c r="W14" s="129"/>
      <c r="X14" s="58"/>
      <c r="Y14" s="58"/>
      <c r="Z14" s="58"/>
      <c r="AA14" s="58"/>
      <c r="AB14" s="24"/>
      <c r="AC14" s="149">
        <v>5.0999999999999996</v>
      </c>
      <c r="AD14" s="155"/>
      <c r="AE14" s="155"/>
      <c r="AF14" s="155"/>
      <c r="AG14" s="157"/>
      <c r="AH14" s="149">
        <v>5.0999999999999996</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210</v>
      </c>
      <c r="CE14" s="199"/>
      <c r="CF14" s="199"/>
      <c r="CG14" s="199"/>
      <c r="CH14" s="199"/>
      <c r="CI14" s="199"/>
      <c r="CJ14" s="199"/>
      <c r="CK14" s="199"/>
      <c r="CL14" s="199"/>
      <c r="CM14" s="199"/>
      <c r="CN14" s="199"/>
      <c r="CO14" s="199"/>
      <c r="CP14" s="199"/>
      <c r="CQ14" s="199"/>
      <c r="CR14" s="199"/>
      <c r="CS14" s="211"/>
      <c r="CT14" s="233">
        <v>25.8</v>
      </c>
      <c r="CU14" s="241"/>
      <c r="CV14" s="241"/>
      <c r="CW14" s="241"/>
      <c r="CX14" s="241"/>
      <c r="CY14" s="241"/>
      <c r="CZ14" s="241"/>
      <c r="DA14" s="249"/>
      <c r="DB14" s="233">
        <v>31.1</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202</v>
      </c>
      <c r="N15" s="83"/>
      <c r="O15" s="83"/>
      <c r="P15" s="83"/>
      <c r="Q15" s="89"/>
      <c r="R15" s="101">
        <v>57809</v>
      </c>
      <c r="S15" s="110"/>
      <c r="T15" s="110"/>
      <c r="U15" s="110"/>
      <c r="V15" s="121"/>
      <c r="W15" s="130" t="s">
        <v>211</v>
      </c>
      <c r="X15" s="57"/>
      <c r="Y15" s="57"/>
      <c r="Z15" s="57"/>
      <c r="AA15" s="57"/>
      <c r="AB15" s="25"/>
      <c r="AC15" s="73">
        <v>14661</v>
      </c>
      <c r="AD15" s="81"/>
      <c r="AE15" s="81"/>
      <c r="AF15" s="81"/>
      <c r="AG15" s="85"/>
      <c r="AH15" s="73">
        <v>14966</v>
      </c>
      <c r="AI15" s="81"/>
      <c r="AJ15" s="81"/>
      <c r="AK15" s="81"/>
      <c r="AL15" s="118"/>
      <c r="AM15" s="173"/>
      <c r="AN15" s="59"/>
      <c r="AO15" s="59"/>
      <c r="AP15" s="59"/>
      <c r="AQ15" s="59"/>
      <c r="AR15" s="59"/>
      <c r="AS15" s="59"/>
      <c r="AT15" s="64"/>
      <c r="AU15" s="148"/>
      <c r="AV15" s="139"/>
      <c r="AW15" s="139"/>
      <c r="AX15" s="139"/>
      <c r="AY15" s="187" t="s">
        <v>212</v>
      </c>
      <c r="AZ15" s="195"/>
      <c r="BA15" s="195"/>
      <c r="BB15" s="195"/>
      <c r="BC15" s="195"/>
      <c r="BD15" s="195"/>
      <c r="BE15" s="195"/>
      <c r="BF15" s="195"/>
      <c r="BG15" s="195"/>
      <c r="BH15" s="195"/>
      <c r="BI15" s="195"/>
      <c r="BJ15" s="195"/>
      <c r="BK15" s="195"/>
      <c r="BL15" s="195"/>
      <c r="BM15" s="207"/>
      <c r="BN15" s="212">
        <v>10211656</v>
      </c>
      <c r="BO15" s="215"/>
      <c r="BP15" s="215"/>
      <c r="BQ15" s="215"/>
      <c r="BR15" s="215"/>
      <c r="BS15" s="215"/>
      <c r="BT15" s="215"/>
      <c r="BU15" s="218"/>
      <c r="BV15" s="212">
        <v>10521423</v>
      </c>
      <c r="BW15" s="215"/>
      <c r="BX15" s="215"/>
      <c r="BY15" s="215"/>
      <c r="BZ15" s="215"/>
      <c r="CA15" s="215"/>
      <c r="CB15" s="215"/>
      <c r="CC15" s="218"/>
      <c r="CD15" s="221" t="s">
        <v>215</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216</v>
      </c>
      <c r="M16" s="79"/>
      <c r="N16" s="79"/>
      <c r="O16" s="79"/>
      <c r="P16" s="79"/>
      <c r="Q16" s="91"/>
      <c r="R16" s="102" t="s">
        <v>186</v>
      </c>
      <c r="S16" s="111"/>
      <c r="T16" s="111"/>
      <c r="U16" s="111"/>
      <c r="V16" s="122"/>
      <c r="W16" s="129"/>
      <c r="X16" s="58"/>
      <c r="Y16" s="58"/>
      <c r="Z16" s="58"/>
      <c r="AA16" s="58"/>
      <c r="AB16" s="24"/>
      <c r="AC16" s="149">
        <v>48.3</v>
      </c>
      <c r="AD16" s="155"/>
      <c r="AE16" s="155"/>
      <c r="AF16" s="155"/>
      <c r="AG16" s="157"/>
      <c r="AH16" s="149">
        <v>48.8</v>
      </c>
      <c r="AI16" s="155"/>
      <c r="AJ16" s="155"/>
      <c r="AK16" s="155"/>
      <c r="AL16" s="169"/>
      <c r="AM16" s="173"/>
      <c r="AN16" s="59"/>
      <c r="AO16" s="59"/>
      <c r="AP16" s="59"/>
      <c r="AQ16" s="59"/>
      <c r="AR16" s="59"/>
      <c r="AS16" s="59"/>
      <c r="AT16" s="64"/>
      <c r="AU16" s="148"/>
      <c r="AV16" s="139"/>
      <c r="AW16" s="139"/>
      <c r="AX16" s="139"/>
      <c r="AY16" s="188" t="s">
        <v>217</v>
      </c>
      <c r="AZ16" s="196"/>
      <c r="BA16" s="196"/>
      <c r="BB16" s="196"/>
      <c r="BC16" s="196"/>
      <c r="BD16" s="196"/>
      <c r="BE16" s="196"/>
      <c r="BF16" s="196"/>
      <c r="BG16" s="196"/>
      <c r="BH16" s="196"/>
      <c r="BI16" s="196"/>
      <c r="BJ16" s="196"/>
      <c r="BK16" s="196"/>
      <c r="BL16" s="196"/>
      <c r="BM16" s="208"/>
      <c r="BN16" s="213">
        <v>10133595</v>
      </c>
      <c r="BO16" s="216"/>
      <c r="BP16" s="216"/>
      <c r="BQ16" s="216"/>
      <c r="BR16" s="216"/>
      <c r="BS16" s="216"/>
      <c r="BT16" s="216"/>
      <c r="BU16" s="219"/>
      <c r="BV16" s="213">
        <v>10171740</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219</v>
      </c>
      <c r="N17" s="84"/>
      <c r="O17" s="84"/>
      <c r="P17" s="84"/>
      <c r="Q17" s="92"/>
      <c r="R17" s="102" t="s">
        <v>220</v>
      </c>
      <c r="S17" s="111"/>
      <c r="T17" s="111"/>
      <c r="U17" s="111"/>
      <c r="V17" s="122"/>
      <c r="W17" s="130" t="s">
        <v>221</v>
      </c>
      <c r="X17" s="57"/>
      <c r="Y17" s="57"/>
      <c r="Z17" s="57"/>
      <c r="AA17" s="57"/>
      <c r="AB17" s="25"/>
      <c r="AC17" s="73">
        <v>14155</v>
      </c>
      <c r="AD17" s="81"/>
      <c r="AE17" s="81"/>
      <c r="AF17" s="81"/>
      <c r="AG17" s="85"/>
      <c r="AH17" s="73">
        <v>14131</v>
      </c>
      <c r="AI17" s="81"/>
      <c r="AJ17" s="81"/>
      <c r="AK17" s="81"/>
      <c r="AL17" s="118"/>
      <c r="AM17" s="173"/>
      <c r="AN17" s="59"/>
      <c r="AO17" s="59"/>
      <c r="AP17" s="59"/>
      <c r="AQ17" s="59"/>
      <c r="AR17" s="59"/>
      <c r="AS17" s="59"/>
      <c r="AT17" s="64"/>
      <c r="AU17" s="148"/>
      <c r="AV17" s="139"/>
      <c r="AW17" s="139"/>
      <c r="AX17" s="139"/>
      <c r="AY17" s="188" t="s">
        <v>177</v>
      </c>
      <c r="AZ17" s="196"/>
      <c r="BA17" s="196"/>
      <c r="BB17" s="196"/>
      <c r="BC17" s="196"/>
      <c r="BD17" s="196"/>
      <c r="BE17" s="196"/>
      <c r="BF17" s="196"/>
      <c r="BG17" s="196"/>
      <c r="BH17" s="196"/>
      <c r="BI17" s="196"/>
      <c r="BJ17" s="196"/>
      <c r="BK17" s="196"/>
      <c r="BL17" s="196"/>
      <c r="BM17" s="208"/>
      <c r="BN17" s="213">
        <v>13136385</v>
      </c>
      <c r="BO17" s="216"/>
      <c r="BP17" s="216"/>
      <c r="BQ17" s="216"/>
      <c r="BR17" s="216"/>
      <c r="BS17" s="216"/>
      <c r="BT17" s="216"/>
      <c r="BU17" s="219"/>
      <c r="BV17" s="213">
        <v>13571236</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222</v>
      </c>
      <c r="C18" s="31"/>
      <c r="D18" s="31"/>
      <c r="E18" s="50"/>
      <c r="F18" s="50"/>
      <c r="G18" s="50"/>
      <c r="H18" s="50"/>
      <c r="I18" s="50"/>
      <c r="J18" s="50"/>
      <c r="K18" s="50"/>
      <c r="L18" s="71">
        <v>86.56</v>
      </c>
      <c r="M18" s="71"/>
      <c r="N18" s="71"/>
      <c r="O18" s="71"/>
      <c r="P18" s="71"/>
      <c r="Q18" s="71"/>
      <c r="R18" s="103"/>
      <c r="S18" s="103"/>
      <c r="T18" s="103"/>
      <c r="U18" s="103"/>
      <c r="V18" s="123"/>
      <c r="W18" s="131"/>
      <c r="X18" s="138"/>
      <c r="Y18" s="138"/>
      <c r="Z18" s="138"/>
      <c r="AA18" s="138"/>
      <c r="AB18" s="26"/>
      <c r="AC18" s="150">
        <v>46.6</v>
      </c>
      <c r="AD18" s="156"/>
      <c r="AE18" s="156"/>
      <c r="AF18" s="156"/>
      <c r="AG18" s="158"/>
      <c r="AH18" s="150">
        <v>46.1</v>
      </c>
      <c r="AI18" s="156"/>
      <c r="AJ18" s="156"/>
      <c r="AK18" s="156"/>
      <c r="AL18" s="170"/>
      <c r="AM18" s="173"/>
      <c r="AN18" s="59"/>
      <c r="AO18" s="59"/>
      <c r="AP18" s="59"/>
      <c r="AQ18" s="59"/>
      <c r="AR18" s="59"/>
      <c r="AS18" s="59"/>
      <c r="AT18" s="64"/>
      <c r="AU18" s="148"/>
      <c r="AV18" s="139"/>
      <c r="AW18" s="139"/>
      <c r="AX18" s="139"/>
      <c r="AY18" s="188" t="s">
        <v>225</v>
      </c>
      <c r="AZ18" s="196"/>
      <c r="BA18" s="196"/>
      <c r="BB18" s="196"/>
      <c r="BC18" s="196"/>
      <c r="BD18" s="196"/>
      <c r="BE18" s="196"/>
      <c r="BF18" s="196"/>
      <c r="BG18" s="196"/>
      <c r="BH18" s="196"/>
      <c r="BI18" s="196"/>
      <c r="BJ18" s="196"/>
      <c r="BK18" s="196"/>
      <c r="BL18" s="196"/>
      <c r="BM18" s="208"/>
      <c r="BN18" s="213">
        <v>11938110</v>
      </c>
      <c r="BO18" s="216"/>
      <c r="BP18" s="216"/>
      <c r="BQ18" s="216"/>
      <c r="BR18" s="216"/>
      <c r="BS18" s="216"/>
      <c r="BT18" s="216"/>
      <c r="BU18" s="219"/>
      <c r="BV18" s="213">
        <v>11890073</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227</v>
      </c>
      <c r="C19" s="31"/>
      <c r="D19" s="31"/>
      <c r="E19" s="50"/>
      <c r="F19" s="50"/>
      <c r="G19" s="50"/>
      <c r="H19" s="50"/>
      <c r="I19" s="50"/>
      <c r="J19" s="50"/>
      <c r="K19" s="50"/>
      <c r="L19" s="72">
        <v>691</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228</v>
      </c>
      <c r="AZ19" s="196"/>
      <c r="BA19" s="196"/>
      <c r="BB19" s="196"/>
      <c r="BC19" s="196"/>
      <c r="BD19" s="196"/>
      <c r="BE19" s="196"/>
      <c r="BF19" s="196"/>
      <c r="BG19" s="196"/>
      <c r="BH19" s="196"/>
      <c r="BI19" s="196"/>
      <c r="BJ19" s="196"/>
      <c r="BK19" s="196"/>
      <c r="BL19" s="196"/>
      <c r="BM19" s="208"/>
      <c r="BN19" s="213">
        <v>16643508</v>
      </c>
      <c r="BO19" s="216"/>
      <c r="BP19" s="216"/>
      <c r="BQ19" s="216"/>
      <c r="BR19" s="216"/>
      <c r="BS19" s="216"/>
      <c r="BT19" s="216"/>
      <c r="BU19" s="219"/>
      <c r="BV19" s="213">
        <v>16459823</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229</v>
      </c>
      <c r="C20" s="31"/>
      <c r="D20" s="31"/>
      <c r="E20" s="50"/>
      <c r="F20" s="50"/>
      <c r="G20" s="50"/>
      <c r="H20" s="50"/>
      <c r="I20" s="50"/>
      <c r="J20" s="50"/>
      <c r="K20" s="50"/>
      <c r="L20" s="72">
        <v>22546</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231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232</v>
      </c>
      <c r="C22" s="33"/>
      <c r="D22" s="42"/>
      <c r="E22" s="51" t="s">
        <v>0</v>
      </c>
      <c r="F22" s="57"/>
      <c r="G22" s="57"/>
      <c r="H22" s="57"/>
      <c r="I22" s="57"/>
      <c r="J22" s="57"/>
      <c r="K22" s="25"/>
      <c r="L22" s="51" t="s">
        <v>233</v>
      </c>
      <c r="M22" s="57"/>
      <c r="N22" s="57"/>
      <c r="O22" s="57"/>
      <c r="P22" s="25"/>
      <c r="Q22" s="93" t="s">
        <v>236</v>
      </c>
      <c r="R22" s="105"/>
      <c r="S22" s="105"/>
      <c r="T22" s="105"/>
      <c r="U22" s="105"/>
      <c r="V22" s="125"/>
      <c r="W22" s="133" t="s">
        <v>238</v>
      </c>
      <c r="X22" s="33"/>
      <c r="Y22" s="42"/>
      <c r="Z22" s="51" t="s">
        <v>0</v>
      </c>
      <c r="AA22" s="57"/>
      <c r="AB22" s="57"/>
      <c r="AC22" s="57"/>
      <c r="AD22" s="57"/>
      <c r="AE22" s="57"/>
      <c r="AF22" s="57"/>
      <c r="AG22" s="25"/>
      <c r="AH22" s="161" t="s">
        <v>240</v>
      </c>
      <c r="AI22" s="57"/>
      <c r="AJ22" s="57"/>
      <c r="AK22" s="57"/>
      <c r="AL22" s="25"/>
      <c r="AM22" s="161" t="s">
        <v>241</v>
      </c>
      <c r="AN22" s="177"/>
      <c r="AO22" s="177"/>
      <c r="AP22" s="177"/>
      <c r="AQ22" s="177"/>
      <c r="AR22" s="179"/>
      <c r="AS22" s="93" t="s">
        <v>236</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242</v>
      </c>
      <c r="AZ23" s="195"/>
      <c r="BA23" s="195"/>
      <c r="BB23" s="195"/>
      <c r="BC23" s="195"/>
      <c r="BD23" s="195"/>
      <c r="BE23" s="195"/>
      <c r="BF23" s="195"/>
      <c r="BG23" s="195"/>
      <c r="BH23" s="195"/>
      <c r="BI23" s="195"/>
      <c r="BJ23" s="195"/>
      <c r="BK23" s="195"/>
      <c r="BL23" s="195"/>
      <c r="BM23" s="207"/>
      <c r="BN23" s="213">
        <v>17415659</v>
      </c>
      <c r="BO23" s="216"/>
      <c r="BP23" s="216"/>
      <c r="BQ23" s="216"/>
      <c r="BR23" s="216"/>
      <c r="BS23" s="216"/>
      <c r="BT23" s="216"/>
      <c r="BU23" s="219"/>
      <c r="BV23" s="213">
        <v>18175983</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36</v>
      </c>
      <c r="F24" s="59"/>
      <c r="G24" s="59"/>
      <c r="H24" s="59"/>
      <c r="I24" s="59"/>
      <c r="J24" s="59"/>
      <c r="K24" s="64"/>
      <c r="L24" s="73">
        <v>1</v>
      </c>
      <c r="M24" s="81"/>
      <c r="N24" s="81"/>
      <c r="O24" s="81"/>
      <c r="P24" s="85"/>
      <c r="Q24" s="73">
        <v>8700</v>
      </c>
      <c r="R24" s="81"/>
      <c r="S24" s="81"/>
      <c r="T24" s="81"/>
      <c r="U24" s="81"/>
      <c r="V24" s="85"/>
      <c r="W24" s="134"/>
      <c r="X24" s="34"/>
      <c r="Y24" s="43"/>
      <c r="Z24" s="53" t="s">
        <v>244</v>
      </c>
      <c r="AA24" s="59"/>
      <c r="AB24" s="59"/>
      <c r="AC24" s="59"/>
      <c r="AD24" s="59"/>
      <c r="AE24" s="59"/>
      <c r="AF24" s="59"/>
      <c r="AG24" s="64"/>
      <c r="AH24" s="73">
        <v>434</v>
      </c>
      <c r="AI24" s="81"/>
      <c r="AJ24" s="81"/>
      <c r="AK24" s="81"/>
      <c r="AL24" s="85"/>
      <c r="AM24" s="73">
        <v>1305038</v>
      </c>
      <c r="AN24" s="81"/>
      <c r="AO24" s="81"/>
      <c r="AP24" s="81"/>
      <c r="AQ24" s="81"/>
      <c r="AR24" s="85"/>
      <c r="AS24" s="73">
        <v>3007</v>
      </c>
      <c r="AT24" s="81"/>
      <c r="AU24" s="81"/>
      <c r="AV24" s="81"/>
      <c r="AW24" s="81"/>
      <c r="AX24" s="118"/>
      <c r="AY24" s="189" t="s">
        <v>246</v>
      </c>
      <c r="AZ24" s="197"/>
      <c r="BA24" s="197"/>
      <c r="BB24" s="197"/>
      <c r="BC24" s="197"/>
      <c r="BD24" s="197"/>
      <c r="BE24" s="197"/>
      <c r="BF24" s="197"/>
      <c r="BG24" s="197"/>
      <c r="BH24" s="197"/>
      <c r="BI24" s="197"/>
      <c r="BJ24" s="197"/>
      <c r="BK24" s="197"/>
      <c r="BL24" s="197"/>
      <c r="BM24" s="209"/>
      <c r="BN24" s="213">
        <v>14664303</v>
      </c>
      <c r="BO24" s="216"/>
      <c r="BP24" s="216"/>
      <c r="BQ24" s="216"/>
      <c r="BR24" s="216"/>
      <c r="BS24" s="216"/>
      <c r="BT24" s="216"/>
      <c r="BU24" s="219"/>
      <c r="BV24" s="213">
        <v>15443890</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248</v>
      </c>
      <c r="F25" s="59"/>
      <c r="G25" s="59"/>
      <c r="H25" s="59"/>
      <c r="I25" s="59"/>
      <c r="J25" s="59"/>
      <c r="K25" s="64"/>
      <c r="L25" s="73">
        <v>1</v>
      </c>
      <c r="M25" s="81"/>
      <c r="N25" s="81"/>
      <c r="O25" s="81"/>
      <c r="P25" s="85"/>
      <c r="Q25" s="73">
        <v>7050</v>
      </c>
      <c r="R25" s="81"/>
      <c r="S25" s="81"/>
      <c r="T25" s="81"/>
      <c r="U25" s="81"/>
      <c r="V25" s="85"/>
      <c r="W25" s="134"/>
      <c r="X25" s="34"/>
      <c r="Y25" s="43"/>
      <c r="Z25" s="53" t="s">
        <v>48</v>
      </c>
      <c r="AA25" s="59"/>
      <c r="AB25" s="59"/>
      <c r="AC25" s="59"/>
      <c r="AD25" s="59"/>
      <c r="AE25" s="59"/>
      <c r="AF25" s="59"/>
      <c r="AG25" s="64"/>
      <c r="AH25" s="73">
        <v>89</v>
      </c>
      <c r="AI25" s="81"/>
      <c r="AJ25" s="81"/>
      <c r="AK25" s="81"/>
      <c r="AL25" s="85"/>
      <c r="AM25" s="73">
        <v>261660</v>
      </c>
      <c r="AN25" s="81"/>
      <c r="AO25" s="81"/>
      <c r="AP25" s="81"/>
      <c r="AQ25" s="81"/>
      <c r="AR25" s="85"/>
      <c r="AS25" s="73">
        <v>2940</v>
      </c>
      <c r="AT25" s="81"/>
      <c r="AU25" s="81"/>
      <c r="AV25" s="81"/>
      <c r="AW25" s="81"/>
      <c r="AX25" s="118"/>
      <c r="AY25" s="187" t="s">
        <v>250</v>
      </c>
      <c r="AZ25" s="195"/>
      <c r="BA25" s="195"/>
      <c r="BB25" s="195"/>
      <c r="BC25" s="195"/>
      <c r="BD25" s="195"/>
      <c r="BE25" s="195"/>
      <c r="BF25" s="195"/>
      <c r="BG25" s="195"/>
      <c r="BH25" s="195"/>
      <c r="BI25" s="195"/>
      <c r="BJ25" s="195"/>
      <c r="BK25" s="195"/>
      <c r="BL25" s="195"/>
      <c r="BM25" s="207"/>
      <c r="BN25" s="212">
        <v>2754890</v>
      </c>
      <c r="BO25" s="215"/>
      <c r="BP25" s="215"/>
      <c r="BQ25" s="215"/>
      <c r="BR25" s="215"/>
      <c r="BS25" s="215"/>
      <c r="BT25" s="215"/>
      <c r="BU25" s="218"/>
      <c r="BV25" s="212">
        <v>2746018</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251</v>
      </c>
      <c r="F26" s="59"/>
      <c r="G26" s="59"/>
      <c r="H26" s="59"/>
      <c r="I26" s="59"/>
      <c r="J26" s="59"/>
      <c r="K26" s="64"/>
      <c r="L26" s="73">
        <v>1</v>
      </c>
      <c r="M26" s="81"/>
      <c r="N26" s="81"/>
      <c r="O26" s="81"/>
      <c r="P26" s="85"/>
      <c r="Q26" s="73">
        <v>6400</v>
      </c>
      <c r="R26" s="81"/>
      <c r="S26" s="81"/>
      <c r="T26" s="81"/>
      <c r="U26" s="81"/>
      <c r="V26" s="85"/>
      <c r="W26" s="134"/>
      <c r="X26" s="34"/>
      <c r="Y26" s="43"/>
      <c r="Z26" s="53" t="s">
        <v>252</v>
      </c>
      <c r="AA26" s="143"/>
      <c r="AB26" s="143"/>
      <c r="AC26" s="143"/>
      <c r="AD26" s="143"/>
      <c r="AE26" s="143"/>
      <c r="AF26" s="143"/>
      <c r="AG26" s="159"/>
      <c r="AH26" s="73">
        <v>13</v>
      </c>
      <c r="AI26" s="81"/>
      <c r="AJ26" s="81"/>
      <c r="AK26" s="81"/>
      <c r="AL26" s="85"/>
      <c r="AM26" s="73">
        <v>34788</v>
      </c>
      <c r="AN26" s="81"/>
      <c r="AO26" s="81"/>
      <c r="AP26" s="81"/>
      <c r="AQ26" s="81"/>
      <c r="AR26" s="85"/>
      <c r="AS26" s="73">
        <v>2676</v>
      </c>
      <c r="AT26" s="81"/>
      <c r="AU26" s="81"/>
      <c r="AV26" s="81"/>
      <c r="AW26" s="81"/>
      <c r="AX26" s="118"/>
      <c r="AY26" s="190" t="s">
        <v>8</v>
      </c>
      <c r="AZ26" s="198"/>
      <c r="BA26" s="198"/>
      <c r="BB26" s="198"/>
      <c r="BC26" s="198"/>
      <c r="BD26" s="198"/>
      <c r="BE26" s="198"/>
      <c r="BF26" s="198"/>
      <c r="BG26" s="198"/>
      <c r="BH26" s="198"/>
      <c r="BI26" s="198"/>
      <c r="BJ26" s="198"/>
      <c r="BK26" s="198"/>
      <c r="BL26" s="198"/>
      <c r="BM26" s="210"/>
      <c r="BN26" s="213">
        <v>420040</v>
      </c>
      <c r="BO26" s="216"/>
      <c r="BP26" s="216"/>
      <c r="BQ26" s="216"/>
      <c r="BR26" s="216"/>
      <c r="BS26" s="216"/>
      <c r="BT26" s="216"/>
      <c r="BU26" s="219"/>
      <c r="BV26" s="213">
        <v>301040</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257</v>
      </c>
      <c r="F27" s="59"/>
      <c r="G27" s="59"/>
      <c r="H27" s="59"/>
      <c r="I27" s="59"/>
      <c r="J27" s="59"/>
      <c r="K27" s="64"/>
      <c r="L27" s="73">
        <v>1</v>
      </c>
      <c r="M27" s="81"/>
      <c r="N27" s="81"/>
      <c r="O27" s="81"/>
      <c r="P27" s="85"/>
      <c r="Q27" s="73">
        <v>4100</v>
      </c>
      <c r="R27" s="81"/>
      <c r="S27" s="81"/>
      <c r="T27" s="81"/>
      <c r="U27" s="81"/>
      <c r="V27" s="85"/>
      <c r="W27" s="134"/>
      <c r="X27" s="34"/>
      <c r="Y27" s="43"/>
      <c r="Z27" s="53" t="s">
        <v>55</v>
      </c>
      <c r="AA27" s="59"/>
      <c r="AB27" s="59"/>
      <c r="AC27" s="59"/>
      <c r="AD27" s="59"/>
      <c r="AE27" s="59"/>
      <c r="AF27" s="59"/>
      <c r="AG27" s="64"/>
      <c r="AH27" s="73">
        <v>54</v>
      </c>
      <c r="AI27" s="81"/>
      <c r="AJ27" s="81"/>
      <c r="AK27" s="81"/>
      <c r="AL27" s="85"/>
      <c r="AM27" s="73">
        <v>151236</v>
      </c>
      <c r="AN27" s="81"/>
      <c r="AO27" s="81"/>
      <c r="AP27" s="81"/>
      <c r="AQ27" s="81"/>
      <c r="AR27" s="85"/>
      <c r="AS27" s="73">
        <v>2801</v>
      </c>
      <c r="AT27" s="81"/>
      <c r="AU27" s="81"/>
      <c r="AV27" s="81"/>
      <c r="AW27" s="81"/>
      <c r="AX27" s="118"/>
      <c r="AY27" s="191" t="s">
        <v>259</v>
      </c>
      <c r="AZ27" s="199"/>
      <c r="BA27" s="199"/>
      <c r="BB27" s="199"/>
      <c r="BC27" s="199"/>
      <c r="BD27" s="199"/>
      <c r="BE27" s="199"/>
      <c r="BF27" s="199"/>
      <c r="BG27" s="199"/>
      <c r="BH27" s="199"/>
      <c r="BI27" s="199"/>
      <c r="BJ27" s="199"/>
      <c r="BK27" s="199"/>
      <c r="BL27" s="199"/>
      <c r="BM27" s="211"/>
      <c r="BN27" s="214">
        <v>91560</v>
      </c>
      <c r="BO27" s="217"/>
      <c r="BP27" s="217"/>
      <c r="BQ27" s="217"/>
      <c r="BR27" s="217"/>
      <c r="BS27" s="217"/>
      <c r="BT27" s="217"/>
      <c r="BU27" s="220"/>
      <c r="BV27" s="214">
        <v>91560</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261</v>
      </c>
      <c r="F28" s="59"/>
      <c r="G28" s="59"/>
      <c r="H28" s="59"/>
      <c r="I28" s="59"/>
      <c r="J28" s="59"/>
      <c r="K28" s="64"/>
      <c r="L28" s="73">
        <v>1</v>
      </c>
      <c r="M28" s="81"/>
      <c r="N28" s="81"/>
      <c r="O28" s="81"/>
      <c r="P28" s="85"/>
      <c r="Q28" s="73">
        <v>3750</v>
      </c>
      <c r="R28" s="81"/>
      <c r="S28" s="81"/>
      <c r="T28" s="81"/>
      <c r="U28" s="81"/>
      <c r="V28" s="85"/>
      <c r="W28" s="134"/>
      <c r="X28" s="34"/>
      <c r="Y28" s="43"/>
      <c r="Z28" s="53" t="s">
        <v>124</v>
      </c>
      <c r="AA28" s="59"/>
      <c r="AB28" s="59"/>
      <c r="AC28" s="59"/>
      <c r="AD28" s="59"/>
      <c r="AE28" s="59"/>
      <c r="AF28" s="59"/>
      <c r="AG28" s="64"/>
      <c r="AH28" s="73" t="s">
        <v>162</v>
      </c>
      <c r="AI28" s="81"/>
      <c r="AJ28" s="81"/>
      <c r="AK28" s="81"/>
      <c r="AL28" s="85"/>
      <c r="AM28" s="73" t="s">
        <v>162</v>
      </c>
      <c r="AN28" s="81"/>
      <c r="AO28" s="81"/>
      <c r="AP28" s="81"/>
      <c r="AQ28" s="81"/>
      <c r="AR28" s="85"/>
      <c r="AS28" s="73" t="s">
        <v>162</v>
      </c>
      <c r="AT28" s="81"/>
      <c r="AU28" s="81"/>
      <c r="AV28" s="81"/>
      <c r="AW28" s="81"/>
      <c r="AX28" s="118"/>
      <c r="AY28" s="192" t="s">
        <v>262</v>
      </c>
      <c r="AZ28" s="200"/>
      <c r="BA28" s="200"/>
      <c r="BB28" s="203"/>
      <c r="BC28" s="187" t="s">
        <v>32</v>
      </c>
      <c r="BD28" s="195"/>
      <c r="BE28" s="195"/>
      <c r="BF28" s="195"/>
      <c r="BG28" s="195"/>
      <c r="BH28" s="195"/>
      <c r="BI28" s="195"/>
      <c r="BJ28" s="195"/>
      <c r="BK28" s="195"/>
      <c r="BL28" s="195"/>
      <c r="BM28" s="207"/>
      <c r="BN28" s="212">
        <v>2694994</v>
      </c>
      <c r="BO28" s="215"/>
      <c r="BP28" s="215"/>
      <c r="BQ28" s="215"/>
      <c r="BR28" s="215"/>
      <c r="BS28" s="215"/>
      <c r="BT28" s="215"/>
      <c r="BU28" s="218"/>
      <c r="BV28" s="212">
        <v>2503118</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265</v>
      </c>
      <c r="F29" s="59"/>
      <c r="G29" s="59"/>
      <c r="H29" s="59"/>
      <c r="I29" s="59"/>
      <c r="J29" s="59"/>
      <c r="K29" s="64"/>
      <c r="L29" s="73">
        <v>16</v>
      </c>
      <c r="M29" s="81"/>
      <c r="N29" s="81"/>
      <c r="O29" s="81"/>
      <c r="P29" s="85"/>
      <c r="Q29" s="73">
        <v>3450</v>
      </c>
      <c r="R29" s="81"/>
      <c r="S29" s="81"/>
      <c r="T29" s="81"/>
      <c r="U29" s="81"/>
      <c r="V29" s="85"/>
      <c r="W29" s="135"/>
      <c r="X29" s="140"/>
      <c r="Y29" s="142"/>
      <c r="Z29" s="53" t="s">
        <v>267</v>
      </c>
      <c r="AA29" s="59"/>
      <c r="AB29" s="59"/>
      <c r="AC29" s="59"/>
      <c r="AD29" s="59"/>
      <c r="AE29" s="59"/>
      <c r="AF29" s="59"/>
      <c r="AG29" s="64"/>
      <c r="AH29" s="73">
        <v>488</v>
      </c>
      <c r="AI29" s="81"/>
      <c r="AJ29" s="81"/>
      <c r="AK29" s="81"/>
      <c r="AL29" s="85"/>
      <c r="AM29" s="73">
        <v>1456274</v>
      </c>
      <c r="AN29" s="81"/>
      <c r="AO29" s="81"/>
      <c r="AP29" s="81"/>
      <c r="AQ29" s="81"/>
      <c r="AR29" s="85"/>
      <c r="AS29" s="73">
        <v>2984</v>
      </c>
      <c r="AT29" s="81"/>
      <c r="AU29" s="81"/>
      <c r="AV29" s="81"/>
      <c r="AW29" s="81"/>
      <c r="AX29" s="118"/>
      <c r="AY29" s="193"/>
      <c r="AZ29" s="201"/>
      <c r="BA29" s="201"/>
      <c r="BB29" s="204"/>
      <c r="BC29" s="188" t="s">
        <v>11</v>
      </c>
      <c r="BD29" s="196"/>
      <c r="BE29" s="196"/>
      <c r="BF29" s="196"/>
      <c r="BG29" s="196"/>
      <c r="BH29" s="196"/>
      <c r="BI29" s="196"/>
      <c r="BJ29" s="196"/>
      <c r="BK29" s="196"/>
      <c r="BL29" s="196"/>
      <c r="BM29" s="208"/>
      <c r="BN29" s="213">
        <v>134535</v>
      </c>
      <c r="BO29" s="216"/>
      <c r="BP29" s="216"/>
      <c r="BQ29" s="216"/>
      <c r="BR29" s="216"/>
      <c r="BS29" s="216"/>
      <c r="BT29" s="216"/>
      <c r="BU29" s="219"/>
      <c r="BV29" s="213">
        <v>134123</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269</v>
      </c>
      <c r="X30" s="141"/>
      <c r="Y30" s="141"/>
      <c r="Z30" s="141"/>
      <c r="AA30" s="141"/>
      <c r="AB30" s="141"/>
      <c r="AC30" s="141"/>
      <c r="AD30" s="141"/>
      <c r="AE30" s="141"/>
      <c r="AF30" s="141"/>
      <c r="AG30" s="160"/>
      <c r="AH30" s="150">
        <v>101.2</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10</v>
      </c>
      <c r="BD30" s="197"/>
      <c r="BE30" s="197"/>
      <c r="BF30" s="197"/>
      <c r="BG30" s="197"/>
      <c r="BH30" s="197"/>
      <c r="BI30" s="197"/>
      <c r="BJ30" s="197"/>
      <c r="BK30" s="197"/>
      <c r="BL30" s="197"/>
      <c r="BM30" s="209"/>
      <c r="BN30" s="214">
        <v>1754038</v>
      </c>
      <c r="BO30" s="217"/>
      <c r="BP30" s="217"/>
      <c r="BQ30" s="217"/>
      <c r="BR30" s="217"/>
      <c r="BS30" s="217"/>
      <c r="BT30" s="217"/>
      <c r="BU30" s="220"/>
      <c r="BV30" s="214">
        <v>1716305</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256</v>
      </c>
      <c r="D32" s="37"/>
      <c r="E32" s="37"/>
      <c r="F32" s="36"/>
      <c r="G32" s="36"/>
      <c r="H32" s="36"/>
      <c r="I32" s="36"/>
      <c r="J32" s="36"/>
      <c r="K32" s="36"/>
      <c r="L32" s="36"/>
      <c r="M32" s="36"/>
      <c r="N32" s="36"/>
      <c r="O32" s="36"/>
      <c r="P32" s="36"/>
      <c r="Q32" s="36"/>
      <c r="R32" s="36"/>
      <c r="S32" s="36"/>
      <c r="T32" s="36"/>
      <c r="U32" s="36" t="s">
        <v>271</v>
      </c>
      <c r="V32" s="36"/>
      <c r="W32" s="36"/>
      <c r="X32" s="36"/>
      <c r="Y32" s="36"/>
      <c r="Z32" s="36"/>
      <c r="AA32" s="36"/>
      <c r="AB32" s="36"/>
      <c r="AC32" s="36"/>
      <c r="AD32" s="36"/>
      <c r="AE32" s="36"/>
      <c r="AF32" s="36"/>
      <c r="AG32" s="36"/>
      <c r="AH32" s="36"/>
      <c r="AI32" s="36"/>
      <c r="AJ32" s="36"/>
      <c r="AK32" s="36"/>
      <c r="AL32" s="36"/>
      <c r="AM32" s="176" t="s">
        <v>273</v>
      </c>
      <c r="AN32" s="36"/>
      <c r="AO32" s="36"/>
      <c r="AP32" s="36"/>
      <c r="AQ32" s="36"/>
      <c r="AR32" s="36"/>
      <c r="AS32" s="176"/>
      <c r="AT32" s="176"/>
      <c r="AU32" s="176"/>
      <c r="AV32" s="176"/>
      <c r="AW32" s="176"/>
      <c r="AX32" s="176"/>
      <c r="AY32" s="176"/>
      <c r="AZ32" s="176"/>
      <c r="BA32" s="176"/>
      <c r="BB32" s="36"/>
      <c r="BC32" s="176"/>
      <c r="BD32" s="36"/>
      <c r="BE32" s="176" t="s">
        <v>38</v>
      </c>
      <c r="BF32" s="36"/>
      <c r="BG32" s="36"/>
      <c r="BH32" s="36"/>
      <c r="BI32" s="36"/>
      <c r="BJ32" s="176"/>
      <c r="BK32" s="176"/>
      <c r="BL32" s="176"/>
      <c r="BM32" s="176"/>
      <c r="BN32" s="176"/>
      <c r="BO32" s="176"/>
      <c r="BP32" s="176"/>
      <c r="BQ32" s="176"/>
      <c r="BR32" s="36"/>
      <c r="BS32" s="36"/>
      <c r="BT32" s="36"/>
      <c r="BU32" s="36"/>
      <c r="BV32" s="36"/>
      <c r="BW32" s="36" t="s">
        <v>274</v>
      </c>
      <c r="BX32" s="36"/>
      <c r="BY32" s="36"/>
      <c r="BZ32" s="36"/>
      <c r="CA32" s="36"/>
      <c r="CB32" s="176"/>
      <c r="CC32" s="176"/>
      <c r="CD32" s="176"/>
      <c r="CE32" s="176"/>
      <c r="CF32" s="176"/>
      <c r="CG32" s="176"/>
      <c r="CH32" s="176"/>
      <c r="CI32" s="176"/>
      <c r="CJ32" s="176"/>
      <c r="CK32" s="176"/>
      <c r="CL32" s="176"/>
      <c r="CM32" s="176"/>
      <c r="CN32" s="176"/>
      <c r="CO32" s="176" t="s">
        <v>275</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253</v>
      </c>
      <c r="D33" s="38"/>
      <c r="E33" s="55" t="s">
        <v>277</v>
      </c>
      <c r="F33" s="55"/>
      <c r="G33" s="55"/>
      <c r="H33" s="55"/>
      <c r="I33" s="55"/>
      <c r="J33" s="55"/>
      <c r="K33" s="55"/>
      <c r="L33" s="55"/>
      <c r="M33" s="55"/>
      <c r="N33" s="55"/>
      <c r="O33" s="55"/>
      <c r="P33" s="55"/>
      <c r="Q33" s="55"/>
      <c r="R33" s="55"/>
      <c r="S33" s="55"/>
      <c r="T33" s="55"/>
      <c r="U33" s="38" t="s">
        <v>253</v>
      </c>
      <c r="V33" s="38"/>
      <c r="W33" s="55" t="s">
        <v>277</v>
      </c>
      <c r="X33" s="55"/>
      <c r="Y33" s="55"/>
      <c r="Z33" s="55"/>
      <c r="AA33" s="55"/>
      <c r="AB33" s="55"/>
      <c r="AC33" s="55"/>
      <c r="AD33" s="55"/>
      <c r="AE33" s="55"/>
      <c r="AF33" s="55"/>
      <c r="AG33" s="55"/>
      <c r="AH33" s="55"/>
      <c r="AI33" s="55"/>
      <c r="AJ33" s="55"/>
      <c r="AK33" s="55"/>
      <c r="AL33" s="55"/>
      <c r="AM33" s="38" t="s">
        <v>253</v>
      </c>
      <c r="AN33" s="38"/>
      <c r="AO33" s="55" t="s">
        <v>277</v>
      </c>
      <c r="AP33" s="55"/>
      <c r="AQ33" s="55"/>
      <c r="AR33" s="55"/>
      <c r="AS33" s="55"/>
      <c r="AT33" s="55"/>
      <c r="AU33" s="55"/>
      <c r="AV33" s="55"/>
      <c r="AW33" s="55"/>
      <c r="AX33" s="55"/>
      <c r="AY33" s="55"/>
      <c r="AZ33" s="55"/>
      <c r="BA33" s="55"/>
      <c r="BB33" s="55"/>
      <c r="BC33" s="55"/>
      <c r="BD33" s="38"/>
      <c r="BE33" s="55" t="s">
        <v>112</v>
      </c>
      <c r="BF33" s="55"/>
      <c r="BG33" s="55" t="s">
        <v>278</v>
      </c>
      <c r="BH33" s="55"/>
      <c r="BI33" s="55"/>
      <c r="BJ33" s="55"/>
      <c r="BK33" s="55"/>
      <c r="BL33" s="55"/>
      <c r="BM33" s="55"/>
      <c r="BN33" s="55"/>
      <c r="BO33" s="55"/>
      <c r="BP33" s="55"/>
      <c r="BQ33" s="55"/>
      <c r="BR33" s="55"/>
      <c r="BS33" s="55"/>
      <c r="BT33" s="55"/>
      <c r="BU33" s="55"/>
      <c r="BV33" s="38"/>
      <c r="BW33" s="38" t="s">
        <v>112</v>
      </c>
      <c r="BX33" s="38"/>
      <c r="BY33" s="55" t="s">
        <v>279</v>
      </c>
      <c r="BZ33" s="55"/>
      <c r="CA33" s="55"/>
      <c r="CB33" s="55"/>
      <c r="CC33" s="55"/>
      <c r="CD33" s="55"/>
      <c r="CE33" s="55"/>
      <c r="CF33" s="55"/>
      <c r="CG33" s="55"/>
      <c r="CH33" s="55"/>
      <c r="CI33" s="55"/>
      <c r="CJ33" s="55"/>
      <c r="CK33" s="55"/>
      <c r="CL33" s="55"/>
      <c r="CM33" s="55"/>
      <c r="CN33" s="55"/>
      <c r="CO33" s="38" t="s">
        <v>253</v>
      </c>
      <c r="CP33" s="38"/>
      <c r="CQ33" s="55" t="s">
        <v>258</v>
      </c>
      <c r="CR33" s="55"/>
      <c r="CS33" s="55"/>
      <c r="CT33" s="55"/>
      <c r="CU33" s="55"/>
      <c r="CV33" s="55"/>
      <c r="CW33" s="55"/>
      <c r="CX33" s="55"/>
      <c r="CY33" s="55"/>
      <c r="CZ33" s="55"/>
      <c r="DA33" s="55"/>
      <c r="DB33" s="55"/>
      <c r="DC33" s="55"/>
      <c r="DD33" s="55"/>
      <c r="DE33" s="55"/>
      <c r="DF33" s="55"/>
      <c r="DG33" s="252" t="s">
        <v>187</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5</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7</v>
      </c>
      <c r="BF34" s="39"/>
      <c r="BG34" s="56" t="str">
        <f>IF('各会計、関係団体の財政状況及び健全化判断比率'!B33="","",'各会計、関係団体の財政状況及び健全化判断比率'!B33)</f>
        <v>公共下水道事業特別会計</v>
      </c>
      <c r="BH34" s="56"/>
      <c r="BI34" s="56"/>
      <c r="BJ34" s="56"/>
      <c r="BK34" s="56"/>
      <c r="BL34" s="56"/>
      <c r="BM34" s="56"/>
      <c r="BN34" s="56"/>
      <c r="BO34" s="56"/>
      <c r="BP34" s="56"/>
      <c r="BQ34" s="56"/>
      <c r="BR34" s="56"/>
      <c r="BS34" s="56"/>
      <c r="BT34" s="56"/>
      <c r="BU34" s="56"/>
      <c r="BV34" s="37"/>
      <c r="BW34" s="39">
        <f>IF(BY34="","",MAX(C34:D43,U34:V43,AM34:AN43,BE34:BF43)+1)</f>
        <v>8</v>
      </c>
      <c r="BX34" s="39"/>
      <c r="BY34" s="56" t="str">
        <f>IF('各会計、関係団体の財政状況及び健全化判断比率'!B68="","",'各会計、関係団体の財政状況及び健全化判断比率'!B68)</f>
        <v>浜名湖競艇企業団</v>
      </c>
      <c r="BZ34" s="56"/>
      <c r="CA34" s="56"/>
      <c r="CB34" s="56"/>
      <c r="CC34" s="56"/>
      <c r="CD34" s="56"/>
      <c r="CE34" s="56"/>
      <c r="CF34" s="56"/>
      <c r="CG34" s="56"/>
      <c r="CH34" s="56"/>
      <c r="CI34" s="56"/>
      <c r="CJ34" s="56"/>
      <c r="CK34" s="56"/>
      <c r="CL34" s="56"/>
      <c r="CM34" s="56"/>
      <c r="CN34" s="37"/>
      <c r="CO34" s="39">
        <f>IF(CQ34="","",MAX(C34:D43,U34:V43,AM34:AN43,BE34:BF43,BW34:BX43)+1)</f>
        <v>14</v>
      </c>
      <c r="CP34" s="39"/>
      <c r="CQ34" s="56" t="str">
        <f>IF('各会計、関係団体の財政状況及び健全化判断比率'!BS7="","",'各会計、関係団体の財政状況及び健全化判断比率'!BS7)</f>
        <v>湖西市土地開発公社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f t="shared" ref="AM35:AM43" si="2">IF(AO35="","",AM34+1)</f>
        <v>6</v>
      </c>
      <c r="AN35" s="39"/>
      <c r="AO35" s="56" t="str">
        <f>IF('各会計、関係団体の財政状況及び健全化判断比率'!B32="","",'各会計、関係団体の財政状況及び健全化判断比率'!B32)</f>
        <v>病院事業会計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9</v>
      </c>
      <c r="BX35" s="39"/>
      <c r="BY35" s="56" t="str">
        <f>IF('各会計、関係団体の財政状況及び健全化判断比率'!B69="","",'各会計、関係団体の財政状況及び健全化判断比率'!B69)</f>
        <v>浜名学園組合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後期高齢者医療事業特別会計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10</v>
      </c>
      <c r="BX36" s="39"/>
      <c r="BY36" s="56" t="str">
        <f>IF('各会計、関係団体の財政状況及び健全化判断比率'!B70="","",'各会計、関係団体の財政状況及び健全化判断比率'!B70)</f>
        <v>静岡県市町総合事務組合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11</v>
      </c>
      <c r="BX37" s="39"/>
      <c r="BY37" s="56" t="str">
        <f>IF('各会計、関係団体の財政状況及び健全化判断比率'!B71="","",'各会計、関係団体の財政状況及び健全化判断比率'!B71)</f>
        <v>静岡県後期高齢者医療広域連合（普通会計）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12</v>
      </c>
      <c r="BX38" s="39"/>
      <c r="BY38" s="56" t="str">
        <f>IF('各会計、関係団体の財政状況及び健全化判断比率'!B72="","",'各会計、関係団体の財政状況及び健全化判断比率'!B72)</f>
        <v>静岡県後期高齢者医療広域連合（事業会計）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13</v>
      </c>
      <c r="BX39" s="39"/>
      <c r="BY39" s="56" t="str">
        <f>IF('各会計、関係団体の財政状況及び健全化判断比率'!B73="","",'各会計、関係団体の財政状況及び健全化判断比率'!B73)</f>
        <v>静岡県地方税滞納整理機構</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t="str">
        <f t="shared" si="4"/>
        <v/>
      </c>
      <c r="BX40" s="39"/>
      <c r="BY40" s="56" t="str">
        <f>IF('各会計、関係団体の財政状況及び健全化判断比率'!B74="","",'各会計、関係団体の財政状況及び健全化判断比率'!B74)</f>
        <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281</v>
      </c>
      <c r="C46" s="1"/>
      <c r="D46" s="1"/>
      <c r="E46" s="1" t="s">
        <v>140</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282</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283</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285</v>
      </c>
    </row>
    <row r="50" spans="5:5">
      <c r="E50" s="1" t="s">
        <v>286</v>
      </c>
    </row>
    <row r="51" spans="5:5">
      <c r="E51" s="1" t="s">
        <v>290</v>
      </c>
    </row>
    <row r="52" spans="5:5">
      <c r="E52" s="1" t="s">
        <v>292</v>
      </c>
    </row>
    <row r="53" spans="5:5">
      <c r="E53" s="1" t="s">
        <v>237</v>
      </c>
    </row>
    <row r="54" spans="5:5"/>
    <row r="55" spans="5:5"/>
    <row r="56" spans="5:5"/>
  </sheetData>
  <sheetProtection algorithmName="SHA-512" hashValue="l2qJi2PgnVmBZK1QJ3rGct+CTOaRoD59Rf2vuioGkQ/PE7Pfp4Kkv51NPAE2v5MADCQ0Nr8Wp8tBk2w/Jm5uEw==" saltValue="JpEBFH95g0sbeYK1ZA6rc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26</v>
      </c>
      <c r="C33" s="892"/>
      <c r="D33" s="892"/>
      <c r="E33" s="897" t="s">
        <v>5</v>
      </c>
      <c r="F33" s="901" t="s">
        <v>391</v>
      </c>
      <c r="G33" s="906" t="s">
        <v>204</v>
      </c>
      <c r="H33" s="906" t="s">
        <v>517</v>
      </c>
      <c r="I33" s="906" t="s">
        <v>213</v>
      </c>
      <c r="J33" s="910" t="s">
        <v>223</v>
      </c>
      <c r="K33" s="885"/>
      <c r="L33" s="885"/>
      <c r="M33" s="885"/>
      <c r="N33" s="885"/>
      <c r="O33" s="885"/>
      <c r="P33" s="885"/>
    </row>
    <row r="34" spans="1:16" ht="39" customHeight="1">
      <c r="A34" s="885"/>
      <c r="B34" s="887"/>
      <c r="C34" s="893" t="s">
        <v>388</v>
      </c>
      <c r="D34" s="893"/>
      <c r="E34" s="898"/>
      <c r="F34" s="902">
        <v>9.33</v>
      </c>
      <c r="G34" s="907">
        <v>9.02</v>
      </c>
      <c r="H34" s="907">
        <v>8.7200000000000006</v>
      </c>
      <c r="I34" s="907">
        <v>6.98</v>
      </c>
      <c r="J34" s="911">
        <v>9.77</v>
      </c>
      <c r="K34" s="885"/>
      <c r="L34" s="885"/>
      <c r="M34" s="885"/>
      <c r="N34" s="885"/>
      <c r="O34" s="885"/>
      <c r="P34" s="885"/>
    </row>
    <row r="35" spans="1:16" ht="39" customHeight="1">
      <c r="A35" s="885"/>
      <c r="B35" s="888"/>
      <c r="C35" s="894" t="s">
        <v>446</v>
      </c>
      <c r="D35" s="894"/>
      <c r="E35" s="899"/>
      <c r="F35" s="903">
        <v>7.05</v>
      </c>
      <c r="G35" s="908">
        <v>6.8</v>
      </c>
      <c r="H35" s="908">
        <v>6.53</v>
      </c>
      <c r="I35" s="908">
        <v>7.51</v>
      </c>
      <c r="J35" s="912">
        <v>9.27</v>
      </c>
      <c r="K35" s="885"/>
      <c r="L35" s="885"/>
      <c r="M35" s="885"/>
      <c r="N35" s="885"/>
      <c r="O35" s="885"/>
      <c r="P35" s="885"/>
    </row>
    <row r="36" spans="1:16" ht="39" customHeight="1">
      <c r="A36" s="885"/>
      <c r="B36" s="888"/>
      <c r="C36" s="894" t="s">
        <v>415</v>
      </c>
      <c r="D36" s="894"/>
      <c r="E36" s="899"/>
      <c r="F36" s="903">
        <v>1.84</v>
      </c>
      <c r="G36" s="908">
        <v>2.92</v>
      </c>
      <c r="H36" s="908">
        <v>3.47</v>
      </c>
      <c r="I36" s="908">
        <v>3.47</v>
      </c>
      <c r="J36" s="912">
        <v>4.04</v>
      </c>
      <c r="K36" s="885"/>
      <c r="L36" s="885"/>
      <c r="M36" s="885"/>
      <c r="N36" s="885"/>
      <c r="O36" s="885"/>
      <c r="P36" s="885"/>
    </row>
    <row r="37" spans="1:16" ht="39" customHeight="1">
      <c r="A37" s="885"/>
      <c r="B37" s="888"/>
      <c r="C37" s="894" t="s">
        <v>448</v>
      </c>
      <c r="D37" s="894"/>
      <c r="E37" s="899"/>
      <c r="F37" s="903">
        <v>4.91</v>
      </c>
      <c r="G37" s="908">
        <v>2.6</v>
      </c>
      <c r="H37" s="908">
        <v>0.96</v>
      </c>
      <c r="I37" s="908">
        <v>1.54</v>
      </c>
      <c r="J37" s="912">
        <v>1.4</v>
      </c>
      <c r="K37" s="885"/>
      <c r="L37" s="885"/>
      <c r="M37" s="885"/>
      <c r="N37" s="885"/>
      <c r="O37" s="885"/>
      <c r="P37" s="885"/>
    </row>
    <row r="38" spans="1:16" ht="39" customHeight="1">
      <c r="A38" s="885"/>
      <c r="B38" s="888"/>
      <c r="C38" s="894" t="s">
        <v>410</v>
      </c>
      <c r="D38" s="894"/>
      <c r="E38" s="899"/>
      <c r="F38" s="903">
        <v>0.72</v>
      </c>
      <c r="G38" s="908">
        <v>0.62</v>
      </c>
      <c r="H38" s="908">
        <v>1.18</v>
      </c>
      <c r="I38" s="908">
        <v>1.59</v>
      </c>
      <c r="J38" s="912">
        <v>1.3</v>
      </c>
      <c r="K38" s="885"/>
      <c r="L38" s="885"/>
      <c r="M38" s="885"/>
      <c r="N38" s="885"/>
      <c r="O38" s="885"/>
      <c r="P38" s="885"/>
    </row>
    <row r="39" spans="1:16" ht="39" customHeight="1">
      <c r="A39" s="885"/>
      <c r="B39" s="888"/>
      <c r="C39" s="894" t="s">
        <v>449</v>
      </c>
      <c r="D39" s="894"/>
      <c r="E39" s="899"/>
      <c r="F39" s="903">
        <v>0.24</v>
      </c>
      <c r="G39" s="908">
        <v>0.19</v>
      </c>
      <c r="H39" s="908">
        <v>0.47</v>
      </c>
      <c r="I39" s="908">
        <v>0.65</v>
      </c>
      <c r="J39" s="912">
        <v>0.75</v>
      </c>
      <c r="K39" s="885"/>
      <c r="L39" s="885"/>
      <c r="M39" s="885"/>
      <c r="N39" s="885"/>
      <c r="O39" s="885"/>
      <c r="P39" s="885"/>
    </row>
    <row r="40" spans="1:16" ht="39" customHeight="1">
      <c r="A40" s="885"/>
      <c r="B40" s="888"/>
      <c r="C40" s="894" t="s">
        <v>443</v>
      </c>
      <c r="D40" s="894"/>
      <c r="E40" s="899"/>
      <c r="F40" s="903">
        <v>0</v>
      </c>
      <c r="G40" s="908">
        <v>1.e-002</v>
      </c>
      <c r="H40" s="908">
        <v>0</v>
      </c>
      <c r="I40" s="908">
        <v>0</v>
      </c>
      <c r="J40" s="912">
        <v>2.e-002</v>
      </c>
      <c r="K40" s="885"/>
      <c r="L40" s="885"/>
      <c r="M40" s="885"/>
      <c r="N40" s="885"/>
      <c r="O40" s="885"/>
      <c r="P40" s="885"/>
    </row>
    <row r="41" spans="1:16" ht="39" customHeight="1">
      <c r="A41" s="885"/>
      <c r="B41" s="888"/>
      <c r="C41" s="894"/>
      <c r="D41" s="894"/>
      <c r="E41" s="899"/>
      <c r="F41" s="903"/>
      <c r="G41" s="908"/>
      <c r="H41" s="908"/>
      <c r="I41" s="908"/>
      <c r="J41" s="912"/>
      <c r="K41" s="885"/>
      <c r="L41" s="885"/>
      <c r="M41" s="885"/>
      <c r="N41" s="885"/>
      <c r="O41" s="885"/>
      <c r="P41" s="885"/>
    </row>
    <row r="42" spans="1:16" ht="39" customHeight="1">
      <c r="A42" s="885"/>
      <c r="B42" s="889"/>
      <c r="C42" s="894" t="s">
        <v>51</v>
      </c>
      <c r="D42" s="894"/>
      <c r="E42" s="899"/>
      <c r="F42" s="903" t="s">
        <v>162</v>
      </c>
      <c r="G42" s="908" t="s">
        <v>162</v>
      </c>
      <c r="H42" s="908" t="s">
        <v>162</v>
      </c>
      <c r="I42" s="908" t="s">
        <v>162</v>
      </c>
      <c r="J42" s="912" t="s">
        <v>162</v>
      </c>
      <c r="K42" s="885"/>
      <c r="L42" s="885"/>
      <c r="M42" s="885"/>
      <c r="N42" s="885"/>
      <c r="O42" s="885"/>
      <c r="P42" s="885"/>
    </row>
    <row r="43" spans="1:16" ht="39" customHeight="1">
      <c r="A43" s="885"/>
      <c r="B43" s="890"/>
      <c r="C43" s="895" t="s">
        <v>520</v>
      </c>
      <c r="D43" s="895"/>
      <c r="E43" s="900"/>
      <c r="F43" s="904" t="s">
        <v>162</v>
      </c>
      <c r="G43" s="909" t="s">
        <v>162</v>
      </c>
      <c r="H43" s="909" t="s">
        <v>162</v>
      </c>
      <c r="I43" s="909" t="s">
        <v>162</v>
      </c>
      <c r="J43" s="913" t="s">
        <v>162</v>
      </c>
      <c r="K43" s="885"/>
      <c r="L43" s="885"/>
      <c r="M43" s="885"/>
      <c r="N43" s="885"/>
      <c r="O43" s="885"/>
      <c r="P43" s="885"/>
    </row>
    <row r="44" spans="1:16" ht="39" customHeight="1">
      <c r="A44" s="885"/>
      <c r="B44" s="891" t="s">
        <v>13</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74QodgDptmgbE05iSbKVvCH/mtMaab3LPJrXTpmFYsSLLi+y2IRAqNUqHRR7y9P2TZD8xYRl2OicIORLf2Aprg==" saltValue="AnAW5x3wL7wr8X/8UUhp/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56"/>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27</v>
      </c>
      <c r="P43" s="758"/>
      <c r="Q43" s="758"/>
      <c r="R43" s="758"/>
      <c r="S43" s="758"/>
      <c r="T43" s="758"/>
      <c r="U43" s="758"/>
    </row>
    <row r="44" spans="1:21" ht="30.75" customHeight="1">
      <c r="A44" s="758"/>
      <c r="B44" s="914" t="s">
        <v>30</v>
      </c>
      <c r="C44" s="921"/>
      <c r="D44" s="921"/>
      <c r="E44" s="931"/>
      <c r="F44" s="931"/>
      <c r="G44" s="931"/>
      <c r="H44" s="931"/>
      <c r="I44" s="931"/>
      <c r="J44" s="935" t="s">
        <v>5</v>
      </c>
      <c r="K44" s="939" t="s">
        <v>391</v>
      </c>
      <c r="L44" s="943" t="s">
        <v>204</v>
      </c>
      <c r="M44" s="943" t="s">
        <v>517</v>
      </c>
      <c r="N44" s="943" t="s">
        <v>213</v>
      </c>
      <c r="O44" s="948" t="s">
        <v>223</v>
      </c>
      <c r="P44" s="758"/>
      <c r="Q44" s="758"/>
      <c r="R44" s="758"/>
      <c r="S44" s="758"/>
      <c r="T44" s="758"/>
      <c r="U44" s="758"/>
    </row>
    <row r="45" spans="1:21" ht="30.75" customHeight="1">
      <c r="A45" s="758"/>
      <c r="B45" s="915" t="s">
        <v>31</v>
      </c>
      <c r="C45" s="922"/>
      <c r="D45" s="927"/>
      <c r="E45" s="932" t="s">
        <v>33</v>
      </c>
      <c r="F45" s="932"/>
      <c r="G45" s="932"/>
      <c r="H45" s="932"/>
      <c r="I45" s="932"/>
      <c r="J45" s="936"/>
      <c r="K45" s="940">
        <v>2113</v>
      </c>
      <c r="L45" s="944">
        <v>2055</v>
      </c>
      <c r="M45" s="944">
        <v>1864</v>
      </c>
      <c r="N45" s="944">
        <v>1617</v>
      </c>
      <c r="O45" s="949">
        <v>1648</v>
      </c>
      <c r="P45" s="758"/>
      <c r="Q45" s="758"/>
      <c r="R45" s="758"/>
      <c r="S45" s="758"/>
      <c r="T45" s="758"/>
      <c r="U45" s="758"/>
    </row>
    <row r="46" spans="1:21" ht="30.75" customHeight="1">
      <c r="A46" s="758"/>
      <c r="B46" s="916"/>
      <c r="C46" s="923"/>
      <c r="D46" s="928"/>
      <c r="E46" s="933" t="s">
        <v>35</v>
      </c>
      <c r="F46" s="933"/>
      <c r="G46" s="933"/>
      <c r="H46" s="933"/>
      <c r="I46" s="933"/>
      <c r="J46" s="937"/>
      <c r="K46" s="941" t="s">
        <v>162</v>
      </c>
      <c r="L46" s="945" t="s">
        <v>162</v>
      </c>
      <c r="M46" s="945" t="s">
        <v>162</v>
      </c>
      <c r="N46" s="945" t="s">
        <v>162</v>
      </c>
      <c r="O46" s="950" t="s">
        <v>162</v>
      </c>
      <c r="P46" s="758"/>
      <c r="Q46" s="758"/>
      <c r="R46" s="758"/>
      <c r="S46" s="758"/>
      <c r="T46" s="758"/>
      <c r="U46" s="758"/>
    </row>
    <row r="47" spans="1:21" ht="30.75" customHeight="1">
      <c r="A47" s="758"/>
      <c r="B47" s="916"/>
      <c r="C47" s="923"/>
      <c r="D47" s="928"/>
      <c r="E47" s="933" t="s">
        <v>42</v>
      </c>
      <c r="F47" s="933"/>
      <c r="G47" s="933"/>
      <c r="H47" s="933"/>
      <c r="I47" s="933"/>
      <c r="J47" s="937"/>
      <c r="K47" s="941" t="s">
        <v>162</v>
      </c>
      <c r="L47" s="945" t="s">
        <v>162</v>
      </c>
      <c r="M47" s="945" t="s">
        <v>162</v>
      </c>
      <c r="N47" s="945" t="s">
        <v>162</v>
      </c>
      <c r="O47" s="950" t="s">
        <v>162</v>
      </c>
      <c r="P47" s="758"/>
      <c r="Q47" s="758"/>
      <c r="R47" s="758"/>
      <c r="S47" s="758"/>
      <c r="T47" s="758"/>
      <c r="U47" s="758"/>
    </row>
    <row r="48" spans="1:21" ht="30.75" customHeight="1">
      <c r="A48" s="758"/>
      <c r="B48" s="916"/>
      <c r="C48" s="923"/>
      <c r="D48" s="928"/>
      <c r="E48" s="933" t="s">
        <v>19</v>
      </c>
      <c r="F48" s="933"/>
      <c r="G48" s="933"/>
      <c r="H48" s="933"/>
      <c r="I48" s="933"/>
      <c r="J48" s="937"/>
      <c r="K48" s="941">
        <v>820</v>
      </c>
      <c r="L48" s="945">
        <v>835</v>
      </c>
      <c r="M48" s="945">
        <v>949</v>
      </c>
      <c r="N48" s="945">
        <v>950</v>
      </c>
      <c r="O48" s="950">
        <v>892</v>
      </c>
      <c r="P48" s="758"/>
      <c r="Q48" s="758"/>
      <c r="R48" s="758"/>
      <c r="S48" s="758"/>
      <c r="T48" s="758"/>
      <c r="U48" s="758"/>
    </row>
    <row r="49" spans="1:21" ht="30.75" customHeight="1">
      <c r="A49" s="758"/>
      <c r="B49" s="916"/>
      <c r="C49" s="923"/>
      <c r="D49" s="928"/>
      <c r="E49" s="933" t="s">
        <v>46</v>
      </c>
      <c r="F49" s="933"/>
      <c r="G49" s="933"/>
      <c r="H49" s="933"/>
      <c r="I49" s="933"/>
      <c r="J49" s="937"/>
      <c r="K49" s="941">
        <v>4</v>
      </c>
      <c r="L49" s="945">
        <v>4</v>
      </c>
      <c r="M49" s="945">
        <v>4</v>
      </c>
      <c r="N49" s="945">
        <v>4</v>
      </c>
      <c r="O49" s="950">
        <v>2</v>
      </c>
      <c r="P49" s="758"/>
      <c r="Q49" s="758"/>
      <c r="R49" s="758"/>
      <c r="S49" s="758"/>
      <c r="T49" s="758"/>
      <c r="U49" s="758"/>
    </row>
    <row r="50" spans="1:21" ht="30.75" customHeight="1">
      <c r="A50" s="758"/>
      <c r="B50" s="916"/>
      <c r="C50" s="923"/>
      <c r="D50" s="928"/>
      <c r="E50" s="933" t="s">
        <v>47</v>
      </c>
      <c r="F50" s="933"/>
      <c r="G50" s="933"/>
      <c r="H50" s="933"/>
      <c r="I50" s="933"/>
      <c r="J50" s="937"/>
      <c r="K50" s="941">
        <v>10</v>
      </c>
      <c r="L50" s="945">
        <v>38</v>
      </c>
      <c r="M50" s="945">
        <v>38</v>
      </c>
      <c r="N50" s="945">
        <v>38</v>
      </c>
      <c r="O50" s="950">
        <v>38</v>
      </c>
      <c r="P50" s="758"/>
      <c r="Q50" s="758"/>
      <c r="R50" s="758"/>
      <c r="S50" s="758"/>
      <c r="T50" s="758"/>
      <c r="U50" s="758"/>
    </row>
    <row r="51" spans="1:21" ht="30.75" customHeight="1">
      <c r="A51" s="758"/>
      <c r="B51" s="917"/>
      <c r="C51" s="924"/>
      <c r="D51" s="929"/>
      <c r="E51" s="933" t="s">
        <v>50</v>
      </c>
      <c r="F51" s="933"/>
      <c r="G51" s="933"/>
      <c r="H51" s="933"/>
      <c r="I51" s="933"/>
      <c r="J51" s="937"/>
      <c r="K51" s="941" t="s">
        <v>162</v>
      </c>
      <c r="L51" s="945" t="s">
        <v>162</v>
      </c>
      <c r="M51" s="945" t="s">
        <v>162</v>
      </c>
      <c r="N51" s="945" t="s">
        <v>162</v>
      </c>
      <c r="O51" s="950" t="s">
        <v>162</v>
      </c>
      <c r="P51" s="758"/>
      <c r="Q51" s="758"/>
      <c r="R51" s="758"/>
      <c r="S51" s="758"/>
      <c r="T51" s="758"/>
      <c r="U51" s="758"/>
    </row>
    <row r="52" spans="1:21" ht="30.75" customHeight="1">
      <c r="A52" s="758"/>
      <c r="B52" s="918" t="s">
        <v>54</v>
      </c>
      <c r="C52" s="925"/>
      <c r="D52" s="929"/>
      <c r="E52" s="933" t="s">
        <v>58</v>
      </c>
      <c r="F52" s="933"/>
      <c r="G52" s="933"/>
      <c r="H52" s="933"/>
      <c r="I52" s="933"/>
      <c r="J52" s="937"/>
      <c r="K52" s="941">
        <v>1940</v>
      </c>
      <c r="L52" s="945">
        <v>2011</v>
      </c>
      <c r="M52" s="945">
        <v>1904</v>
      </c>
      <c r="N52" s="945">
        <v>1828</v>
      </c>
      <c r="O52" s="950">
        <v>1827</v>
      </c>
      <c r="P52" s="758"/>
      <c r="Q52" s="758"/>
      <c r="R52" s="758"/>
      <c r="S52" s="758"/>
      <c r="T52" s="758"/>
      <c r="U52" s="758"/>
    </row>
    <row r="53" spans="1:21" ht="30.75" customHeight="1">
      <c r="A53" s="758"/>
      <c r="B53" s="919" t="s">
        <v>59</v>
      </c>
      <c r="C53" s="926"/>
      <c r="D53" s="930"/>
      <c r="E53" s="934" t="s">
        <v>63</v>
      </c>
      <c r="F53" s="934"/>
      <c r="G53" s="934"/>
      <c r="H53" s="934"/>
      <c r="I53" s="934"/>
      <c r="J53" s="938"/>
      <c r="K53" s="942">
        <v>1007</v>
      </c>
      <c r="L53" s="946">
        <v>921</v>
      </c>
      <c r="M53" s="946">
        <v>951</v>
      </c>
      <c r="N53" s="946">
        <v>781</v>
      </c>
      <c r="O53" s="951">
        <v>753</v>
      </c>
      <c r="P53" s="758"/>
      <c r="Q53" s="758"/>
      <c r="R53" s="758"/>
      <c r="S53" s="758"/>
      <c r="T53" s="758"/>
      <c r="U53" s="758"/>
    </row>
    <row r="54" spans="1:21" ht="24" customHeight="1">
      <c r="A54" s="758"/>
      <c r="B54" s="920" t="s">
        <v>64</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KA22jhcFn/RoKOj2IVnFUu37LohQ0RRb1kiPkiELFo55UvJkVMkXYxGR+WTxact+pfnFh6QERlrEXRWfSamSaw==" saltValue="fpnjqoeN16E3Kck5mkp0TQ=="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1"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27</v>
      </c>
    </row>
    <row r="40" spans="2:13" ht="27.75" customHeight="1">
      <c r="B40" s="914" t="s">
        <v>30</v>
      </c>
      <c r="C40" s="921"/>
      <c r="D40" s="921"/>
      <c r="E40" s="931"/>
      <c r="F40" s="931"/>
      <c r="G40" s="931"/>
      <c r="H40" s="935" t="s">
        <v>5</v>
      </c>
      <c r="I40" s="939" t="s">
        <v>391</v>
      </c>
      <c r="J40" s="943" t="s">
        <v>204</v>
      </c>
      <c r="K40" s="943" t="s">
        <v>517</v>
      </c>
      <c r="L40" s="943" t="s">
        <v>213</v>
      </c>
      <c r="M40" s="968" t="s">
        <v>223</v>
      </c>
    </row>
    <row r="41" spans="2:13" ht="27.75" customHeight="1">
      <c r="B41" s="915" t="s">
        <v>25</v>
      </c>
      <c r="C41" s="922"/>
      <c r="D41" s="927"/>
      <c r="E41" s="957" t="s">
        <v>4</v>
      </c>
      <c r="F41" s="957"/>
      <c r="G41" s="957"/>
      <c r="H41" s="963"/>
      <c r="I41" s="940">
        <v>18032</v>
      </c>
      <c r="J41" s="944">
        <v>18278</v>
      </c>
      <c r="K41" s="944">
        <v>18184</v>
      </c>
      <c r="L41" s="944">
        <v>18176</v>
      </c>
      <c r="M41" s="949">
        <v>17416</v>
      </c>
    </row>
    <row r="42" spans="2:13" ht="27.75" customHeight="1">
      <c r="B42" s="916"/>
      <c r="C42" s="923"/>
      <c r="D42" s="928"/>
      <c r="E42" s="958" t="s">
        <v>65</v>
      </c>
      <c r="F42" s="958"/>
      <c r="G42" s="958"/>
      <c r="H42" s="964"/>
      <c r="I42" s="941">
        <v>550</v>
      </c>
      <c r="J42" s="945">
        <v>511</v>
      </c>
      <c r="K42" s="945">
        <v>578</v>
      </c>
      <c r="L42" s="945">
        <v>516</v>
      </c>
      <c r="M42" s="950">
        <v>499</v>
      </c>
    </row>
    <row r="43" spans="2:13" ht="27.75" customHeight="1">
      <c r="B43" s="916"/>
      <c r="C43" s="923"/>
      <c r="D43" s="928"/>
      <c r="E43" s="958" t="s">
        <v>68</v>
      </c>
      <c r="F43" s="958"/>
      <c r="G43" s="958"/>
      <c r="H43" s="964"/>
      <c r="I43" s="941">
        <v>10321</v>
      </c>
      <c r="J43" s="945">
        <v>9956</v>
      </c>
      <c r="K43" s="945">
        <v>9726</v>
      </c>
      <c r="L43" s="945">
        <v>9435</v>
      </c>
      <c r="M43" s="950">
        <v>8994</v>
      </c>
    </row>
    <row r="44" spans="2:13" ht="27.75" customHeight="1">
      <c r="B44" s="916"/>
      <c r="C44" s="923"/>
      <c r="D44" s="928"/>
      <c r="E44" s="958" t="s">
        <v>72</v>
      </c>
      <c r="F44" s="958"/>
      <c r="G44" s="958"/>
      <c r="H44" s="964"/>
      <c r="I44" s="941">
        <v>169</v>
      </c>
      <c r="J44" s="945">
        <v>144</v>
      </c>
      <c r="K44" s="945">
        <v>119</v>
      </c>
      <c r="L44" s="945">
        <v>93</v>
      </c>
      <c r="M44" s="950">
        <v>77</v>
      </c>
    </row>
    <row r="45" spans="2:13" ht="27.75" customHeight="1">
      <c r="B45" s="916"/>
      <c r="C45" s="923"/>
      <c r="D45" s="928"/>
      <c r="E45" s="958" t="s">
        <v>71</v>
      </c>
      <c r="F45" s="958"/>
      <c r="G45" s="958"/>
      <c r="H45" s="964"/>
      <c r="I45" s="941">
        <v>3160</v>
      </c>
      <c r="J45" s="945">
        <v>3059</v>
      </c>
      <c r="K45" s="945">
        <v>2843</v>
      </c>
      <c r="L45" s="945">
        <v>3082</v>
      </c>
      <c r="M45" s="950">
        <v>3115</v>
      </c>
    </row>
    <row r="46" spans="2:13" ht="27.75" customHeight="1">
      <c r="B46" s="916"/>
      <c r="C46" s="923"/>
      <c r="D46" s="929"/>
      <c r="E46" s="958" t="s">
        <v>76</v>
      </c>
      <c r="F46" s="958"/>
      <c r="G46" s="958"/>
      <c r="H46" s="964"/>
      <c r="I46" s="941">
        <v>47</v>
      </c>
      <c r="J46" s="945">
        <v>217</v>
      </c>
      <c r="K46" s="945">
        <v>119</v>
      </c>
      <c r="L46" s="945">
        <v>121</v>
      </c>
      <c r="M46" s="950">
        <v>75</v>
      </c>
    </row>
    <row r="47" spans="2:13" ht="27.75" customHeight="1">
      <c r="B47" s="916"/>
      <c r="C47" s="923"/>
      <c r="D47" s="955"/>
      <c r="E47" s="959" t="s">
        <v>80</v>
      </c>
      <c r="F47" s="962"/>
      <c r="G47" s="962"/>
      <c r="H47" s="965"/>
      <c r="I47" s="941" t="s">
        <v>162</v>
      </c>
      <c r="J47" s="945" t="s">
        <v>162</v>
      </c>
      <c r="K47" s="945" t="s">
        <v>162</v>
      </c>
      <c r="L47" s="945" t="s">
        <v>162</v>
      </c>
      <c r="M47" s="950" t="s">
        <v>162</v>
      </c>
    </row>
    <row r="48" spans="2:13" ht="27.75" customHeight="1">
      <c r="B48" s="916"/>
      <c r="C48" s="923"/>
      <c r="D48" s="928"/>
      <c r="E48" s="958" t="s">
        <v>61</v>
      </c>
      <c r="F48" s="958"/>
      <c r="G48" s="958"/>
      <c r="H48" s="964"/>
      <c r="I48" s="941" t="s">
        <v>162</v>
      </c>
      <c r="J48" s="945" t="s">
        <v>162</v>
      </c>
      <c r="K48" s="945" t="s">
        <v>162</v>
      </c>
      <c r="L48" s="945" t="s">
        <v>162</v>
      </c>
      <c r="M48" s="950" t="s">
        <v>162</v>
      </c>
    </row>
    <row r="49" spans="2:13" ht="27.75" customHeight="1">
      <c r="B49" s="917"/>
      <c r="C49" s="924"/>
      <c r="D49" s="928"/>
      <c r="E49" s="958" t="s">
        <v>49</v>
      </c>
      <c r="F49" s="958"/>
      <c r="G49" s="958"/>
      <c r="H49" s="964"/>
      <c r="I49" s="941" t="s">
        <v>162</v>
      </c>
      <c r="J49" s="945" t="s">
        <v>162</v>
      </c>
      <c r="K49" s="945" t="s">
        <v>162</v>
      </c>
      <c r="L49" s="945" t="s">
        <v>162</v>
      </c>
      <c r="M49" s="950" t="s">
        <v>162</v>
      </c>
    </row>
    <row r="50" spans="2:13" ht="27.75" customHeight="1">
      <c r="B50" s="952" t="s">
        <v>81</v>
      </c>
      <c r="C50" s="953"/>
      <c r="D50" s="956"/>
      <c r="E50" s="958" t="s">
        <v>84</v>
      </c>
      <c r="F50" s="958"/>
      <c r="G50" s="958"/>
      <c r="H50" s="964"/>
      <c r="I50" s="941">
        <v>3101</v>
      </c>
      <c r="J50" s="945">
        <v>3644</v>
      </c>
      <c r="K50" s="945">
        <v>4389</v>
      </c>
      <c r="L50" s="945">
        <v>4957</v>
      </c>
      <c r="M50" s="950">
        <v>5426</v>
      </c>
    </row>
    <row r="51" spans="2:13" ht="27.75" customHeight="1">
      <c r="B51" s="916"/>
      <c r="C51" s="923"/>
      <c r="D51" s="928"/>
      <c r="E51" s="958" t="s">
        <v>85</v>
      </c>
      <c r="F51" s="958"/>
      <c r="G51" s="958"/>
      <c r="H51" s="964"/>
      <c r="I51" s="941">
        <v>4745</v>
      </c>
      <c r="J51" s="945">
        <v>4769</v>
      </c>
      <c r="K51" s="945">
        <v>4546</v>
      </c>
      <c r="L51" s="945">
        <v>4566</v>
      </c>
      <c r="M51" s="950">
        <v>4643</v>
      </c>
    </row>
    <row r="52" spans="2:13" ht="27.75" customHeight="1">
      <c r="B52" s="917"/>
      <c r="C52" s="924"/>
      <c r="D52" s="928"/>
      <c r="E52" s="958" t="s">
        <v>16</v>
      </c>
      <c r="F52" s="958"/>
      <c r="G52" s="958"/>
      <c r="H52" s="964"/>
      <c r="I52" s="941">
        <v>18459</v>
      </c>
      <c r="J52" s="945">
        <v>18138</v>
      </c>
      <c r="K52" s="945">
        <v>17968</v>
      </c>
      <c r="L52" s="945">
        <v>17857</v>
      </c>
      <c r="M52" s="950">
        <v>16916</v>
      </c>
    </row>
    <row r="53" spans="2:13" ht="27.75" customHeight="1">
      <c r="B53" s="919" t="s">
        <v>59</v>
      </c>
      <c r="C53" s="926"/>
      <c r="D53" s="930"/>
      <c r="E53" s="960" t="s">
        <v>88</v>
      </c>
      <c r="F53" s="960"/>
      <c r="G53" s="960"/>
      <c r="H53" s="966"/>
      <c r="I53" s="942">
        <v>5973</v>
      </c>
      <c r="J53" s="946">
        <v>5615</v>
      </c>
      <c r="K53" s="946">
        <v>4666</v>
      </c>
      <c r="L53" s="946">
        <v>4042</v>
      </c>
      <c r="M53" s="951">
        <v>3188</v>
      </c>
    </row>
    <row r="54" spans="2:13" ht="27.75" customHeight="1">
      <c r="B54" s="891" t="s">
        <v>78</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EBew9Zree1CEyFn3LtLpJHmE5oOfXTeEqsPo62yIbNDhEbA+8zVHYzPGvekZ3gvw4X3oey5d0eus8XsqH3iKw==" saltValue="n2zCtYAxtmm+Ml7REipWj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zoomScale="40" zoomScaleNormal="4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90</v>
      </c>
    </row>
    <row r="54" spans="2:8" ht="29.25" customHeight="1">
      <c r="B54" s="969" t="s">
        <v>0</v>
      </c>
      <c r="C54" s="975"/>
      <c r="D54" s="975"/>
      <c r="E54" s="984" t="s">
        <v>5</v>
      </c>
      <c r="F54" s="991" t="s">
        <v>517</v>
      </c>
      <c r="G54" s="991" t="s">
        <v>213</v>
      </c>
      <c r="H54" s="999" t="s">
        <v>223</v>
      </c>
    </row>
    <row r="55" spans="2:8" ht="52.5" customHeight="1">
      <c r="B55" s="970"/>
      <c r="C55" s="976" t="s">
        <v>32</v>
      </c>
      <c r="D55" s="976"/>
      <c r="E55" s="985"/>
      <c r="F55" s="992">
        <v>1953</v>
      </c>
      <c r="G55" s="992">
        <v>2503</v>
      </c>
      <c r="H55" s="1000">
        <v>2695</v>
      </c>
    </row>
    <row r="56" spans="2:8" ht="52.5" customHeight="1">
      <c r="B56" s="971"/>
      <c r="C56" s="977" t="s">
        <v>3</v>
      </c>
      <c r="D56" s="977"/>
      <c r="E56" s="986"/>
      <c r="F56" s="993">
        <v>134</v>
      </c>
      <c r="G56" s="993">
        <v>134</v>
      </c>
      <c r="H56" s="1001">
        <v>135</v>
      </c>
    </row>
    <row r="57" spans="2:8" ht="53.25" customHeight="1">
      <c r="B57" s="971"/>
      <c r="C57" s="978" t="s">
        <v>10</v>
      </c>
      <c r="D57" s="978"/>
      <c r="E57" s="987"/>
      <c r="F57" s="994">
        <v>1909</v>
      </c>
      <c r="G57" s="994">
        <v>1716</v>
      </c>
      <c r="H57" s="1002">
        <v>1754</v>
      </c>
    </row>
    <row r="58" spans="2:8" ht="45.75" customHeight="1">
      <c r="B58" s="972"/>
      <c r="C58" s="979" t="s">
        <v>423</v>
      </c>
      <c r="D58" s="982"/>
      <c r="E58" s="988"/>
      <c r="F58" s="995">
        <v>1047</v>
      </c>
      <c r="G58" s="995">
        <v>913</v>
      </c>
      <c r="H58" s="1003">
        <v>976</v>
      </c>
    </row>
    <row r="59" spans="2:8" ht="45.75" customHeight="1">
      <c r="B59" s="972"/>
      <c r="C59" s="979" t="s">
        <v>526</v>
      </c>
      <c r="D59" s="982"/>
      <c r="E59" s="988"/>
      <c r="F59" s="995">
        <v>275</v>
      </c>
      <c r="G59" s="995">
        <v>275</v>
      </c>
      <c r="H59" s="1003">
        <v>279</v>
      </c>
    </row>
    <row r="60" spans="2:8" ht="45.75" customHeight="1">
      <c r="B60" s="972"/>
      <c r="C60" s="979" t="s">
        <v>268</v>
      </c>
      <c r="D60" s="982"/>
      <c r="E60" s="988"/>
      <c r="F60" s="995">
        <v>240</v>
      </c>
      <c r="G60" s="995">
        <v>186</v>
      </c>
      <c r="H60" s="1003">
        <v>152</v>
      </c>
    </row>
    <row r="61" spans="2:8" ht="45.75" customHeight="1">
      <c r="B61" s="972"/>
      <c r="C61" s="979" t="s">
        <v>527</v>
      </c>
      <c r="D61" s="982"/>
      <c r="E61" s="988"/>
      <c r="F61" s="995">
        <v>132</v>
      </c>
      <c r="G61" s="995">
        <v>131</v>
      </c>
      <c r="H61" s="1003">
        <v>140</v>
      </c>
    </row>
    <row r="62" spans="2:8" ht="45.75" customHeight="1">
      <c r="B62" s="973"/>
      <c r="C62" s="980" t="s">
        <v>176</v>
      </c>
      <c r="D62" s="983"/>
      <c r="E62" s="989"/>
      <c r="F62" s="996">
        <v>126</v>
      </c>
      <c r="G62" s="996">
        <v>124</v>
      </c>
      <c r="H62" s="1004">
        <v>124</v>
      </c>
    </row>
    <row r="63" spans="2:8" ht="52.5" customHeight="1">
      <c r="B63" s="974"/>
      <c r="C63" s="981" t="s">
        <v>91</v>
      </c>
      <c r="D63" s="981"/>
      <c r="E63" s="990"/>
      <c r="F63" s="997">
        <v>3995</v>
      </c>
      <c r="G63" s="997">
        <v>4354</v>
      </c>
      <c r="H63" s="1005">
        <v>4584</v>
      </c>
    </row>
    <row r="64" spans="2:8" ht="15" customHeight="1"/>
    <row r="65" ht="0" hidden="1" customHeight="1"/>
    <row r="66" ht="0" hidden="1" customHeight="1"/>
  </sheetData>
  <sheetProtection algorithmName="SHA-512" hashValue="KE4ByIQketpZKmDhZd+jjYmxqL8Zd2ESeIxsZzW0C645dk8aPYeC2M+O5Mcat2nn5GSopDG02yaaq5E0ibqx5g==" saltValue="MNX3+2zhfJ2Xszs0ezxn/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MM160"/>
  <sheetViews>
    <sheetView showGridLines="0" topLeftCell="AW4"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0"/>
      <c r="DE4" s="1050"/>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0"/>
      <c r="DE5" s="1050"/>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0"/>
      <c r="DE6" s="1050"/>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0"/>
      <c r="DE7" s="1050"/>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0"/>
      <c r="DE8" s="1050"/>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0"/>
      <c r="DE9" s="1050"/>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0"/>
      <c r="DE10" s="1050"/>
      <c r="DF10" s="749"/>
      <c r="DG10" s="749"/>
      <c r="DH10" s="749"/>
      <c r="DI10" s="749"/>
      <c r="DJ10" s="749"/>
      <c r="DK10" s="749"/>
      <c r="DL10" s="749"/>
      <c r="DM10" s="749"/>
      <c r="DN10" s="749"/>
      <c r="DO10" s="749"/>
      <c r="DP10" s="749"/>
      <c r="DQ10" s="749"/>
      <c r="DR10" s="749"/>
      <c r="DS10" s="749"/>
      <c r="DT10" s="749"/>
      <c r="DU10" s="749"/>
      <c r="DV10" s="749"/>
      <c r="DW10" s="749"/>
      <c r="EM10" s="750" t="s">
        <v>528</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0"/>
      <c r="DE11" s="105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0"/>
      <c r="DE12" s="1050"/>
      <c r="DF12" s="749"/>
      <c r="DG12" s="749"/>
      <c r="DH12" s="749"/>
      <c r="DI12" s="749"/>
      <c r="DJ12" s="749"/>
      <c r="DK12" s="749"/>
      <c r="DL12" s="749"/>
      <c r="DM12" s="749"/>
      <c r="DN12" s="749"/>
      <c r="DO12" s="749"/>
      <c r="DP12" s="749"/>
      <c r="DQ12" s="749"/>
      <c r="DR12" s="749"/>
      <c r="DS12" s="749"/>
      <c r="DT12" s="749"/>
      <c r="DU12" s="749"/>
      <c r="DV12" s="749"/>
      <c r="DW12" s="749"/>
      <c r="EM12" s="750" t="s">
        <v>528</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0"/>
      <c r="DE13" s="105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0"/>
      <c r="DE14" s="105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0"/>
      <c r="DE15" s="105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0"/>
      <c r="DE16" s="105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0"/>
      <c r="DE17" s="105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0"/>
      <c r="DE18" s="105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53"/>
    </row>
    <row r="22" spans="1:351" ht="17.25">
      <c r="B22" s="752"/>
      <c r="MM22" s="105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529</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530</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104</v>
      </c>
      <c r="AO43" s="1042"/>
      <c r="AP43" s="1042"/>
      <c r="AQ43" s="1042"/>
      <c r="AR43" s="1042"/>
      <c r="AS43" s="1042"/>
      <c r="AT43" s="1042"/>
      <c r="AU43" s="1042"/>
      <c r="AV43" s="1042"/>
      <c r="AW43" s="1042"/>
      <c r="AX43" s="1042"/>
      <c r="AY43" s="1042"/>
      <c r="AZ43" s="1042"/>
      <c r="BA43" s="1042"/>
      <c r="BB43" s="1042"/>
      <c r="BC43" s="1042"/>
      <c r="BD43" s="1042"/>
      <c r="BE43" s="1042"/>
      <c r="BF43" s="1042"/>
      <c r="BG43" s="1042"/>
      <c r="BH43" s="1042"/>
      <c r="BI43" s="1042"/>
      <c r="BJ43" s="1042"/>
      <c r="BK43" s="1042"/>
      <c r="BL43" s="1042"/>
      <c r="BM43" s="1042"/>
      <c r="BN43" s="1042"/>
      <c r="BO43" s="1042"/>
      <c r="BP43" s="1042"/>
      <c r="BQ43" s="1042"/>
      <c r="BR43" s="1042"/>
      <c r="BS43" s="1042"/>
      <c r="BT43" s="1042"/>
      <c r="BU43" s="1042"/>
      <c r="BV43" s="1042"/>
      <c r="BW43" s="1042"/>
      <c r="BX43" s="1042"/>
      <c r="BY43" s="1042"/>
      <c r="BZ43" s="1042"/>
      <c r="CA43" s="1042"/>
      <c r="CB43" s="1042"/>
      <c r="CC43" s="1042"/>
      <c r="CD43" s="1042"/>
      <c r="CE43" s="1042"/>
      <c r="CF43" s="1042"/>
      <c r="CG43" s="1042"/>
      <c r="CH43" s="1042"/>
      <c r="CI43" s="1042"/>
      <c r="CJ43" s="1042"/>
      <c r="CK43" s="1042"/>
      <c r="CL43" s="1042"/>
      <c r="CM43" s="1042"/>
      <c r="CN43" s="1042"/>
      <c r="CO43" s="1042"/>
      <c r="CP43" s="1042"/>
      <c r="CQ43" s="1042"/>
      <c r="CR43" s="1042"/>
      <c r="CS43" s="1042"/>
      <c r="CT43" s="1042"/>
      <c r="CU43" s="1042"/>
      <c r="CV43" s="1042"/>
      <c r="CW43" s="1042"/>
      <c r="CX43" s="1042"/>
      <c r="CY43" s="1042"/>
      <c r="CZ43" s="1042"/>
      <c r="DA43" s="1042"/>
      <c r="DB43" s="1042"/>
      <c r="DC43" s="1047"/>
    </row>
    <row r="44" spans="2:109">
      <c r="B44" s="752"/>
      <c r="AN44" s="1037"/>
      <c r="AO44" s="1043"/>
      <c r="AP44" s="1043"/>
      <c r="AQ44" s="1043"/>
      <c r="AR44" s="1043"/>
      <c r="AS44" s="1043"/>
      <c r="AT44" s="1043"/>
      <c r="AU44" s="1043"/>
      <c r="AV44" s="1043"/>
      <c r="AW44" s="1043"/>
      <c r="AX44" s="1043"/>
      <c r="AY44" s="1043"/>
      <c r="AZ44" s="1043"/>
      <c r="BA44" s="1043"/>
      <c r="BB44" s="1043"/>
      <c r="BC44" s="1043"/>
      <c r="BD44" s="1043"/>
      <c r="BE44" s="1043"/>
      <c r="BF44" s="1043"/>
      <c r="BG44" s="1043"/>
      <c r="BH44" s="1043"/>
      <c r="BI44" s="1043"/>
      <c r="BJ44" s="1043"/>
      <c r="BK44" s="1043"/>
      <c r="BL44" s="1043"/>
      <c r="BM44" s="1043"/>
      <c r="BN44" s="1043"/>
      <c r="BO44" s="1043"/>
      <c r="BP44" s="1043"/>
      <c r="BQ44" s="1043"/>
      <c r="BR44" s="1043"/>
      <c r="BS44" s="1043"/>
      <c r="BT44" s="1043"/>
      <c r="BU44" s="1043"/>
      <c r="BV44" s="1043"/>
      <c r="BW44" s="1043"/>
      <c r="BX44" s="1043"/>
      <c r="BY44" s="1043"/>
      <c r="BZ44" s="1043"/>
      <c r="CA44" s="1043"/>
      <c r="CB44" s="1043"/>
      <c r="CC44" s="1043"/>
      <c r="CD44" s="1043"/>
      <c r="CE44" s="1043"/>
      <c r="CF44" s="1043"/>
      <c r="CG44" s="1043"/>
      <c r="CH44" s="1043"/>
      <c r="CI44" s="1043"/>
      <c r="CJ44" s="1043"/>
      <c r="CK44" s="1043"/>
      <c r="CL44" s="1043"/>
      <c r="CM44" s="1043"/>
      <c r="CN44" s="1043"/>
      <c r="CO44" s="1043"/>
      <c r="CP44" s="1043"/>
      <c r="CQ44" s="1043"/>
      <c r="CR44" s="1043"/>
      <c r="CS44" s="1043"/>
      <c r="CT44" s="1043"/>
      <c r="CU44" s="1043"/>
      <c r="CV44" s="1043"/>
      <c r="CW44" s="1043"/>
      <c r="CX44" s="1043"/>
      <c r="CY44" s="1043"/>
      <c r="CZ44" s="1043"/>
      <c r="DA44" s="1043"/>
      <c r="DB44" s="1043"/>
      <c r="DC44" s="1048"/>
    </row>
    <row r="45" spans="2:109">
      <c r="B45" s="752"/>
      <c r="AN45" s="1037"/>
      <c r="AO45" s="1043"/>
      <c r="AP45" s="1043"/>
      <c r="AQ45" s="1043"/>
      <c r="AR45" s="1043"/>
      <c r="AS45" s="1043"/>
      <c r="AT45" s="1043"/>
      <c r="AU45" s="1043"/>
      <c r="AV45" s="1043"/>
      <c r="AW45" s="1043"/>
      <c r="AX45" s="1043"/>
      <c r="AY45" s="1043"/>
      <c r="AZ45" s="1043"/>
      <c r="BA45" s="1043"/>
      <c r="BB45" s="1043"/>
      <c r="BC45" s="1043"/>
      <c r="BD45" s="1043"/>
      <c r="BE45" s="1043"/>
      <c r="BF45" s="1043"/>
      <c r="BG45" s="1043"/>
      <c r="BH45" s="1043"/>
      <c r="BI45" s="1043"/>
      <c r="BJ45" s="1043"/>
      <c r="BK45" s="1043"/>
      <c r="BL45" s="1043"/>
      <c r="BM45" s="1043"/>
      <c r="BN45" s="1043"/>
      <c r="BO45" s="1043"/>
      <c r="BP45" s="1043"/>
      <c r="BQ45" s="1043"/>
      <c r="BR45" s="1043"/>
      <c r="BS45" s="1043"/>
      <c r="BT45" s="1043"/>
      <c r="BU45" s="1043"/>
      <c r="BV45" s="1043"/>
      <c r="BW45" s="1043"/>
      <c r="BX45" s="1043"/>
      <c r="BY45" s="1043"/>
      <c r="BZ45" s="1043"/>
      <c r="CA45" s="1043"/>
      <c r="CB45" s="1043"/>
      <c r="CC45" s="1043"/>
      <c r="CD45" s="1043"/>
      <c r="CE45" s="1043"/>
      <c r="CF45" s="1043"/>
      <c r="CG45" s="1043"/>
      <c r="CH45" s="1043"/>
      <c r="CI45" s="1043"/>
      <c r="CJ45" s="1043"/>
      <c r="CK45" s="1043"/>
      <c r="CL45" s="1043"/>
      <c r="CM45" s="1043"/>
      <c r="CN45" s="1043"/>
      <c r="CO45" s="1043"/>
      <c r="CP45" s="1043"/>
      <c r="CQ45" s="1043"/>
      <c r="CR45" s="1043"/>
      <c r="CS45" s="1043"/>
      <c r="CT45" s="1043"/>
      <c r="CU45" s="1043"/>
      <c r="CV45" s="1043"/>
      <c r="CW45" s="1043"/>
      <c r="CX45" s="1043"/>
      <c r="CY45" s="1043"/>
      <c r="CZ45" s="1043"/>
      <c r="DA45" s="1043"/>
      <c r="DB45" s="1043"/>
      <c r="DC45" s="1048"/>
    </row>
    <row r="46" spans="2:109">
      <c r="B46" s="752"/>
      <c r="AN46" s="1037"/>
      <c r="AO46" s="1043"/>
      <c r="AP46" s="1043"/>
      <c r="AQ46" s="1043"/>
      <c r="AR46" s="1043"/>
      <c r="AS46" s="1043"/>
      <c r="AT46" s="1043"/>
      <c r="AU46" s="1043"/>
      <c r="AV46" s="1043"/>
      <c r="AW46" s="1043"/>
      <c r="AX46" s="1043"/>
      <c r="AY46" s="1043"/>
      <c r="AZ46" s="1043"/>
      <c r="BA46" s="1043"/>
      <c r="BB46" s="1043"/>
      <c r="BC46" s="1043"/>
      <c r="BD46" s="1043"/>
      <c r="BE46" s="1043"/>
      <c r="BF46" s="1043"/>
      <c r="BG46" s="1043"/>
      <c r="BH46" s="1043"/>
      <c r="BI46" s="1043"/>
      <c r="BJ46" s="1043"/>
      <c r="BK46" s="1043"/>
      <c r="BL46" s="1043"/>
      <c r="BM46" s="1043"/>
      <c r="BN46" s="1043"/>
      <c r="BO46" s="1043"/>
      <c r="BP46" s="1043"/>
      <c r="BQ46" s="1043"/>
      <c r="BR46" s="1043"/>
      <c r="BS46" s="1043"/>
      <c r="BT46" s="1043"/>
      <c r="BU46" s="1043"/>
      <c r="BV46" s="1043"/>
      <c r="BW46" s="1043"/>
      <c r="BX46" s="1043"/>
      <c r="BY46" s="1043"/>
      <c r="BZ46" s="1043"/>
      <c r="CA46" s="1043"/>
      <c r="CB46" s="1043"/>
      <c r="CC46" s="1043"/>
      <c r="CD46" s="1043"/>
      <c r="CE46" s="1043"/>
      <c r="CF46" s="1043"/>
      <c r="CG46" s="1043"/>
      <c r="CH46" s="1043"/>
      <c r="CI46" s="1043"/>
      <c r="CJ46" s="1043"/>
      <c r="CK46" s="1043"/>
      <c r="CL46" s="1043"/>
      <c r="CM46" s="1043"/>
      <c r="CN46" s="1043"/>
      <c r="CO46" s="1043"/>
      <c r="CP46" s="1043"/>
      <c r="CQ46" s="1043"/>
      <c r="CR46" s="1043"/>
      <c r="CS46" s="1043"/>
      <c r="CT46" s="1043"/>
      <c r="CU46" s="1043"/>
      <c r="CV46" s="1043"/>
      <c r="CW46" s="1043"/>
      <c r="CX46" s="1043"/>
      <c r="CY46" s="1043"/>
      <c r="CZ46" s="1043"/>
      <c r="DA46" s="1043"/>
      <c r="DB46" s="1043"/>
      <c r="DC46" s="1048"/>
    </row>
    <row r="47" spans="2:109">
      <c r="B47" s="752"/>
      <c r="AN47" s="1038"/>
      <c r="AO47" s="1044"/>
      <c r="AP47" s="1044"/>
      <c r="AQ47" s="1044"/>
      <c r="AR47" s="1044"/>
      <c r="AS47" s="1044"/>
      <c r="AT47" s="1044"/>
      <c r="AU47" s="1044"/>
      <c r="AV47" s="1044"/>
      <c r="AW47" s="1044"/>
      <c r="AX47" s="1044"/>
      <c r="AY47" s="1044"/>
      <c r="AZ47" s="1044"/>
      <c r="BA47" s="1044"/>
      <c r="BB47" s="1044"/>
      <c r="BC47" s="1044"/>
      <c r="BD47" s="1044"/>
      <c r="BE47" s="1044"/>
      <c r="BF47" s="1044"/>
      <c r="BG47" s="1044"/>
      <c r="BH47" s="1044"/>
      <c r="BI47" s="1044"/>
      <c r="BJ47" s="1044"/>
      <c r="BK47" s="1044"/>
      <c r="BL47" s="1044"/>
      <c r="BM47" s="1044"/>
      <c r="BN47" s="1044"/>
      <c r="BO47" s="1044"/>
      <c r="BP47" s="1044"/>
      <c r="BQ47" s="1044"/>
      <c r="BR47" s="1044"/>
      <c r="BS47" s="1044"/>
      <c r="BT47" s="1044"/>
      <c r="BU47" s="1044"/>
      <c r="BV47" s="1044"/>
      <c r="BW47" s="1044"/>
      <c r="BX47" s="1044"/>
      <c r="BY47" s="1044"/>
      <c r="BZ47" s="1044"/>
      <c r="CA47" s="1044"/>
      <c r="CB47" s="1044"/>
      <c r="CC47" s="1044"/>
      <c r="CD47" s="1044"/>
      <c r="CE47" s="1044"/>
      <c r="CF47" s="1044"/>
      <c r="CG47" s="1044"/>
      <c r="CH47" s="1044"/>
      <c r="CI47" s="1044"/>
      <c r="CJ47" s="1044"/>
      <c r="CK47" s="1044"/>
      <c r="CL47" s="1044"/>
      <c r="CM47" s="1044"/>
      <c r="CN47" s="1044"/>
      <c r="CO47" s="1044"/>
      <c r="CP47" s="1044"/>
      <c r="CQ47" s="1044"/>
      <c r="CR47" s="1044"/>
      <c r="CS47" s="1044"/>
      <c r="CT47" s="1044"/>
      <c r="CU47" s="1044"/>
      <c r="CV47" s="1044"/>
      <c r="CW47" s="1044"/>
      <c r="CX47" s="1044"/>
      <c r="CY47" s="1044"/>
      <c r="CZ47" s="1044"/>
      <c r="DA47" s="1044"/>
      <c r="DB47" s="1044"/>
      <c r="DC47" s="1049"/>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531</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391</v>
      </c>
      <c r="BQ50" s="1041"/>
      <c r="BR50" s="1041"/>
      <c r="BS50" s="1041"/>
      <c r="BT50" s="1041"/>
      <c r="BU50" s="1041"/>
      <c r="BV50" s="1041"/>
      <c r="BW50" s="1041"/>
      <c r="BX50" s="1041" t="s">
        <v>204</v>
      </c>
      <c r="BY50" s="1041"/>
      <c r="BZ50" s="1041"/>
      <c r="CA50" s="1041"/>
      <c r="CB50" s="1041"/>
      <c r="CC50" s="1041"/>
      <c r="CD50" s="1041"/>
      <c r="CE50" s="1041"/>
      <c r="CF50" s="1041" t="s">
        <v>517</v>
      </c>
      <c r="CG50" s="1041"/>
      <c r="CH50" s="1041"/>
      <c r="CI50" s="1041"/>
      <c r="CJ50" s="1041"/>
      <c r="CK50" s="1041"/>
      <c r="CL50" s="1041"/>
      <c r="CM50" s="1041"/>
      <c r="CN50" s="1041" t="s">
        <v>213</v>
      </c>
      <c r="CO50" s="1041"/>
      <c r="CP50" s="1041"/>
      <c r="CQ50" s="1041"/>
      <c r="CR50" s="1041"/>
      <c r="CS50" s="1041"/>
      <c r="CT50" s="1041"/>
      <c r="CU50" s="1041"/>
      <c r="CV50" s="1041" t="s">
        <v>223</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532</v>
      </c>
      <c r="AO51" s="1040"/>
      <c r="AP51" s="1040"/>
      <c r="AQ51" s="1040"/>
      <c r="AR51" s="1040"/>
      <c r="AS51" s="1040"/>
      <c r="AT51" s="1040"/>
      <c r="AU51" s="1040"/>
      <c r="AV51" s="1040"/>
      <c r="AW51" s="1040"/>
      <c r="AX51" s="1040"/>
      <c r="AY51" s="1040"/>
      <c r="AZ51" s="1040"/>
      <c r="BA51" s="1040"/>
      <c r="BB51" s="1040" t="s">
        <v>533</v>
      </c>
      <c r="BC51" s="1040"/>
      <c r="BD51" s="1040"/>
      <c r="BE51" s="1040"/>
      <c r="BF51" s="1040"/>
      <c r="BG51" s="1040"/>
      <c r="BH51" s="1040"/>
      <c r="BI51" s="1040"/>
      <c r="BJ51" s="1040"/>
      <c r="BK51" s="1040"/>
      <c r="BL51" s="1040"/>
      <c r="BM51" s="1040"/>
      <c r="BN51" s="1040"/>
      <c r="BO51" s="1040"/>
      <c r="BP51" s="1045"/>
      <c r="BQ51" s="1046"/>
      <c r="BR51" s="1046"/>
      <c r="BS51" s="1046"/>
      <c r="BT51" s="1046"/>
      <c r="BU51" s="1046"/>
      <c r="BV51" s="1046"/>
      <c r="BW51" s="1046"/>
      <c r="BX51" s="1045"/>
      <c r="BY51" s="1046"/>
      <c r="BZ51" s="1046"/>
      <c r="CA51" s="1046"/>
      <c r="CB51" s="1046"/>
      <c r="CC51" s="1046"/>
      <c r="CD51" s="1046"/>
      <c r="CE51" s="1046"/>
      <c r="CF51" s="1046">
        <v>34.6</v>
      </c>
      <c r="CG51" s="1046"/>
      <c r="CH51" s="1046"/>
      <c r="CI51" s="1046"/>
      <c r="CJ51" s="1046"/>
      <c r="CK51" s="1046"/>
      <c r="CL51" s="1046"/>
      <c r="CM51" s="1046"/>
      <c r="CN51" s="1046">
        <v>31.1</v>
      </c>
      <c r="CO51" s="1046"/>
      <c r="CP51" s="1046"/>
      <c r="CQ51" s="1046"/>
      <c r="CR51" s="1046"/>
      <c r="CS51" s="1046"/>
      <c r="CT51" s="1046"/>
      <c r="CU51" s="1046"/>
      <c r="CV51" s="1046">
        <v>25.8</v>
      </c>
      <c r="CW51" s="1046"/>
      <c r="CX51" s="1046"/>
      <c r="CY51" s="1046"/>
      <c r="CZ51" s="1046"/>
      <c r="DA51" s="1046"/>
      <c r="DB51" s="1046"/>
      <c r="DC51" s="1046"/>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46"/>
      <c r="BQ52" s="1046"/>
      <c r="BR52" s="1046"/>
      <c r="BS52" s="1046"/>
      <c r="BT52" s="1046"/>
      <c r="BU52" s="1046"/>
      <c r="BV52" s="1046"/>
      <c r="BW52" s="1046"/>
      <c r="BX52" s="1046"/>
      <c r="BY52" s="1046"/>
      <c r="BZ52" s="1046"/>
      <c r="CA52" s="1046"/>
      <c r="CB52" s="1046"/>
      <c r="CC52" s="1046"/>
      <c r="CD52" s="1046"/>
      <c r="CE52" s="1046"/>
      <c r="CF52" s="1046"/>
      <c r="CG52" s="1046"/>
      <c r="CH52" s="1046"/>
      <c r="CI52" s="1046"/>
      <c r="CJ52" s="1046"/>
      <c r="CK52" s="1046"/>
      <c r="CL52" s="1046"/>
      <c r="CM52" s="1046"/>
      <c r="CN52" s="1046"/>
      <c r="CO52" s="1046"/>
      <c r="CP52" s="1046"/>
      <c r="CQ52" s="1046"/>
      <c r="CR52" s="1046"/>
      <c r="CS52" s="1046"/>
      <c r="CT52" s="1046"/>
      <c r="CU52" s="1046"/>
      <c r="CV52" s="1046"/>
      <c r="CW52" s="1046"/>
      <c r="CX52" s="1046"/>
      <c r="CY52" s="1046"/>
      <c r="CZ52" s="1046"/>
      <c r="DA52" s="1046"/>
      <c r="DB52" s="1046"/>
      <c r="DC52" s="1046"/>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534</v>
      </c>
      <c r="BC53" s="1040"/>
      <c r="BD53" s="1040"/>
      <c r="BE53" s="1040"/>
      <c r="BF53" s="1040"/>
      <c r="BG53" s="1040"/>
      <c r="BH53" s="1040"/>
      <c r="BI53" s="1040"/>
      <c r="BJ53" s="1040"/>
      <c r="BK53" s="1040"/>
      <c r="BL53" s="1040"/>
      <c r="BM53" s="1040"/>
      <c r="BN53" s="1040"/>
      <c r="BO53" s="1040"/>
      <c r="BP53" s="1045"/>
      <c r="BQ53" s="1046"/>
      <c r="BR53" s="1046"/>
      <c r="BS53" s="1046"/>
      <c r="BT53" s="1046"/>
      <c r="BU53" s="1046"/>
      <c r="BV53" s="1046"/>
      <c r="BW53" s="1046"/>
      <c r="BX53" s="1045"/>
      <c r="BY53" s="1046"/>
      <c r="BZ53" s="1046"/>
      <c r="CA53" s="1046"/>
      <c r="CB53" s="1046"/>
      <c r="CC53" s="1046"/>
      <c r="CD53" s="1046"/>
      <c r="CE53" s="1046"/>
      <c r="CF53" s="1046">
        <v>52.1</v>
      </c>
      <c r="CG53" s="1046"/>
      <c r="CH53" s="1046"/>
      <c r="CI53" s="1046"/>
      <c r="CJ53" s="1046"/>
      <c r="CK53" s="1046"/>
      <c r="CL53" s="1046"/>
      <c r="CM53" s="1046"/>
      <c r="CN53" s="1046">
        <v>56.6</v>
      </c>
      <c r="CO53" s="1046"/>
      <c r="CP53" s="1046"/>
      <c r="CQ53" s="1046"/>
      <c r="CR53" s="1046"/>
      <c r="CS53" s="1046"/>
      <c r="CT53" s="1046"/>
      <c r="CU53" s="1046"/>
      <c r="CV53" s="1046">
        <v>57.9</v>
      </c>
      <c r="CW53" s="1046"/>
      <c r="CX53" s="1046"/>
      <c r="CY53" s="1046"/>
      <c r="CZ53" s="1046"/>
      <c r="DA53" s="1046"/>
      <c r="DB53" s="1046"/>
      <c r="DC53" s="1046"/>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46"/>
      <c r="BQ54" s="1046"/>
      <c r="BR54" s="1046"/>
      <c r="BS54" s="1046"/>
      <c r="BT54" s="1046"/>
      <c r="BU54" s="1046"/>
      <c r="BV54" s="1046"/>
      <c r="BW54" s="1046"/>
      <c r="BX54" s="1046"/>
      <c r="BY54" s="1046"/>
      <c r="BZ54" s="1046"/>
      <c r="CA54" s="1046"/>
      <c r="CB54" s="1046"/>
      <c r="CC54" s="1046"/>
      <c r="CD54" s="1046"/>
      <c r="CE54" s="1046"/>
      <c r="CF54" s="1046"/>
      <c r="CG54" s="1046"/>
      <c r="CH54" s="1046"/>
      <c r="CI54" s="1046"/>
      <c r="CJ54" s="1046"/>
      <c r="CK54" s="1046"/>
      <c r="CL54" s="1046"/>
      <c r="CM54" s="1046"/>
      <c r="CN54" s="1046"/>
      <c r="CO54" s="1046"/>
      <c r="CP54" s="1046"/>
      <c r="CQ54" s="1046"/>
      <c r="CR54" s="1046"/>
      <c r="CS54" s="1046"/>
      <c r="CT54" s="1046"/>
      <c r="CU54" s="1046"/>
      <c r="CV54" s="1046"/>
      <c r="CW54" s="1046"/>
      <c r="CX54" s="1046"/>
      <c r="CY54" s="1046"/>
      <c r="CZ54" s="1046"/>
      <c r="DA54" s="1046"/>
      <c r="DB54" s="1046"/>
      <c r="DC54" s="1046"/>
    </row>
    <row r="55" spans="1:109">
      <c r="A55" s="1006"/>
      <c r="B55" s="752"/>
      <c r="G55" s="1016"/>
      <c r="H55" s="1016"/>
      <c r="I55" s="1016"/>
      <c r="J55" s="1016"/>
      <c r="K55" s="1025"/>
      <c r="L55" s="1025"/>
      <c r="M55" s="1025"/>
      <c r="N55" s="1025"/>
      <c r="AN55" s="1041" t="s">
        <v>404</v>
      </c>
      <c r="AO55" s="1041"/>
      <c r="AP55" s="1041"/>
      <c r="AQ55" s="1041"/>
      <c r="AR55" s="1041"/>
      <c r="AS55" s="1041"/>
      <c r="AT55" s="1041"/>
      <c r="AU55" s="1041"/>
      <c r="AV55" s="1041"/>
      <c r="AW55" s="1041"/>
      <c r="AX55" s="1041"/>
      <c r="AY55" s="1041"/>
      <c r="AZ55" s="1041"/>
      <c r="BA55" s="1041"/>
      <c r="BB55" s="1040" t="s">
        <v>533</v>
      </c>
      <c r="BC55" s="1040"/>
      <c r="BD55" s="1040"/>
      <c r="BE55" s="1040"/>
      <c r="BF55" s="1040"/>
      <c r="BG55" s="1040"/>
      <c r="BH55" s="1040"/>
      <c r="BI55" s="1040"/>
      <c r="BJ55" s="1040"/>
      <c r="BK55" s="1040"/>
      <c r="BL55" s="1040"/>
      <c r="BM55" s="1040"/>
      <c r="BN55" s="1040"/>
      <c r="BO55" s="1040"/>
      <c r="BP55" s="1045"/>
      <c r="BQ55" s="1046"/>
      <c r="BR55" s="1046"/>
      <c r="BS55" s="1046"/>
      <c r="BT55" s="1046"/>
      <c r="BU55" s="1046"/>
      <c r="BV55" s="1046"/>
      <c r="BW55" s="1046"/>
      <c r="BX55" s="1045"/>
      <c r="BY55" s="1046"/>
      <c r="BZ55" s="1046"/>
      <c r="CA55" s="1046"/>
      <c r="CB55" s="1046"/>
      <c r="CC55" s="1046"/>
      <c r="CD55" s="1046"/>
      <c r="CE55" s="1046"/>
      <c r="CF55" s="1046">
        <v>37.299999999999997</v>
      </c>
      <c r="CG55" s="1046"/>
      <c r="CH55" s="1046"/>
      <c r="CI55" s="1046"/>
      <c r="CJ55" s="1046"/>
      <c r="CK55" s="1046"/>
      <c r="CL55" s="1046"/>
      <c r="CM55" s="1046"/>
      <c r="CN55" s="1046">
        <v>33.1</v>
      </c>
      <c r="CO55" s="1046"/>
      <c r="CP55" s="1046"/>
      <c r="CQ55" s="1046"/>
      <c r="CR55" s="1046"/>
      <c r="CS55" s="1046"/>
      <c r="CT55" s="1046"/>
      <c r="CU55" s="1046"/>
      <c r="CV55" s="1046">
        <v>31.3</v>
      </c>
      <c r="CW55" s="1046"/>
      <c r="CX55" s="1046"/>
      <c r="CY55" s="1046"/>
      <c r="CZ55" s="1046"/>
      <c r="DA55" s="1046"/>
      <c r="DB55" s="1046"/>
      <c r="DC55" s="1046"/>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46"/>
      <c r="BQ56" s="1046"/>
      <c r="BR56" s="1046"/>
      <c r="BS56" s="1046"/>
      <c r="BT56" s="1046"/>
      <c r="BU56" s="1046"/>
      <c r="BV56" s="1046"/>
      <c r="BW56" s="1046"/>
      <c r="BX56" s="1046"/>
      <c r="BY56" s="1046"/>
      <c r="BZ56" s="1046"/>
      <c r="CA56" s="1046"/>
      <c r="CB56" s="1046"/>
      <c r="CC56" s="1046"/>
      <c r="CD56" s="1046"/>
      <c r="CE56" s="1046"/>
      <c r="CF56" s="1046"/>
      <c r="CG56" s="1046"/>
      <c r="CH56" s="1046"/>
      <c r="CI56" s="1046"/>
      <c r="CJ56" s="1046"/>
      <c r="CK56" s="1046"/>
      <c r="CL56" s="1046"/>
      <c r="CM56" s="1046"/>
      <c r="CN56" s="1046"/>
      <c r="CO56" s="1046"/>
      <c r="CP56" s="1046"/>
      <c r="CQ56" s="1046"/>
      <c r="CR56" s="1046"/>
      <c r="CS56" s="1046"/>
      <c r="CT56" s="1046"/>
      <c r="CU56" s="1046"/>
      <c r="CV56" s="1046"/>
      <c r="CW56" s="1046"/>
      <c r="CX56" s="1046"/>
      <c r="CY56" s="1046"/>
      <c r="CZ56" s="1046"/>
      <c r="DA56" s="1046"/>
      <c r="DB56" s="1046"/>
      <c r="DC56" s="1046"/>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534</v>
      </c>
      <c r="BC57" s="1040"/>
      <c r="BD57" s="1040"/>
      <c r="BE57" s="1040"/>
      <c r="BF57" s="1040"/>
      <c r="BG57" s="1040"/>
      <c r="BH57" s="1040"/>
      <c r="BI57" s="1040"/>
      <c r="BJ57" s="1040"/>
      <c r="BK57" s="1040"/>
      <c r="BL57" s="1040"/>
      <c r="BM57" s="1040"/>
      <c r="BN57" s="1040"/>
      <c r="BO57" s="1040"/>
      <c r="BP57" s="1045"/>
      <c r="BQ57" s="1046"/>
      <c r="BR57" s="1046"/>
      <c r="BS57" s="1046"/>
      <c r="BT57" s="1046"/>
      <c r="BU57" s="1046"/>
      <c r="BV57" s="1046"/>
      <c r="BW57" s="1046"/>
      <c r="BX57" s="1045"/>
      <c r="BY57" s="1046"/>
      <c r="BZ57" s="1046"/>
      <c r="CA57" s="1046"/>
      <c r="CB57" s="1046"/>
      <c r="CC57" s="1046"/>
      <c r="CD57" s="1046"/>
      <c r="CE57" s="1046"/>
      <c r="CF57" s="1046">
        <v>55.2</v>
      </c>
      <c r="CG57" s="1046"/>
      <c r="CH57" s="1046"/>
      <c r="CI57" s="1046"/>
      <c r="CJ57" s="1046"/>
      <c r="CK57" s="1046"/>
      <c r="CL57" s="1046"/>
      <c r="CM57" s="1046"/>
      <c r="CN57" s="1046">
        <v>57.2</v>
      </c>
      <c r="CO57" s="1046"/>
      <c r="CP57" s="1046"/>
      <c r="CQ57" s="1046"/>
      <c r="CR57" s="1046"/>
      <c r="CS57" s="1046"/>
      <c r="CT57" s="1046"/>
      <c r="CU57" s="1046"/>
      <c r="CV57" s="1046">
        <v>58.5</v>
      </c>
      <c r="CW57" s="1046"/>
      <c r="CX57" s="1046"/>
      <c r="CY57" s="1046"/>
      <c r="CZ57" s="1046"/>
      <c r="DA57" s="1046"/>
      <c r="DB57" s="1046"/>
      <c r="DC57" s="1046"/>
      <c r="DD57" s="1051"/>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46"/>
      <c r="BQ58" s="1046"/>
      <c r="BR58" s="1046"/>
      <c r="BS58" s="1046"/>
      <c r="BT58" s="1046"/>
      <c r="BU58" s="1046"/>
      <c r="BV58" s="1046"/>
      <c r="BW58" s="1046"/>
      <c r="BX58" s="1046"/>
      <c r="BY58" s="1046"/>
      <c r="BZ58" s="1046"/>
      <c r="CA58" s="1046"/>
      <c r="CB58" s="1046"/>
      <c r="CC58" s="1046"/>
      <c r="CD58" s="1046"/>
      <c r="CE58" s="1046"/>
      <c r="CF58" s="1046"/>
      <c r="CG58" s="1046"/>
      <c r="CH58" s="1046"/>
      <c r="CI58" s="1046"/>
      <c r="CJ58" s="1046"/>
      <c r="CK58" s="1046"/>
      <c r="CL58" s="1046"/>
      <c r="CM58" s="1046"/>
      <c r="CN58" s="1046"/>
      <c r="CO58" s="1046"/>
      <c r="CP58" s="1046"/>
      <c r="CQ58" s="1046"/>
      <c r="CR58" s="1046"/>
      <c r="CS58" s="1046"/>
      <c r="CT58" s="1046"/>
      <c r="CU58" s="1046"/>
      <c r="CV58" s="1046"/>
      <c r="CW58" s="1046"/>
      <c r="CX58" s="1046"/>
      <c r="CY58" s="1046"/>
      <c r="CZ58" s="1046"/>
      <c r="DA58" s="1046"/>
      <c r="DB58" s="1046"/>
      <c r="DC58" s="1046"/>
      <c r="DD58" s="1051"/>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1"/>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1"/>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52"/>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276</v>
      </c>
    </row>
    <row r="64" spans="1:109">
      <c r="B64" s="752"/>
      <c r="G64" s="1015"/>
      <c r="I64" s="365"/>
      <c r="J64" s="365"/>
      <c r="K64" s="365"/>
      <c r="L64" s="365"/>
      <c r="M64" s="365"/>
      <c r="N64" s="1035"/>
      <c r="AM64" s="1015"/>
      <c r="AN64" s="1015" t="s">
        <v>530</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36" t="s">
        <v>536</v>
      </c>
      <c r="AO65" s="1042"/>
      <c r="AP65" s="1042"/>
      <c r="AQ65" s="1042"/>
      <c r="AR65" s="1042"/>
      <c r="AS65" s="1042"/>
      <c r="AT65" s="1042"/>
      <c r="AU65" s="1042"/>
      <c r="AV65" s="1042"/>
      <c r="AW65" s="1042"/>
      <c r="AX65" s="1042"/>
      <c r="AY65" s="1042"/>
      <c r="AZ65" s="1042"/>
      <c r="BA65" s="1042"/>
      <c r="BB65" s="1042"/>
      <c r="BC65" s="1042"/>
      <c r="BD65" s="1042"/>
      <c r="BE65" s="1042"/>
      <c r="BF65" s="1042"/>
      <c r="BG65" s="1042"/>
      <c r="BH65" s="1042"/>
      <c r="BI65" s="1042"/>
      <c r="BJ65" s="1042"/>
      <c r="BK65" s="1042"/>
      <c r="BL65" s="1042"/>
      <c r="BM65" s="1042"/>
      <c r="BN65" s="1042"/>
      <c r="BO65" s="1042"/>
      <c r="BP65" s="1042"/>
      <c r="BQ65" s="1042"/>
      <c r="BR65" s="1042"/>
      <c r="BS65" s="1042"/>
      <c r="BT65" s="1042"/>
      <c r="BU65" s="1042"/>
      <c r="BV65" s="1042"/>
      <c r="BW65" s="1042"/>
      <c r="BX65" s="1042"/>
      <c r="BY65" s="1042"/>
      <c r="BZ65" s="1042"/>
      <c r="CA65" s="1042"/>
      <c r="CB65" s="1042"/>
      <c r="CC65" s="1042"/>
      <c r="CD65" s="1042"/>
      <c r="CE65" s="1042"/>
      <c r="CF65" s="1042"/>
      <c r="CG65" s="1042"/>
      <c r="CH65" s="1042"/>
      <c r="CI65" s="1042"/>
      <c r="CJ65" s="1042"/>
      <c r="CK65" s="1042"/>
      <c r="CL65" s="1042"/>
      <c r="CM65" s="1042"/>
      <c r="CN65" s="1042"/>
      <c r="CO65" s="1042"/>
      <c r="CP65" s="1042"/>
      <c r="CQ65" s="1042"/>
      <c r="CR65" s="1042"/>
      <c r="CS65" s="1042"/>
      <c r="CT65" s="1042"/>
      <c r="CU65" s="1042"/>
      <c r="CV65" s="1042"/>
      <c r="CW65" s="1042"/>
      <c r="CX65" s="1042"/>
      <c r="CY65" s="1042"/>
      <c r="CZ65" s="1042"/>
      <c r="DA65" s="1042"/>
      <c r="DB65" s="1042"/>
      <c r="DC65" s="1047"/>
    </row>
    <row r="66" spans="2:107">
      <c r="B66" s="752"/>
      <c r="AN66" s="1037"/>
      <c r="AO66" s="1043"/>
      <c r="AP66" s="1043"/>
      <c r="AQ66" s="1043"/>
      <c r="AR66" s="1043"/>
      <c r="AS66" s="1043"/>
      <c r="AT66" s="1043"/>
      <c r="AU66" s="1043"/>
      <c r="AV66" s="1043"/>
      <c r="AW66" s="1043"/>
      <c r="AX66" s="1043"/>
      <c r="AY66" s="1043"/>
      <c r="AZ66" s="1043"/>
      <c r="BA66" s="1043"/>
      <c r="BB66" s="1043"/>
      <c r="BC66" s="1043"/>
      <c r="BD66" s="1043"/>
      <c r="BE66" s="1043"/>
      <c r="BF66" s="1043"/>
      <c r="BG66" s="1043"/>
      <c r="BH66" s="1043"/>
      <c r="BI66" s="1043"/>
      <c r="BJ66" s="1043"/>
      <c r="BK66" s="1043"/>
      <c r="BL66" s="1043"/>
      <c r="BM66" s="1043"/>
      <c r="BN66" s="1043"/>
      <c r="BO66" s="1043"/>
      <c r="BP66" s="1043"/>
      <c r="BQ66" s="1043"/>
      <c r="BR66" s="1043"/>
      <c r="BS66" s="1043"/>
      <c r="BT66" s="1043"/>
      <c r="BU66" s="1043"/>
      <c r="BV66" s="1043"/>
      <c r="BW66" s="1043"/>
      <c r="BX66" s="1043"/>
      <c r="BY66" s="1043"/>
      <c r="BZ66" s="1043"/>
      <c r="CA66" s="1043"/>
      <c r="CB66" s="1043"/>
      <c r="CC66" s="1043"/>
      <c r="CD66" s="1043"/>
      <c r="CE66" s="1043"/>
      <c r="CF66" s="1043"/>
      <c r="CG66" s="1043"/>
      <c r="CH66" s="1043"/>
      <c r="CI66" s="1043"/>
      <c r="CJ66" s="1043"/>
      <c r="CK66" s="1043"/>
      <c r="CL66" s="1043"/>
      <c r="CM66" s="1043"/>
      <c r="CN66" s="1043"/>
      <c r="CO66" s="1043"/>
      <c r="CP66" s="1043"/>
      <c r="CQ66" s="1043"/>
      <c r="CR66" s="1043"/>
      <c r="CS66" s="1043"/>
      <c r="CT66" s="1043"/>
      <c r="CU66" s="1043"/>
      <c r="CV66" s="1043"/>
      <c r="CW66" s="1043"/>
      <c r="CX66" s="1043"/>
      <c r="CY66" s="1043"/>
      <c r="CZ66" s="1043"/>
      <c r="DA66" s="1043"/>
      <c r="DB66" s="1043"/>
      <c r="DC66" s="1048"/>
    </row>
    <row r="67" spans="2:107">
      <c r="B67" s="752"/>
      <c r="AN67" s="1037"/>
      <c r="AO67" s="1043"/>
      <c r="AP67" s="1043"/>
      <c r="AQ67" s="1043"/>
      <c r="AR67" s="1043"/>
      <c r="AS67" s="1043"/>
      <c r="AT67" s="1043"/>
      <c r="AU67" s="1043"/>
      <c r="AV67" s="1043"/>
      <c r="AW67" s="1043"/>
      <c r="AX67" s="1043"/>
      <c r="AY67" s="1043"/>
      <c r="AZ67" s="1043"/>
      <c r="BA67" s="1043"/>
      <c r="BB67" s="1043"/>
      <c r="BC67" s="1043"/>
      <c r="BD67" s="1043"/>
      <c r="BE67" s="1043"/>
      <c r="BF67" s="1043"/>
      <c r="BG67" s="1043"/>
      <c r="BH67" s="1043"/>
      <c r="BI67" s="1043"/>
      <c r="BJ67" s="1043"/>
      <c r="BK67" s="1043"/>
      <c r="BL67" s="1043"/>
      <c r="BM67" s="1043"/>
      <c r="BN67" s="1043"/>
      <c r="BO67" s="1043"/>
      <c r="BP67" s="1043"/>
      <c r="BQ67" s="1043"/>
      <c r="BR67" s="1043"/>
      <c r="BS67" s="1043"/>
      <c r="BT67" s="1043"/>
      <c r="BU67" s="1043"/>
      <c r="BV67" s="1043"/>
      <c r="BW67" s="1043"/>
      <c r="BX67" s="1043"/>
      <c r="BY67" s="1043"/>
      <c r="BZ67" s="1043"/>
      <c r="CA67" s="1043"/>
      <c r="CB67" s="1043"/>
      <c r="CC67" s="1043"/>
      <c r="CD67" s="1043"/>
      <c r="CE67" s="1043"/>
      <c r="CF67" s="1043"/>
      <c r="CG67" s="1043"/>
      <c r="CH67" s="1043"/>
      <c r="CI67" s="1043"/>
      <c r="CJ67" s="1043"/>
      <c r="CK67" s="1043"/>
      <c r="CL67" s="1043"/>
      <c r="CM67" s="1043"/>
      <c r="CN67" s="1043"/>
      <c r="CO67" s="1043"/>
      <c r="CP67" s="1043"/>
      <c r="CQ67" s="1043"/>
      <c r="CR67" s="1043"/>
      <c r="CS67" s="1043"/>
      <c r="CT67" s="1043"/>
      <c r="CU67" s="1043"/>
      <c r="CV67" s="1043"/>
      <c r="CW67" s="1043"/>
      <c r="CX67" s="1043"/>
      <c r="CY67" s="1043"/>
      <c r="CZ67" s="1043"/>
      <c r="DA67" s="1043"/>
      <c r="DB67" s="1043"/>
      <c r="DC67" s="1048"/>
    </row>
    <row r="68" spans="2:107">
      <c r="B68" s="752"/>
      <c r="AN68" s="1037"/>
      <c r="AO68" s="1043"/>
      <c r="AP68" s="1043"/>
      <c r="AQ68" s="1043"/>
      <c r="AR68" s="1043"/>
      <c r="AS68" s="1043"/>
      <c r="AT68" s="1043"/>
      <c r="AU68" s="1043"/>
      <c r="AV68" s="1043"/>
      <c r="AW68" s="1043"/>
      <c r="AX68" s="1043"/>
      <c r="AY68" s="1043"/>
      <c r="AZ68" s="1043"/>
      <c r="BA68" s="1043"/>
      <c r="BB68" s="1043"/>
      <c r="BC68" s="1043"/>
      <c r="BD68" s="1043"/>
      <c r="BE68" s="1043"/>
      <c r="BF68" s="1043"/>
      <c r="BG68" s="1043"/>
      <c r="BH68" s="1043"/>
      <c r="BI68" s="1043"/>
      <c r="BJ68" s="1043"/>
      <c r="BK68" s="1043"/>
      <c r="BL68" s="1043"/>
      <c r="BM68" s="1043"/>
      <c r="BN68" s="1043"/>
      <c r="BO68" s="1043"/>
      <c r="BP68" s="1043"/>
      <c r="BQ68" s="1043"/>
      <c r="BR68" s="1043"/>
      <c r="BS68" s="1043"/>
      <c r="BT68" s="1043"/>
      <c r="BU68" s="1043"/>
      <c r="BV68" s="1043"/>
      <c r="BW68" s="1043"/>
      <c r="BX68" s="1043"/>
      <c r="BY68" s="1043"/>
      <c r="BZ68" s="1043"/>
      <c r="CA68" s="1043"/>
      <c r="CB68" s="1043"/>
      <c r="CC68" s="1043"/>
      <c r="CD68" s="1043"/>
      <c r="CE68" s="1043"/>
      <c r="CF68" s="1043"/>
      <c r="CG68" s="1043"/>
      <c r="CH68" s="1043"/>
      <c r="CI68" s="1043"/>
      <c r="CJ68" s="1043"/>
      <c r="CK68" s="1043"/>
      <c r="CL68" s="1043"/>
      <c r="CM68" s="1043"/>
      <c r="CN68" s="1043"/>
      <c r="CO68" s="1043"/>
      <c r="CP68" s="1043"/>
      <c r="CQ68" s="1043"/>
      <c r="CR68" s="1043"/>
      <c r="CS68" s="1043"/>
      <c r="CT68" s="1043"/>
      <c r="CU68" s="1043"/>
      <c r="CV68" s="1043"/>
      <c r="CW68" s="1043"/>
      <c r="CX68" s="1043"/>
      <c r="CY68" s="1043"/>
      <c r="CZ68" s="1043"/>
      <c r="DA68" s="1043"/>
      <c r="DB68" s="1043"/>
      <c r="DC68" s="1048"/>
    </row>
    <row r="69" spans="2:107">
      <c r="B69" s="752"/>
      <c r="AN69" s="1038"/>
      <c r="AO69" s="1044"/>
      <c r="AP69" s="1044"/>
      <c r="AQ69" s="1044"/>
      <c r="AR69" s="1044"/>
      <c r="AS69" s="1044"/>
      <c r="AT69" s="1044"/>
      <c r="AU69" s="1044"/>
      <c r="AV69" s="1044"/>
      <c r="AW69" s="1044"/>
      <c r="AX69" s="1044"/>
      <c r="AY69" s="1044"/>
      <c r="AZ69" s="1044"/>
      <c r="BA69" s="1044"/>
      <c r="BB69" s="1044"/>
      <c r="BC69" s="1044"/>
      <c r="BD69" s="1044"/>
      <c r="BE69" s="1044"/>
      <c r="BF69" s="1044"/>
      <c r="BG69" s="1044"/>
      <c r="BH69" s="1044"/>
      <c r="BI69" s="1044"/>
      <c r="BJ69" s="1044"/>
      <c r="BK69" s="1044"/>
      <c r="BL69" s="1044"/>
      <c r="BM69" s="1044"/>
      <c r="BN69" s="1044"/>
      <c r="BO69" s="1044"/>
      <c r="BP69" s="1044"/>
      <c r="BQ69" s="1044"/>
      <c r="BR69" s="1044"/>
      <c r="BS69" s="1044"/>
      <c r="BT69" s="1044"/>
      <c r="BU69" s="1044"/>
      <c r="BV69" s="1044"/>
      <c r="BW69" s="1044"/>
      <c r="BX69" s="1044"/>
      <c r="BY69" s="1044"/>
      <c r="BZ69" s="1044"/>
      <c r="CA69" s="1044"/>
      <c r="CB69" s="1044"/>
      <c r="CC69" s="1044"/>
      <c r="CD69" s="1044"/>
      <c r="CE69" s="1044"/>
      <c r="CF69" s="1044"/>
      <c r="CG69" s="1044"/>
      <c r="CH69" s="1044"/>
      <c r="CI69" s="1044"/>
      <c r="CJ69" s="1044"/>
      <c r="CK69" s="1044"/>
      <c r="CL69" s="1044"/>
      <c r="CM69" s="1044"/>
      <c r="CN69" s="1044"/>
      <c r="CO69" s="1044"/>
      <c r="CP69" s="1044"/>
      <c r="CQ69" s="1044"/>
      <c r="CR69" s="1044"/>
      <c r="CS69" s="1044"/>
      <c r="CT69" s="1044"/>
      <c r="CU69" s="1044"/>
      <c r="CV69" s="1044"/>
      <c r="CW69" s="1044"/>
      <c r="CX69" s="1044"/>
      <c r="CY69" s="1044"/>
      <c r="CZ69" s="1044"/>
      <c r="DA69" s="1044"/>
      <c r="DB69" s="1044"/>
      <c r="DC69" s="1049"/>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531</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391</v>
      </c>
      <c r="BQ72" s="1041"/>
      <c r="BR72" s="1041"/>
      <c r="BS72" s="1041"/>
      <c r="BT72" s="1041"/>
      <c r="BU72" s="1041"/>
      <c r="BV72" s="1041"/>
      <c r="BW72" s="1041"/>
      <c r="BX72" s="1041" t="s">
        <v>204</v>
      </c>
      <c r="BY72" s="1041"/>
      <c r="BZ72" s="1041"/>
      <c r="CA72" s="1041"/>
      <c r="CB72" s="1041"/>
      <c r="CC72" s="1041"/>
      <c r="CD72" s="1041"/>
      <c r="CE72" s="1041"/>
      <c r="CF72" s="1041" t="s">
        <v>517</v>
      </c>
      <c r="CG72" s="1041"/>
      <c r="CH72" s="1041"/>
      <c r="CI72" s="1041"/>
      <c r="CJ72" s="1041"/>
      <c r="CK72" s="1041"/>
      <c r="CL72" s="1041"/>
      <c r="CM72" s="1041"/>
      <c r="CN72" s="1041" t="s">
        <v>213</v>
      </c>
      <c r="CO72" s="1041"/>
      <c r="CP72" s="1041"/>
      <c r="CQ72" s="1041"/>
      <c r="CR72" s="1041"/>
      <c r="CS72" s="1041"/>
      <c r="CT72" s="1041"/>
      <c r="CU72" s="1041"/>
      <c r="CV72" s="1041" t="s">
        <v>223</v>
      </c>
      <c r="CW72" s="1041"/>
      <c r="CX72" s="1041"/>
      <c r="CY72" s="1041"/>
      <c r="CZ72" s="1041"/>
      <c r="DA72" s="1041"/>
      <c r="DB72" s="1041"/>
      <c r="DC72" s="1041"/>
    </row>
    <row r="73" spans="2:107">
      <c r="B73" s="752"/>
      <c r="G73" s="1017"/>
      <c r="H73" s="1017"/>
      <c r="I73" s="1017"/>
      <c r="J73" s="1017"/>
      <c r="K73" s="1027"/>
      <c r="L73" s="1027"/>
      <c r="M73" s="1027"/>
      <c r="N73" s="1027"/>
      <c r="AM73" s="1019"/>
      <c r="AN73" s="1040" t="s">
        <v>532</v>
      </c>
      <c r="AO73" s="1040"/>
      <c r="AP73" s="1040"/>
      <c r="AQ73" s="1040"/>
      <c r="AR73" s="1040"/>
      <c r="AS73" s="1040"/>
      <c r="AT73" s="1040"/>
      <c r="AU73" s="1040"/>
      <c r="AV73" s="1040"/>
      <c r="AW73" s="1040"/>
      <c r="AX73" s="1040"/>
      <c r="AY73" s="1040"/>
      <c r="AZ73" s="1040"/>
      <c r="BA73" s="1040"/>
      <c r="BB73" s="1040" t="s">
        <v>533</v>
      </c>
      <c r="BC73" s="1040"/>
      <c r="BD73" s="1040"/>
      <c r="BE73" s="1040"/>
      <c r="BF73" s="1040"/>
      <c r="BG73" s="1040"/>
      <c r="BH73" s="1040"/>
      <c r="BI73" s="1040"/>
      <c r="BJ73" s="1040"/>
      <c r="BK73" s="1040"/>
      <c r="BL73" s="1040"/>
      <c r="BM73" s="1040"/>
      <c r="BN73" s="1040"/>
      <c r="BO73" s="1040"/>
      <c r="BP73" s="1046">
        <v>49.2</v>
      </c>
      <c r="BQ73" s="1046"/>
      <c r="BR73" s="1046"/>
      <c r="BS73" s="1046"/>
      <c r="BT73" s="1046"/>
      <c r="BU73" s="1046"/>
      <c r="BV73" s="1046"/>
      <c r="BW73" s="1046"/>
      <c r="BX73" s="1046">
        <v>46.9</v>
      </c>
      <c r="BY73" s="1046"/>
      <c r="BZ73" s="1046"/>
      <c r="CA73" s="1046"/>
      <c r="CB73" s="1046"/>
      <c r="CC73" s="1046"/>
      <c r="CD73" s="1046"/>
      <c r="CE73" s="1046"/>
      <c r="CF73" s="1046">
        <v>34.6</v>
      </c>
      <c r="CG73" s="1046"/>
      <c r="CH73" s="1046"/>
      <c r="CI73" s="1046"/>
      <c r="CJ73" s="1046"/>
      <c r="CK73" s="1046"/>
      <c r="CL73" s="1046"/>
      <c r="CM73" s="1046"/>
      <c r="CN73" s="1046">
        <v>31.1</v>
      </c>
      <c r="CO73" s="1046"/>
      <c r="CP73" s="1046"/>
      <c r="CQ73" s="1046"/>
      <c r="CR73" s="1046"/>
      <c r="CS73" s="1046"/>
      <c r="CT73" s="1046"/>
      <c r="CU73" s="1046"/>
      <c r="CV73" s="1046">
        <v>25.8</v>
      </c>
      <c r="CW73" s="1046"/>
      <c r="CX73" s="1046"/>
      <c r="CY73" s="1046"/>
      <c r="CZ73" s="1046"/>
      <c r="DA73" s="1046"/>
      <c r="DB73" s="1046"/>
      <c r="DC73" s="1046"/>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46"/>
      <c r="BQ74" s="1046"/>
      <c r="BR74" s="1046"/>
      <c r="BS74" s="1046"/>
      <c r="BT74" s="1046"/>
      <c r="BU74" s="1046"/>
      <c r="BV74" s="1046"/>
      <c r="BW74" s="1046"/>
      <c r="BX74" s="1046"/>
      <c r="BY74" s="1046"/>
      <c r="BZ74" s="1046"/>
      <c r="CA74" s="1046"/>
      <c r="CB74" s="1046"/>
      <c r="CC74" s="1046"/>
      <c r="CD74" s="1046"/>
      <c r="CE74" s="1046"/>
      <c r="CF74" s="1046"/>
      <c r="CG74" s="1046"/>
      <c r="CH74" s="1046"/>
      <c r="CI74" s="1046"/>
      <c r="CJ74" s="1046"/>
      <c r="CK74" s="1046"/>
      <c r="CL74" s="1046"/>
      <c r="CM74" s="1046"/>
      <c r="CN74" s="1046"/>
      <c r="CO74" s="1046"/>
      <c r="CP74" s="1046"/>
      <c r="CQ74" s="1046"/>
      <c r="CR74" s="1046"/>
      <c r="CS74" s="1046"/>
      <c r="CT74" s="1046"/>
      <c r="CU74" s="1046"/>
      <c r="CV74" s="1046"/>
      <c r="CW74" s="1046"/>
      <c r="CX74" s="1046"/>
      <c r="CY74" s="1046"/>
      <c r="CZ74" s="1046"/>
      <c r="DA74" s="1046"/>
      <c r="DB74" s="1046"/>
      <c r="DC74" s="1046"/>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535</v>
      </c>
      <c r="BC75" s="1040"/>
      <c r="BD75" s="1040"/>
      <c r="BE75" s="1040"/>
      <c r="BF75" s="1040"/>
      <c r="BG75" s="1040"/>
      <c r="BH75" s="1040"/>
      <c r="BI75" s="1040"/>
      <c r="BJ75" s="1040"/>
      <c r="BK75" s="1040"/>
      <c r="BL75" s="1040"/>
      <c r="BM75" s="1040"/>
      <c r="BN75" s="1040"/>
      <c r="BO75" s="1040"/>
      <c r="BP75" s="1046">
        <v>10.199999999999999</v>
      </c>
      <c r="BQ75" s="1046"/>
      <c r="BR75" s="1046"/>
      <c r="BS75" s="1046"/>
      <c r="BT75" s="1046"/>
      <c r="BU75" s="1046"/>
      <c r="BV75" s="1046"/>
      <c r="BW75" s="1046"/>
      <c r="BX75" s="1046">
        <v>8.4</v>
      </c>
      <c r="BY75" s="1046"/>
      <c r="BZ75" s="1046"/>
      <c r="CA75" s="1046"/>
      <c r="CB75" s="1046"/>
      <c r="CC75" s="1046"/>
      <c r="CD75" s="1046"/>
      <c r="CE75" s="1046"/>
      <c r="CF75" s="1046">
        <v>7.6</v>
      </c>
      <c r="CG75" s="1046"/>
      <c r="CH75" s="1046"/>
      <c r="CI75" s="1046"/>
      <c r="CJ75" s="1046"/>
      <c r="CK75" s="1046"/>
      <c r="CL75" s="1046"/>
      <c r="CM75" s="1046"/>
      <c r="CN75" s="1046">
        <v>6.9</v>
      </c>
      <c r="CO75" s="1046"/>
      <c r="CP75" s="1046"/>
      <c r="CQ75" s="1046"/>
      <c r="CR75" s="1046"/>
      <c r="CS75" s="1046"/>
      <c r="CT75" s="1046"/>
      <c r="CU75" s="1046"/>
      <c r="CV75" s="1046">
        <v>6.4</v>
      </c>
      <c r="CW75" s="1046"/>
      <c r="CX75" s="1046"/>
      <c r="CY75" s="1046"/>
      <c r="CZ75" s="1046"/>
      <c r="DA75" s="1046"/>
      <c r="DB75" s="1046"/>
      <c r="DC75" s="1046"/>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46"/>
      <c r="BQ76" s="1046"/>
      <c r="BR76" s="1046"/>
      <c r="BS76" s="1046"/>
      <c r="BT76" s="1046"/>
      <c r="BU76" s="1046"/>
      <c r="BV76" s="1046"/>
      <c r="BW76" s="1046"/>
      <c r="BX76" s="1046"/>
      <c r="BY76" s="1046"/>
      <c r="BZ76" s="1046"/>
      <c r="CA76" s="1046"/>
      <c r="CB76" s="1046"/>
      <c r="CC76" s="1046"/>
      <c r="CD76" s="1046"/>
      <c r="CE76" s="1046"/>
      <c r="CF76" s="1046"/>
      <c r="CG76" s="1046"/>
      <c r="CH76" s="1046"/>
      <c r="CI76" s="1046"/>
      <c r="CJ76" s="1046"/>
      <c r="CK76" s="1046"/>
      <c r="CL76" s="1046"/>
      <c r="CM76" s="1046"/>
      <c r="CN76" s="1046"/>
      <c r="CO76" s="1046"/>
      <c r="CP76" s="1046"/>
      <c r="CQ76" s="1046"/>
      <c r="CR76" s="1046"/>
      <c r="CS76" s="1046"/>
      <c r="CT76" s="1046"/>
      <c r="CU76" s="1046"/>
      <c r="CV76" s="1046"/>
      <c r="CW76" s="1046"/>
      <c r="CX76" s="1046"/>
      <c r="CY76" s="1046"/>
      <c r="CZ76" s="1046"/>
      <c r="DA76" s="1046"/>
      <c r="DB76" s="1046"/>
      <c r="DC76" s="1046"/>
    </row>
    <row r="77" spans="2:107">
      <c r="B77" s="752"/>
      <c r="G77" s="1016"/>
      <c r="H77" s="1016"/>
      <c r="I77" s="1016"/>
      <c r="J77" s="1016"/>
      <c r="K77" s="1027"/>
      <c r="L77" s="1027"/>
      <c r="M77" s="1027"/>
      <c r="N77" s="1027"/>
      <c r="AN77" s="1041" t="s">
        <v>404</v>
      </c>
      <c r="AO77" s="1041"/>
      <c r="AP77" s="1041"/>
      <c r="AQ77" s="1041"/>
      <c r="AR77" s="1041"/>
      <c r="AS77" s="1041"/>
      <c r="AT77" s="1041"/>
      <c r="AU77" s="1041"/>
      <c r="AV77" s="1041"/>
      <c r="AW77" s="1041"/>
      <c r="AX77" s="1041"/>
      <c r="AY77" s="1041"/>
      <c r="AZ77" s="1041"/>
      <c r="BA77" s="1041"/>
      <c r="BB77" s="1040" t="s">
        <v>533</v>
      </c>
      <c r="BC77" s="1040"/>
      <c r="BD77" s="1040"/>
      <c r="BE77" s="1040"/>
      <c r="BF77" s="1040"/>
      <c r="BG77" s="1040"/>
      <c r="BH77" s="1040"/>
      <c r="BI77" s="1040"/>
      <c r="BJ77" s="1040"/>
      <c r="BK77" s="1040"/>
      <c r="BL77" s="1040"/>
      <c r="BM77" s="1040"/>
      <c r="BN77" s="1040"/>
      <c r="BO77" s="1040"/>
      <c r="BP77" s="1046">
        <v>41.3</v>
      </c>
      <c r="BQ77" s="1046"/>
      <c r="BR77" s="1046"/>
      <c r="BS77" s="1046"/>
      <c r="BT77" s="1046"/>
      <c r="BU77" s="1046"/>
      <c r="BV77" s="1046"/>
      <c r="BW77" s="1046"/>
      <c r="BX77" s="1046">
        <v>33</v>
      </c>
      <c r="BY77" s="1046"/>
      <c r="BZ77" s="1046"/>
      <c r="CA77" s="1046"/>
      <c r="CB77" s="1046"/>
      <c r="CC77" s="1046"/>
      <c r="CD77" s="1046"/>
      <c r="CE77" s="1046"/>
      <c r="CF77" s="1046">
        <v>37.299999999999997</v>
      </c>
      <c r="CG77" s="1046"/>
      <c r="CH77" s="1046"/>
      <c r="CI77" s="1046"/>
      <c r="CJ77" s="1046"/>
      <c r="CK77" s="1046"/>
      <c r="CL77" s="1046"/>
      <c r="CM77" s="1046"/>
      <c r="CN77" s="1046">
        <v>33.1</v>
      </c>
      <c r="CO77" s="1046"/>
      <c r="CP77" s="1046"/>
      <c r="CQ77" s="1046"/>
      <c r="CR77" s="1046"/>
      <c r="CS77" s="1046"/>
      <c r="CT77" s="1046"/>
      <c r="CU77" s="1046"/>
      <c r="CV77" s="1046">
        <v>31.3</v>
      </c>
      <c r="CW77" s="1046"/>
      <c r="CX77" s="1046"/>
      <c r="CY77" s="1046"/>
      <c r="CZ77" s="1046"/>
      <c r="DA77" s="1046"/>
      <c r="DB77" s="1046"/>
      <c r="DC77" s="1046"/>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46"/>
      <c r="BQ78" s="1046"/>
      <c r="BR78" s="1046"/>
      <c r="BS78" s="1046"/>
      <c r="BT78" s="1046"/>
      <c r="BU78" s="1046"/>
      <c r="BV78" s="1046"/>
      <c r="BW78" s="1046"/>
      <c r="BX78" s="1046"/>
      <c r="BY78" s="1046"/>
      <c r="BZ78" s="1046"/>
      <c r="CA78" s="1046"/>
      <c r="CB78" s="1046"/>
      <c r="CC78" s="1046"/>
      <c r="CD78" s="1046"/>
      <c r="CE78" s="1046"/>
      <c r="CF78" s="1046"/>
      <c r="CG78" s="1046"/>
      <c r="CH78" s="1046"/>
      <c r="CI78" s="1046"/>
      <c r="CJ78" s="1046"/>
      <c r="CK78" s="1046"/>
      <c r="CL78" s="1046"/>
      <c r="CM78" s="1046"/>
      <c r="CN78" s="1046"/>
      <c r="CO78" s="1046"/>
      <c r="CP78" s="1046"/>
      <c r="CQ78" s="1046"/>
      <c r="CR78" s="1046"/>
      <c r="CS78" s="1046"/>
      <c r="CT78" s="1046"/>
      <c r="CU78" s="1046"/>
      <c r="CV78" s="1046"/>
      <c r="CW78" s="1046"/>
      <c r="CX78" s="1046"/>
      <c r="CY78" s="1046"/>
      <c r="CZ78" s="1046"/>
      <c r="DA78" s="1046"/>
      <c r="DB78" s="1046"/>
      <c r="DC78" s="1046"/>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535</v>
      </c>
      <c r="BC79" s="1040"/>
      <c r="BD79" s="1040"/>
      <c r="BE79" s="1040"/>
      <c r="BF79" s="1040"/>
      <c r="BG79" s="1040"/>
      <c r="BH79" s="1040"/>
      <c r="BI79" s="1040"/>
      <c r="BJ79" s="1040"/>
      <c r="BK79" s="1040"/>
      <c r="BL79" s="1040"/>
      <c r="BM79" s="1040"/>
      <c r="BN79" s="1040"/>
      <c r="BO79" s="1040"/>
      <c r="BP79" s="1046">
        <v>9.6</v>
      </c>
      <c r="BQ79" s="1046"/>
      <c r="BR79" s="1046"/>
      <c r="BS79" s="1046"/>
      <c r="BT79" s="1046"/>
      <c r="BU79" s="1046"/>
      <c r="BV79" s="1046"/>
      <c r="BW79" s="1046"/>
      <c r="BX79" s="1046">
        <v>8.5</v>
      </c>
      <c r="BY79" s="1046"/>
      <c r="BZ79" s="1046"/>
      <c r="CA79" s="1046"/>
      <c r="CB79" s="1046"/>
      <c r="CC79" s="1046"/>
      <c r="CD79" s="1046"/>
      <c r="CE79" s="1046"/>
      <c r="CF79" s="1046">
        <v>7.8</v>
      </c>
      <c r="CG79" s="1046"/>
      <c r="CH79" s="1046"/>
      <c r="CI79" s="1046"/>
      <c r="CJ79" s="1046"/>
      <c r="CK79" s="1046"/>
      <c r="CL79" s="1046"/>
      <c r="CM79" s="1046"/>
      <c r="CN79" s="1046">
        <v>7.5</v>
      </c>
      <c r="CO79" s="1046"/>
      <c r="CP79" s="1046"/>
      <c r="CQ79" s="1046"/>
      <c r="CR79" s="1046"/>
      <c r="CS79" s="1046"/>
      <c r="CT79" s="1046"/>
      <c r="CU79" s="1046"/>
      <c r="CV79" s="1046">
        <v>7.2</v>
      </c>
      <c r="CW79" s="1046"/>
      <c r="CX79" s="1046"/>
      <c r="CY79" s="1046"/>
      <c r="CZ79" s="1046"/>
      <c r="DA79" s="1046"/>
      <c r="DB79" s="1046"/>
      <c r="DC79" s="1046"/>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46"/>
      <c r="BQ80" s="1046"/>
      <c r="BR80" s="1046"/>
      <c r="BS80" s="1046"/>
      <c r="BT80" s="1046"/>
      <c r="BU80" s="1046"/>
      <c r="BV80" s="1046"/>
      <c r="BW80" s="1046"/>
      <c r="BX80" s="1046"/>
      <c r="BY80" s="1046"/>
      <c r="BZ80" s="1046"/>
      <c r="CA80" s="1046"/>
      <c r="CB80" s="1046"/>
      <c r="CC80" s="1046"/>
      <c r="CD80" s="1046"/>
      <c r="CE80" s="1046"/>
      <c r="CF80" s="1046"/>
      <c r="CG80" s="1046"/>
      <c r="CH80" s="1046"/>
      <c r="CI80" s="1046"/>
      <c r="CJ80" s="1046"/>
      <c r="CK80" s="1046"/>
      <c r="CL80" s="1046"/>
      <c r="CM80" s="1046"/>
      <c r="CN80" s="1046"/>
      <c r="CO80" s="1046"/>
      <c r="CP80" s="1046"/>
      <c r="CQ80" s="1046"/>
      <c r="CR80" s="1046"/>
      <c r="CS80" s="1046"/>
      <c r="CT80" s="1046"/>
      <c r="CU80" s="1046"/>
      <c r="CV80" s="1046"/>
      <c r="CW80" s="1046"/>
      <c r="CX80" s="1046"/>
      <c r="CY80" s="1046"/>
      <c r="CZ80" s="1046"/>
      <c r="DA80" s="1046"/>
      <c r="DB80" s="1046"/>
      <c r="DC80" s="1046"/>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RmY2zT80M8B+FfXWmgn/MRlVmvLBV4aFThnMCPTORz/+Vnzj8YOoAXgqgkpnL2IdzX4koA37E52ByetxqnEFA==" saltValue="kExffOsFH8CLIpTWqouqQ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topLeftCell="A84" zoomScale="85" zoomScaleNormal="85"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q43gXWagH5h2vJ1PmWG4c36Pnlz2OSNsOwE8HvLAphSZmzaeo2pP15gpYLw+UD6X2bctlFAGBFTxBa0W3+wYQ==" saltValue="8DR0/Tim/RmEIihGuj5+aA=="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37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X7CN/fcCeMRlhpI0XQNh+rzfzTrtFmpwgXxOng5AZEA5B5V/zoOHTVRx/RM/Jctd4V1AHM5EpNWqBpaW1YU8w==" saltValue="5yDA9Sur2v1DilP4a0A+2A==" spinCount="100000" sheet="1" objects="1" scenarios="1"/>
  <phoneticPr fontId="6"/>
  <printOptions horizontalCentered="1" verticalCentered="1"/>
  <pageMargins left="0" right="0" top="0.19685039370078741" bottom="0" header="0.39370078740157483" footer="0"/>
  <pageSetup paperSize="9" scale="36"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25" defaultRowHeight="13.5"/>
  <cols>
    <col min="1" max="1" width="45.875" style="1054" customWidth="1"/>
    <col min="2" max="8" width="13.375" style="1054" customWidth="1"/>
    <col min="9" max="16384" width="11.125" style="1054"/>
  </cols>
  <sheetData>
    <row r="1" spans="1:8">
      <c r="A1" s="775"/>
      <c r="B1" s="787"/>
      <c r="C1" s="791"/>
      <c r="D1" s="804"/>
      <c r="E1" s="816"/>
      <c r="F1" s="816"/>
      <c r="G1" s="816"/>
      <c r="H1" s="850"/>
    </row>
    <row r="2" spans="1:8">
      <c r="A2" s="776"/>
      <c r="B2" s="788"/>
      <c r="C2" s="1061"/>
      <c r="D2" s="805" t="s">
        <v>40</v>
      </c>
      <c r="E2" s="817"/>
      <c r="F2" s="1069" t="s">
        <v>348</v>
      </c>
      <c r="G2" s="841"/>
      <c r="H2" s="851"/>
    </row>
    <row r="3" spans="1:8">
      <c r="A3" s="805" t="s">
        <v>147</v>
      </c>
      <c r="B3" s="790"/>
      <c r="C3" s="1062"/>
      <c r="D3" s="1065">
        <v>43758</v>
      </c>
      <c r="E3" s="1067"/>
      <c r="F3" s="1070">
        <v>69560</v>
      </c>
      <c r="G3" s="1072"/>
      <c r="H3" s="1075"/>
    </row>
    <row r="4" spans="1:8">
      <c r="A4" s="777"/>
      <c r="B4" s="789"/>
      <c r="C4" s="1063"/>
      <c r="D4" s="1066">
        <v>14352</v>
      </c>
      <c r="E4" s="1068"/>
      <c r="F4" s="1071">
        <v>35305</v>
      </c>
      <c r="G4" s="1073"/>
      <c r="H4" s="1076"/>
    </row>
    <row r="5" spans="1:8">
      <c r="A5" s="805" t="s">
        <v>272</v>
      </c>
      <c r="B5" s="790"/>
      <c r="C5" s="1062"/>
      <c r="D5" s="1065">
        <v>71392</v>
      </c>
      <c r="E5" s="1067"/>
      <c r="F5" s="1070">
        <v>65988</v>
      </c>
      <c r="G5" s="1072"/>
      <c r="H5" s="1075"/>
    </row>
    <row r="6" spans="1:8">
      <c r="A6" s="777"/>
      <c r="B6" s="789"/>
      <c r="C6" s="1063"/>
      <c r="D6" s="1066">
        <v>24815</v>
      </c>
      <c r="E6" s="1068"/>
      <c r="F6" s="1071">
        <v>36473</v>
      </c>
      <c r="G6" s="1073"/>
      <c r="H6" s="1076"/>
    </row>
    <row r="7" spans="1:8">
      <c r="A7" s="805" t="s">
        <v>430</v>
      </c>
      <c r="B7" s="790"/>
      <c r="C7" s="1062"/>
      <c r="D7" s="1065">
        <v>37595</v>
      </c>
      <c r="E7" s="1067"/>
      <c r="F7" s="1070">
        <v>54227</v>
      </c>
      <c r="G7" s="1072"/>
      <c r="H7" s="1075"/>
    </row>
    <row r="8" spans="1:8">
      <c r="A8" s="777"/>
      <c r="B8" s="789"/>
      <c r="C8" s="1063"/>
      <c r="D8" s="1066">
        <v>19410</v>
      </c>
      <c r="E8" s="1068"/>
      <c r="F8" s="1071">
        <v>29694</v>
      </c>
      <c r="G8" s="1073"/>
      <c r="H8" s="1076"/>
    </row>
    <row r="9" spans="1:8">
      <c r="A9" s="805" t="s">
        <v>487</v>
      </c>
      <c r="B9" s="790"/>
      <c r="C9" s="1062"/>
      <c r="D9" s="1065">
        <v>45177</v>
      </c>
      <c r="E9" s="1067"/>
      <c r="F9" s="1070">
        <v>57295</v>
      </c>
      <c r="G9" s="1072"/>
      <c r="H9" s="1075"/>
    </row>
    <row r="10" spans="1:8">
      <c r="A10" s="777"/>
      <c r="B10" s="789"/>
      <c r="C10" s="1063"/>
      <c r="D10" s="1066">
        <v>15592</v>
      </c>
      <c r="E10" s="1068"/>
      <c r="F10" s="1071">
        <v>32771</v>
      </c>
      <c r="G10" s="1073"/>
      <c r="H10" s="1076"/>
    </row>
    <row r="11" spans="1:8">
      <c r="A11" s="805" t="s">
        <v>422</v>
      </c>
      <c r="B11" s="790"/>
      <c r="C11" s="1062"/>
      <c r="D11" s="1065">
        <v>34738</v>
      </c>
      <c r="E11" s="1067"/>
      <c r="F11" s="1070">
        <v>54110</v>
      </c>
      <c r="G11" s="1072"/>
      <c r="H11" s="1075"/>
    </row>
    <row r="12" spans="1:8">
      <c r="A12" s="777"/>
      <c r="B12" s="789"/>
      <c r="C12" s="1064"/>
      <c r="D12" s="1066">
        <v>16250</v>
      </c>
      <c r="E12" s="1068"/>
      <c r="F12" s="1071">
        <v>30620</v>
      </c>
      <c r="G12" s="1073"/>
      <c r="H12" s="1076"/>
    </row>
    <row r="13" spans="1:8">
      <c r="A13" s="805"/>
      <c r="B13" s="790"/>
      <c r="C13" s="1062"/>
      <c r="D13" s="1065">
        <v>46532</v>
      </c>
      <c r="E13" s="1067"/>
      <c r="F13" s="1070">
        <v>60236</v>
      </c>
      <c r="G13" s="1074"/>
      <c r="H13" s="1075"/>
    </row>
    <row r="14" spans="1:8">
      <c r="A14" s="777"/>
      <c r="B14" s="789"/>
      <c r="C14" s="1063"/>
      <c r="D14" s="1066">
        <v>18084</v>
      </c>
      <c r="E14" s="1068"/>
      <c r="F14" s="1071">
        <v>32973</v>
      </c>
      <c r="G14" s="1073"/>
      <c r="H14" s="1076"/>
    </row>
    <row r="17" spans="1:11">
      <c r="A17" s="1054" t="s">
        <v>87</v>
      </c>
    </row>
    <row r="18" spans="1:11">
      <c r="A18" s="1055"/>
      <c r="B18" s="1055" t="str">
        <f>実質収支比率等に係る経年分析!F$46</f>
        <v>H25</v>
      </c>
      <c r="C18" s="1055" t="str">
        <f>実質収支比率等に係る経年分析!G$46</f>
        <v>H26</v>
      </c>
      <c r="D18" s="1055" t="str">
        <f>実質収支比率等に係る経年分析!H$46</f>
        <v>H27</v>
      </c>
      <c r="E18" s="1055" t="str">
        <f>実質収支比率等に係る経年分析!I$46</f>
        <v>H28</v>
      </c>
      <c r="F18" s="1055" t="str">
        <f>実質収支比率等に係る経年分析!J$46</f>
        <v>H29</v>
      </c>
    </row>
    <row r="19" spans="1:11">
      <c r="A19" s="1055" t="s">
        <v>94</v>
      </c>
      <c r="B19" s="1055">
        <f>ROUND(VALUE(SUBSTITUTE(実質収支比率等に係る経年分析!F$48,"▲","-")),2)</f>
        <v>9.34</v>
      </c>
      <c r="C19" s="1055">
        <f>ROUND(VALUE(SUBSTITUTE(実質収支比率等に係る経年分析!G$48,"▲","-")),2)</f>
        <v>9.02</v>
      </c>
      <c r="D19" s="1055">
        <f>ROUND(VALUE(SUBSTITUTE(実質収支比率等に係る経年分析!H$48,"▲","-")),2)</f>
        <v>8.7200000000000006</v>
      </c>
      <c r="E19" s="1055">
        <f>ROUND(VALUE(SUBSTITUTE(実質収支比率等に係る経年分析!I$48,"▲","-")),2)</f>
        <v>6.99</v>
      </c>
      <c r="F19" s="1055">
        <f>ROUND(VALUE(SUBSTITUTE(実質収支比率等に係る経年分析!J$48,"▲","-")),2)</f>
        <v>9.7799999999999994</v>
      </c>
    </row>
    <row r="20" spans="1:11">
      <c r="A20" s="1055" t="s">
        <v>96</v>
      </c>
      <c r="B20" s="1055">
        <f>ROUND(VALUE(SUBSTITUTE(実質収支比率等に係る経年分析!F$47,"▲","-")),2)</f>
        <v>8.49</v>
      </c>
      <c r="C20" s="1055">
        <f>ROUND(VALUE(SUBSTITUTE(実質収支比率等に係る経年分析!G$47,"▲","-")),2)</f>
        <v>10.46</v>
      </c>
      <c r="D20" s="1055">
        <f>ROUND(VALUE(SUBSTITUTE(実質収支比率等に係る経年分析!H$47,"▲","-")),2)</f>
        <v>13.03</v>
      </c>
      <c r="E20" s="1055">
        <f>ROUND(VALUE(SUBSTITUTE(実質収支比率等に係る経年分析!I$47,"▲","-")),2)</f>
        <v>17.329999999999998</v>
      </c>
      <c r="F20" s="1055">
        <f>ROUND(VALUE(SUBSTITUTE(実質収支比率等に係る経年分析!J$47,"▲","-")),2)</f>
        <v>19.579999999999998</v>
      </c>
    </row>
    <row r="21" spans="1:11">
      <c r="A21" s="1055" t="s">
        <v>97</v>
      </c>
      <c r="B21" s="1055">
        <f>IF(ISNUMBER(VALUE(SUBSTITUTE(実質収支比率等に係る経年分析!F$49,"▲","-"))),ROUND(VALUE(SUBSTITUTE(実質収支比率等に係る経年分析!F$49,"▲","-")),2),NA())</f>
        <v>-8.59</v>
      </c>
      <c r="C21" s="1055">
        <f>IF(ISNUMBER(VALUE(SUBSTITUTE(実質収支比率等に係る経年分析!G$49,"▲","-"))),ROUND(VALUE(SUBSTITUTE(実質収支比率等に係る経年分析!G$49,"▲","-")),2),NA())</f>
        <v>-3.11</v>
      </c>
      <c r="D21" s="1055">
        <f>IF(ISNUMBER(VALUE(SUBSTITUTE(実質収支比率等に係る経年分析!H$49,"▲","-"))),ROUND(VALUE(SUBSTITUTE(実質収支比率等に係る経年分析!H$49,"▲","-")),2),NA())</f>
        <v>-9.e-002</v>
      </c>
      <c r="E21" s="1055">
        <f>IF(ISNUMBER(VALUE(SUBSTITUTE(実質収支比率等に係る経年分析!I$49,"▲","-"))),ROUND(VALUE(SUBSTITUTE(実質収支比率等に係る経年分析!I$49,"▲","-")),2),NA())</f>
        <v>-2.78</v>
      </c>
      <c r="F21" s="1055">
        <f>IF(ISNUMBER(VALUE(SUBSTITUTE(実質収支比率等に係る経年分析!J$49,"▲","-"))),ROUND(VALUE(SUBSTITUTE(実質収支比率等に係る経年分析!J$49,"▲","-")),2),NA())</f>
        <v>0.17</v>
      </c>
    </row>
    <row r="24" spans="1:11">
      <c r="A24" s="1054" t="s">
        <v>100</v>
      </c>
    </row>
    <row r="25" spans="1:11">
      <c r="A25" s="1056"/>
      <c r="B25" s="1056" t="str">
        <f>'連結実質赤字比率に係る赤字・黒字の構成分析'!F$33</f>
        <v>H25</v>
      </c>
      <c r="C25" s="1056"/>
      <c r="D25" s="1056" t="str">
        <f>'連結実質赤字比率に係る赤字・黒字の構成分析'!G$33</f>
        <v>H26</v>
      </c>
      <c r="E25" s="1056"/>
      <c r="F25" s="1056" t="str">
        <f>'連結実質赤字比率に係る赤字・黒字の構成分析'!H$33</f>
        <v>H27</v>
      </c>
      <c r="G25" s="1056"/>
      <c r="H25" s="1056" t="str">
        <f>'連結実質赤字比率に係る赤字・黒字の構成分析'!I$33</f>
        <v>H28</v>
      </c>
      <c r="I25" s="1056"/>
      <c r="J25" s="1056" t="str">
        <f>'連結実質赤字比率に係る赤字・黒字の構成分析'!J$33</f>
        <v>H29</v>
      </c>
      <c r="K25" s="1056"/>
    </row>
    <row r="26" spans="1:11">
      <c r="A26" s="1056"/>
      <c r="B26" s="1056" t="s">
        <v>101</v>
      </c>
      <c r="C26" s="1056" t="s">
        <v>57</v>
      </c>
      <c r="D26" s="1056" t="s">
        <v>101</v>
      </c>
      <c r="E26" s="1056" t="s">
        <v>57</v>
      </c>
      <c r="F26" s="1056" t="s">
        <v>101</v>
      </c>
      <c r="G26" s="1056" t="s">
        <v>57</v>
      </c>
      <c r="H26" s="1056" t="s">
        <v>101</v>
      </c>
      <c r="I26" s="1056" t="s">
        <v>57</v>
      </c>
      <c r="J26" s="1056" t="s">
        <v>101</v>
      </c>
      <c r="K26" s="1056" t="s">
        <v>57</v>
      </c>
    </row>
    <row r="27" spans="1:11">
      <c r="A27" s="1056" t="str">
        <f>IF('連結実質赤字比率に係る赤字・黒字の構成分析'!C$43="",NA(),'連結実質赤字比率に係る赤字・黒字の構成分析'!C$43)</f>
        <v>その他会計（黒字）</v>
      </c>
      <c r="B27" s="1056" t="e">
        <f>IF(ROUND(VALUE(SUBSTITUTE('連結実質赤字比率に係る赤字・黒字の構成分析'!F$43,"▲","-")),2)&lt;0,ABS(ROUND(VALUE(SUBSTITUTE('連結実質赤字比率に係る赤字・黒字の構成分析'!F$43,"▲","-")),2)),NA())</f>
        <v>#VALUE!</v>
      </c>
      <c r="C27" s="1056" t="e">
        <f>IF(ROUND(VALUE(SUBSTITUTE('連結実質赤字比率に係る赤字・黒字の構成分析'!F$43,"▲","-")),2)&gt;=0,ABS(ROUND(VALUE(SUBSTITUTE('連結実質赤字比率に係る赤字・黒字の構成分析'!F$43,"▲","-")),2)),NA())</f>
        <v>#VALUE!</v>
      </c>
      <c r="D27" s="1056" t="e">
        <f>IF(ROUND(VALUE(SUBSTITUTE('連結実質赤字比率に係る赤字・黒字の構成分析'!G$43,"▲","-")),2)&lt;0,ABS(ROUND(VALUE(SUBSTITUTE('連結実質赤字比率に係る赤字・黒字の構成分析'!G$43,"▲","-")),2)),NA())</f>
        <v>#VALUE!</v>
      </c>
      <c r="E27" s="1056" t="e">
        <f>IF(ROUND(VALUE(SUBSTITUTE('連結実質赤字比率に係る赤字・黒字の構成分析'!G$43,"▲","-")),2)&gt;=0,ABS(ROUND(VALUE(SUBSTITUTE('連結実質赤字比率に係る赤字・黒字の構成分析'!G$43,"▲","-")),2)),NA())</f>
        <v>#VALUE!</v>
      </c>
      <c r="F27" s="1056" t="e">
        <f>IF(ROUND(VALUE(SUBSTITUTE('連結実質赤字比率に係る赤字・黒字の構成分析'!H$43,"▲","-")),2)&lt;0,ABS(ROUND(VALUE(SUBSTITUTE('連結実質赤字比率に係る赤字・黒字の構成分析'!H$43,"▲","-")),2)),NA())</f>
        <v>#VALUE!</v>
      </c>
      <c r="G27" s="1056" t="e">
        <f>IF(ROUND(VALUE(SUBSTITUTE('連結実質赤字比率に係る赤字・黒字の構成分析'!H$43,"▲","-")),2)&gt;=0,ABS(ROUND(VALUE(SUBSTITUTE('連結実質赤字比率に係る赤字・黒字の構成分析'!H$43,"▲","-")),2)),NA())</f>
        <v>#VALUE!</v>
      </c>
      <c r="H27" s="1056" t="e">
        <f>IF(ROUND(VALUE(SUBSTITUTE('連結実質赤字比率に係る赤字・黒字の構成分析'!I$43,"▲","-")),2)&lt;0,ABS(ROUND(VALUE(SUBSTITUTE('連結実質赤字比率に係る赤字・黒字の構成分析'!I$43,"▲","-")),2)),NA())</f>
        <v>#VALUE!</v>
      </c>
      <c r="I27" s="1056" t="e">
        <f>IF(ROUND(VALUE(SUBSTITUTE('連結実質赤字比率に係る赤字・黒字の構成分析'!I$43,"▲","-")),2)&gt;=0,ABS(ROUND(VALUE(SUBSTITUTE('連結実質赤字比率に係る赤字・黒字の構成分析'!I$43,"▲","-")),2)),NA())</f>
        <v>#VALUE!</v>
      </c>
      <c r="J27" s="1056" t="e">
        <f>IF(ROUND(VALUE(SUBSTITUTE('連結実質赤字比率に係る赤字・黒字の構成分析'!J$43,"▲","-")),2)&lt;0,ABS(ROUND(VALUE(SUBSTITUTE('連結実質赤字比率に係る赤字・黒字の構成分析'!J$43,"▲","-")),2)),NA())</f>
        <v>#VALUE!</v>
      </c>
      <c r="K27" s="1056" t="e">
        <f>IF(ROUND(VALUE(SUBSTITUTE('連結実質赤字比率に係る赤字・黒字の構成分析'!J$43,"▲","-")),2)&gt;=0,ABS(ROUND(VALUE(SUBSTITUTE('連結実質赤字比率に係る赤字・黒字の構成分析'!J$43,"▲","-")),2)),NA())</f>
        <v>#VALUE!</v>
      </c>
    </row>
    <row r="28" spans="1:11">
      <c r="A28" s="1056" t="str">
        <f>IF('連結実質赤字比率に係る赤字・黒字の構成分析'!C$42="",NA(),'連結実質赤字比率に係る赤字・黒字の構成分析'!C$42)</f>
        <v>その他会計（赤字）</v>
      </c>
      <c r="B28" s="1056" t="e">
        <f>IF(ROUND(VALUE(SUBSTITUTE('連結実質赤字比率に係る赤字・黒字の構成分析'!F$42,"▲","-")),2)&lt;0,ABS(ROUND(VALUE(SUBSTITUTE('連結実質赤字比率に係る赤字・黒字の構成分析'!F$42,"▲","-")),2)),NA())</f>
        <v>#VALUE!</v>
      </c>
      <c r="C28" s="1056" t="e">
        <f>IF(ROUND(VALUE(SUBSTITUTE('連結実質赤字比率に係る赤字・黒字の構成分析'!F$42,"▲","-")),2)&gt;=0,ABS(ROUND(VALUE(SUBSTITUTE('連結実質赤字比率に係る赤字・黒字の構成分析'!F$42,"▲","-")),2)),NA())</f>
        <v>#VALUE!</v>
      </c>
      <c r="D28" s="1056" t="e">
        <f>IF(ROUND(VALUE(SUBSTITUTE('連結実質赤字比率に係る赤字・黒字の構成分析'!G$42,"▲","-")),2)&lt;0,ABS(ROUND(VALUE(SUBSTITUTE('連結実質赤字比率に係る赤字・黒字の構成分析'!G$42,"▲","-")),2)),NA())</f>
        <v>#VALUE!</v>
      </c>
      <c r="E28" s="1056" t="e">
        <f>IF(ROUND(VALUE(SUBSTITUTE('連結実質赤字比率に係る赤字・黒字の構成分析'!G$42,"▲","-")),2)&gt;=0,ABS(ROUND(VALUE(SUBSTITUTE('連結実質赤字比率に係る赤字・黒字の構成分析'!G$42,"▲","-")),2)),NA())</f>
        <v>#VALUE!</v>
      </c>
      <c r="F28" s="1056" t="e">
        <f>IF(ROUND(VALUE(SUBSTITUTE('連結実質赤字比率に係る赤字・黒字の構成分析'!H$42,"▲","-")),2)&lt;0,ABS(ROUND(VALUE(SUBSTITUTE('連結実質赤字比率に係る赤字・黒字の構成分析'!H$42,"▲","-")),2)),NA())</f>
        <v>#VALUE!</v>
      </c>
      <c r="G28" s="1056" t="e">
        <f>IF(ROUND(VALUE(SUBSTITUTE('連結実質赤字比率に係る赤字・黒字の構成分析'!H$42,"▲","-")),2)&gt;=0,ABS(ROUND(VALUE(SUBSTITUTE('連結実質赤字比率に係る赤字・黒字の構成分析'!H$42,"▲","-")),2)),NA())</f>
        <v>#VALUE!</v>
      </c>
      <c r="H28" s="1056" t="e">
        <f>IF(ROUND(VALUE(SUBSTITUTE('連結実質赤字比率に係る赤字・黒字の構成分析'!I$42,"▲","-")),2)&lt;0,ABS(ROUND(VALUE(SUBSTITUTE('連結実質赤字比率に係る赤字・黒字の構成分析'!I$42,"▲","-")),2)),NA())</f>
        <v>#VALUE!</v>
      </c>
      <c r="I28" s="1056" t="e">
        <f>IF(ROUND(VALUE(SUBSTITUTE('連結実質赤字比率に係る赤字・黒字の構成分析'!I$42,"▲","-")),2)&gt;=0,ABS(ROUND(VALUE(SUBSTITUTE('連結実質赤字比率に係る赤字・黒字の構成分析'!I$42,"▲","-")),2)),NA())</f>
        <v>#VALUE!</v>
      </c>
      <c r="J28" s="1056" t="e">
        <f>IF(ROUND(VALUE(SUBSTITUTE('連結実質赤字比率に係る赤字・黒字の構成分析'!J$42,"▲","-")),2)&lt;0,ABS(ROUND(VALUE(SUBSTITUTE('連結実質赤字比率に係る赤字・黒字の構成分析'!J$42,"▲","-")),2)),NA())</f>
        <v>#VALUE!</v>
      </c>
      <c r="K28" s="1056" t="e">
        <f>IF(ROUND(VALUE(SUBSTITUTE('連結実質赤字比率に係る赤字・黒字の構成分析'!J$42,"▲","-")),2)&gt;=0,ABS(ROUND(VALUE(SUBSTITUTE('連結実質赤字比率に係る赤字・黒字の構成分析'!J$42,"▲","-")),2)),NA())</f>
        <v>#VALUE!</v>
      </c>
    </row>
    <row r="29" spans="1:11">
      <c r="A29" s="1056" t="e">
        <f>IF('連結実質赤字比率に係る赤字・黒字の構成分析'!C$41="",NA(),'連結実質赤字比率に係る赤字・黒字の構成分析'!C$41)</f>
        <v>#N/A</v>
      </c>
      <c r="B29" s="1056" t="e">
        <f>IF(ROUND(VALUE(SUBSTITUTE('連結実質赤字比率に係る赤字・黒字の構成分析'!F$41,"▲","-")),2)&lt;0,ABS(ROUND(VALUE(SUBSTITUTE('連結実質赤字比率に係る赤字・黒字の構成分析'!F$41,"▲","-")),2)),NA())</f>
        <v>#VALUE!</v>
      </c>
      <c r="C29" s="1056" t="e">
        <f>IF(ROUND(VALUE(SUBSTITUTE('連結実質赤字比率に係る赤字・黒字の構成分析'!F$41,"▲","-")),2)&gt;=0,ABS(ROUND(VALUE(SUBSTITUTE('連結実質赤字比率に係る赤字・黒字の構成分析'!F$41,"▲","-")),2)),NA())</f>
        <v>#VALUE!</v>
      </c>
      <c r="D29" s="1056" t="e">
        <f>IF(ROUND(VALUE(SUBSTITUTE('連結実質赤字比率に係る赤字・黒字の構成分析'!G$41,"▲","-")),2)&lt;0,ABS(ROUND(VALUE(SUBSTITUTE('連結実質赤字比率に係る赤字・黒字の構成分析'!G$41,"▲","-")),2)),NA())</f>
        <v>#VALUE!</v>
      </c>
      <c r="E29" s="1056" t="e">
        <f>IF(ROUND(VALUE(SUBSTITUTE('連結実質赤字比率に係る赤字・黒字の構成分析'!G$41,"▲","-")),2)&gt;=0,ABS(ROUND(VALUE(SUBSTITUTE('連結実質赤字比率に係る赤字・黒字の構成分析'!G$41,"▲","-")),2)),NA())</f>
        <v>#VALUE!</v>
      </c>
      <c r="F29" s="1056" t="e">
        <f>IF(ROUND(VALUE(SUBSTITUTE('連結実質赤字比率に係る赤字・黒字の構成分析'!H$41,"▲","-")),2)&lt;0,ABS(ROUND(VALUE(SUBSTITUTE('連結実質赤字比率に係る赤字・黒字の構成分析'!H$41,"▲","-")),2)),NA())</f>
        <v>#VALUE!</v>
      </c>
      <c r="G29" s="1056" t="e">
        <f>IF(ROUND(VALUE(SUBSTITUTE('連結実質赤字比率に係る赤字・黒字の構成分析'!H$41,"▲","-")),2)&gt;=0,ABS(ROUND(VALUE(SUBSTITUTE('連結実質赤字比率に係る赤字・黒字の構成分析'!H$41,"▲","-")),2)),NA())</f>
        <v>#VALUE!</v>
      </c>
      <c r="H29" s="1056" t="e">
        <f>IF(ROUND(VALUE(SUBSTITUTE('連結実質赤字比率に係る赤字・黒字の構成分析'!I$41,"▲","-")),2)&lt;0,ABS(ROUND(VALUE(SUBSTITUTE('連結実質赤字比率に係る赤字・黒字の構成分析'!I$41,"▲","-")),2)),NA())</f>
        <v>#VALUE!</v>
      </c>
      <c r="I29" s="1056" t="e">
        <f>IF(ROUND(VALUE(SUBSTITUTE('連結実質赤字比率に係る赤字・黒字の構成分析'!I$41,"▲","-")),2)&gt;=0,ABS(ROUND(VALUE(SUBSTITUTE('連結実質赤字比率に係る赤字・黒字の構成分析'!I$41,"▲","-")),2)),NA())</f>
        <v>#VALUE!</v>
      </c>
      <c r="J29" s="1056" t="e">
        <f>IF(ROUND(VALUE(SUBSTITUTE('連結実質赤字比率に係る赤字・黒字の構成分析'!J$41,"▲","-")),2)&lt;0,ABS(ROUND(VALUE(SUBSTITUTE('連結実質赤字比率に係る赤字・黒字の構成分析'!J$41,"▲","-")),2)),NA())</f>
        <v>#VALUE!</v>
      </c>
      <c r="K29" s="1056" t="e">
        <f>IF(ROUND(VALUE(SUBSTITUTE('連結実質赤字比率に係る赤字・黒字の構成分析'!J$41,"▲","-")),2)&gt;=0,ABS(ROUND(VALUE(SUBSTITUTE('連結実質赤字比率に係る赤字・黒字の構成分析'!J$41,"▲","-")),2)),NA())</f>
        <v>#VALUE!</v>
      </c>
    </row>
    <row r="30" spans="1:11">
      <c r="A30" s="1056" t="str">
        <f>IF('連結実質赤字比率に係る赤字・黒字の構成分析'!C$40="",NA(),'連結実質赤字比率に係る赤字・黒字の構成分析'!C$40)</f>
        <v>後期高齢者医療事業特別会計</v>
      </c>
      <c r="B30" s="1056" t="e">
        <f>IF(ROUND(VALUE(SUBSTITUTE('連結実質赤字比率に係る赤字・黒字の構成分析'!F$40,"▲","-")),2)&lt;0,ABS(ROUND(VALUE(SUBSTITUTE('連結実質赤字比率に係る赤字・黒字の構成分析'!F$40,"▲","-")),2)),NA())</f>
        <v>#N/A</v>
      </c>
      <c r="C30" s="1056">
        <f>IF(ROUND(VALUE(SUBSTITUTE('連結実質赤字比率に係る赤字・黒字の構成分析'!F$40,"▲","-")),2)&gt;=0,ABS(ROUND(VALUE(SUBSTITUTE('連結実質赤字比率に係る赤字・黒字の構成分析'!F$40,"▲","-")),2)),NA())</f>
        <v>0</v>
      </c>
      <c r="D30" s="1056" t="e">
        <f>IF(ROUND(VALUE(SUBSTITUTE('連結実質赤字比率に係る赤字・黒字の構成分析'!G$40,"▲","-")),2)&lt;0,ABS(ROUND(VALUE(SUBSTITUTE('連結実質赤字比率に係る赤字・黒字の構成分析'!G$40,"▲","-")),2)),NA())</f>
        <v>#N/A</v>
      </c>
      <c r="E30" s="1056">
        <f>IF(ROUND(VALUE(SUBSTITUTE('連結実質赤字比率に係る赤字・黒字の構成分析'!G$40,"▲","-")),2)&gt;=0,ABS(ROUND(VALUE(SUBSTITUTE('連結実質赤字比率に係る赤字・黒字の構成分析'!G$40,"▲","-")),2)),NA())</f>
        <v>1.e-002</v>
      </c>
      <c r="F30" s="1056" t="e">
        <f>IF(ROUND(VALUE(SUBSTITUTE('連結実質赤字比率に係る赤字・黒字の構成分析'!H$40,"▲","-")),2)&lt;0,ABS(ROUND(VALUE(SUBSTITUTE('連結実質赤字比率に係る赤字・黒字の構成分析'!H$40,"▲","-")),2)),NA())</f>
        <v>#N/A</v>
      </c>
      <c r="G30" s="1056">
        <f>IF(ROUND(VALUE(SUBSTITUTE('連結実質赤字比率に係る赤字・黒字の構成分析'!H$40,"▲","-")),2)&gt;=0,ABS(ROUND(VALUE(SUBSTITUTE('連結実質赤字比率に係る赤字・黒字の構成分析'!H$40,"▲","-")),2)),NA())</f>
        <v>0</v>
      </c>
      <c r="H30" s="1056" t="e">
        <f>IF(ROUND(VALUE(SUBSTITUTE('連結実質赤字比率に係る赤字・黒字の構成分析'!I$40,"▲","-")),2)&lt;0,ABS(ROUND(VALUE(SUBSTITUTE('連結実質赤字比率に係る赤字・黒字の構成分析'!I$40,"▲","-")),2)),NA())</f>
        <v>#N/A</v>
      </c>
      <c r="I30" s="1056">
        <f>IF(ROUND(VALUE(SUBSTITUTE('連結実質赤字比率に係る赤字・黒字の構成分析'!I$40,"▲","-")),2)&gt;=0,ABS(ROUND(VALUE(SUBSTITUTE('連結実質赤字比率に係る赤字・黒字の構成分析'!I$40,"▲","-")),2)),NA())</f>
        <v>0</v>
      </c>
      <c r="J30" s="1056" t="e">
        <f>IF(ROUND(VALUE(SUBSTITUTE('連結実質赤字比率に係る赤字・黒字の構成分析'!J$40,"▲","-")),2)&lt;0,ABS(ROUND(VALUE(SUBSTITUTE('連結実質赤字比率に係る赤字・黒字の構成分析'!J$40,"▲","-")),2)),NA())</f>
        <v>#N/A</v>
      </c>
      <c r="K30" s="1056">
        <f>IF(ROUND(VALUE(SUBSTITUTE('連結実質赤字比率に係る赤字・黒字の構成分析'!J$40,"▲","-")),2)&gt;=0,ABS(ROUND(VALUE(SUBSTITUTE('連結実質赤字比率に係る赤字・黒字の構成分析'!J$40,"▲","-")),2)),NA())</f>
        <v>2.e-002</v>
      </c>
    </row>
    <row r="31" spans="1:11">
      <c r="A31" s="1056" t="str">
        <f>IF('連結実質赤字比率に係る赤字・黒字の構成分析'!C$39="",NA(),'連結実質赤字比率に係る赤字・黒字の構成分析'!C$39)</f>
        <v>公共下水道事業特別会計</v>
      </c>
      <c r="B31" s="1056" t="e">
        <f>IF(ROUND(VALUE(SUBSTITUTE('連結実質赤字比率に係る赤字・黒字の構成分析'!F$39,"▲","-")),2)&lt;0,ABS(ROUND(VALUE(SUBSTITUTE('連結実質赤字比率に係る赤字・黒字の構成分析'!F$39,"▲","-")),2)),NA())</f>
        <v>#N/A</v>
      </c>
      <c r="C31" s="1056">
        <f>IF(ROUND(VALUE(SUBSTITUTE('連結実質赤字比率に係る赤字・黒字の構成分析'!F$39,"▲","-")),2)&gt;=0,ABS(ROUND(VALUE(SUBSTITUTE('連結実質赤字比率に係る赤字・黒字の構成分析'!F$39,"▲","-")),2)),NA())</f>
        <v>0.24</v>
      </c>
      <c r="D31" s="1056" t="e">
        <f>IF(ROUND(VALUE(SUBSTITUTE('連結実質赤字比率に係る赤字・黒字の構成分析'!G$39,"▲","-")),2)&lt;0,ABS(ROUND(VALUE(SUBSTITUTE('連結実質赤字比率に係る赤字・黒字の構成分析'!G$39,"▲","-")),2)),NA())</f>
        <v>#N/A</v>
      </c>
      <c r="E31" s="1056">
        <f>IF(ROUND(VALUE(SUBSTITUTE('連結実質赤字比率に係る赤字・黒字の構成分析'!G$39,"▲","-")),2)&gt;=0,ABS(ROUND(VALUE(SUBSTITUTE('連結実質赤字比率に係る赤字・黒字の構成分析'!G$39,"▲","-")),2)),NA())</f>
        <v>0.19</v>
      </c>
      <c r="F31" s="1056" t="e">
        <f>IF(ROUND(VALUE(SUBSTITUTE('連結実質赤字比率に係る赤字・黒字の構成分析'!H$39,"▲","-")),2)&lt;0,ABS(ROUND(VALUE(SUBSTITUTE('連結実質赤字比率に係る赤字・黒字の構成分析'!H$39,"▲","-")),2)),NA())</f>
        <v>#N/A</v>
      </c>
      <c r="G31" s="1056">
        <f>IF(ROUND(VALUE(SUBSTITUTE('連結実質赤字比率に係る赤字・黒字の構成分析'!H$39,"▲","-")),2)&gt;=0,ABS(ROUND(VALUE(SUBSTITUTE('連結実質赤字比率に係る赤字・黒字の構成分析'!H$39,"▲","-")),2)),NA())</f>
        <v>0.47</v>
      </c>
      <c r="H31" s="1056" t="e">
        <f>IF(ROUND(VALUE(SUBSTITUTE('連結実質赤字比率に係る赤字・黒字の構成分析'!I$39,"▲","-")),2)&lt;0,ABS(ROUND(VALUE(SUBSTITUTE('連結実質赤字比率に係る赤字・黒字の構成分析'!I$39,"▲","-")),2)),NA())</f>
        <v>#N/A</v>
      </c>
      <c r="I31" s="1056">
        <f>IF(ROUND(VALUE(SUBSTITUTE('連結実質赤字比率に係る赤字・黒字の構成分析'!I$39,"▲","-")),2)&gt;=0,ABS(ROUND(VALUE(SUBSTITUTE('連結実質赤字比率に係る赤字・黒字の構成分析'!I$39,"▲","-")),2)),NA())</f>
        <v>0.65</v>
      </c>
      <c r="J31" s="1056" t="e">
        <f>IF(ROUND(VALUE(SUBSTITUTE('連結実質赤字比率に係る赤字・黒字の構成分析'!J$39,"▲","-")),2)&lt;0,ABS(ROUND(VALUE(SUBSTITUTE('連結実質赤字比率に係る赤字・黒字の構成分析'!J$39,"▲","-")),2)),NA())</f>
        <v>#N/A</v>
      </c>
      <c r="K31" s="1056">
        <f>IF(ROUND(VALUE(SUBSTITUTE('連結実質赤字比率に係る赤字・黒字の構成分析'!J$39,"▲","-")),2)&gt;=0,ABS(ROUND(VALUE(SUBSTITUTE('連結実質赤字比率に係る赤字・黒字の構成分析'!J$39,"▲","-")),2)),NA())</f>
        <v>0.75</v>
      </c>
    </row>
    <row r="32" spans="1:11">
      <c r="A32" s="1056" t="str">
        <f>IF('連結実質赤字比率に係る赤字・黒字の構成分析'!C$38="",NA(),'連結実質赤字比率に係る赤字・黒字の構成分析'!C$38)</f>
        <v>介護保険事業特別会計</v>
      </c>
      <c r="B32" s="1056" t="e">
        <f>IF(ROUND(VALUE(SUBSTITUTE('連結実質赤字比率に係る赤字・黒字の構成分析'!F$38,"▲","-")),2)&lt;0,ABS(ROUND(VALUE(SUBSTITUTE('連結実質赤字比率に係る赤字・黒字の構成分析'!F$38,"▲","-")),2)),NA())</f>
        <v>#N/A</v>
      </c>
      <c r="C32" s="1056">
        <f>IF(ROUND(VALUE(SUBSTITUTE('連結実質赤字比率に係る赤字・黒字の構成分析'!F$38,"▲","-")),2)&gt;=0,ABS(ROUND(VALUE(SUBSTITUTE('連結実質赤字比率に係る赤字・黒字の構成分析'!F$38,"▲","-")),2)),NA())</f>
        <v>0.72</v>
      </c>
      <c r="D32" s="1056" t="e">
        <f>IF(ROUND(VALUE(SUBSTITUTE('連結実質赤字比率に係る赤字・黒字の構成分析'!G$38,"▲","-")),2)&lt;0,ABS(ROUND(VALUE(SUBSTITUTE('連結実質赤字比率に係る赤字・黒字の構成分析'!G$38,"▲","-")),2)),NA())</f>
        <v>#N/A</v>
      </c>
      <c r="E32" s="1056">
        <f>IF(ROUND(VALUE(SUBSTITUTE('連結実質赤字比率に係る赤字・黒字の構成分析'!G$38,"▲","-")),2)&gt;=0,ABS(ROUND(VALUE(SUBSTITUTE('連結実質赤字比率に係る赤字・黒字の構成分析'!G$38,"▲","-")),2)),NA())</f>
        <v>0.62</v>
      </c>
      <c r="F32" s="1056" t="e">
        <f>IF(ROUND(VALUE(SUBSTITUTE('連結実質赤字比率に係る赤字・黒字の構成分析'!H$38,"▲","-")),2)&lt;0,ABS(ROUND(VALUE(SUBSTITUTE('連結実質赤字比率に係る赤字・黒字の構成分析'!H$38,"▲","-")),2)),NA())</f>
        <v>#N/A</v>
      </c>
      <c r="G32" s="1056">
        <f>IF(ROUND(VALUE(SUBSTITUTE('連結実質赤字比率に係る赤字・黒字の構成分析'!H$38,"▲","-")),2)&gt;=0,ABS(ROUND(VALUE(SUBSTITUTE('連結実質赤字比率に係る赤字・黒字の構成分析'!H$38,"▲","-")),2)),NA())</f>
        <v>1.18</v>
      </c>
      <c r="H32" s="1056" t="e">
        <f>IF(ROUND(VALUE(SUBSTITUTE('連結実質赤字比率に係る赤字・黒字の構成分析'!I$38,"▲","-")),2)&lt;0,ABS(ROUND(VALUE(SUBSTITUTE('連結実質赤字比率に係る赤字・黒字の構成分析'!I$38,"▲","-")),2)),NA())</f>
        <v>#N/A</v>
      </c>
      <c r="I32" s="1056">
        <f>IF(ROUND(VALUE(SUBSTITUTE('連結実質赤字比率に係る赤字・黒字の構成分析'!I$38,"▲","-")),2)&gt;=0,ABS(ROUND(VALUE(SUBSTITUTE('連結実質赤字比率に係る赤字・黒字の構成分析'!I$38,"▲","-")),2)),NA())</f>
        <v>1.59</v>
      </c>
      <c r="J32" s="1056" t="e">
        <f>IF(ROUND(VALUE(SUBSTITUTE('連結実質赤字比率に係る赤字・黒字の構成分析'!J$38,"▲","-")),2)&lt;0,ABS(ROUND(VALUE(SUBSTITUTE('連結実質赤字比率に係る赤字・黒字の構成分析'!J$38,"▲","-")),2)),NA())</f>
        <v>#N/A</v>
      </c>
      <c r="K32" s="1056">
        <f>IF(ROUND(VALUE(SUBSTITUTE('連結実質赤字比率に係る赤字・黒字の構成分析'!J$38,"▲","-")),2)&gt;=0,ABS(ROUND(VALUE(SUBSTITUTE('連結実質赤字比率に係る赤字・黒字の構成分析'!J$38,"▲","-")),2)),NA())</f>
        <v>1.3</v>
      </c>
    </row>
    <row r="33" spans="1:16">
      <c r="A33" s="1056" t="str">
        <f>IF('連結実質赤字比率に係る赤字・黒字の構成分析'!C$37="",NA(),'連結実質赤字比率に係る赤字・黒字の構成分析'!C$37)</f>
        <v>病院事業会計</v>
      </c>
      <c r="B33" s="1056" t="e">
        <f>IF(ROUND(VALUE(SUBSTITUTE('連結実質赤字比率に係る赤字・黒字の構成分析'!F$37,"▲","-")),2)&lt;0,ABS(ROUND(VALUE(SUBSTITUTE('連結実質赤字比率に係る赤字・黒字の構成分析'!F$37,"▲","-")),2)),NA())</f>
        <v>#N/A</v>
      </c>
      <c r="C33" s="1056">
        <f>IF(ROUND(VALUE(SUBSTITUTE('連結実質赤字比率に係る赤字・黒字の構成分析'!F$37,"▲","-")),2)&gt;=0,ABS(ROUND(VALUE(SUBSTITUTE('連結実質赤字比率に係る赤字・黒字の構成分析'!F$37,"▲","-")),2)),NA())</f>
        <v>4.91</v>
      </c>
      <c r="D33" s="1056" t="e">
        <f>IF(ROUND(VALUE(SUBSTITUTE('連結実質赤字比率に係る赤字・黒字の構成分析'!G$37,"▲","-")),2)&lt;0,ABS(ROUND(VALUE(SUBSTITUTE('連結実質赤字比率に係る赤字・黒字の構成分析'!G$37,"▲","-")),2)),NA())</f>
        <v>#N/A</v>
      </c>
      <c r="E33" s="1056">
        <f>IF(ROUND(VALUE(SUBSTITUTE('連結実質赤字比率に係る赤字・黒字の構成分析'!G$37,"▲","-")),2)&gt;=0,ABS(ROUND(VALUE(SUBSTITUTE('連結実質赤字比率に係る赤字・黒字の構成分析'!G$37,"▲","-")),2)),NA())</f>
        <v>2.6</v>
      </c>
      <c r="F33" s="1056" t="e">
        <f>IF(ROUND(VALUE(SUBSTITUTE('連結実質赤字比率に係る赤字・黒字の構成分析'!H$37,"▲","-")),2)&lt;0,ABS(ROUND(VALUE(SUBSTITUTE('連結実質赤字比率に係る赤字・黒字の構成分析'!H$37,"▲","-")),2)),NA())</f>
        <v>#N/A</v>
      </c>
      <c r="G33" s="1056">
        <f>IF(ROUND(VALUE(SUBSTITUTE('連結実質赤字比率に係る赤字・黒字の構成分析'!H$37,"▲","-")),2)&gt;=0,ABS(ROUND(VALUE(SUBSTITUTE('連結実質赤字比率に係る赤字・黒字の構成分析'!H$37,"▲","-")),2)),NA())</f>
        <v>0.96</v>
      </c>
      <c r="H33" s="1056" t="e">
        <f>IF(ROUND(VALUE(SUBSTITUTE('連結実質赤字比率に係る赤字・黒字の構成分析'!I$37,"▲","-")),2)&lt;0,ABS(ROUND(VALUE(SUBSTITUTE('連結実質赤字比率に係る赤字・黒字の構成分析'!I$37,"▲","-")),2)),NA())</f>
        <v>#N/A</v>
      </c>
      <c r="I33" s="1056">
        <f>IF(ROUND(VALUE(SUBSTITUTE('連結実質赤字比率に係る赤字・黒字の構成分析'!I$37,"▲","-")),2)&gt;=0,ABS(ROUND(VALUE(SUBSTITUTE('連結実質赤字比率に係る赤字・黒字の構成分析'!I$37,"▲","-")),2)),NA())</f>
        <v>1.54</v>
      </c>
      <c r="J33" s="1056" t="e">
        <f>IF(ROUND(VALUE(SUBSTITUTE('連結実質赤字比率に係る赤字・黒字の構成分析'!J$37,"▲","-")),2)&lt;0,ABS(ROUND(VALUE(SUBSTITUTE('連結実質赤字比率に係る赤字・黒字の構成分析'!J$37,"▲","-")),2)),NA())</f>
        <v>#N/A</v>
      </c>
      <c r="K33" s="1056">
        <f>IF(ROUND(VALUE(SUBSTITUTE('連結実質赤字比率に係る赤字・黒字の構成分析'!J$37,"▲","-")),2)&gt;=0,ABS(ROUND(VALUE(SUBSTITUTE('連結実質赤字比率に係る赤字・黒字の構成分析'!J$37,"▲","-")),2)),NA())</f>
        <v>1.4</v>
      </c>
    </row>
    <row r="34" spans="1:16">
      <c r="A34" s="1056" t="str">
        <f>IF('連結実質赤字比率に係る赤字・黒字の構成分析'!C$36="",NA(),'連結実質赤字比率に係る赤字・黒字の構成分析'!C$36)</f>
        <v>国民健康保険事業特別会計</v>
      </c>
      <c r="B34" s="1056" t="e">
        <f>IF(ROUND(VALUE(SUBSTITUTE('連結実質赤字比率に係る赤字・黒字の構成分析'!F$36,"▲","-")),2)&lt;0,ABS(ROUND(VALUE(SUBSTITUTE('連結実質赤字比率に係る赤字・黒字の構成分析'!F$36,"▲","-")),2)),NA())</f>
        <v>#N/A</v>
      </c>
      <c r="C34" s="1056">
        <f>IF(ROUND(VALUE(SUBSTITUTE('連結実質赤字比率に係る赤字・黒字の構成分析'!F$36,"▲","-")),2)&gt;=0,ABS(ROUND(VALUE(SUBSTITUTE('連結実質赤字比率に係る赤字・黒字の構成分析'!F$36,"▲","-")),2)),NA())</f>
        <v>1.84</v>
      </c>
      <c r="D34" s="1056" t="e">
        <f>IF(ROUND(VALUE(SUBSTITUTE('連結実質赤字比率に係る赤字・黒字の構成分析'!G$36,"▲","-")),2)&lt;0,ABS(ROUND(VALUE(SUBSTITUTE('連結実質赤字比率に係る赤字・黒字の構成分析'!G$36,"▲","-")),2)),NA())</f>
        <v>#N/A</v>
      </c>
      <c r="E34" s="1056">
        <f>IF(ROUND(VALUE(SUBSTITUTE('連結実質赤字比率に係る赤字・黒字の構成分析'!G$36,"▲","-")),2)&gt;=0,ABS(ROUND(VALUE(SUBSTITUTE('連結実質赤字比率に係る赤字・黒字の構成分析'!G$36,"▲","-")),2)),NA())</f>
        <v>2.92</v>
      </c>
      <c r="F34" s="1056" t="e">
        <f>IF(ROUND(VALUE(SUBSTITUTE('連結実質赤字比率に係る赤字・黒字の構成分析'!H$36,"▲","-")),2)&lt;0,ABS(ROUND(VALUE(SUBSTITUTE('連結実質赤字比率に係る赤字・黒字の構成分析'!H$36,"▲","-")),2)),NA())</f>
        <v>#N/A</v>
      </c>
      <c r="G34" s="1056">
        <f>IF(ROUND(VALUE(SUBSTITUTE('連結実質赤字比率に係る赤字・黒字の構成分析'!H$36,"▲","-")),2)&gt;=0,ABS(ROUND(VALUE(SUBSTITUTE('連結実質赤字比率に係る赤字・黒字の構成分析'!H$36,"▲","-")),2)),NA())</f>
        <v>3.47</v>
      </c>
      <c r="H34" s="1056" t="e">
        <f>IF(ROUND(VALUE(SUBSTITUTE('連結実質赤字比率に係る赤字・黒字の構成分析'!I$36,"▲","-")),2)&lt;0,ABS(ROUND(VALUE(SUBSTITUTE('連結実質赤字比率に係る赤字・黒字の構成分析'!I$36,"▲","-")),2)),NA())</f>
        <v>#N/A</v>
      </c>
      <c r="I34" s="1056">
        <f>IF(ROUND(VALUE(SUBSTITUTE('連結実質赤字比率に係る赤字・黒字の構成分析'!I$36,"▲","-")),2)&gt;=0,ABS(ROUND(VALUE(SUBSTITUTE('連結実質赤字比率に係る赤字・黒字の構成分析'!I$36,"▲","-")),2)),NA())</f>
        <v>3.47</v>
      </c>
      <c r="J34" s="1056" t="e">
        <f>IF(ROUND(VALUE(SUBSTITUTE('連結実質赤字比率に係る赤字・黒字の構成分析'!J$36,"▲","-")),2)&lt;0,ABS(ROUND(VALUE(SUBSTITUTE('連結実質赤字比率に係る赤字・黒字の構成分析'!J$36,"▲","-")),2)),NA())</f>
        <v>#N/A</v>
      </c>
      <c r="K34" s="1056">
        <f>IF(ROUND(VALUE(SUBSTITUTE('連結実質赤字比率に係る赤字・黒字の構成分析'!J$36,"▲","-")),2)&gt;=0,ABS(ROUND(VALUE(SUBSTITUTE('連結実質赤字比率に係る赤字・黒字の構成分析'!J$36,"▲","-")),2)),NA())</f>
        <v>4.04</v>
      </c>
    </row>
    <row r="35" spans="1:16">
      <c r="A35" s="1056" t="str">
        <f>IF('連結実質赤字比率に係る赤字・黒字の構成分析'!C$35="",NA(),'連結実質赤字比率に係る赤字・黒字の構成分析'!C$35)</f>
        <v>水道事業会計</v>
      </c>
      <c r="B35" s="1056" t="e">
        <f>IF(ROUND(VALUE(SUBSTITUTE('連結実質赤字比率に係る赤字・黒字の構成分析'!F$35,"▲","-")),2)&lt;0,ABS(ROUND(VALUE(SUBSTITUTE('連結実質赤字比率に係る赤字・黒字の構成分析'!F$35,"▲","-")),2)),NA())</f>
        <v>#N/A</v>
      </c>
      <c r="C35" s="1056">
        <f>IF(ROUND(VALUE(SUBSTITUTE('連結実質赤字比率に係る赤字・黒字の構成分析'!F$35,"▲","-")),2)&gt;=0,ABS(ROUND(VALUE(SUBSTITUTE('連結実質赤字比率に係る赤字・黒字の構成分析'!F$35,"▲","-")),2)),NA())</f>
        <v>7.05</v>
      </c>
      <c r="D35" s="1056" t="e">
        <f>IF(ROUND(VALUE(SUBSTITUTE('連結実質赤字比率に係る赤字・黒字の構成分析'!G$35,"▲","-")),2)&lt;0,ABS(ROUND(VALUE(SUBSTITUTE('連結実質赤字比率に係る赤字・黒字の構成分析'!G$35,"▲","-")),2)),NA())</f>
        <v>#N/A</v>
      </c>
      <c r="E35" s="1056">
        <f>IF(ROUND(VALUE(SUBSTITUTE('連結実質赤字比率に係る赤字・黒字の構成分析'!G$35,"▲","-")),2)&gt;=0,ABS(ROUND(VALUE(SUBSTITUTE('連結実質赤字比率に係る赤字・黒字の構成分析'!G$35,"▲","-")),2)),NA())</f>
        <v>6.8</v>
      </c>
      <c r="F35" s="1056" t="e">
        <f>IF(ROUND(VALUE(SUBSTITUTE('連結実質赤字比率に係る赤字・黒字の構成分析'!H$35,"▲","-")),2)&lt;0,ABS(ROUND(VALUE(SUBSTITUTE('連結実質赤字比率に係る赤字・黒字の構成分析'!H$35,"▲","-")),2)),NA())</f>
        <v>#N/A</v>
      </c>
      <c r="G35" s="1056">
        <f>IF(ROUND(VALUE(SUBSTITUTE('連結実質赤字比率に係る赤字・黒字の構成分析'!H$35,"▲","-")),2)&gt;=0,ABS(ROUND(VALUE(SUBSTITUTE('連結実質赤字比率に係る赤字・黒字の構成分析'!H$35,"▲","-")),2)),NA())</f>
        <v>6.53</v>
      </c>
      <c r="H35" s="1056" t="e">
        <f>IF(ROUND(VALUE(SUBSTITUTE('連結実質赤字比率に係る赤字・黒字の構成分析'!I$35,"▲","-")),2)&lt;0,ABS(ROUND(VALUE(SUBSTITUTE('連結実質赤字比率に係る赤字・黒字の構成分析'!I$35,"▲","-")),2)),NA())</f>
        <v>#N/A</v>
      </c>
      <c r="I35" s="1056">
        <f>IF(ROUND(VALUE(SUBSTITUTE('連結実質赤字比率に係る赤字・黒字の構成分析'!I$35,"▲","-")),2)&gt;=0,ABS(ROUND(VALUE(SUBSTITUTE('連結実質赤字比率に係る赤字・黒字の構成分析'!I$35,"▲","-")),2)),NA())</f>
        <v>7.51</v>
      </c>
      <c r="J35" s="1056" t="e">
        <f>IF(ROUND(VALUE(SUBSTITUTE('連結実質赤字比率に係る赤字・黒字の構成分析'!J$35,"▲","-")),2)&lt;0,ABS(ROUND(VALUE(SUBSTITUTE('連結実質赤字比率に係る赤字・黒字の構成分析'!J$35,"▲","-")),2)),NA())</f>
        <v>#N/A</v>
      </c>
      <c r="K35" s="1056">
        <f>IF(ROUND(VALUE(SUBSTITUTE('連結実質赤字比率に係る赤字・黒字の構成分析'!J$35,"▲","-")),2)&gt;=0,ABS(ROUND(VALUE(SUBSTITUTE('連結実質赤字比率に係る赤字・黒字の構成分析'!J$35,"▲","-")),2)),NA())</f>
        <v>9.27</v>
      </c>
    </row>
    <row r="36" spans="1:16">
      <c r="A36" s="1056" t="str">
        <f>IF('連結実質赤字比率に係る赤字・黒字の構成分析'!C$34="",NA(),'連結実質赤字比率に係る赤字・黒字の構成分析'!C$34)</f>
        <v>一般会計</v>
      </c>
      <c r="B36" s="1056" t="e">
        <f>IF(ROUND(VALUE(SUBSTITUTE('連結実質赤字比率に係る赤字・黒字の構成分析'!F$34,"▲","-")),2)&lt;0,ABS(ROUND(VALUE(SUBSTITUTE('連結実質赤字比率に係る赤字・黒字の構成分析'!F$34,"▲","-")),2)),NA())</f>
        <v>#N/A</v>
      </c>
      <c r="C36" s="1056">
        <f>IF(ROUND(VALUE(SUBSTITUTE('連結実質赤字比率に係る赤字・黒字の構成分析'!F$34,"▲","-")),2)&gt;=0,ABS(ROUND(VALUE(SUBSTITUTE('連結実質赤字比率に係る赤字・黒字の構成分析'!F$34,"▲","-")),2)),NA())</f>
        <v>9.33</v>
      </c>
      <c r="D36" s="1056" t="e">
        <f>IF(ROUND(VALUE(SUBSTITUTE('連結実質赤字比率に係る赤字・黒字の構成分析'!G$34,"▲","-")),2)&lt;0,ABS(ROUND(VALUE(SUBSTITUTE('連結実質赤字比率に係る赤字・黒字の構成分析'!G$34,"▲","-")),2)),NA())</f>
        <v>#N/A</v>
      </c>
      <c r="E36" s="1056">
        <f>IF(ROUND(VALUE(SUBSTITUTE('連結実質赤字比率に係る赤字・黒字の構成分析'!G$34,"▲","-")),2)&gt;=0,ABS(ROUND(VALUE(SUBSTITUTE('連結実質赤字比率に係る赤字・黒字の構成分析'!G$34,"▲","-")),2)),NA())</f>
        <v>9.02</v>
      </c>
      <c r="F36" s="1056" t="e">
        <f>IF(ROUND(VALUE(SUBSTITUTE('連結実質赤字比率に係る赤字・黒字の構成分析'!H$34,"▲","-")),2)&lt;0,ABS(ROUND(VALUE(SUBSTITUTE('連結実質赤字比率に係る赤字・黒字の構成分析'!H$34,"▲","-")),2)),NA())</f>
        <v>#N/A</v>
      </c>
      <c r="G36" s="1056">
        <f>IF(ROUND(VALUE(SUBSTITUTE('連結実質赤字比率に係る赤字・黒字の構成分析'!H$34,"▲","-")),2)&gt;=0,ABS(ROUND(VALUE(SUBSTITUTE('連結実質赤字比率に係る赤字・黒字の構成分析'!H$34,"▲","-")),2)),NA())</f>
        <v>8.7200000000000006</v>
      </c>
      <c r="H36" s="1056" t="e">
        <f>IF(ROUND(VALUE(SUBSTITUTE('連結実質赤字比率に係る赤字・黒字の構成分析'!I$34,"▲","-")),2)&lt;0,ABS(ROUND(VALUE(SUBSTITUTE('連結実質赤字比率に係る赤字・黒字の構成分析'!I$34,"▲","-")),2)),NA())</f>
        <v>#N/A</v>
      </c>
      <c r="I36" s="1056">
        <f>IF(ROUND(VALUE(SUBSTITUTE('連結実質赤字比率に係る赤字・黒字の構成分析'!I$34,"▲","-")),2)&gt;=0,ABS(ROUND(VALUE(SUBSTITUTE('連結実質赤字比率に係る赤字・黒字の構成分析'!I$34,"▲","-")),2)),NA())</f>
        <v>6.98</v>
      </c>
      <c r="J36" s="1056" t="e">
        <f>IF(ROUND(VALUE(SUBSTITUTE('連結実質赤字比率に係る赤字・黒字の構成分析'!J$34,"▲","-")),2)&lt;0,ABS(ROUND(VALUE(SUBSTITUTE('連結実質赤字比率に係る赤字・黒字の構成分析'!J$34,"▲","-")),2)),NA())</f>
        <v>#N/A</v>
      </c>
      <c r="K36" s="1056">
        <f>IF(ROUND(VALUE(SUBSTITUTE('連結実質赤字比率に係る赤字・黒字の構成分析'!J$34,"▲","-")),2)&gt;=0,ABS(ROUND(VALUE(SUBSTITUTE('連結実質赤字比率に係る赤字・黒字の構成分析'!J$34,"▲","-")),2)),NA())</f>
        <v>9.77</v>
      </c>
    </row>
    <row r="39" spans="1:16">
      <c r="A39" s="1054" t="s">
        <v>17</v>
      </c>
    </row>
    <row r="40" spans="1:16">
      <c r="A40" s="1057"/>
      <c r="B40" s="1057" t="str">
        <f>'実質公債費比率（分子）の構造'!K$44</f>
        <v>H25</v>
      </c>
      <c r="C40" s="1057"/>
      <c r="D40" s="1057"/>
      <c r="E40" s="1057" t="str">
        <f>'実質公債費比率（分子）の構造'!L$44</f>
        <v>H26</v>
      </c>
      <c r="F40" s="1057"/>
      <c r="G40" s="1057"/>
      <c r="H40" s="1057" t="str">
        <f>'実質公債費比率（分子）の構造'!M$44</f>
        <v>H27</v>
      </c>
      <c r="I40" s="1057"/>
      <c r="J40" s="1057"/>
      <c r="K40" s="1057" t="str">
        <f>'実質公債費比率（分子）の構造'!N$44</f>
        <v>H28</v>
      </c>
      <c r="L40" s="1057"/>
      <c r="M40" s="1057"/>
      <c r="N40" s="1057" t="str">
        <f>'実質公債費比率（分子）の構造'!O$44</f>
        <v>H29</v>
      </c>
      <c r="O40" s="1057"/>
      <c r="P40" s="1057"/>
    </row>
    <row r="41" spans="1:16">
      <c r="A41" s="1057"/>
      <c r="B41" s="1057" t="s">
        <v>105</v>
      </c>
      <c r="C41" s="1057"/>
      <c r="D41" s="1057" t="s">
        <v>111</v>
      </c>
      <c r="E41" s="1057" t="s">
        <v>105</v>
      </c>
      <c r="F41" s="1057"/>
      <c r="G41" s="1057" t="s">
        <v>111</v>
      </c>
      <c r="H41" s="1057" t="s">
        <v>105</v>
      </c>
      <c r="I41" s="1057"/>
      <c r="J41" s="1057" t="s">
        <v>111</v>
      </c>
      <c r="K41" s="1057" t="s">
        <v>105</v>
      </c>
      <c r="L41" s="1057"/>
      <c r="M41" s="1057" t="s">
        <v>111</v>
      </c>
      <c r="N41" s="1057" t="s">
        <v>105</v>
      </c>
      <c r="O41" s="1057"/>
      <c r="P41" s="1057" t="s">
        <v>111</v>
      </c>
    </row>
    <row r="42" spans="1:16">
      <c r="A42" s="1057" t="s">
        <v>23</v>
      </c>
      <c r="B42" s="1057"/>
      <c r="C42" s="1057"/>
      <c r="D42" s="1057">
        <f>'実質公債費比率（分子）の構造'!K$52</f>
        <v>1940</v>
      </c>
      <c r="E42" s="1057"/>
      <c r="F42" s="1057"/>
      <c r="G42" s="1057">
        <f>'実質公債費比率（分子）の構造'!L$52</f>
        <v>2011</v>
      </c>
      <c r="H42" s="1057"/>
      <c r="I42" s="1057"/>
      <c r="J42" s="1057">
        <f>'実質公債費比率（分子）の構造'!M$52</f>
        <v>1904</v>
      </c>
      <c r="K42" s="1057"/>
      <c r="L42" s="1057"/>
      <c r="M42" s="1057">
        <f>'実質公債費比率（分子）の構造'!N$52</f>
        <v>1828</v>
      </c>
      <c r="N42" s="1057"/>
      <c r="O42" s="1057"/>
      <c r="P42" s="1057">
        <f>'実質公債費比率（分子）の構造'!O$52</f>
        <v>1827</v>
      </c>
    </row>
    <row r="43" spans="1:16">
      <c r="A43" s="1057" t="s">
        <v>50</v>
      </c>
      <c r="B43" s="1057" t="str">
        <f>'実質公債費比率（分子）の構造'!K$51</f>
        <v>-</v>
      </c>
      <c r="C43" s="1057"/>
      <c r="D43" s="1057"/>
      <c r="E43" s="1057" t="str">
        <f>'実質公債費比率（分子）の構造'!L$51</f>
        <v>-</v>
      </c>
      <c r="F43" s="1057"/>
      <c r="G43" s="1057"/>
      <c r="H43" s="1057" t="str">
        <f>'実質公債費比率（分子）の構造'!M$51</f>
        <v>-</v>
      </c>
      <c r="I43" s="1057"/>
      <c r="J43" s="1057"/>
      <c r="K43" s="1057" t="str">
        <f>'実質公債費比率（分子）の構造'!N$51</f>
        <v>-</v>
      </c>
      <c r="L43" s="1057"/>
      <c r="M43" s="1057"/>
      <c r="N43" s="1057" t="str">
        <f>'実質公債費比率（分子）の構造'!O$51</f>
        <v>-</v>
      </c>
      <c r="O43" s="1057"/>
      <c r="P43" s="1057"/>
    </row>
    <row r="44" spans="1:16">
      <c r="A44" s="1057" t="s">
        <v>47</v>
      </c>
      <c r="B44" s="1057">
        <f>'実質公債費比率（分子）の構造'!K$50</f>
        <v>10</v>
      </c>
      <c r="C44" s="1057"/>
      <c r="D44" s="1057"/>
      <c r="E44" s="1057">
        <f>'実質公債費比率（分子）の構造'!L$50</f>
        <v>38</v>
      </c>
      <c r="F44" s="1057"/>
      <c r="G44" s="1057"/>
      <c r="H44" s="1057">
        <f>'実質公債費比率（分子）の構造'!M$50</f>
        <v>38</v>
      </c>
      <c r="I44" s="1057"/>
      <c r="J44" s="1057"/>
      <c r="K44" s="1057">
        <f>'実質公債費比率（分子）の構造'!N$50</f>
        <v>38</v>
      </c>
      <c r="L44" s="1057"/>
      <c r="M44" s="1057"/>
      <c r="N44" s="1057">
        <f>'実質公債費比率（分子）の構造'!O$50</f>
        <v>38</v>
      </c>
      <c r="O44" s="1057"/>
      <c r="P44" s="1057"/>
    </row>
    <row r="45" spans="1:16">
      <c r="A45" s="1057" t="s">
        <v>46</v>
      </c>
      <c r="B45" s="1057">
        <f>'実質公債費比率（分子）の構造'!K$49</f>
        <v>4</v>
      </c>
      <c r="C45" s="1057"/>
      <c r="D45" s="1057"/>
      <c r="E45" s="1057">
        <f>'実質公債費比率（分子）の構造'!L$49</f>
        <v>4</v>
      </c>
      <c r="F45" s="1057"/>
      <c r="G45" s="1057"/>
      <c r="H45" s="1057">
        <f>'実質公債費比率（分子）の構造'!M$49</f>
        <v>4</v>
      </c>
      <c r="I45" s="1057"/>
      <c r="J45" s="1057"/>
      <c r="K45" s="1057">
        <f>'実質公債費比率（分子）の構造'!N$49</f>
        <v>4</v>
      </c>
      <c r="L45" s="1057"/>
      <c r="M45" s="1057"/>
      <c r="N45" s="1057">
        <f>'実質公債費比率（分子）の構造'!O$49</f>
        <v>2</v>
      </c>
      <c r="O45" s="1057"/>
      <c r="P45" s="1057"/>
    </row>
    <row r="46" spans="1:16">
      <c r="A46" s="1057" t="s">
        <v>19</v>
      </c>
      <c r="B46" s="1057">
        <f>'実質公債費比率（分子）の構造'!K$48</f>
        <v>820</v>
      </c>
      <c r="C46" s="1057"/>
      <c r="D46" s="1057"/>
      <c r="E46" s="1057">
        <f>'実質公債費比率（分子）の構造'!L$48</f>
        <v>835</v>
      </c>
      <c r="F46" s="1057"/>
      <c r="G46" s="1057"/>
      <c r="H46" s="1057">
        <f>'実質公債費比率（分子）の構造'!M$48</f>
        <v>949</v>
      </c>
      <c r="I46" s="1057"/>
      <c r="J46" s="1057"/>
      <c r="K46" s="1057">
        <f>'実質公債費比率（分子）の構造'!N$48</f>
        <v>950</v>
      </c>
      <c r="L46" s="1057"/>
      <c r="M46" s="1057"/>
      <c r="N46" s="1057">
        <f>'実質公債費比率（分子）の構造'!O$48</f>
        <v>892</v>
      </c>
      <c r="O46" s="1057"/>
      <c r="P46" s="1057"/>
    </row>
    <row r="47" spans="1:16">
      <c r="A47" s="1057" t="s">
        <v>42</v>
      </c>
      <c r="B47" s="1057" t="str">
        <f>'実質公債費比率（分子）の構造'!K$47</f>
        <v>-</v>
      </c>
      <c r="C47" s="1057"/>
      <c r="D47" s="1057"/>
      <c r="E47" s="1057" t="str">
        <f>'実質公債費比率（分子）の構造'!L$47</f>
        <v>-</v>
      </c>
      <c r="F47" s="1057"/>
      <c r="G47" s="1057"/>
      <c r="H47" s="1057" t="str">
        <f>'実質公債費比率（分子）の構造'!M$47</f>
        <v>-</v>
      </c>
      <c r="I47" s="1057"/>
      <c r="J47" s="1057"/>
      <c r="K47" s="1057" t="str">
        <f>'実質公債費比率（分子）の構造'!N$47</f>
        <v>-</v>
      </c>
      <c r="L47" s="1057"/>
      <c r="M47" s="1057"/>
      <c r="N47" s="1057" t="str">
        <f>'実質公債費比率（分子）の構造'!O$47</f>
        <v>-</v>
      </c>
      <c r="O47" s="1057"/>
      <c r="P47" s="1057"/>
    </row>
    <row r="48" spans="1:16">
      <c r="A48" s="1057" t="s">
        <v>35</v>
      </c>
      <c r="B48" s="1057" t="str">
        <f>'実質公債費比率（分子）の構造'!K$46</f>
        <v>-</v>
      </c>
      <c r="C48" s="1057"/>
      <c r="D48" s="1057"/>
      <c r="E48" s="1057" t="str">
        <f>'実質公債費比率（分子）の構造'!L$46</f>
        <v>-</v>
      </c>
      <c r="F48" s="1057"/>
      <c r="G48" s="1057"/>
      <c r="H48" s="1057" t="str">
        <f>'実質公債費比率（分子）の構造'!M$46</f>
        <v>-</v>
      </c>
      <c r="I48" s="1057"/>
      <c r="J48" s="1057"/>
      <c r="K48" s="1057" t="str">
        <f>'実質公債費比率（分子）の構造'!N$46</f>
        <v>-</v>
      </c>
      <c r="L48" s="1057"/>
      <c r="M48" s="1057"/>
      <c r="N48" s="1057" t="str">
        <f>'実質公債費比率（分子）の構造'!O$46</f>
        <v>-</v>
      </c>
      <c r="O48" s="1057"/>
      <c r="P48" s="1057"/>
    </row>
    <row r="49" spans="1:16">
      <c r="A49" s="1057" t="s">
        <v>33</v>
      </c>
      <c r="B49" s="1057">
        <f>'実質公債費比率（分子）の構造'!K$45</f>
        <v>2113</v>
      </c>
      <c r="C49" s="1057"/>
      <c r="D49" s="1057"/>
      <c r="E49" s="1057">
        <f>'実質公債費比率（分子）の構造'!L$45</f>
        <v>2055</v>
      </c>
      <c r="F49" s="1057"/>
      <c r="G49" s="1057"/>
      <c r="H49" s="1057">
        <f>'実質公債費比率（分子）の構造'!M$45</f>
        <v>1864</v>
      </c>
      <c r="I49" s="1057"/>
      <c r="J49" s="1057"/>
      <c r="K49" s="1057">
        <f>'実質公債費比率（分子）の構造'!N$45</f>
        <v>1617</v>
      </c>
      <c r="L49" s="1057"/>
      <c r="M49" s="1057"/>
      <c r="N49" s="1057">
        <f>'実質公債費比率（分子）の構造'!O$45</f>
        <v>1648</v>
      </c>
      <c r="O49" s="1057"/>
      <c r="P49" s="1057"/>
    </row>
    <row r="50" spans="1:16">
      <c r="A50" s="1057" t="s">
        <v>63</v>
      </c>
      <c r="B50" s="1057" t="e">
        <f>NA()</f>
        <v>#N/A</v>
      </c>
      <c r="C50" s="1057">
        <f>IF(ISNUMBER('実質公債費比率（分子）の構造'!K$53),'実質公債費比率（分子）の構造'!K$53,NA())</f>
        <v>1007</v>
      </c>
      <c r="D50" s="1057" t="e">
        <f>NA()</f>
        <v>#N/A</v>
      </c>
      <c r="E50" s="1057" t="e">
        <f>NA()</f>
        <v>#N/A</v>
      </c>
      <c r="F50" s="1057">
        <f>IF(ISNUMBER('実質公債費比率（分子）の構造'!L$53),'実質公債費比率（分子）の構造'!L$53,NA())</f>
        <v>921</v>
      </c>
      <c r="G50" s="1057" t="e">
        <f>NA()</f>
        <v>#N/A</v>
      </c>
      <c r="H50" s="1057" t="e">
        <f>NA()</f>
        <v>#N/A</v>
      </c>
      <c r="I50" s="1057">
        <f>IF(ISNUMBER('実質公債費比率（分子）の構造'!M$53),'実質公債費比率（分子）の構造'!M$53,NA())</f>
        <v>951</v>
      </c>
      <c r="J50" s="1057" t="e">
        <f>NA()</f>
        <v>#N/A</v>
      </c>
      <c r="K50" s="1057" t="e">
        <f>NA()</f>
        <v>#N/A</v>
      </c>
      <c r="L50" s="1057">
        <f>IF(ISNUMBER('実質公債費比率（分子）の構造'!N$53),'実質公債費比率（分子）の構造'!N$53,NA())</f>
        <v>781</v>
      </c>
      <c r="M50" s="1057" t="e">
        <f>NA()</f>
        <v>#N/A</v>
      </c>
      <c r="N50" s="1057" t="e">
        <f>NA()</f>
        <v>#N/A</v>
      </c>
      <c r="O50" s="1057">
        <f>IF(ISNUMBER('実質公債費比率（分子）の構造'!O$53),'実質公債費比率（分子）の構造'!O$53,NA())</f>
        <v>753</v>
      </c>
      <c r="P50" s="1057" t="e">
        <f>NA()</f>
        <v>#N/A</v>
      </c>
    </row>
    <row r="53" spans="1:16">
      <c r="A53" s="1054" t="s">
        <v>52</v>
      </c>
    </row>
    <row r="54" spans="1:16">
      <c r="A54" s="1056"/>
      <c r="B54" s="1056" t="str">
        <f>'将来負担比率（分子）の構造'!I$40</f>
        <v>H25</v>
      </c>
      <c r="C54" s="1056"/>
      <c r="D54" s="1056"/>
      <c r="E54" s="1056" t="str">
        <f>'将来負担比率（分子）の構造'!J$40</f>
        <v>H26</v>
      </c>
      <c r="F54" s="1056"/>
      <c r="G54" s="1056"/>
      <c r="H54" s="1056" t="str">
        <f>'将来負担比率（分子）の構造'!K$40</f>
        <v>H27</v>
      </c>
      <c r="I54" s="1056"/>
      <c r="J54" s="1056"/>
      <c r="K54" s="1056" t="str">
        <f>'将来負担比率（分子）の構造'!L$40</f>
        <v>H28</v>
      </c>
      <c r="L54" s="1056"/>
      <c r="M54" s="1056"/>
      <c r="N54" s="1056" t="str">
        <f>'将来負担比率（分子）の構造'!M$40</f>
        <v>H29</v>
      </c>
      <c r="O54" s="1056"/>
      <c r="P54" s="1056"/>
    </row>
    <row r="55" spans="1:16">
      <c r="A55" s="1056"/>
      <c r="B55" s="1056" t="s">
        <v>70</v>
      </c>
      <c r="C55" s="1056"/>
      <c r="D55" s="1056" t="s">
        <v>82</v>
      </c>
      <c r="E55" s="1056" t="s">
        <v>70</v>
      </c>
      <c r="F55" s="1056"/>
      <c r="G55" s="1056" t="s">
        <v>82</v>
      </c>
      <c r="H55" s="1056" t="s">
        <v>70</v>
      </c>
      <c r="I55" s="1056"/>
      <c r="J55" s="1056" t="s">
        <v>82</v>
      </c>
      <c r="K55" s="1056" t="s">
        <v>70</v>
      </c>
      <c r="L55" s="1056"/>
      <c r="M55" s="1056" t="s">
        <v>82</v>
      </c>
      <c r="N55" s="1056" t="s">
        <v>70</v>
      </c>
      <c r="O55" s="1056"/>
      <c r="P55" s="1056" t="s">
        <v>82</v>
      </c>
    </row>
    <row r="56" spans="1:16">
      <c r="A56" s="1056" t="s">
        <v>16</v>
      </c>
      <c r="B56" s="1056"/>
      <c r="C56" s="1056"/>
      <c r="D56" s="1056">
        <f>'将来負担比率（分子）の構造'!I$52</f>
        <v>18459</v>
      </c>
      <c r="E56" s="1056"/>
      <c r="F56" s="1056"/>
      <c r="G56" s="1056">
        <f>'将来負担比率（分子）の構造'!J$52</f>
        <v>18138</v>
      </c>
      <c r="H56" s="1056"/>
      <c r="I56" s="1056"/>
      <c r="J56" s="1056">
        <f>'将来負担比率（分子）の構造'!K$52</f>
        <v>17968</v>
      </c>
      <c r="K56" s="1056"/>
      <c r="L56" s="1056"/>
      <c r="M56" s="1056">
        <f>'将来負担比率（分子）の構造'!L$52</f>
        <v>17857</v>
      </c>
      <c r="N56" s="1056"/>
      <c r="O56" s="1056"/>
      <c r="P56" s="1056">
        <f>'将来負担比率（分子）の構造'!M$52</f>
        <v>16916</v>
      </c>
    </row>
    <row r="57" spans="1:16">
      <c r="A57" s="1056" t="s">
        <v>85</v>
      </c>
      <c r="B57" s="1056"/>
      <c r="C57" s="1056"/>
      <c r="D57" s="1056">
        <f>'将来負担比率（分子）の構造'!I$51</f>
        <v>4745</v>
      </c>
      <c r="E57" s="1056"/>
      <c r="F57" s="1056"/>
      <c r="G57" s="1056">
        <f>'将来負担比率（分子）の構造'!J$51</f>
        <v>4769</v>
      </c>
      <c r="H57" s="1056"/>
      <c r="I57" s="1056"/>
      <c r="J57" s="1056">
        <f>'将来負担比率（分子）の構造'!K$51</f>
        <v>4546</v>
      </c>
      <c r="K57" s="1056"/>
      <c r="L57" s="1056"/>
      <c r="M57" s="1056">
        <f>'将来負担比率（分子）の構造'!L$51</f>
        <v>4566</v>
      </c>
      <c r="N57" s="1056"/>
      <c r="O57" s="1056"/>
      <c r="P57" s="1056">
        <f>'将来負担比率（分子）の構造'!M$51</f>
        <v>4643</v>
      </c>
    </row>
    <row r="58" spans="1:16">
      <c r="A58" s="1056" t="s">
        <v>84</v>
      </c>
      <c r="B58" s="1056"/>
      <c r="C58" s="1056"/>
      <c r="D58" s="1056">
        <f>'将来負担比率（分子）の構造'!I$50</f>
        <v>3101</v>
      </c>
      <c r="E58" s="1056"/>
      <c r="F58" s="1056"/>
      <c r="G58" s="1056">
        <f>'将来負担比率（分子）の構造'!J$50</f>
        <v>3644</v>
      </c>
      <c r="H58" s="1056"/>
      <c r="I58" s="1056"/>
      <c r="J58" s="1056">
        <f>'将来負担比率（分子）の構造'!K$50</f>
        <v>4389</v>
      </c>
      <c r="K58" s="1056"/>
      <c r="L58" s="1056"/>
      <c r="M58" s="1056">
        <f>'将来負担比率（分子）の構造'!L$50</f>
        <v>4957</v>
      </c>
      <c r="N58" s="1056"/>
      <c r="O58" s="1056"/>
      <c r="P58" s="1056">
        <f>'将来負担比率（分子）の構造'!M$50</f>
        <v>5426</v>
      </c>
    </row>
    <row r="59" spans="1:16">
      <c r="A59" s="1056" t="s">
        <v>49</v>
      </c>
      <c r="B59" s="1056" t="str">
        <f>'将来負担比率（分子）の構造'!I$49</f>
        <v>-</v>
      </c>
      <c r="C59" s="1056"/>
      <c r="D59" s="1056"/>
      <c r="E59" s="1056" t="str">
        <f>'将来負担比率（分子）の構造'!J$49</f>
        <v>-</v>
      </c>
      <c r="F59" s="1056"/>
      <c r="G59" s="1056"/>
      <c r="H59" s="1056" t="str">
        <f>'将来負担比率（分子）の構造'!K$49</f>
        <v>-</v>
      </c>
      <c r="I59" s="1056"/>
      <c r="J59" s="1056"/>
      <c r="K59" s="1056" t="str">
        <f>'将来負担比率（分子）の構造'!L$49</f>
        <v>-</v>
      </c>
      <c r="L59" s="1056"/>
      <c r="M59" s="1056"/>
      <c r="N59" s="1056" t="str">
        <f>'将来負担比率（分子）の構造'!M$49</f>
        <v>-</v>
      </c>
      <c r="O59" s="1056"/>
      <c r="P59" s="1056"/>
    </row>
    <row r="60" spans="1:16">
      <c r="A60" s="1056" t="s">
        <v>61</v>
      </c>
      <c r="B60" s="1056" t="str">
        <f>'将来負担比率（分子）の構造'!I$48</f>
        <v>-</v>
      </c>
      <c r="C60" s="1056"/>
      <c r="D60" s="1056"/>
      <c r="E60" s="1056" t="str">
        <f>'将来負担比率（分子）の構造'!J$48</f>
        <v>-</v>
      </c>
      <c r="F60" s="1056"/>
      <c r="G60" s="1056"/>
      <c r="H60" s="1056" t="str">
        <f>'将来負担比率（分子）の構造'!K$48</f>
        <v>-</v>
      </c>
      <c r="I60" s="1056"/>
      <c r="J60" s="1056"/>
      <c r="K60" s="1056" t="str">
        <f>'将来負担比率（分子）の構造'!L$48</f>
        <v>-</v>
      </c>
      <c r="L60" s="1056"/>
      <c r="M60" s="1056"/>
      <c r="N60" s="1056" t="str">
        <f>'将来負担比率（分子）の構造'!M$48</f>
        <v>-</v>
      </c>
      <c r="O60" s="1056"/>
      <c r="P60" s="1056"/>
    </row>
    <row r="61" spans="1:16">
      <c r="A61" s="1056" t="s">
        <v>76</v>
      </c>
      <c r="B61" s="1056">
        <f>'将来負担比率（分子）の構造'!I$46</f>
        <v>47</v>
      </c>
      <c r="C61" s="1056"/>
      <c r="D61" s="1056"/>
      <c r="E61" s="1056">
        <f>'将来負担比率（分子）の構造'!J$46</f>
        <v>217</v>
      </c>
      <c r="F61" s="1056"/>
      <c r="G61" s="1056"/>
      <c r="H61" s="1056">
        <f>'将来負担比率（分子）の構造'!K$46</f>
        <v>119</v>
      </c>
      <c r="I61" s="1056"/>
      <c r="J61" s="1056"/>
      <c r="K61" s="1056">
        <f>'将来負担比率（分子）の構造'!L$46</f>
        <v>121</v>
      </c>
      <c r="L61" s="1056"/>
      <c r="M61" s="1056"/>
      <c r="N61" s="1056">
        <f>'将来負担比率（分子）の構造'!M$46</f>
        <v>75</v>
      </c>
      <c r="O61" s="1056"/>
      <c r="P61" s="1056"/>
    </row>
    <row r="62" spans="1:16">
      <c r="A62" s="1056" t="s">
        <v>71</v>
      </c>
      <c r="B62" s="1056">
        <f>'将来負担比率（分子）の構造'!I$45</f>
        <v>3160</v>
      </c>
      <c r="C62" s="1056"/>
      <c r="D62" s="1056"/>
      <c r="E62" s="1056">
        <f>'将来負担比率（分子）の構造'!J$45</f>
        <v>3059</v>
      </c>
      <c r="F62" s="1056"/>
      <c r="G62" s="1056"/>
      <c r="H62" s="1056">
        <f>'将来負担比率（分子）の構造'!K$45</f>
        <v>2843</v>
      </c>
      <c r="I62" s="1056"/>
      <c r="J62" s="1056"/>
      <c r="K62" s="1056">
        <f>'将来負担比率（分子）の構造'!L$45</f>
        <v>3082</v>
      </c>
      <c r="L62" s="1056"/>
      <c r="M62" s="1056"/>
      <c r="N62" s="1056">
        <f>'将来負担比率（分子）の構造'!M$45</f>
        <v>3115</v>
      </c>
      <c r="O62" s="1056"/>
      <c r="P62" s="1056"/>
    </row>
    <row r="63" spans="1:16">
      <c r="A63" s="1056" t="s">
        <v>72</v>
      </c>
      <c r="B63" s="1056">
        <f>'将来負担比率（分子）の構造'!I$44</f>
        <v>169</v>
      </c>
      <c r="C63" s="1056"/>
      <c r="D63" s="1056"/>
      <c r="E63" s="1056">
        <f>'将来負担比率（分子）の構造'!J$44</f>
        <v>144</v>
      </c>
      <c r="F63" s="1056"/>
      <c r="G63" s="1056"/>
      <c r="H63" s="1056">
        <f>'将来負担比率（分子）の構造'!K$44</f>
        <v>119</v>
      </c>
      <c r="I63" s="1056"/>
      <c r="J63" s="1056"/>
      <c r="K63" s="1056">
        <f>'将来負担比率（分子）の構造'!L$44</f>
        <v>93</v>
      </c>
      <c r="L63" s="1056"/>
      <c r="M63" s="1056"/>
      <c r="N63" s="1056">
        <f>'将来負担比率（分子）の構造'!M$44</f>
        <v>77</v>
      </c>
      <c r="O63" s="1056"/>
      <c r="P63" s="1056"/>
    </row>
    <row r="64" spans="1:16">
      <c r="A64" s="1056" t="s">
        <v>68</v>
      </c>
      <c r="B64" s="1056">
        <f>'将来負担比率（分子）の構造'!I$43</f>
        <v>10321</v>
      </c>
      <c r="C64" s="1056"/>
      <c r="D64" s="1056"/>
      <c r="E64" s="1056">
        <f>'将来負担比率（分子）の構造'!J$43</f>
        <v>9956</v>
      </c>
      <c r="F64" s="1056"/>
      <c r="G64" s="1056"/>
      <c r="H64" s="1056">
        <f>'将来負担比率（分子）の構造'!K$43</f>
        <v>9726</v>
      </c>
      <c r="I64" s="1056"/>
      <c r="J64" s="1056"/>
      <c r="K64" s="1056">
        <f>'将来負担比率（分子）の構造'!L$43</f>
        <v>9435</v>
      </c>
      <c r="L64" s="1056"/>
      <c r="M64" s="1056"/>
      <c r="N64" s="1056">
        <f>'将来負担比率（分子）の構造'!M$43</f>
        <v>8994</v>
      </c>
      <c r="O64" s="1056"/>
      <c r="P64" s="1056"/>
    </row>
    <row r="65" spans="1:16">
      <c r="A65" s="1056" t="s">
        <v>65</v>
      </c>
      <c r="B65" s="1056">
        <f>'将来負担比率（分子）の構造'!I$42</f>
        <v>550</v>
      </c>
      <c r="C65" s="1056"/>
      <c r="D65" s="1056"/>
      <c r="E65" s="1056">
        <f>'将来負担比率（分子）の構造'!J$42</f>
        <v>511</v>
      </c>
      <c r="F65" s="1056"/>
      <c r="G65" s="1056"/>
      <c r="H65" s="1056">
        <f>'将来負担比率（分子）の構造'!K$42</f>
        <v>578</v>
      </c>
      <c r="I65" s="1056"/>
      <c r="J65" s="1056"/>
      <c r="K65" s="1056">
        <f>'将来負担比率（分子）の構造'!L$42</f>
        <v>516</v>
      </c>
      <c r="L65" s="1056"/>
      <c r="M65" s="1056"/>
      <c r="N65" s="1056">
        <f>'将来負担比率（分子）の構造'!M$42</f>
        <v>499</v>
      </c>
      <c r="O65" s="1056"/>
      <c r="P65" s="1056"/>
    </row>
    <row r="66" spans="1:16">
      <c r="A66" s="1056" t="s">
        <v>4</v>
      </c>
      <c r="B66" s="1056">
        <f>'将来負担比率（分子）の構造'!I$41</f>
        <v>18032</v>
      </c>
      <c r="C66" s="1056"/>
      <c r="D66" s="1056"/>
      <c r="E66" s="1056">
        <f>'将来負担比率（分子）の構造'!J$41</f>
        <v>18278</v>
      </c>
      <c r="F66" s="1056"/>
      <c r="G66" s="1056"/>
      <c r="H66" s="1056">
        <f>'将来負担比率（分子）の構造'!K$41</f>
        <v>18184</v>
      </c>
      <c r="I66" s="1056"/>
      <c r="J66" s="1056"/>
      <c r="K66" s="1056">
        <f>'将来負担比率（分子）の構造'!L$41</f>
        <v>18176</v>
      </c>
      <c r="L66" s="1056"/>
      <c r="M66" s="1056"/>
      <c r="N66" s="1056">
        <f>'将来負担比率（分子）の構造'!M$41</f>
        <v>17416</v>
      </c>
      <c r="O66" s="1056"/>
      <c r="P66" s="1056"/>
    </row>
    <row r="67" spans="1:16">
      <c r="A67" s="1056" t="s">
        <v>88</v>
      </c>
      <c r="B67" s="1056" t="e">
        <f>NA()</f>
        <v>#N/A</v>
      </c>
      <c r="C67" s="1056">
        <f>IF(ISNUMBER('将来負担比率（分子）の構造'!I$53),IF('将来負担比率（分子）の構造'!I$53&lt;0,0,'将来負担比率（分子）の構造'!I$53),NA())</f>
        <v>5973</v>
      </c>
      <c r="D67" s="1056" t="e">
        <f>NA()</f>
        <v>#N/A</v>
      </c>
      <c r="E67" s="1056" t="e">
        <f>NA()</f>
        <v>#N/A</v>
      </c>
      <c r="F67" s="1056">
        <f>IF(ISNUMBER('将来負担比率（分子）の構造'!J$53),IF('将来負担比率（分子）の構造'!J$53&lt;0,0,'将来負担比率（分子）の構造'!J$53),NA())</f>
        <v>5615</v>
      </c>
      <c r="G67" s="1056" t="e">
        <f>NA()</f>
        <v>#N/A</v>
      </c>
      <c r="H67" s="1056" t="e">
        <f>NA()</f>
        <v>#N/A</v>
      </c>
      <c r="I67" s="1056">
        <f>IF(ISNUMBER('将来負担比率（分子）の構造'!K$53),IF('将来負担比率（分子）の構造'!K$53&lt;0,0,'将来負担比率（分子）の構造'!K$53),NA())</f>
        <v>4666</v>
      </c>
      <c r="J67" s="1056" t="e">
        <f>NA()</f>
        <v>#N/A</v>
      </c>
      <c r="K67" s="1056" t="e">
        <f>NA()</f>
        <v>#N/A</v>
      </c>
      <c r="L67" s="1056">
        <f>IF(ISNUMBER('将来負担比率（分子）の構造'!L$53),IF('将来負担比率（分子）の構造'!L$53&lt;0,0,'将来負担比率（分子）の構造'!L$53),NA())</f>
        <v>4042</v>
      </c>
      <c r="M67" s="1056" t="e">
        <f>NA()</f>
        <v>#N/A</v>
      </c>
      <c r="N67" s="1056" t="e">
        <f>NA()</f>
        <v>#N/A</v>
      </c>
      <c r="O67" s="1056">
        <f>IF(ISNUMBER('将来負担比率（分子）の構造'!M$53),IF('将来負担比率（分子）の構造'!M$53&lt;0,0,'将来負担比率（分子）の構造'!M$53),NA())</f>
        <v>3188</v>
      </c>
      <c r="P67" s="1056" t="e">
        <f>NA()</f>
        <v>#N/A</v>
      </c>
    </row>
    <row r="70" spans="1:16">
      <c r="A70" s="1059" t="s">
        <v>29</v>
      </c>
      <c r="B70" s="1059"/>
      <c r="C70" s="1059"/>
      <c r="D70" s="1059"/>
      <c r="E70" s="1059"/>
      <c r="F70" s="1059"/>
    </row>
    <row r="71" spans="1:16">
      <c r="A71" s="1058"/>
      <c r="B71" s="1058" t="str">
        <f>基金残高に係る経年分析!F54</f>
        <v>H27</v>
      </c>
      <c r="C71" s="1058" t="str">
        <f>基金残高に係る経年分析!G54</f>
        <v>H28</v>
      </c>
      <c r="D71" s="1058" t="str">
        <f>基金残高に係る経年分析!H54</f>
        <v>H29</v>
      </c>
    </row>
    <row r="72" spans="1:16">
      <c r="A72" s="1058" t="s">
        <v>114</v>
      </c>
      <c r="B72" s="1060">
        <f>基金残高に係る経年分析!F55</f>
        <v>1953</v>
      </c>
      <c r="C72" s="1060">
        <f>基金残高に係る経年分析!G55</f>
        <v>2503</v>
      </c>
      <c r="D72" s="1060">
        <f>基金残高に係る経年分析!H55</f>
        <v>2695</v>
      </c>
    </row>
    <row r="73" spans="1:16">
      <c r="A73" s="1058" t="s">
        <v>86</v>
      </c>
      <c r="B73" s="1060">
        <f>基金残高に係る経年分析!F56</f>
        <v>134</v>
      </c>
      <c r="C73" s="1060">
        <f>基金残高に係る経年分析!G56</f>
        <v>134</v>
      </c>
      <c r="D73" s="1060">
        <f>基金残高に係る経年分析!H56</f>
        <v>135</v>
      </c>
    </row>
    <row r="74" spans="1:16">
      <c r="A74" s="1058" t="s">
        <v>115</v>
      </c>
      <c r="B74" s="1060">
        <f>基金残高に係る経年分析!F57</f>
        <v>1909</v>
      </c>
      <c r="C74" s="1060">
        <f>基金残高に係る経年分析!G57</f>
        <v>1716</v>
      </c>
      <c r="D74" s="1060">
        <f>基金残高に係る経年分析!H57</f>
        <v>1754</v>
      </c>
    </row>
  </sheetData>
  <sheetProtection algorithmName="SHA-512" hashValue="dAK81Lo49amWBz6kg4bMb/qqhiKkRlmMfTQjMpuw30OevgVcV9g8oqe80NTkU6SgHd5bODWHQLnkMWtINqplXw==" saltValue="YgwDcKED43rtUOJetE6AD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293</v>
      </c>
      <c r="DI1" s="346"/>
      <c r="DJ1" s="346"/>
      <c r="DK1" s="346"/>
      <c r="DL1" s="346"/>
      <c r="DM1" s="346"/>
      <c r="DN1" s="353"/>
      <c r="DO1" s="1"/>
      <c r="DP1" s="345" t="s">
        <v>295</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166</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180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107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0</v>
      </c>
      <c r="C4" s="139"/>
      <c r="D4" s="139"/>
      <c r="E4" s="139"/>
      <c r="F4" s="139"/>
      <c r="G4" s="139"/>
      <c r="H4" s="139"/>
      <c r="I4" s="139"/>
      <c r="J4" s="139"/>
      <c r="K4" s="139"/>
      <c r="L4" s="139"/>
      <c r="M4" s="139"/>
      <c r="N4" s="139"/>
      <c r="O4" s="139"/>
      <c r="P4" s="139"/>
      <c r="Q4" s="144"/>
      <c r="R4" s="148" t="s">
        <v>298</v>
      </c>
      <c r="S4" s="139"/>
      <c r="T4" s="139"/>
      <c r="U4" s="139"/>
      <c r="V4" s="139"/>
      <c r="W4" s="139"/>
      <c r="X4" s="139"/>
      <c r="Y4" s="144"/>
      <c r="Z4" s="148" t="s">
        <v>163</v>
      </c>
      <c r="AA4" s="139"/>
      <c r="AB4" s="139"/>
      <c r="AC4" s="144"/>
      <c r="AD4" s="148" t="s">
        <v>299</v>
      </c>
      <c r="AE4" s="139"/>
      <c r="AF4" s="139"/>
      <c r="AG4" s="139"/>
      <c r="AH4" s="139"/>
      <c r="AI4" s="139"/>
      <c r="AJ4" s="139"/>
      <c r="AK4" s="144"/>
      <c r="AL4" s="148" t="s">
        <v>163</v>
      </c>
      <c r="AM4" s="139"/>
      <c r="AN4" s="139"/>
      <c r="AO4" s="144"/>
      <c r="AP4" s="296" t="s">
        <v>302</v>
      </c>
      <c r="AQ4" s="296"/>
      <c r="AR4" s="296"/>
      <c r="AS4" s="296"/>
      <c r="AT4" s="296"/>
      <c r="AU4" s="296"/>
      <c r="AV4" s="296"/>
      <c r="AW4" s="296"/>
      <c r="AX4" s="296"/>
      <c r="AY4" s="296"/>
      <c r="AZ4" s="296"/>
      <c r="BA4" s="296"/>
      <c r="BB4" s="296"/>
      <c r="BC4" s="296"/>
      <c r="BD4" s="296"/>
      <c r="BE4" s="296"/>
      <c r="BF4" s="296"/>
      <c r="BG4" s="296" t="s">
        <v>304</v>
      </c>
      <c r="BH4" s="296"/>
      <c r="BI4" s="296"/>
      <c r="BJ4" s="296"/>
      <c r="BK4" s="296"/>
      <c r="BL4" s="296"/>
      <c r="BM4" s="296"/>
      <c r="BN4" s="296"/>
      <c r="BO4" s="296" t="s">
        <v>163</v>
      </c>
      <c r="BP4" s="296"/>
      <c r="BQ4" s="296"/>
      <c r="BR4" s="296"/>
      <c r="BS4" s="296" t="s">
        <v>307</v>
      </c>
      <c r="BT4" s="296"/>
      <c r="BU4" s="296"/>
      <c r="BV4" s="296"/>
      <c r="BW4" s="296"/>
      <c r="BX4" s="296"/>
      <c r="BY4" s="296"/>
      <c r="BZ4" s="296"/>
      <c r="CA4" s="296"/>
      <c r="CB4" s="296"/>
      <c r="CD4" s="148" t="s">
        <v>310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311</v>
      </c>
      <c r="C5" s="265"/>
      <c r="D5" s="265"/>
      <c r="E5" s="265"/>
      <c r="F5" s="265"/>
      <c r="G5" s="265"/>
      <c r="H5" s="265"/>
      <c r="I5" s="265"/>
      <c r="J5" s="265"/>
      <c r="K5" s="265"/>
      <c r="L5" s="265"/>
      <c r="M5" s="265"/>
      <c r="N5" s="265"/>
      <c r="O5" s="265"/>
      <c r="P5" s="265"/>
      <c r="Q5" s="268"/>
      <c r="R5" s="273">
        <v>12035560</v>
      </c>
      <c r="S5" s="276"/>
      <c r="T5" s="276"/>
      <c r="U5" s="276"/>
      <c r="V5" s="276"/>
      <c r="W5" s="276"/>
      <c r="X5" s="276"/>
      <c r="Y5" s="278"/>
      <c r="Z5" s="281">
        <v>55.2</v>
      </c>
      <c r="AA5" s="281"/>
      <c r="AB5" s="281"/>
      <c r="AC5" s="281"/>
      <c r="AD5" s="284">
        <v>11627247</v>
      </c>
      <c r="AE5" s="284"/>
      <c r="AF5" s="284"/>
      <c r="AG5" s="284"/>
      <c r="AH5" s="284"/>
      <c r="AI5" s="284"/>
      <c r="AJ5" s="284"/>
      <c r="AK5" s="284"/>
      <c r="AL5" s="288">
        <v>83.7</v>
      </c>
      <c r="AM5" s="291"/>
      <c r="AN5" s="291"/>
      <c r="AO5" s="293"/>
      <c r="AP5" s="259" t="s">
        <v>312</v>
      </c>
      <c r="AQ5" s="265"/>
      <c r="AR5" s="265"/>
      <c r="AS5" s="265"/>
      <c r="AT5" s="265"/>
      <c r="AU5" s="265"/>
      <c r="AV5" s="265"/>
      <c r="AW5" s="265"/>
      <c r="AX5" s="265"/>
      <c r="AY5" s="265"/>
      <c r="AZ5" s="265"/>
      <c r="BA5" s="265"/>
      <c r="BB5" s="265"/>
      <c r="BC5" s="265"/>
      <c r="BD5" s="265"/>
      <c r="BE5" s="265"/>
      <c r="BF5" s="268"/>
      <c r="BG5" s="274">
        <v>11627247</v>
      </c>
      <c r="BH5" s="216"/>
      <c r="BI5" s="216"/>
      <c r="BJ5" s="216"/>
      <c r="BK5" s="216"/>
      <c r="BL5" s="216"/>
      <c r="BM5" s="216"/>
      <c r="BN5" s="279"/>
      <c r="BO5" s="282">
        <v>96.6</v>
      </c>
      <c r="BP5" s="282"/>
      <c r="BQ5" s="282"/>
      <c r="BR5" s="282"/>
      <c r="BS5" s="285" t="s">
        <v>162</v>
      </c>
      <c r="BT5" s="285"/>
      <c r="BU5" s="285"/>
      <c r="BV5" s="285"/>
      <c r="BW5" s="285"/>
      <c r="BX5" s="285"/>
      <c r="BY5" s="285"/>
      <c r="BZ5" s="285"/>
      <c r="CA5" s="285"/>
      <c r="CB5" s="327"/>
      <c r="CD5" s="148" t="s">
        <v>302</v>
      </c>
      <c r="CE5" s="139"/>
      <c r="CF5" s="139"/>
      <c r="CG5" s="139"/>
      <c r="CH5" s="139"/>
      <c r="CI5" s="139"/>
      <c r="CJ5" s="139"/>
      <c r="CK5" s="139"/>
      <c r="CL5" s="139"/>
      <c r="CM5" s="139"/>
      <c r="CN5" s="139"/>
      <c r="CO5" s="139"/>
      <c r="CP5" s="139"/>
      <c r="CQ5" s="144"/>
      <c r="CR5" s="148" t="s">
        <v>314</v>
      </c>
      <c r="CS5" s="139"/>
      <c r="CT5" s="139"/>
      <c r="CU5" s="139"/>
      <c r="CV5" s="139"/>
      <c r="CW5" s="139"/>
      <c r="CX5" s="139"/>
      <c r="CY5" s="144"/>
      <c r="CZ5" s="148" t="s">
        <v>163</v>
      </c>
      <c r="DA5" s="139"/>
      <c r="DB5" s="139"/>
      <c r="DC5" s="144"/>
      <c r="DD5" s="148" t="s">
        <v>316</v>
      </c>
      <c r="DE5" s="139"/>
      <c r="DF5" s="139"/>
      <c r="DG5" s="139"/>
      <c r="DH5" s="139"/>
      <c r="DI5" s="139"/>
      <c r="DJ5" s="139"/>
      <c r="DK5" s="139"/>
      <c r="DL5" s="139"/>
      <c r="DM5" s="139"/>
      <c r="DN5" s="139"/>
      <c r="DO5" s="139"/>
      <c r="DP5" s="144"/>
      <c r="DQ5" s="148" t="s">
        <v>294</v>
      </c>
      <c r="DR5" s="139"/>
      <c r="DS5" s="139"/>
      <c r="DT5" s="139"/>
      <c r="DU5" s="139"/>
      <c r="DV5" s="139"/>
      <c r="DW5" s="139"/>
      <c r="DX5" s="139"/>
      <c r="DY5" s="139"/>
      <c r="DZ5" s="139"/>
      <c r="EA5" s="139"/>
      <c r="EB5" s="139"/>
      <c r="EC5" s="144"/>
    </row>
    <row r="6" spans="2:143" ht="11.25" customHeight="1">
      <c r="B6" s="260" t="s">
        <v>320</v>
      </c>
      <c r="C6" s="36"/>
      <c r="D6" s="36"/>
      <c r="E6" s="36"/>
      <c r="F6" s="36"/>
      <c r="G6" s="36"/>
      <c r="H6" s="36"/>
      <c r="I6" s="36"/>
      <c r="J6" s="36"/>
      <c r="K6" s="36"/>
      <c r="L6" s="36"/>
      <c r="M6" s="36"/>
      <c r="N6" s="36"/>
      <c r="O6" s="36"/>
      <c r="P6" s="36"/>
      <c r="Q6" s="269"/>
      <c r="R6" s="274">
        <v>219566</v>
      </c>
      <c r="S6" s="216"/>
      <c r="T6" s="216"/>
      <c r="U6" s="216"/>
      <c r="V6" s="216"/>
      <c r="W6" s="216"/>
      <c r="X6" s="216"/>
      <c r="Y6" s="279"/>
      <c r="Z6" s="282">
        <v>1</v>
      </c>
      <c r="AA6" s="282"/>
      <c r="AB6" s="282"/>
      <c r="AC6" s="282"/>
      <c r="AD6" s="285">
        <v>219566</v>
      </c>
      <c r="AE6" s="285"/>
      <c r="AF6" s="285"/>
      <c r="AG6" s="285"/>
      <c r="AH6" s="285"/>
      <c r="AI6" s="285"/>
      <c r="AJ6" s="285"/>
      <c r="AK6" s="285"/>
      <c r="AL6" s="289">
        <v>1.6</v>
      </c>
      <c r="AM6" s="237"/>
      <c r="AN6" s="237"/>
      <c r="AO6" s="294"/>
      <c r="AP6" s="260" t="s">
        <v>92</v>
      </c>
      <c r="AQ6" s="36"/>
      <c r="AR6" s="36"/>
      <c r="AS6" s="36"/>
      <c r="AT6" s="36"/>
      <c r="AU6" s="36"/>
      <c r="AV6" s="36"/>
      <c r="AW6" s="36"/>
      <c r="AX6" s="36"/>
      <c r="AY6" s="36"/>
      <c r="AZ6" s="36"/>
      <c r="BA6" s="36"/>
      <c r="BB6" s="36"/>
      <c r="BC6" s="36"/>
      <c r="BD6" s="36"/>
      <c r="BE6" s="36"/>
      <c r="BF6" s="269"/>
      <c r="BG6" s="274">
        <v>11627247</v>
      </c>
      <c r="BH6" s="216"/>
      <c r="BI6" s="216"/>
      <c r="BJ6" s="216"/>
      <c r="BK6" s="216"/>
      <c r="BL6" s="216"/>
      <c r="BM6" s="216"/>
      <c r="BN6" s="279"/>
      <c r="BO6" s="282">
        <v>96.6</v>
      </c>
      <c r="BP6" s="282"/>
      <c r="BQ6" s="282"/>
      <c r="BR6" s="282"/>
      <c r="BS6" s="285" t="s">
        <v>162</v>
      </c>
      <c r="BT6" s="285"/>
      <c r="BU6" s="285"/>
      <c r="BV6" s="285"/>
      <c r="BW6" s="285"/>
      <c r="BX6" s="285"/>
      <c r="BY6" s="285"/>
      <c r="BZ6" s="285"/>
      <c r="CA6" s="285"/>
      <c r="CB6" s="327"/>
      <c r="CD6" s="259" t="s">
        <v>321</v>
      </c>
      <c r="CE6" s="265"/>
      <c r="CF6" s="265"/>
      <c r="CG6" s="265"/>
      <c r="CH6" s="265"/>
      <c r="CI6" s="265"/>
      <c r="CJ6" s="265"/>
      <c r="CK6" s="265"/>
      <c r="CL6" s="265"/>
      <c r="CM6" s="265"/>
      <c r="CN6" s="265"/>
      <c r="CO6" s="265"/>
      <c r="CP6" s="265"/>
      <c r="CQ6" s="268"/>
      <c r="CR6" s="274">
        <v>184702</v>
      </c>
      <c r="CS6" s="216"/>
      <c r="CT6" s="216"/>
      <c r="CU6" s="216"/>
      <c r="CV6" s="216"/>
      <c r="CW6" s="216"/>
      <c r="CX6" s="216"/>
      <c r="CY6" s="279"/>
      <c r="CZ6" s="288">
        <v>0.9</v>
      </c>
      <c r="DA6" s="291"/>
      <c r="DB6" s="291"/>
      <c r="DC6" s="338"/>
      <c r="DD6" s="326" t="s">
        <v>162</v>
      </c>
      <c r="DE6" s="216"/>
      <c r="DF6" s="216"/>
      <c r="DG6" s="216"/>
      <c r="DH6" s="216"/>
      <c r="DI6" s="216"/>
      <c r="DJ6" s="216"/>
      <c r="DK6" s="216"/>
      <c r="DL6" s="216"/>
      <c r="DM6" s="216"/>
      <c r="DN6" s="216"/>
      <c r="DO6" s="216"/>
      <c r="DP6" s="279"/>
      <c r="DQ6" s="326">
        <v>184702</v>
      </c>
      <c r="DR6" s="216"/>
      <c r="DS6" s="216"/>
      <c r="DT6" s="216"/>
      <c r="DU6" s="216"/>
      <c r="DV6" s="216"/>
      <c r="DW6" s="216"/>
      <c r="DX6" s="216"/>
      <c r="DY6" s="216"/>
      <c r="DZ6" s="216"/>
      <c r="EA6" s="216"/>
      <c r="EB6" s="216"/>
      <c r="EC6" s="328"/>
    </row>
    <row r="7" spans="2:143" ht="11.25" customHeight="1">
      <c r="B7" s="260" t="s">
        <v>322</v>
      </c>
      <c r="C7" s="36"/>
      <c r="D7" s="36"/>
      <c r="E7" s="36"/>
      <c r="F7" s="36"/>
      <c r="G7" s="36"/>
      <c r="H7" s="36"/>
      <c r="I7" s="36"/>
      <c r="J7" s="36"/>
      <c r="K7" s="36"/>
      <c r="L7" s="36"/>
      <c r="M7" s="36"/>
      <c r="N7" s="36"/>
      <c r="O7" s="36"/>
      <c r="P7" s="36"/>
      <c r="Q7" s="269"/>
      <c r="R7" s="274">
        <v>17582</v>
      </c>
      <c r="S7" s="216"/>
      <c r="T7" s="216"/>
      <c r="U7" s="216"/>
      <c r="V7" s="216"/>
      <c r="W7" s="216"/>
      <c r="X7" s="216"/>
      <c r="Y7" s="279"/>
      <c r="Z7" s="282">
        <v>0.1</v>
      </c>
      <c r="AA7" s="282"/>
      <c r="AB7" s="282"/>
      <c r="AC7" s="282"/>
      <c r="AD7" s="285">
        <v>17582</v>
      </c>
      <c r="AE7" s="285"/>
      <c r="AF7" s="285"/>
      <c r="AG7" s="285"/>
      <c r="AH7" s="285"/>
      <c r="AI7" s="285"/>
      <c r="AJ7" s="285"/>
      <c r="AK7" s="285"/>
      <c r="AL7" s="289">
        <v>0.1</v>
      </c>
      <c r="AM7" s="237"/>
      <c r="AN7" s="237"/>
      <c r="AO7" s="294"/>
      <c r="AP7" s="260" t="s">
        <v>136</v>
      </c>
      <c r="AQ7" s="36"/>
      <c r="AR7" s="36"/>
      <c r="AS7" s="36"/>
      <c r="AT7" s="36"/>
      <c r="AU7" s="36"/>
      <c r="AV7" s="36"/>
      <c r="AW7" s="36"/>
      <c r="AX7" s="36"/>
      <c r="AY7" s="36"/>
      <c r="AZ7" s="36"/>
      <c r="BA7" s="36"/>
      <c r="BB7" s="36"/>
      <c r="BC7" s="36"/>
      <c r="BD7" s="36"/>
      <c r="BE7" s="36"/>
      <c r="BF7" s="269"/>
      <c r="BG7" s="274">
        <v>5025739</v>
      </c>
      <c r="BH7" s="216"/>
      <c r="BI7" s="216"/>
      <c r="BJ7" s="216"/>
      <c r="BK7" s="216"/>
      <c r="BL7" s="216"/>
      <c r="BM7" s="216"/>
      <c r="BN7" s="279"/>
      <c r="BO7" s="282">
        <v>41.8</v>
      </c>
      <c r="BP7" s="282"/>
      <c r="BQ7" s="282"/>
      <c r="BR7" s="282"/>
      <c r="BS7" s="285" t="s">
        <v>162</v>
      </c>
      <c r="BT7" s="285"/>
      <c r="BU7" s="285"/>
      <c r="BV7" s="285"/>
      <c r="BW7" s="285"/>
      <c r="BX7" s="285"/>
      <c r="BY7" s="285"/>
      <c r="BZ7" s="285"/>
      <c r="CA7" s="285"/>
      <c r="CB7" s="327"/>
      <c r="CD7" s="260" t="s">
        <v>18</v>
      </c>
      <c r="CE7" s="36"/>
      <c r="CF7" s="36"/>
      <c r="CG7" s="36"/>
      <c r="CH7" s="36"/>
      <c r="CI7" s="36"/>
      <c r="CJ7" s="36"/>
      <c r="CK7" s="36"/>
      <c r="CL7" s="36"/>
      <c r="CM7" s="36"/>
      <c r="CN7" s="36"/>
      <c r="CO7" s="36"/>
      <c r="CP7" s="36"/>
      <c r="CQ7" s="269"/>
      <c r="CR7" s="274">
        <v>2846201</v>
      </c>
      <c r="CS7" s="216"/>
      <c r="CT7" s="216"/>
      <c r="CU7" s="216"/>
      <c r="CV7" s="216"/>
      <c r="CW7" s="216"/>
      <c r="CX7" s="216"/>
      <c r="CY7" s="279"/>
      <c r="CZ7" s="282">
        <v>14</v>
      </c>
      <c r="DA7" s="282"/>
      <c r="DB7" s="282"/>
      <c r="DC7" s="282"/>
      <c r="DD7" s="326">
        <v>358584</v>
      </c>
      <c r="DE7" s="216"/>
      <c r="DF7" s="216"/>
      <c r="DG7" s="216"/>
      <c r="DH7" s="216"/>
      <c r="DI7" s="216"/>
      <c r="DJ7" s="216"/>
      <c r="DK7" s="216"/>
      <c r="DL7" s="216"/>
      <c r="DM7" s="216"/>
      <c r="DN7" s="216"/>
      <c r="DO7" s="216"/>
      <c r="DP7" s="279"/>
      <c r="DQ7" s="326">
        <v>2370484</v>
      </c>
      <c r="DR7" s="216"/>
      <c r="DS7" s="216"/>
      <c r="DT7" s="216"/>
      <c r="DU7" s="216"/>
      <c r="DV7" s="216"/>
      <c r="DW7" s="216"/>
      <c r="DX7" s="216"/>
      <c r="DY7" s="216"/>
      <c r="DZ7" s="216"/>
      <c r="EA7" s="216"/>
      <c r="EB7" s="216"/>
      <c r="EC7" s="328"/>
    </row>
    <row r="8" spans="2:143" ht="11.25" customHeight="1">
      <c r="B8" s="260" t="s">
        <v>325</v>
      </c>
      <c r="C8" s="36"/>
      <c r="D8" s="36"/>
      <c r="E8" s="36"/>
      <c r="F8" s="36"/>
      <c r="G8" s="36"/>
      <c r="H8" s="36"/>
      <c r="I8" s="36"/>
      <c r="J8" s="36"/>
      <c r="K8" s="36"/>
      <c r="L8" s="36"/>
      <c r="M8" s="36"/>
      <c r="N8" s="36"/>
      <c r="O8" s="36"/>
      <c r="P8" s="36"/>
      <c r="Q8" s="269"/>
      <c r="R8" s="274">
        <v>43916</v>
      </c>
      <c r="S8" s="216"/>
      <c r="T8" s="216"/>
      <c r="U8" s="216"/>
      <c r="V8" s="216"/>
      <c r="W8" s="216"/>
      <c r="X8" s="216"/>
      <c r="Y8" s="279"/>
      <c r="Z8" s="282">
        <v>0.2</v>
      </c>
      <c r="AA8" s="282"/>
      <c r="AB8" s="282"/>
      <c r="AC8" s="282"/>
      <c r="AD8" s="285">
        <v>43916</v>
      </c>
      <c r="AE8" s="285"/>
      <c r="AF8" s="285"/>
      <c r="AG8" s="285"/>
      <c r="AH8" s="285"/>
      <c r="AI8" s="285"/>
      <c r="AJ8" s="285"/>
      <c r="AK8" s="285"/>
      <c r="AL8" s="289">
        <v>0.3</v>
      </c>
      <c r="AM8" s="237"/>
      <c r="AN8" s="237"/>
      <c r="AO8" s="294"/>
      <c r="AP8" s="260" t="s">
        <v>326</v>
      </c>
      <c r="AQ8" s="36"/>
      <c r="AR8" s="36"/>
      <c r="AS8" s="36"/>
      <c r="AT8" s="36"/>
      <c r="AU8" s="36"/>
      <c r="AV8" s="36"/>
      <c r="AW8" s="36"/>
      <c r="AX8" s="36"/>
      <c r="AY8" s="36"/>
      <c r="AZ8" s="36"/>
      <c r="BA8" s="36"/>
      <c r="BB8" s="36"/>
      <c r="BC8" s="36"/>
      <c r="BD8" s="36"/>
      <c r="BE8" s="36"/>
      <c r="BF8" s="269"/>
      <c r="BG8" s="274">
        <v>114484</v>
      </c>
      <c r="BH8" s="216"/>
      <c r="BI8" s="216"/>
      <c r="BJ8" s="216"/>
      <c r="BK8" s="216"/>
      <c r="BL8" s="216"/>
      <c r="BM8" s="216"/>
      <c r="BN8" s="279"/>
      <c r="BO8" s="282">
        <v>1</v>
      </c>
      <c r="BP8" s="282"/>
      <c r="BQ8" s="282"/>
      <c r="BR8" s="282"/>
      <c r="BS8" s="326" t="s">
        <v>162</v>
      </c>
      <c r="BT8" s="216"/>
      <c r="BU8" s="216"/>
      <c r="BV8" s="216"/>
      <c r="BW8" s="216"/>
      <c r="BX8" s="216"/>
      <c r="BY8" s="216"/>
      <c r="BZ8" s="216"/>
      <c r="CA8" s="216"/>
      <c r="CB8" s="328"/>
      <c r="CD8" s="260" t="s">
        <v>315</v>
      </c>
      <c r="CE8" s="36"/>
      <c r="CF8" s="36"/>
      <c r="CG8" s="36"/>
      <c r="CH8" s="36"/>
      <c r="CI8" s="36"/>
      <c r="CJ8" s="36"/>
      <c r="CK8" s="36"/>
      <c r="CL8" s="36"/>
      <c r="CM8" s="36"/>
      <c r="CN8" s="36"/>
      <c r="CO8" s="36"/>
      <c r="CP8" s="36"/>
      <c r="CQ8" s="269"/>
      <c r="CR8" s="274">
        <v>6149125</v>
      </c>
      <c r="CS8" s="216"/>
      <c r="CT8" s="216"/>
      <c r="CU8" s="216"/>
      <c r="CV8" s="216"/>
      <c r="CW8" s="216"/>
      <c r="CX8" s="216"/>
      <c r="CY8" s="279"/>
      <c r="CZ8" s="282">
        <v>30.2</v>
      </c>
      <c r="DA8" s="282"/>
      <c r="DB8" s="282"/>
      <c r="DC8" s="282"/>
      <c r="DD8" s="326">
        <v>14980</v>
      </c>
      <c r="DE8" s="216"/>
      <c r="DF8" s="216"/>
      <c r="DG8" s="216"/>
      <c r="DH8" s="216"/>
      <c r="DI8" s="216"/>
      <c r="DJ8" s="216"/>
      <c r="DK8" s="216"/>
      <c r="DL8" s="216"/>
      <c r="DM8" s="216"/>
      <c r="DN8" s="216"/>
      <c r="DO8" s="216"/>
      <c r="DP8" s="279"/>
      <c r="DQ8" s="326">
        <v>3244164</v>
      </c>
      <c r="DR8" s="216"/>
      <c r="DS8" s="216"/>
      <c r="DT8" s="216"/>
      <c r="DU8" s="216"/>
      <c r="DV8" s="216"/>
      <c r="DW8" s="216"/>
      <c r="DX8" s="216"/>
      <c r="DY8" s="216"/>
      <c r="DZ8" s="216"/>
      <c r="EA8" s="216"/>
      <c r="EB8" s="216"/>
      <c r="EC8" s="328"/>
    </row>
    <row r="9" spans="2:143" ht="11.25" customHeight="1">
      <c r="B9" s="260" t="s">
        <v>328</v>
      </c>
      <c r="C9" s="36"/>
      <c r="D9" s="36"/>
      <c r="E9" s="36"/>
      <c r="F9" s="36"/>
      <c r="G9" s="36"/>
      <c r="H9" s="36"/>
      <c r="I9" s="36"/>
      <c r="J9" s="36"/>
      <c r="K9" s="36"/>
      <c r="L9" s="36"/>
      <c r="M9" s="36"/>
      <c r="N9" s="36"/>
      <c r="O9" s="36"/>
      <c r="P9" s="36"/>
      <c r="Q9" s="269"/>
      <c r="R9" s="274">
        <v>51465</v>
      </c>
      <c r="S9" s="216"/>
      <c r="T9" s="216"/>
      <c r="U9" s="216"/>
      <c r="V9" s="216"/>
      <c r="W9" s="216"/>
      <c r="X9" s="216"/>
      <c r="Y9" s="279"/>
      <c r="Z9" s="282">
        <v>0.2</v>
      </c>
      <c r="AA9" s="282"/>
      <c r="AB9" s="282"/>
      <c r="AC9" s="282"/>
      <c r="AD9" s="285">
        <v>51465</v>
      </c>
      <c r="AE9" s="285"/>
      <c r="AF9" s="285"/>
      <c r="AG9" s="285"/>
      <c r="AH9" s="285"/>
      <c r="AI9" s="285"/>
      <c r="AJ9" s="285"/>
      <c r="AK9" s="285"/>
      <c r="AL9" s="289">
        <v>0.4</v>
      </c>
      <c r="AM9" s="237"/>
      <c r="AN9" s="237"/>
      <c r="AO9" s="294"/>
      <c r="AP9" s="260" t="s">
        <v>329</v>
      </c>
      <c r="AQ9" s="36"/>
      <c r="AR9" s="36"/>
      <c r="AS9" s="36"/>
      <c r="AT9" s="36"/>
      <c r="AU9" s="36"/>
      <c r="AV9" s="36"/>
      <c r="AW9" s="36"/>
      <c r="AX9" s="36"/>
      <c r="AY9" s="36"/>
      <c r="AZ9" s="36"/>
      <c r="BA9" s="36"/>
      <c r="BB9" s="36"/>
      <c r="BC9" s="36"/>
      <c r="BD9" s="36"/>
      <c r="BE9" s="36"/>
      <c r="BF9" s="269"/>
      <c r="BG9" s="274">
        <v>3358054</v>
      </c>
      <c r="BH9" s="216"/>
      <c r="BI9" s="216"/>
      <c r="BJ9" s="216"/>
      <c r="BK9" s="216"/>
      <c r="BL9" s="216"/>
      <c r="BM9" s="216"/>
      <c r="BN9" s="279"/>
      <c r="BO9" s="282">
        <v>27.9</v>
      </c>
      <c r="BP9" s="282"/>
      <c r="BQ9" s="282"/>
      <c r="BR9" s="282"/>
      <c r="BS9" s="326" t="s">
        <v>162</v>
      </c>
      <c r="BT9" s="216"/>
      <c r="BU9" s="216"/>
      <c r="BV9" s="216"/>
      <c r="BW9" s="216"/>
      <c r="BX9" s="216"/>
      <c r="BY9" s="216"/>
      <c r="BZ9" s="216"/>
      <c r="CA9" s="216"/>
      <c r="CB9" s="328"/>
      <c r="CD9" s="260" t="s">
        <v>154</v>
      </c>
      <c r="CE9" s="36"/>
      <c r="CF9" s="36"/>
      <c r="CG9" s="36"/>
      <c r="CH9" s="36"/>
      <c r="CI9" s="36"/>
      <c r="CJ9" s="36"/>
      <c r="CK9" s="36"/>
      <c r="CL9" s="36"/>
      <c r="CM9" s="36"/>
      <c r="CN9" s="36"/>
      <c r="CO9" s="36"/>
      <c r="CP9" s="36"/>
      <c r="CQ9" s="269"/>
      <c r="CR9" s="274">
        <v>3230124</v>
      </c>
      <c r="CS9" s="216"/>
      <c r="CT9" s="216"/>
      <c r="CU9" s="216"/>
      <c r="CV9" s="216"/>
      <c r="CW9" s="216"/>
      <c r="CX9" s="216"/>
      <c r="CY9" s="279"/>
      <c r="CZ9" s="282">
        <v>15.9</v>
      </c>
      <c r="DA9" s="282"/>
      <c r="DB9" s="282"/>
      <c r="DC9" s="282"/>
      <c r="DD9" s="326">
        <v>141791</v>
      </c>
      <c r="DE9" s="216"/>
      <c r="DF9" s="216"/>
      <c r="DG9" s="216"/>
      <c r="DH9" s="216"/>
      <c r="DI9" s="216"/>
      <c r="DJ9" s="216"/>
      <c r="DK9" s="216"/>
      <c r="DL9" s="216"/>
      <c r="DM9" s="216"/>
      <c r="DN9" s="216"/>
      <c r="DO9" s="216"/>
      <c r="DP9" s="279"/>
      <c r="DQ9" s="326">
        <v>2985160</v>
      </c>
      <c r="DR9" s="216"/>
      <c r="DS9" s="216"/>
      <c r="DT9" s="216"/>
      <c r="DU9" s="216"/>
      <c r="DV9" s="216"/>
      <c r="DW9" s="216"/>
      <c r="DX9" s="216"/>
      <c r="DY9" s="216"/>
      <c r="DZ9" s="216"/>
      <c r="EA9" s="216"/>
      <c r="EB9" s="216"/>
      <c r="EC9" s="328"/>
    </row>
    <row r="10" spans="2:143" ht="11.25" customHeight="1">
      <c r="B10" s="260" t="s">
        <v>301</v>
      </c>
      <c r="C10" s="36"/>
      <c r="D10" s="36"/>
      <c r="E10" s="36"/>
      <c r="F10" s="36"/>
      <c r="G10" s="36"/>
      <c r="H10" s="36"/>
      <c r="I10" s="36"/>
      <c r="J10" s="36"/>
      <c r="K10" s="36"/>
      <c r="L10" s="36"/>
      <c r="M10" s="36"/>
      <c r="N10" s="36"/>
      <c r="O10" s="36"/>
      <c r="P10" s="36"/>
      <c r="Q10" s="269"/>
      <c r="R10" s="274" t="s">
        <v>162</v>
      </c>
      <c r="S10" s="216"/>
      <c r="T10" s="216"/>
      <c r="U10" s="216"/>
      <c r="V10" s="216"/>
      <c r="W10" s="216"/>
      <c r="X10" s="216"/>
      <c r="Y10" s="279"/>
      <c r="Z10" s="282" t="s">
        <v>162</v>
      </c>
      <c r="AA10" s="282"/>
      <c r="AB10" s="282"/>
      <c r="AC10" s="282"/>
      <c r="AD10" s="285" t="s">
        <v>162</v>
      </c>
      <c r="AE10" s="285"/>
      <c r="AF10" s="285"/>
      <c r="AG10" s="285"/>
      <c r="AH10" s="285"/>
      <c r="AI10" s="285"/>
      <c r="AJ10" s="285"/>
      <c r="AK10" s="285"/>
      <c r="AL10" s="289" t="s">
        <v>162</v>
      </c>
      <c r="AM10" s="237"/>
      <c r="AN10" s="237"/>
      <c r="AO10" s="294"/>
      <c r="AP10" s="260" t="s">
        <v>330</v>
      </c>
      <c r="AQ10" s="36"/>
      <c r="AR10" s="36"/>
      <c r="AS10" s="36"/>
      <c r="AT10" s="36"/>
      <c r="AU10" s="36"/>
      <c r="AV10" s="36"/>
      <c r="AW10" s="36"/>
      <c r="AX10" s="36"/>
      <c r="AY10" s="36"/>
      <c r="AZ10" s="36"/>
      <c r="BA10" s="36"/>
      <c r="BB10" s="36"/>
      <c r="BC10" s="36"/>
      <c r="BD10" s="36"/>
      <c r="BE10" s="36"/>
      <c r="BF10" s="269"/>
      <c r="BG10" s="274">
        <v>154703</v>
      </c>
      <c r="BH10" s="216"/>
      <c r="BI10" s="216"/>
      <c r="BJ10" s="216"/>
      <c r="BK10" s="216"/>
      <c r="BL10" s="216"/>
      <c r="BM10" s="216"/>
      <c r="BN10" s="279"/>
      <c r="BO10" s="282">
        <v>1.3</v>
      </c>
      <c r="BP10" s="282"/>
      <c r="BQ10" s="282"/>
      <c r="BR10" s="282"/>
      <c r="BS10" s="326" t="s">
        <v>162</v>
      </c>
      <c r="BT10" s="216"/>
      <c r="BU10" s="216"/>
      <c r="BV10" s="216"/>
      <c r="BW10" s="216"/>
      <c r="BX10" s="216"/>
      <c r="BY10" s="216"/>
      <c r="BZ10" s="216"/>
      <c r="CA10" s="216"/>
      <c r="CB10" s="328"/>
      <c r="CD10" s="260" t="s">
        <v>327</v>
      </c>
      <c r="CE10" s="36"/>
      <c r="CF10" s="36"/>
      <c r="CG10" s="36"/>
      <c r="CH10" s="36"/>
      <c r="CI10" s="36"/>
      <c r="CJ10" s="36"/>
      <c r="CK10" s="36"/>
      <c r="CL10" s="36"/>
      <c r="CM10" s="36"/>
      <c r="CN10" s="36"/>
      <c r="CO10" s="36"/>
      <c r="CP10" s="36"/>
      <c r="CQ10" s="269"/>
      <c r="CR10" s="274">
        <v>84954</v>
      </c>
      <c r="CS10" s="216"/>
      <c r="CT10" s="216"/>
      <c r="CU10" s="216"/>
      <c r="CV10" s="216"/>
      <c r="CW10" s="216"/>
      <c r="CX10" s="216"/>
      <c r="CY10" s="279"/>
      <c r="CZ10" s="282">
        <v>0.4</v>
      </c>
      <c r="DA10" s="282"/>
      <c r="DB10" s="282"/>
      <c r="DC10" s="282"/>
      <c r="DD10" s="326">
        <v>1403</v>
      </c>
      <c r="DE10" s="216"/>
      <c r="DF10" s="216"/>
      <c r="DG10" s="216"/>
      <c r="DH10" s="216"/>
      <c r="DI10" s="216"/>
      <c r="DJ10" s="216"/>
      <c r="DK10" s="216"/>
      <c r="DL10" s="216"/>
      <c r="DM10" s="216"/>
      <c r="DN10" s="216"/>
      <c r="DO10" s="216"/>
      <c r="DP10" s="279"/>
      <c r="DQ10" s="326">
        <v>82351</v>
      </c>
      <c r="DR10" s="216"/>
      <c r="DS10" s="216"/>
      <c r="DT10" s="216"/>
      <c r="DU10" s="216"/>
      <c r="DV10" s="216"/>
      <c r="DW10" s="216"/>
      <c r="DX10" s="216"/>
      <c r="DY10" s="216"/>
      <c r="DZ10" s="216"/>
      <c r="EA10" s="216"/>
      <c r="EB10" s="216"/>
      <c r="EC10" s="328"/>
    </row>
    <row r="11" spans="2:143" ht="11.25" customHeight="1">
      <c r="B11" s="260" t="s">
        <v>333</v>
      </c>
      <c r="C11" s="36"/>
      <c r="D11" s="36"/>
      <c r="E11" s="36"/>
      <c r="F11" s="36"/>
      <c r="G11" s="36"/>
      <c r="H11" s="36"/>
      <c r="I11" s="36"/>
      <c r="J11" s="36"/>
      <c r="K11" s="36"/>
      <c r="L11" s="36"/>
      <c r="M11" s="36"/>
      <c r="N11" s="36"/>
      <c r="O11" s="36"/>
      <c r="P11" s="36"/>
      <c r="Q11" s="269"/>
      <c r="R11" s="274" t="s">
        <v>162</v>
      </c>
      <c r="S11" s="216"/>
      <c r="T11" s="216"/>
      <c r="U11" s="216"/>
      <c r="V11" s="216"/>
      <c r="W11" s="216"/>
      <c r="X11" s="216"/>
      <c r="Y11" s="279"/>
      <c r="Z11" s="282" t="s">
        <v>162</v>
      </c>
      <c r="AA11" s="282"/>
      <c r="AB11" s="282"/>
      <c r="AC11" s="282"/>
      <c r="AD11" s="285" t="s">
        <v>162</v>
      </c>
      <c r="AE11" s="285"/>
      <c r="AF11" s="285"/>
      <c r="AG11" s="285"/>
      <c r="AH11" s="285"/>
      <c r="AI11" s="285"/>
      <c r="AJ11" s="285"/>
      <c r="AK11" s="285"/>
      <c r="AL11" s="289" t="s">
        <v>162</v>
      </c>
      <c r="AM11" s="237"/>
      <c r="AN11" s="237"/>
      <c r="AO11" s="294"/>
      <c r="AP11" s="260" t="s">
        <v>334</v>
      </c>
      <c r="AQ11" s="36"/>
      <c r="AR11" s="36"/>
      <c r="AS11" s="36"/>
      <c r="AT11" s="36"/>
      <c r="AU11" s="36"/>
      <c r="AV11" s="36"/>
      <c r="AW11" s="36"/>
      <c r="AX11" s="36"/>
      <c r="AY11" s="36"/>
      <c r="AZ11" s="36"/>
      <c r="BA11" s="36"/>
      <c r="BB11" s="36"/>
      <c r="BC11" s="36"/>
      <c r="BD11" s="36"/>
      <c r="BE11" s="36"/>
      <c r="BF11" s="269"/>
      <c r="BG11" s="274">
        <v>1398498</v>
      </c>
      <c r="BH11" s="216"/>
      <c r="BI11" s="216"/>
      <c r="BJ11" s="216"/>
      <c r="BK11" s="216"/>
      <c r="BL11" s="216"/>
      <c r="BM11" s="216"/>
      <c r="BN11" s="279"/>
      <c r="BO11" s="282">
        <v>11.6</v>
      </c>
      <c r="BP11" s="282"/>
      <c r="BQ11" s="282"/>
      <c r="BR11" s="282"/>
      <c r="BS11" s="326" t="s">
        <v>162</v>
      </c>
      <c r="BT11" s="216"/>
      <c r="BU11" s="216"/>
      <c r="BV11" s="216"/>
      <c r="BW11" s="216"/>
      <c r="BX11" s="216"/>
      <c r="BY11" s="216"/>
      <c r="BZ11" s="216"/>
      <c r="CA11" s="216"/>
      <c r="CB11" s="328"/>
      <c r="CD11" s="260" t="s">
        <v>335</v>
      </c>
      <c r="CE11" s="36"/>
      <c r="CF11" s="36"/>
      <c r="CG11" s="36"/>
      <c r="CH11" s="36"/>
      <c r="CI11" s="36"/>
      <c r="CJ11" s="36"/>
      <c r="CK11" s="36"/>
      <c r="CL11" s="36"/>
      <c r="CM11" s="36"/>
      <c r="CN11" s="36"/>
      <c r="CO11" s="36"/>
      <c r="CP11" s="36"/>
      <c r="CQ11" s="269"/>
      <c r="CR11" s="274">
        <v>229352</v>
      </c>
      <c r="CS11" s="216"/>
      <c r="CT11" s="216"/>
      <c r="CU11" s="216"/>
      <c r="CV11" s="216"/>
      <c r="CW11" s="216"/>
      <c r="CX11" s="216"/>
      <c r="CY11" s="279"/>
      <c r="CZ11" s="282">
        <v>1.1000000000000001</v>
      </c>
      <c r="DA11" s="282"/>
      <c r="DB11" s="282"/>
      <c r="DC11" s="282"/>
      <c r="DD11" s="326">
        <v>29239</v>
      </c>
      <c r="DE11" s="216"/>
      <c r="DF11" s="216"/>
      <c r="DG11" s="216"/>
      <c r="DH11" s="216"/>
      <c r="DI11" s="216"/>
      <c r="DJ11" s="216"/>
      <c r="DK11" s="216"/>
      <c r="DL11" s="216"/>
      <c r="DM11" s="216"/>
      <c r="DN11" s="216"/>
      <c r="DO11" s="216"/>
      <c r="DP11" s="279"/>
      <c r="DQ11" s="326">
        <v>158212</v>
      </c>
      <c r="DR11" s="216"/>
      <c r="DS11" s="216"/>
      <c r="DT11" s="216"/>
      <c r="DU11" s="216"/>
      <c r="DV11" s="216"/>
      <c r="DW11" s="216"/>
      <c r="DX11" s="216"/>
      <c r="DY11" s="216"/>
      <c r="DZ11" s="216"/>
      <c r="EA11" s="216"/>
      <c r="EB11" s="216"/>
      <c r="EC11" s="328"/>
    </row>
    <row r="12" spans="2:143" ht="11.25" customHeight="1">
      <c r="B12" s="260" t="s">
        <v>336</v>
      </c>
      <c r="C12" s="36"/>
      <c r="D12" s="36"/>
      <c r="E12" s="36"/>
      <c r="F12" s="36"/>
      <c r="G12" s="36"/>
      <c r="H12" s="36"/>
      <c r="I12" s="36"/>
      <c r="J12" s="36"/>
      <c r="K12" s="36"/>
      <c r="L12" s="36"/>
      <c r="M12" s="36"/>
      <c r="N12" s="36"/>
      <c r="O12" s="36"/>
      <c r="P12" s="36"/>
      <c r="Q12" s="269"/>
      <c r="R12" s="274">
        <v>1233035</v>
      </c>
      <c r="S12" s="216"/>
      <c r="T12" s="216"/>
      <c r="U12" s="216"/>
      <c r="V12" s="216"/>
      <c r="W12" s="216"/>
      <c r="X12" s="216"/>
      <c r="Y12" s="279"/>
      <c r="Z12" s="282">
        <v>5.7</v>
      </c>
      <c r="AA12" s="282"/>
      <c r="AB12" s="282"/>
      <c r="AC12" s="282"/>
      <c r="AD12" s="285">
        <v>1233035</v>
      </c>
      <c r="AE12" s="285"/>
      <c r="AF12" s="285"/>
      <c r="AG12" s="285"/>
      <c r="AH12" s="285"/>
      <c r="AI12" s="285"/>
      <c r="AJ12" s="285"/>
      <c r="AK12" s="285"/>
      <c r="AL12" s="289">
        <v>8.9</v>
      </c>
      <c r="AM12" s="237"/>
      <c r="AN12" s="237"/>
      <c r="AO12" s="294"/>
      <c r="AP12" s="260" t="s">
        <v>338</v>
      </c>
      <c r="AQ12" s="36"/>
      <c r="AR12" s="36"/>
      <c r="AS12" s="36"/>
      <c r="AT12" s="36"/>
      <c r="AU12" s="36"/>
      <c r="AV12" s="36"/>
      <c r="AW12" s="36"/>
      <c r="AX12" s="36"/>
      <c r="AY12" s="36"/>
      <c r="AZ12" s="36"/>
      <c r="BA12" s="36"/>
      <c r="BB12" s="36"/>
      <c r="BC12" s="36"/>
      <c r="BD12" s="36"/>
      <c r="BE12" s="36"/>
      <c r="BF12" s="269"/>
      <c r="BG12" s="274">
        <v>6104565</v>
      </c>
      <c r="BH12" s="216"/>
      <c r="BI12" s="216"/>
      <c r="BJ12" s="216"/>
      <c r="BK12" s="216"/>
      <c r="BL12" s="216"/>
      <c r="BM12" s="216"/>
      <c r="BN12" s="279"/>
      <c r="BO12" s="282">
        <v>50.7</v>
      </c>
      <c r="BP12" s="282"/>
      <c r="BQ12" s="282"/>
      <c r="BR12" s="282"/>
      <c r="BS12" s="326" t="s">
        <v>162</v>
      </c>
      <c r="BT12" s="216"/>
      <c r="BU12" s="216"/>
      <c r="BV12" s="216"/>
      <c r="BW12" s="216"/>
      <c r="BX12" s="216"/>
      <c r="BY12" s="216"/>
      <c r="BZ12" s="216"/>
      <c r="CA12" s="216"/>
      <c r="CB12" s="328"/>
      <c r="CD12" s="260" t="s">
        <v>113</v>
      </c>
      <c r="CE12" s="36"/>
      <c r="CF12" s="36"/>
      <c r="CG12" s="36"/>
      <c r="CH12" s="36"/>
      <c r="CI12" s="36"/>
      <c r="CJ12" s="36"/>
      <c r="CK12" s="36"/>
      <c r="CL12" s="36"/>
      <c r="CM12" s="36"/>
      <c r="CN12" s="36"/>
      <c r="CO12" s="36"/>
      <c r="CP12" s="36"/>
      <c r="CQ12" s="269"/>
      <c r="CR12" s="274">
        <v>511647</v>
      </c>
      <c r="CS12" s="216"/>
      <c r="CT12" s="216"/>
      <c r="CU12" s="216"/>
      <c r="CV12" s="216"/>
      <c r="CW12" s="216"/>
      <c r="CX12" s="216"/>
      <c r="CY12" s="279"/>
      <c r="CZ12" s="282">
        <v>2.5</v>
      </c>
      <c r="DA12" s="282"/>
      <c r="DB12" s="282"/>
      <c r="DC12" s="282"/>
      <c r="DD12" s="326">
        <v>5443</v>
      </c>
      <c r="DE12" s="216"/>
      <c r="DF12" s="216"/>
      <c r="DG12" s="216"/>
      <c r="DH12" s="216"/>
      <c r="DI12" s="216"/>
      <c r="DJ12" s="216"/>
      <c r="DK12" s="216"/>
      <c r="DL12" s="216"/>
      <c r="DM12" s="216"/>
      <c r="DN12" s="216"/>
      <c r="DO12" s="216"/>
      <c r="DP12" s="279"/>
      <c r="DQ12" s="326">
        <v>408912</v>
      </c>
      <c r="DR12" s="216"/>
      <c r="DS12" s="216"/>
      <c r="DT12" s="216"/>
      <c r="DU12" s="216"/>
      <c r="DV12" s="216"/>
      <c r="DW12" s="216"/>
      <c r="DX12" s="216"/>
      <c r="DY12" s="216"/>
      <c r="DZ12" s="216"/>
      <c r="EA12" s="216"/>
      <c r="EB12" s="216"/>
      <c r="EC12" s="328"/>
    </row>
    <row r="13" spans="2:143" ht="11.25" customHeight="1">
      <c r="B13" s="260" t="s">
        <v>339</v>
      </c>
      <c r="C13" s="36"/>
      <c r="D13" s="36"/>
      <c r="E13" s="36"/>
      <c r="F13" s="36"/>
      <c r="G13" s="36"/>
      <c r="H13" s="36"/>
      <c r="I13" s="36"/>
      <c r="J13" s="36"/>
      <c r="K13" s="36"/>
      <c r="L13" s="36"/>
      <c r="M13" s="36"/>
      <c r="N13" s="36"/>
      <c r="O13" s="36"/>
      <c r="P13" s="36"/>
      <c r="Q13" s="269"/>
      <c r="R13" s="274">
        <v>20982</v>
      </c>
      <c r="S13" s="216"/>
      <c r="T13" s="216"/>
      <c r="U13" s="216"/>
      <c r="V13" s="216"/>
      <c r="W13" s="216"/>
      <c r="X13" s="216"/>
      <c r="Y13" s="279"/>
      <c r="Z13" s="282">
        <v>0.1</v>
      </c>
      <c r="AA13" s="282"/>
      <c r="AB13" s="282"/>
      <c r="AC13" s="282"/>
      <c r="AD13" s="285">
        <v>20982</v>
      </c>
      <c r="AE13" s="285"/>
      <c r="AF13" s="285"/>
      <c r="AG13" s="285"/>
      <c r="AH13" s="285"/>
      <c r="AI13" s="285"/>
      <c r="AJ13" s="285"/>
      <c r="AK13" s="285"/>
      <c r="AL13" s="289">
        <v>0.2</v>
      </c>
      <c r="AM13" s="237"/>
      <c r="AN13" s="237"/>
      <c r="AO13" s="294"/>
      <c r="AP13" s="260" t="s">
        <v>340</v>
      </c>
      <c r="AQ13" s="36"/>
      <c r="AR13" s="36"/>
      <c r="AS13" s="36"/>
      <c r="AT13" s="36"/>
      <c r="AU13" s="36"/>
      <c r="AV13" s="36"/>
      <c r="AW13" s="36"/>
      <c r="AX13" s="36"/>
      <c r="AY13" s="36"/>
      <c r="AZ13" s="36"/>
      <c r="BA13" s="36"/>
      <c r="BB13" s="36"/>
      <c r="BC13" s="36"/>
      <c r="BD13" s="36"/>
      <c r="BE13" s="36"/>
      <c r="BF13" s="269"/>
      <c r="BG13" s="274">
        <v>6100104</v>
      </c>
      <c r="BH13" s="216"/>
      <c r="BI13" s="216"/>
      <c r="BJ13" s="216"/>
      <c r="BK13" s="216"/>
      <c r="BL13" s="216"/>
      <c r="BM13" s="216"/>
      <c r="BN13" s="279"/>
      <c r="BO13" s="282">
        <v>50.7</v>
      </c>
      <c r="BP13" s="282"/>
      <c r="BQ13" s="282"/>
      <c r="BR13" s="282"/>
      <c r="BS13" s="326" t="s">
        <v>162</v>
      </c>
      <c r="BT13" s="216"/>
      <c r="BU13" s="216"/>
      <c r="BV13" s="216"/>
      <c r="BW13" s="216"/>
      <c r="BX13" s="216"/>
      <c r="BY13" s="216"/>
      <c r="BZ13" s="216"/>
      <c r="CA13" s="216"/>
      <c r="CB13" s="328"/>
      <c r="CD13" s="260" t="s">
        <v>341</v>
      </c>
      <c r="CE13" s="36"/>
      <c r="CF13" s="36"/>
      <c r="CG13" s="36"/>
      <c r="CH13" s="36"/>
      <c r="CI13" s="36"/>
      <c r="CJ13" s="36"/>
      <c r="CK13" s="36"/>
      <c r="CL13" s="36"/>
      <c r="CM13" s="36"/>
      <c r="CN13" s="36"/>
      <c r="CO13" s="36"/>
      <c r="CP13" s="36"/>
      <c r="CQ13" s="269"/>
      <c r="CR13" s="274">
        <v>2050400</v>
      </c>
      <c r="CS13" s="216"/>
      <c r="CT13" s="216"/>
      <c r="CU13" s="216"/>
      <c r="CV13" s="216"/>
      <c r="CW13" s="216"/>
      <c r="CX13" s="216"/>
      <c r="CY13" s="279"/>
      <c r="CZ13" s="282">
        <v>10.1</v>
      </c>
      <c r="DA13" s="282"/>
      <c r="DB13" s="282"/>
      <c r="DC13" s="282"/>
      <c r="DD13" s="326">
        <v>909683</v>
      </c>
      <c r="DE13" s="216"/>
      <c r="DF13" s="216"/>
      <c r="DG13" s="216"/>
      <c r="DH13" s="216"/>
      <c r="DI13" s="216"/>
      <c r="DJ13" s="216"/>
      <c r="DK13" s="216"/>
      <c r="DL13" s="216"/>
      <c r="DM13" s="216"/>
      <c r="DN13" s="216"/>
      <c r="DO13" s="216"/>
      <c r="DP13" s="279"/>
      <c r="DQ13" s="326">
        <v>1406660</v>
      </c>
      <c r="DR13" s="216"/>
      <c r="DS13" s="216"/>
      <c r="DT13" s="216"/>
      <c r="DU13" s="216"/>
      <c r="DV13" s="216"/>
      <c r="DW13" s="216"/>
      <c r="DX13" s="216"/>
      <c r="DY13" s="216"/>
      <c r="DZ13" s="216"/>
      <c r="EA13" s="216"/>
      <c r="EB13" s="216"/>
      <c r="EC13" s="328"/>
    </row>
    <row r="14" spans="2:143" ht="11.25" customHeight="1">
      <c r="B14" s="260" t="s">
        <v>342</v>
      </c>
      <c r="C14" s="36"/>
      <c r="D14" s="36"/>
      <c r="E14" s="36"/>
      <c r="F14" s="36"/>
      <c r="G14" s="36"/>
      <c r="H14" s="36"/>
      <c r="I14" s="36"/>
      <c r="J14" s="36"/>
      <c r="K14" s="36"/>
      <c r="L14" s="36"/>
      <c r="M14" s="36"/>
      <c r="N14" s="36"/>
      <c r="O14" s="36"/>
      <c r="P14" s="36"/>
      <c r="Q14" s="269"/>
      <c r="R14" s="274" t="s">
        <v>162</v>
      </c>
      <c r="S14" s="216"/>
      <c r="T14" s="216"/>
      <c r="U14" s="216"/>
      <c r="V14" s="216"/>
      <c r="W14" s="216"/>
      <c r="X14" s="216"/>
      <c r="Y14" s="279"/>
      <c r="Z14" s="282" t="s">
        <v>162</v>
      </c>
      <c r="AA14" s="282"/>
      <c r="AB14" s="282"/>
      <c r="AC14" s="282"/>
      <c r="AD14" s="285" t="s">
        <v>162</v>
      </c>
      <c r="AE14" s="285"/>
      <c r="AF14" s="285"/>
      <c r="AG14" s="285"/>
      <c r="AH14" s="285"/>
      <c r="AI14" s="285"/>
      <c r="AJ14" s="285"/>
      <c r="AK14" s="285"/>
      <c r="AL14" s="289" t="s">
        <v>162</v>
      </c>
      <c r="AM14" s="237"/>
      <c r="AN14" s="237"/>
      <c r="AO14" s="294"/>
      <c r="AP14" s="260" t="s">
        <v>343</v>
      </c>
      <c r="AQ14" s="36"/>
      <c r="AR14" s="36"/>
      <c r="AS14" s="36"/>
      <c r="AT14" s="36"/>
      <c r="AU14" s="36"/>
      <c r="AV14" s="36"/>
      <c r="AW14" s="36"/>
      <c r="AX14" s="36"/>
      <c r="AY14" s="36"/>
      <c r="AZ14" s="36"/>
      <c r="BA14" s="36"/>
      <c r="BB14" s="36"/>
      <c r="BC14" s="36"/>
      <c r="BD14" s="36"/>
      <c r="BE14" s="36"/>
      <c r="BF14" s="269"/>
      <c r="BG14" s="274">
        <v>167700</v>
      </c>
      <c r="BH14" s="216"/>
      <c r="BI14" s="216"/>
      <c r="BJ14" s="216"/>
      <c r="BK14" s="216"/>
      <c r="BL14" s="216"/>
      <c r="BM14" s="216"/>
      <c r="BN14" s="279"/>
      <c r="BO14" s="282">
        <v>1.4</v>
      </c>
      <c r="BP14" s="282"/>
      <c r="BQ14" s="282"/>
      <c r="BR14" s="282"/>
      <c r="BS14" s="326" t="s">
        <v>162</v>
      </c>
      <c r="BT14" s="216"/>
      <c r="BU14" s="216"/>
      <c r="BV14" s="216"/>
      <c r="BW14" s="216"/>
      <c r="BX14" s="216"/>
      <c r="BY14" s="216"/>
      <c r="BZ14" s="216"/>
      <c r="CA14" s="216"/>
      <c r="CB14" s="328"/>
      <c r="CD14" s="260" t="s">
        <v>344</v>
      </c>
      <c r="CE14" s="36"/>
      <c r="CF14" s="36"/>
      <c r="CG14" s="36"/>
      <c r="CH14" s="36"/>
      <c r="CI14" s="36"/>
      <c r="CJ14" s="36"/>
      <c r="CK14" s="36"/>
      <c r="CL14" s="36"/>
      <c r="CM14" s="36"/>
      <c r="CN14" s="36"/>
      <c r="CO14" s="36"/>
      <c r="CP14" s="36"/>
      <c r="CQ14" s="269"/>
      <c r="CR14" s="274">
        <v>1459763</v>
      </c>
      <c r="CS14" s="216"/>
      <c r="CT14" s="216"/>
      <c r="CU14" s="216"/>
      <c r="CV14" s="216"/>
      <c r="CW14" s="216"/>
      <c r="CX14" s="216"/>
      <c r="CY14" s="279"/>
      <c r="CZ14" s="282">
        <v>7.2</v>
      </c>
      <c r="DA14" s="282"/>
      <c r="DB14" s="282"/>
      <c r="DC14" s="282"/>
      <c r="DD14" s="326">
        <v>515501</v>
      </c>
      <c r="DE14" s="216"/>
      <c r="DF14" s="216"/>
      <c r="DG14" s="216"/>
      <c r="DH14" s="216"/>
      <c r="DI14" s="216"/>
      <c r="DJ14" s="216"/>
      <c r="DK14" s="216"/>
      <c r="DL14" s="216"/>
      <c r="DM14" s="216"/>
      <c r="DN14" s="216"/>
      <c r="DO14" s="216"/>
      <c r="DP14" s="279"/>
      <c r="DQ14" s="326">
        <v>959632</v>
      </c>
      <c r="DR14" s="216"/>
      <c r="DS14" s="216"/>
      <c r="DT14" s="216"/>
      <c r="DU14" s="216"/>
      <c r="DV14" s="216"/>
      <c r="DW14" s="216"/>
      <c r="DX14" s="216"/>
      <c r="DY14" s="216"/>
      <c r="DZ14" s="216"/>
      <c r="EA14" s="216"/>
      <c r="EB14" s="216"/>
      <c r="EC14" s="328"/>
    </row>
    <row r="15" spans="2:143" ht="11.25" customHeight="1">
      <c r="B15" s="260" t="s">
        <v>323</v>
      </c>
      <c r="C15" s="36"/>
      <c r="D15" s="36"/>
      <c r="E15" s="36"/>
      <c r="F15" s="36"/>
      <c r="G15" s="36"/>
      <c r="H15" s="36"/>
      <c r="I15" s="36"/>
      <c r="J15" s="36"/>
      <c r="K15" s="36"/>
      <c r="L15" s="36"/>
      <c r="M15" s="36"/>
      <c r="N15" s="36"/>
      <c r="O15" s="36"/>
      <c r="P15" s="36"/>
      <c r="Q15" s="269"/>
      <c r="R15" s="274">
        <v>80954</v>
      </c>
      <c r="S15" s="216"/>
      <c r="T15" s="216"/>
      <c r="U15" s="216"/>
      <c r="V15" s="216"/>
      <c r="W15" s="216"/>
      <c r="X15" s="216"/>
      <c r="Y15" s="279"/>
      <c r="Z15" s="282">
        <v>0.4</v>
      </c>
      <c r="AA15" s="282"/>
      <c r="AB15" s="282"/>
      <c r="AC15" s="282"/>
      <c r="AD15" s="285">
        <v>80954</v>
      </c>
      <c r="AE15" s="285"/>
      <c r="AF15" s="285"/>
      <c r="AG15" s="285"/>
      <c r="AH15" s="285"/>
      <c r="AI15" s="285"/>
      <c r="AJ15" s="285"/>
      <c r="AK15" s="285"/>
      <c r="AL15" s="289">
        <v>0.6</v>
      </c>
      <c r="AM15" s="237"/>
      <c r="AN15" s="237"/>
      <c r="AO15" s="294"/>
      <c r="AP15" s="260" t="s">
        <v>346</v>
      </c>
      <c r="AQ15" s="36"/>
      <c r="AR15" s="36"/>
      <c r="AS15" s="36"/>
      <c r="AT15" s="36"/>
      <c r="AU15" s="36"/>
      <c r="AV15" s="36"/>
      <c r="AW15" s="36"/>
      <c r="AX15" s="36"/>
      <c r="AY15" s="36"/>
      <c r="AZ15" s="36"/>
      <c r="BA15" s="36"/>
      <c r="BB15" s="36"/>
      <c r="BC15" s="36"/>
      <c r="BD15" s="36"/>
      <c r="BE15" s="36"/>
      <c r="BF15" s="269"/>
      <c r="BG15" s="274">
        <v>329243</v>
      </c>
      <c r="BH15" s="216"/>
      <c r="BI15" s="216"/>
      <c r="BJ15" s="216"/>
      <c r="BK15" s="216"/>
      <c r="BL15" s="216"/>
      <c r="BM15" s="216"/>
      <c r="BN15" s="279"/>
      <c r="BO15" s="282">
        <v>2.7</v>
      </c>
      <c r="BP15" s="282"/>
      <c r="BQ15" s="282"/>
      <c r="BR15" s="282"/>
      <c r="BS15" s="326" t="s">
        <v>162</v>
      </c>
      <c r="BT15" s="216"/>
      <c r="BU15" s="216"/>
      <c r="BV15" s="216"/>
      <c r="BW15" s="216"/>
      <c r="BX15" s="216"/>
      <c r="BY15" s="216"/>
      <c r="BZ15" s="216"/>
      <c r="CA15" s="216"/>
      <c r="CB15" s="328"/>
      <c r="CD15" s="260" t="s">
        <v>347</v>
      </c>
      <c r="CE15" s="36"/>
      <c r="CF15" s="36"/>
      <c r="CG15" s="36"/>
      <c r="CH15" s="36"/>
      <c r="CI15" s="36"/>
      <c r="CJ15" s="36"/>
      <c r="CK15" s="36"/>
      <c r="CL15" s="36"/>
      <c r="CM15" s="36"/>
      <c r="CN15" s="36"/>
      <c r="CO15" s="36"/>
      <c r="CP15" s="36"/>
      <c r="CQ15" s="269"/>
      <c r="CR15" s="274">
        <v>1951167</v>
      </c>
      <c r="CS15" s="216"/>
      <c r="CT15" s="216"/>
      <c r="CU15" s="216"/>
      <c r="CV15" s="216"/>
      <c r="CW15" s="216"/>
      <c r="CX15" s="216"/>
      <c r="CY15" s="279"/>
      <c r="CZ15" s="282">
        <v>9.6</v>
      </c>
      <c r="DA15" s="282"/>
      <c r="DB15" s="282"/>
      <c r="DC15" s="282"/>
      <c r="DD15" s="326">
        <v>110750</v>
      </c>
      <c r="DE15" s="216"/>
      <c r="DF15" s="216"/>
      <c r="DG15" s="216"/>
      <c r="DH15" s="216"/>
      <c r="DI15" s="216"/>
      <c r="DJ15" s="216"/>
      <c r="DK15" s="216"/>
      <c r="DL15" s="216"/>
      <c r="DM15" s="216"/>
      <c r="DN15" s="216"/>
      <c r="DO15" s="216"/>
      <c r="DP15" s="279"/>
      <c r="DQ15" s="326">
        <v>1792872</v>
      </c>
      <c r="DR15" s="216"/>
      <c r="DS15" s="216"/>
      <c r="DT15" s="216"/>
      <c r="DU15" s="216"/>
      <c r="DV15" s="216"/>
      <c r="DW15" s="216"/>
      <c r="DX15" s="216"/>
      <c r="DY15" s="216"/>
      <c r="DZ15" s="216"/>
      <c r="EA15" s="216"/>
      <c r="EB15" s="216"/>
      <c r="EC15" s="328"/>
    </row>
    <row r="16" spans="2:143" ht="11.25" customHeight="1">
      <c r="B16" s="260" t="s">
        <v>309</v>
      </c>
      <c r="C16" s="36"/>
      <c r="D16" s="36"/>
      <c r="E16" s="36"/>
      <c r="F16" s="36"/>
      <c r="G16" s="36"/>
      <c r="H16" s="36"/>
      <c r="I16" s="36"/>
      <c r="J16" s="36"/>
      <c r="K16" s="36"/>
      <c r="L16" s="36"/>
      <c r="M16" s="36"/>
      <c r="N16" s="36"/>
      <c r="O16" s="36"/>
      <c r="P16" s="36"/>
      <c r="Q16" s="269"/>
      <c r="R16" s="274" t="s">
        <v>162</v>
      </c>
      <c r="S16" s="216"/>
      <c r="T16" s="216"/>
      <c r="U16" s="216"/>
      <c r="V16" s="216"/>
      <c r="W16" s="216"/>
      <c r="X16" s="216"/>
      <c r="Y16" s="279"/>
      <c r="Z16" s="282" t="s">
        <v>162</v>
      </c>
      <c r="AA16" s="282"/>
      <c r="AB16" s="282"/>
      <c r="AC16" s="282"/>
      <c r="AD16" s="285" t="s">
        <v>162</v>
      </c>
      <c r="AE16" s="285"/>
      <c r="AF16" s="285"/>
      <c r="AG16" s="285"/>
      <c r="AH16" s="285"/>
      <c r="AI16" s="285"/>
      <c r="AJ16" s="285"/>
      <c r="AK16" s="285"/>
      <c r="AL16" s="289" t="s">
        <v>162</v>
      </c>
      <c r="AM16" s="237"/>
      <c r="AN16" s="237"/>
      <c r="AO16" s="294"/>
      <c r="AP16" s="260" t="s">
        <v>69</v>
      </c>
      <c r="AQ16" s="36"/>
      <c r="AR16" s="36"/>
      <c r="AS16" s="36"/>
      <c r="AT16" s="36"/>
      <c r="AU16" s="36"/>
      <c r="AV16" s="36"/>
      <c r="AW16" s="36"/>
      <c r="AX16" s="36"/>
      <c r="AY16" s="36"/>
      <c r="AZ16" s="36"/>
      <c r="BA16" s="36"/>
      <c r="BB16" s="36"/>
      <c r="BC16" s="36"/>
      <c r="BD16" s="36"/>
      <c r="BE16" s="36"/>
      <c r="BF16" s="269"/>
      <c r="BG16" s="274" t="s">
        <v>162</v>
      </c>
      <c r="BH16" s="216"/>
      <c r="BI16" s="216"/>
      <c r="BJ16" s="216"/>
      <c r="BK16" s="216"/>
      <c r="BL16" s="216"/>
      <c r="BM16" s="216"/>
      <c r="BN16" s="279"/>
      <c r="BO16" s="282" t="s">
        <v>162</v>
      </c>
      <c r="BP16" s="282"/>
      <c r="BQ16" s="282"/>
      <c r="BR16" s="282"/>
      <c r="BS16" s="326" t="s">
        <v>162</v>
      </c>
      <c r="BT16" s="216"/>
      <c r="BU16" s="216"/>
      <c r="BV16" s="216"/>
      <c r="BW16" s="216"/>
      <c r="BX16" s="216"/>
      <c r="BY16" s="216"/>
      <c r="BZ16" s="216"/>
      <c r="CA16" s="216"/>
      <c r="CB16" s="328"/>
      <c r="CD16" s="260" t="s">
        <v>108</v>
      </c>
      <c r="CE16" s="36"/>
      <c r="CF16" s="36"/>
      <c r="CG16" s="36"/>
      <c r="CH16" s="36"/>
      <c r="CI16" s="36"/>
      <c r="CJ16" s="36"/>
      <c r="CK16" s="36"/>
      <c r="CL16" s="36"/>
      <c r="CM16" s="36"/>
      <c r="CN16" s="36"/>
      <c r="CO16" s="36"/>
      <c r="CP16" s="36"/>
      <c r="CQ16" s="269"/>
      <c r="CR16" s="274">
        <v>2357</v>
      </c>
      <c r="CS16" s="216"/>
      <c r="CT16" s="216"/>
      <c r="CU16" s="216"/>
      <c r="CV16" s="216"/>
      <c r="CW16" s="216"/>
      <c r="CX16" s="216"/>
      <c r="CY16" s="279"/>
      <c r="CZ16" s="282">
        <v>0</v>
      </c>
      <c r="DA16" s="282"/>
      <c r="DB16" s="282"/>
      <c r="DC16" s="282"/>
      <c r="DD16" s="326" t="s">
        <v>162</v>
      </c>
      <c r="DE16" s="216"/>
      <c r="DF16" s="216"/>
      <c r="DG16" s="216"/>
      <c r="DH16" s="216"/>
      <c r="DI16" s="216"/>
      <c r="DJ16" s="216"/>
      <c r="DK16" s="216"/>
      <c r="DL16" s="216"/>
      <c r="DM16" s="216"/>
      <c r="DN16" s="216"/>
      <c r="DO16" s="216"/>
      <c r="DP16" s="279"/>
      <c r="DQ16" s="326">
        <v>2357</v>
      </c>
      <c r="DR16" s="216"/>
      <c r="DS16" s="216"/>
      <c r="DT16" s="216"/>
      <c r="DU16" s="216"/>
      <c r="DV16" s="216"/>
      <c r="DW16" s="216"/>
      <c r="DX16" s="216"/>
      <c r="DY16" s="216"/>
      <c r="DZ16" s="216"/>
      <c r="EA16" s="216"/>
      <c r="EB16" s="216"/>
      <c r="EC16" s="328"/>
    </row>
    <row r="17" spans="2:133" ht="11.25" customHeight="1">
      <c r="B17" s="260" t="s">
        <v>345</v>
      </c>
      <c r="C17" s="36"/>
      <c r="D17" s="36"/>
      <c r="E17" s="36"/>
      <c r="F17" s="36"/>
      <c r="G17" s="36"/>
      <c r="H17" s="36"/>
      <c r="I17" s="36"/>
      <c r="J17" s="36"/>
      <c r="K17" s="36"/>
      <c r="L17" s="36"/>
      <c r="M17" s="36"/>
      <c r="N17" s="36"/>
      <c r="O17" s="36"/>
      <c r="P17" s="36"/>
      <c r="Q17" s="269"/>
      <c r="R17" s="274">
        <v>43502</v>
      </c>
      <c r="S17" s="216"/>
      <c r="T17" s="216"/>
      <c r="U17" s="216"/>
      <c r="V17" s="216"/>
      <c r="W17" s="216"/>
      <c r="X17" s="216"/>
      <c r="Y17" s="279"/>
      <c r="Z17" s="282">
        <v>0.2</v>
      </c>
      <c r="AA17" s="282"/>
      <c r="AB17" s="282"/>
      <c r="AC17" s="282"/>
      <c r="AD17" s="285">
        <v>43502</v>
      </c>
      <c r="AE17" s="285"/>
      <c r="AF17" s="285"/>
      <c r="AG17" s="285"/>
      <c r="AH17" s="285"/>
      <c r="AI17" s="285"/>
      <c r="AJ17" s="285"/>
      <c r="AK17" s="285"/>
      <c r="AL17" s="289">
        <v>0.3</v>
      </c>
      <c r="AM17" s="237"/>
      <c r="AN17" s="237"/>
      <c r="AO17" s="294"/>
      <c r="AP17" s="260" t="s">
        <v>313</v>
      </c>
      <c r="AQ17" s="36"/>
      <c r="AR17" s="36"/>
      <c r="AS17" s="36"/>
      <c r="AT17" s="36"/>
      <c r="AU17" s="36"/>
      <c r="AV17" s="36"/>
      <c r="AW17" s="36"/>
      <c r="AX17" s="36"/>
      <c r="AY17" s="36"/>
      <c r="AZ17" s="36"/>
      <c r="BA17" s="36"/>
      <c r="BB17" s="36"/>
      <c r="BC17" s="36"/>
      <c r="BD17" s="36"/>
      <c r="BE17" s="36"/>
      <c r="BF17" s="269"/>
      <c r="BG17" s="274" t="s">
        <v>162</v>
      </c>
      <c r="BH17" s="216"/>
      <c r="BI17" s="216"/>
      <c r="BJ17" s="216"/>
      <c r="BK17" s="216"/>
      <c r="BL17" s="216"/>
      <c r="BM17" s="216"/>
      <c r="BN17" s="279"/>
      <c r="BO17" s="282" t="s">
        <v>162</v>
      </c>
      <c r="BP17" s="282"/>
      <c r="BQ17" s="282"/>
      <c r="BR17" s="282"/>
      <c r="BS17" s="326" t="s">
        <v>162</v>
      </c>
      <c r="BT17" s="216"/>
      <c r="BU17" s="216"/>
      <c r="BV17" s="216"/>
      <c r="BW17" s="216"/>
      <c r="BX17" s="216"/>
      <c r="BY17" s="216"/>
      <c r="BZ17" s="216"/>
      <c r="CA17" s="216"/>
      <c r="CB17" s="328"/>
      <c r="CD17" s="260" t="s">
        <v>350</v>
      </c>
      <c r="CE17" s="36"/>
      <c r="CF17" s="36"/>
      <c r="CG17" s="36"/>
      <c r="CH17" s="36"/>
      <c r="CI17" s="36"/>
      <c r="CJ17" s="36"/>
      <c r="CK17" s="36"/>
      <c r="CL17" s="36"/>
      <c r="CM17" s="36"/>
      <c r="CN17" s="36"/>
      <c r="CO17" s="36"/>
      <c r="CP17" s="36"/>
      <c r="CQ17" s="269"/>
      <c r="CR17" s="274">
        <v>1648161</v>
      </c>
      <c r="CS17" s="216"/>
      <c r="CT17" s="216"/>
      <c r="CU17" s="216"/>
      <c r="CV17" s="216"/>
      <c r="CW17" s="216"/>
      <c r="CX17" s="216"/>
      <c r="CY17" s="279"/>
      <c r="CZ17" s="282">
        <v>8.1</v>
      </c>
      <c r="DA17" s="282"/>
      <c r="DB17" s="282"/>
      <c r="DC17" s="282"/>
      <c r="DD17" s="326" t="s">
        <v>162</v>
      </c>
      <c r="DE17" s="216"/>
      <c r="DF17" s="216"/>
      <c r="DG17" s="216"/>
      <c r="DH17" s="216"/>
      <c r="DI17" s="216"/>
      <c r="DJ17" s="216"/>
      <c r="DK17" s="216"/>
      <c r="DL17" s="216"/>
      <c r="DM17" s="216"/>
      <c r="DN17" s="216"/>
      <c r="DO17" s="216"/>
      <c r="DP17" s="279"/>
      <c r="DQ17" s="326">
        <v>1599840</v>
      </c>
      <c r="DR17" s="216"/>
      <c r="DS17" s="216"/>
      <c r="DT17" s="216"/>
      <c r="DU17" s="216"/>
      <c r="DV17" s="216"/>
      <c r="DW17" s="216"/>
      <c r="DX17" s="216"/>
      <c r="DY17" s="216"/>
      <c r="DZ17" s="216"/>
      <c r="EA17" s="216"/>
      <c r="EB17" s="216"/>
      <c r="EC17" s="328"/>
    </row>
    <row r="18" spans="2:133" ht="11.25" customHeight="1">
      <c r="B18" s="260" t="s">
        <v>351</v>
      </c>
      <c r="C18" s="36"/>
      <c r="D18" s="36"/>
      <c r="E18" s="36"/>
      <c r="F18" s="36"/>
      <c r="G18" s="36"/>
      <c r="H18" s="36"/>
      <c r="I18" s="36"/>
      <c r="J18" s="36"/>
      <c r="K18" s="36"/>
      <c r="L18" s="36"/>
      <c r="M18" s="36"/>
      <c r="N18" s="36"/>
      <c r="O18" s="36"/>
      <c r="P18" s="36"/>
      <c r="Q18" s="269"/>
      <c r="R18" s="274">
        <v>620147</v>
      </c>
      <c r="S18" s="216"/>
      <c r="T18" s="216"/>
      <c r="U18" s="216"/>
      <c r="V18" s="216"/>
      <c r="W18" s="216"/>
      <c r="X18" s="216"/>
      <c r="Y18" s="279"/>
      <c r="Z18" s="282">
        <v>2.8</v>
      </c>
      <c r="AA18" s="282"/>
      <c r="AB18" s="282"/>
      <c r="AC18" s="282"/>
      <c r="AD18" s="285">
        <v>492238</v>
      </c>
      <c r="AE18" s="285"/>
      <c r="AF18" s="285"/>
      <c r="AG18" s="285"/>
      <c r="AH18" s="285"/>
      <c r="AI18" s="285"/>
      <c r="AJ18" s="285"/>
      <c r="AK18" s="285"/>
      <c r="AL18" s="289">
        <v>3.5</v>
      </c>
      <c r="AM18" s="237"/>
      <c r="AN18" s="237"/>
      <c r="AO18" s="294"/>
      <c r="AP18" s="260" t="s">
        <v>308</v>
      </c>
      <c r="AQ18" s="36"/>
      <c r="AR18" s="36"/>
      <c r="AS18" s="36"/>
      <c r="AT18" s="36"/>
      <c r="AU18" s="36"/>
      <c r="AV18" s="36"/>
      <c r="AW18" s="36"/>
      <c r="AX18" s="36"/>
      <c r="AY18" s="36"/>
      <c r="AZ18" s="36"/>
      <c r="BA18" s="36"/>
      <c r="BB18" s="36"/>
      <c r="BC18" s="36"/>
      <c r="BD18" s="36"/>
      <c r="BE18" s="36"/>
      <c r="BF18" s="269"/>
      <c r="BG18" s="274" t="s">
        <v>162</v>
      </c>
      <c r="BH18" s="216"/>
      <c r="BI18" s="216"/>
      <c r="BJ18" s="216"/>
      <c r="BK18" s="216"/>
      <c r="BL18" s="216"/>
      <c r="BM18" s="216"/>
      <c r="BN18" s="279"/>
      <c r="BO18" s="282" t="s">
        <v>162</v>
      </c>
      <c r="BP18" s="282"/>
      <c r="BQ18" s="282"/>
      <c r="BR18" s="282"/>
      <c r="BS18" s="326" t="s">
        <v>162</v>
      </c>
      <c r="BT18" s="216"/>
      <c r="BU18" s="216"/>
      <c r="BV18" s="216"/>
      <c r="BW18" s="216"/>
      <c r="BX18" s="216"/>
      <c r="BY18" s="216"/>
      <c r="BZ18" s="216"/>
      <c r="CA18" s="216"/>
      <c r="CB18" s="328"/>
      <c r="CD18" s="260" t="s">
        <v>352</v>
      </c>
      <c r="CE18" s="36"/>
      <c r="CF18" s="36"/>
      <c r="CG18" s="36"/>
      <c r="CH18" s="36"/>
      <c r="CI18" s="36"/>
      <c r="CJ18" s="36"/>
      <c r="CK18" s="36"/>
      <c r="CL18" s="36"/>
      <c r="CM18" s="36"/>
      <c r="CN18" s="36"/>
      <c r="CO18" s="36"/>
      <c r="CP18" s="36"/>
      <c r="CQ18" s="269"/>
      <c r="CR18" s="274" t="s">
        <v>162</v>
      </c>
      <c r="CS18" s="216"/>
      <c r="CT18" s="216"/>
      <c r="CU18" s="216"/>
      <c r="CV18" s="216"/>
      <c r="CW18" s="216"/>
      <c r="CX18" s="216"/>
      <c r="CY18" s="279"/>
      <c r="CZ18" s="282" t="s">
        <v>162</v>
      </c>
      <c r="DA18" s="282"/>
      <c r="DB18" s="282"/>
      <c r="DC18" s="282"/>
      <c r="DD18" s="326" t="s">
        <v>162</v>
      </c>
      <c r="DE18" s="216"/>
      <c r="DF18" s="216"/>
      <c r="DG18" s="216"/>
      <c r="DH18" s="216"/>
      <c r="DI18" s="216"/>
      <c r="DJ18" s="216"/>
      <c r="DK18" s="216"/>
      <c r="DL18" s="216"/>
      <c r="DM18" s="216"/>
      <c r="DN18" s="216"/>
      <c r="DO18" s="216"/>
      <c r="DP18" s="279"/>
      <c r="DQ18" s="326" t="s">
        <v>162</v>
      </c>
      <c r="DR18" s="216"/>
      <c r="DS18" s="216"/>
      <c r="DT18" s="216"/>
      <c r="DU18" s="216"/>
      <c r="DV18" s="216"/>
      <c r="DW18" s="216"/>
      <c r="DX18" s="216"/>
      <c r="DY18" s="216"/>
      <c r="DZ18" s="216"/>
      <c r="EA18" s="216"/>
      <c r="EB18" s="216"/>
      <c r="EC18" s="328"/>
    </row>
    <row r="19" spans="2:133" ht="11.25" customHeight="1">
      <c r="B19" s="260" t="s">
        <v>353</v>
      </c>
      <c r="C19" s="36"/>
      <c r="D19" s="36"/>
      <c r="E19" s="36"/>
      <c r="F19" s="36"/>
      <c r="G19" s="36"/>
      <c r="H19" s="36"/>
      <c r="I19" s="36"/>
      <c r="J19" s="36"/>
      <c r="K19" s="36"/>
      <c r="L19" s="36"/>
      <c r="M19" s="36"/>
      <c r="N19" s="36"/>
      <c r="O19" s="36"/>
      <c r="P19" s="36"/>
      <c r="Q19" s="269"/>
      <c r="R19" s="274">
        <v>492238</v>
      </c>
      <c r="S19" s="216"/>
      <c r="T19" s="216"/>
      <c r="U19" s="216"/>
      <c r="V19" s="216"/>
      <c r="W19" s="216"/>
      <c r="X19" s="216"/>
      <c r="Y19" s="279"/>
      <c r="Z19" s="282">
        <v>2.2999999999999998</v>
      </c>
      <c r="AA19" s="282"/>
      <c r="AB19" s="282"/>
      <c r="AC19" s="282"/>
      <c r="AD19" s="285">
        <v>492238</v>
      </c>
      <c r="AE19" s="285"/>
      <c r="AF19" s="285"/>
      <c r="AG19" s="285"/>
      <c r="AH19" s="285"/>
      <c r="AI19" s="285"/>
      <c r="AJ19" s="285"/>
      <c r="AK19" s="285"/>
      <c r="AL19" s="289">
        <v>3.5</v>
      </c>
      <c r="AM19" s="237"/>
      <c r="AN19" s="237"/>
      <c r="AO19" s="294"/>
      <c r="AP19" s="260" t="s">
        <v>355</v>
      </c>
      <c r="AQ19" s="36"/>
      <c r="AR19" s="36"/>
      <c r="AS19" s="36"/>
      <c r="AT19" s="36"/>
      <c r="AU19" s="36"/>
      <c r="AV19" s="36"/>
      <c r="AW19" s="36"/>
      <c r="AX19" s="36"/>
      <c r="AY19" s="36"/>
      <c r="AZ19" s="36"/>
      <c r="BA19" s="36"/>
      <c r="BB19" s="36"/>
      <c r="BC19" s="36"/>
      <c r="BD19" s="36"/>
      <c r="BE19" s="36"/>
      <c r="BF19" s="269"/>
      <c r="BG19" s="274">
        <v>408313</v>
      </c>
      <c r="BH19" s="216"/>
      <c r="BI19" s="216"/>
      <c r="BJ19" s="216"/>
      <c r="BK19" s="216"/>
      <c r="BL19" s="216"/>
      <c r="BM19" s="216"/>
      <c r="BN19" s="279"/>
      <c r="BO19" s="282">
        <v>3.4</v>
      </c>
      <c r="BP19" s="282"/>
      <c r="BQ19" s="282"/>
      <c r="BR19" s="282"/>
      <c r="BS19" s="326" t="s">
        <v>162</v>
      </c>
      <c r="BT19" s="216"/>
      <c r="BU19" s="216"/>
      <c r="BV19" s="216"/>
      <c r="BW19" s="216"/>
      <c r="BX19" s="216"/>
      <c r="BY19" s="216"/>
      <c r="BZ19" s="216"/>
      <c r="CA19" s="216"/>
      <c r="CB19" s="328"/>
      <c r="CD19" s="260" t="s">
        <v>296</v>
      </c>
      <c r="CE19" s="36"/>
      <c r="CF19" s="36"/>
      <c r="CG19" s="36"/>
      <c r="CH19" s="36"/>
      <c r="CI19" s="36"/>
      <c r="CJ19" s="36"/>
      <c r="CK19" s="36"/>
      <c r="CL19" s="36"/>
      <c r="CM19" s="36"/>
      <c r="CN19" s="36"/>
      <c r="CO19" s="36"/>
      <c r="CP19" s="36"/>
      <c r="CQ19" s="269"/>
      <c r="CR19" s="274" t="s">
        <v>162</v>
      </c>
      <c r="CS19" s="216"/>
      <c r="CT19" s="216"/>
      <c r="CU19" s="216"/>
      <c r="CV19" s="216"/>
      <c r="CW19" s="216"/>
      <c r="CX19" s="216"/>
      <c r="CY19" s="279"/>
      <c r="CZ19" s="282" t="s">
        <v>162</v>
      </c>
      <c r="DA19" s="282"/>
      <c r="DB19" s="282"/>
      <c r="DC19" s="282"/>
      <c r="DD19" s="326" t="s">
        <v>162</v>
      </c>
      <c r="DE19" s="216"/>
      <c r="DF19" s="216"/>
      <c r="DG19" s="216"/>
      <c r="DH19" s="216"/>
      <c r="DI19" s="216"/>
      <c r="DJ19" s="216"/>
      <c r="DK19" s="216"/>
      <c r="DL19" s="216"/>
      <c r="DM19" s="216"/>
      <c r="DN19" s="216"/>
      <c r="DO19" s="216"/>
      <c r="DP19" s="279"/>
      <c r="DQ19" s="326" t="s">
        <v>162</v>
      </c>
      <c r="DR19" s="216"/>
      <c r="DS19" s="216"/>
      <c r="DT19" s="216"/>
      <c r="DU19" s="216"/>
      <c r="DV19" s="216"/>
      <c r="DW19" s="216"/>
      <c r="DX19" s="216"/>
      <c r="DY19" s="216"/>
      <c r="DZ19" s="216"/>
      <c r="EA19" s="216"/>
      <c r="EB19" s="216"/>
      <c r="EC19" s="328"/>
    </row>
    <row r="20" spans="2:133" ht="11.25" customHeight="1">
      <c r="B20" s="260" t="s">
        <v>1</v>
      </c>
      <c r="C20" s="36"/>
      <c r="D20" s="36"/>
      <c r="E20" s="36"/>
      <c r="F20" s="36"/>
      <c r="G20" s="36"/>
      <c r="H20" s="36"/>
      <c r="I20" s="36"/>
      <c r="J20" s="36"/>
      <c r="K20" s="36"/>
      <c r="L20" s="36"/>
      <c r="M20" s="36"/>
      <c r="N20" s="36"/>
      <c r="O20" s="36"/>
      <c r="P20" s="36"/>
      <c r="Q20" s="269"/>
      <c r="R20" s="274">
        <v>127909</v>
      </c>
      <c r="S20" s="216"/>
      <c r="T20" s="216"/>
      <c r="U20" s="216"/>
      <c r="V20" s="216"/>
      <c r="W20" s="216"/>
      <c r="X20" s="216"/>
      <c r="Y20" s="279"/>
      <c r="Z20" s="282">
        <v>0.6</v>
      </c>
      <c r="AA20" s="282"/>
      <c r="AB20" s="282"/>
      <c r="AC20" s="282"/>
      <c r="AD20" s="285" t="s">
        <v>162</v>
      </c>
      <c r="AE20" s="285"/>
      <c r="AF20" s="285"/>
      <c r="AG20" s="285"/>
      <c r="AH20" s="285"/>
      <c r="AI20" s="285"/>
      <c r="AJ20" s="285"/>
      <c r="AK20" s="285"/>
      <c r="AL20" s="289" t="s">
        <v>162</v>
      </c>
      <c r="AM20" s="237"/>
      <c r="AN20" s="237"/>
      <c r="AO20" s="294"/>
      <c r="AP20" s="260" t="s">
        <v>356</v>
      </c>
      <c r="AQ20" s="36"/>
      <c r="AR20" s="36"/>
      <c r="AS20" s="36"/>
      <c r="AT20" s="36"/>
      <c r="AU20" s="36"/>
      <c r="AV20" s="36"/>
      <c r="AW20" s="36"/>
      <c r="AX20" s="36"/>
      <c r="AY20" s="36"/>
      <c r="AZ20" s="36"/>
      <c r="BA20" s="36"/>
      <c r="BB20" s="36"/>
      <c r="BC20" s="36"/>
      <c r="BD20" s="36"/>
      <c r="BE20" s="36"/>
      <c r="BF20" s="269"/>
      <c r="BG20" s="274">
        <v>408313</v>
      </c>
      <c r="BH20" s="216"/>
      <c r="BI20" s="216"/>
      <c r="BJ20" s="216"/>
      <c r="BK20" s="216"/>
      <c r="BL20" s="216"/>
      <c r="BM20" s="216"/>
      <c r="BN20" s="279"/>
      <c r="BO20" s="282">
        <v>3.4</v>
      </c>
      <c r="BP20" s="282"/>
      <c r="BQ20" s="282"/>
      <c r="BR20" s="282"/>
      <c r="BS20" s="326" t="s">
        <v>162</v>
      </c>
      <c r="BT20" s="216"/>
      <c r="BU20" s="216"/>
      <c r="BV20" s="216"/>
      <c r="BW20" s="216"/>
      <c r="BX20" s="216"/>
      <c r="BY20" s="216"/>
      <c r="BZ20" s="216"/>
      <c r="CA20" s="216"/>
      <c r="CB20" s="328"/>
      <c r="CD20" s="260" t="s">
        <v>7</v>
      </c>
      <c r="CE20" s="36"/>
      <c r="CF20" s="36"/>
      <c r="CG20" s="36"/>
      <c r="CH20" s="36"/>
      <c r="CI20" s="36"/>
      <c r="CJ20" s="36"/>
      <c r="CK20" s="36"/>
      <c r="CL20" s="36"/>
      <c r="CM20" s="36"/>
      <c r="CN20" s="36"/>
      <c r="CO20" s="36"/>
      <c r="CP20" s="36"/>
      <c r="CQ20" s="269"/>
      <c r="CR20" s="274">
        <v>20347953</v>
      </c>
      <c r="CS20" s="216"/>
      <c r="CT20" s="216"/>
      <c r="CU20" s="216"/>
      <c r="CV20" s="216"/>
      <c r="CW20" s="216"/>
      <c r="CX20" s="216"/>
      <c r="CY20" s="279"/>
      <c r="CZ20" s="282">
        <v>100</v>
      </c>
      <c r="DA20" s="282"/>
      <c r="DB20" s="282"/>
      <c r="DC20" s="282"/>
      <c r="DD20" s="326">
        <v>2087374</v>
      </c>
      <c r="DE20" s="216"/>
      <c r="DF20" s="216"/>
      <c r="DG20" s="216"/>
      <c r="DH20" s="216"/>
      <c r="DI20" s="216"/>
      <c r="DJ20" s="216"/>
      <c r="DK20" s="216"/>
      <c r="DL20" s="216"/>
      <c r="DM20" s="216"/>
      <c r="DN20" s="216"/>
      <c r="DO20" s="216"/>
      <c r="DP20" s="279"/>
      <c r="DQ20" s="326">
        <v>15195346</v>
      </c>
      <c r="DR20" s="216"/>
      <c r="DS20" s="216"/>
      <c r="DT20" s="216"/>
      <c r="DU20" s="216"/>
      <c r="DV20" s="216"/>
      <c r="DW20" s="216"/>
      <c r="DX20" s="216"/>
      <c r="DY20" s="216"/>
      <c r="DZ20" s="216"/>
      <c r="EA20" s="216"/>
      <c r="EB20" s="216"/>
      <c r="EC20" s="328"/>
    </row>
    <row r="21" spans="2:133" ht="11.25" customHeight="1">
      <c r="B21" s="260" t="s">
        <v>280</v>
      </c>
      <c r="C21" s="36"/>
      <c r="D21" s="36"/>
      <c r="E21" s="36"/>
      <c r="F21" s="36"/>
      <c r="G21" s="36"/>
      <c r="H21" s="36"/>
      <c r="I21" s="36"/>
      <c r="J21" s="36"/>
      <c r="K21" s="36"/>
      <c r="L21" s="36"/>
      <c r="M21" s="36"/>
      <c r="N21" s="36"/>
      <c r="O21" s="36"/>
      <c r="P21" s="36"/>
      <c r="Q21" s="269"/>
      <c r="R21" s="274" t="s">
        <v>162</v>
      </c>
      <c r="S21" s="216"/>
      <c r="T21" s="216"/>
      <c r="U21" s="216"/>
      <c r="V21" s="216"/>
      <c r="W21" s="216"/>
      <c r="X21" s="216"/>
      <c r="Y21" s="279"/>
      <c r="Z21" s="282" t="s">
        <v>162</v>
      </c>
      <c r="AA21" s="282"/>
      <c r="AB21" s="282"/>
      <c r="AC21" s="282"/>
      <c r="AD21" s="285" t="s">
        <v>162</v>
      </c>
      <c r="AE21" s="285"/>
      <c r="AF21" s="285"/>
      <c r="AG21" s="285"/>
      <c r="AH21" s="285"/>
      <c r="AI21" s="285"/>
      <c r="AJ21" s="285"/>
      <c r="AK21" s="285"/>
      <c r="AL21" s="289" t="s">
        <v>162</v>
      </c>
      <c r="AM21" s="237"/>
      <c r="AN21" s="237"/>
      <c r="AO21" s="294"/>
      <c r="AP21" s="297" t="s">
        <v>359</v>
      </c>
      <c r="AQ21" s="300"/>
      <c r="AR21" s="300"/>
      <c r="AS21" s="300"/>
      <c r="AT21" s="300"/>
      <c r="AU21" s="300"/>
      <c r="AV21" s="300"/>
      <c r="AW21" s="300"/>
      <c r="AX21" s="300"/>
      <c r="AY21" s="300"/>
      <c r="AZ21" s="300"/>
      <c r="BA21" s="300"/>
      <c r="BB21" s="300"/>
      <c r="BC21" s="300"/>
      <c r="BD21" s="300"/>
      <c r="BE21" s="300"/>
      <c r="BF21" s="314"/>
      <c r="BG21" s="274" t="s">
        <v>162</v>
      </c>
      <c r="BH21" s="216"/>
      <c r="BI21" s="216"/>
      <c r="BJ21" s="216"/>
      <c r="BK21" s="216"/>
      <c r="BL21" s="216"/>
      <c r="BM21" s="216"/>
      <c r="BN21" s="279"/>
      <c r="BO21" s="282" t="s">
        <v>162</v>
      </c>
      <c r="BP21" s="282"/>
      <c r="BQ21" s="282"/>
      <c r="BR21" s="282"/>
      <c r="BS21" s="326" t="s">
        <v>162</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22</v>
      </c>
      <c r="C22" s="36"/>
      <c r="D22" s="36"/>
      <c r="E22" s="36"/>
      <c r="F22" s="36"/>
      <c r="G22" s="36"/>
      <c r="H22" s="36"/>
      <c r="I22" s="36"/>
      <c r="J22" s="36"/>
      <c r="K22" s="36"/>
      <c r="L22" s="36"/>
      <c r="M22" s="36"/>
      <c r="N22" s="36"/>
      <c r="O22" s="36"/>
      <c r="P22" s="36"/>
      <c r="Q22" s="269"/>
      <c r="R22" s="274">
        <v>14366709</v>
      </c>
      <c r="S22" s="216"/>
      <c r="T22" s="216"/>
      <c r="U22" s="216"/>
      <c r="V22" s="216"/>
      <c r="W22" s="216"/>
      <c r="X22" s="216"/>
      <c r="Y22" s="279"/>
      <c r="Z22" s="282">
        <v>65.900000000000006</v>
      </c>
      <c r="AA22" s="282"/>
      <c r="AB22" s="282"/>
      <c r="AC22" s="282"/>
      <c r="AD22" s="285">
        <v>13830487</v>
      </c>
      <c r="AE22" s="285"/>
      <c r="AF22" s="285"/>
      <c r="AG22" s="285"/>
      <c r="AH22" s="285"/>
      <c r="AI22" s="285"/>
      <c r="AJ22" s="285"/>
      <c r="AK22" s="285"/>
      <c r="AL22" s="289">
        <v>99.5</v>
      </c>
      <c r="AM22" s="237"/>
      <c r="AN22" s="237"/>
      <c r="AO22" s="294"/>
      <c r="AP22" s="297" t="s">
        <v>360</v>
      </c>
      <c r="AQ22" s="300"/>
      <c r="AR22" s="300"/>
      <c r="AS22" s="300"/>
      <c r="AT22" s="300"/>
      <c r="AU22" s="300"/>
      <c r="AV22" s="300"/>
      <c r="AW22" s="300"/>
      <c r="AX22" s="300"/>
      <c r="AY22" s="300"/>
      <c r="AZ22" s="300"/>
      <c r="BA22" s="300"/>
      <c r="BB22" s="300"/>
      <c r="BC22" s="300"/>
      <c r="BD22" s="300"/>
      <c r="BE22" s="300"/>
      <c r="BF22" s="314"/>
      <c r="BG22" s="274" t="s">
        <v>162</v>
      </c>
      <c r="BH22" s="216"/>
      <c r="BI22" s="216"/>
      <c r="BJ22" s="216"/>
      <c r="BK22" s="216"/>
      <c r="BL22" s="216"/>
      <c r="BM22" s="216"/>
      <c r="BN22" s="279"/>
      <c r="BO22" s="282" t="s">
        <v>162</v>
      </c>
      <c r="BP22" s="282"/>
      <c r="BQ22" s="282"/>
      <c r="BR22" s="282"/>
      <c r="BS22" s="326" t="s">
        <v>162</v>
      </c>
      <c r="BT22" s="216"/>
      <c r="BU22" s="216"/>
      <c r="BV22" s="216"/>
      <c r="BW22" s="216"/>
      <c r="BX22" s="216"/>
      <c r="BY22" s="216"/>
      <c r="BZ22" s="216"/>
      <c r="CA22" s="216"/>
      <c r="CB22" s="328"/>
      <c r="CD22" s="148" t="s">
        <v>300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363</v>
      </c>
      <c r="C23" s="36"/>
      <c r="D23" s="36"/>
      <c r="E23" s="36"/>
      <c r="F23" s="36"/>
      <c r="G23" s="36"/>
      <c r="H23" s="36"/>
      <c r="I23" s="36"/>
      <c r="J23" s="36"/>
      <c r="K23" s="36"/>
      <c r="L23" s="36"/>
      <c r="M23" s="36"/>
      <c r="N23" s="36"/>
      <c r="O23" s="36"/>
      <c r="P23" s="36"/>
      <c r="Q23" s="269"/>
      <c r="R23" s="274">
        <v>11059</v>
      </c>
      <c r="S23" s="216"/>
      <c r="T23" s="216"/>
      <c r="U23" s="216"/>
      <c r="V23" s="216"/>
      <c r="W23" s="216"/>
      <c r="X23" s="216"/>
      <c r="Y23" s="279"/>
      <c r="Z23" s="282">
        <v>0.1</v>
      </c>
      <c r="AA23" s="282"/>
      <c r="AB23" s="282"/>
      <c r="AC23" s="282"/>
      <c r="AD23" s="285">
        <v>11059</v>
      </c>
      <c r="AE23" s="285"/>
      <c r="AF23" s="285"/>
      <c r="AG23" s="285"/>
      <c r="AH23" s="285"/>
      <c r="AI23" s="285"/>
      <c r="AJ23" s="285"/>
      <c r="AK23" s="285"/>
      <c r="AL23" s="289">
        <v>0.1</v>
      </c>
      <c r="AM23" s="237"/>
      <c r="AN23" s="237"/>
      <c r="AO23" s="294"/>
      <c r="AP23" s="297" t="s">
        <v>74</v>
      </c>
      <c r="AQ23" s="300"/>
      <c r="AR23" s="300"/>
      <c r="AS23" s="300"/>
      <c r="AT23" s="300"/>
      <c r="AU23" s="300"/>
      <c r="AV23" s="300"/>
      <c r="AW23" s="300"/>
      <c r="AX23" s="300"/>
      <c r="AY23" s="300"/>
      <c r="AZ23" s="300"/>
      <c r="BA23" s="300"/>
      <c r="BB23" s="300"/>
      <c r="BC23" s="300"/>
      <c r="BD23" s="300"/>
      <c r="BE23" s="300"/>
      <c r="BF23" s="314"/>
      <c r="BG23" s="274">
        <v>408313</v>
      </c>
      <c r="BH23" s="216"/>
      <c r="BI23" s="216"/>
      <c r="BJ23" s="216"/>
      <c r="BK23" s="216"/>
      <c r="BL23" s="216"/>
      <c r="BM23" s="216"/>
      <c r="BN23" s="279"/>
      <c r="BO23" s="282">
        <v>3.4</v>
      </c>
      <c r="BP23" s="282"/>
      <c r="BQ23" s="282"/>
      <c r="BR23" s="282"/>
      <c r="BS23" s="326" t="s">
        <v>162</v>
      </c>
      <c r="BT23" s="216"/>
      <c r="BU23" s="216"/>
      <c r="BV23" s="216"/>
      <c r="BW23" s="216"/>
      <c r="BX23" s="216"/>
      <c r="BY23" s="216"/>
      <c r="BZ23" s="216"/>
      <c r="CA23" s="216"/>
      <c r="CB23" s="328"/>
      <c r="CD23" s="148" t="s">
        <v>302</v>
      </c>
      <c r="CE23" s="139"/>
      <c r="CF23" s="139"/>
      <c r="CG23" s="139"/>
      <c r="CH23" s="139"/>
      <c r="CI23" s="139"/>
      <c r="CJ23" s="139"/>
      <c r="CK23" s="139"/>
      <c r="CL23" s="139"/>
      <c r="CM23" s="139"/>
      <c r="CN23" s="139"/>
      <c r="CO23" s="139"/>
      <c r="CP23" s="139"/>
      <c r="CQ23" s="144"/>
      <c r="CR23" s="148" t="s">
        <v>365</v>
      </c>
      <c r="CS23" s="139"/>
      <c r="CT23" s="139"/>
      <c r="CU23" s="139"/>
      <c r="CV23" s="139"/>
      <c r="CW23" s="139"/>
      <c r="CX23" s="139"/>
      <c r="CY23" s="144"/>
      <c r="CZ23" s="148" t="s">
        <v>366</v>
      </c>
      <c r="DA23" s="139"/>
      <c r="DB23" s="139"/>
      <c r="DC23" s="144"/>
      <c r="DD23" s="148" t="s">
        <v>158</v>
      </c>
      <c r="DE23" s="139"/>
      <c r="DF23" s="139"/>
      <c r="DG23" s="139"/>
      <c r="DH23" s="139"/>
      <c r="DI23" s="139"/>
      <c r="DJ23" s="139"/>
      <c r="DK23" s="144"/>
      <c r="DL23" s="347" t="s">
        <v>367</v>
      </c>
      <c r="DM23" s="350"/>
      <c r="DN23" s="350"/>
      <c r="DO23" s="350"/>
      <c r="DP23" s="350"/>
      <c r="DQ23" s="350"/>
      <c r="DR23" s="350"/>
      <c r="DS23" s="350"/>
      <c r="DT23" s="350"/>
      <c r="DU23" s="350"/>
      <c r="DV23" s="354"/>
      <c r="DW23" s="148" t="s">
        <v>370</v>
      </c>
      <c r="DX23" s="139"/>
      <c r="DY23" s="139"/>
      <c r="DZ23" s="139"/>
      <c r="EA23" s="139"/>
      <c r="EB23" s="139"/>
      <c r="EC23" s="144"/>
    </row>
    <row r="24" spans="2:133" ht="11.25" customHeight="1">
      <c r="B24" s="260" t="s">
        <v>372</v>
      </c>
      <c r="C24" s="36"/>
      <c r="D24" s="36"/>
      <c r="E24" s="36"/>
      <c r="F24" s="36"/>
      <c r="G24" s="36"/>
      <c r="H24" s="36"/>
      <c r="I24" s="36"/>
      <c r="J24" s="36"/>
      <c r="K24" s="36"/>
      <c r="L24" s="36"/>
      <c r="M24" s="36"/>
      <c r="N24" s="36"/>
      <c r="O24" s="36"/>
      <c r="P24" s="36"/>
      <c r="Q24" s="269"/>
      <c r="R24" s="274">
        <v>147980</v>
      </c>
      <c r="S24" s="216"/>
      <c r="T24" s="216"/>
      <c r="U24" s="216"/>
      <c r="V24" s="216"/>
      <c r="W24" s="216"/>
      <c r="X24" s="216"/>
      <c r="Y24" s="279"/>
      <c r="Z24" s="282">
        <v>0.7</v>
      </c>
      <c r="AA24" s="282"/>
      <c r="AB24" s="282"/>
      <c r="AC24" s="282"/>
      <c r="AD24" s="285" t="s">
        <v>162</v>
      </c>
      <c r="AE24" s="285"/>
      <c r="AF24" s="285"/>
      <c r="AG24" s="285"/>
      <c r="AH24" s="285"/>
      <c r="AI24" s="285"/>
      <c r="AJ24" s="285"/>
      <c r="AK24" s="285"/>
      <c r="AL24" s="289" t="s">
        <v>162</v>
      </c>
      <c r="AM24" s="237"/>
      <c r="AN24" s="237"/>
      <c r="AO24" s="294"/>
      <c r="AP24" s="297" t="s">
        <v>349</v>
      </c>
      <c r="AQ24" s="300"/>
      <c r="AR24" s="300"/>
      <c r="AS24" s="300"/>
      <c r="AT24" s="300"/>
      <c r="AU24" s="300"/>
      <c r="AV24" s="300"/>
      <c r="AW24" s="300"/>
      <c r="AX24" s="300"/>
      <c r="AY24" s="300"/>
      <c r="AZ24" s="300"/>
      <c r="BA24" s="300"/>
      <c r="BB24" s="300"/>
      <c r="BC24" s="300"/>
      <c r="BD24" s="300"/>
      <c r="BE24" s="300"/>
      <c r="BF24" s="314"/>
      <c r="BG24" s="274" t="s">
        <v>162</v>
      </c>
      <c r="BH24" s="216"/>
      <c r="BI24" s="216"/>
      <c r="BJ24" s="216"/>
      <c r="BK24" s="216"/>
      <c r="BL24" s="216"/>
      <c r="BM24" s="216"/>
      <c r="BN24" s="279"/>
      <c r="BO24" s="282" t="s">
        <v>162</v>
      </c>
      <c r="BP24" s="282"/>
      <c r="BQ24" s="282"/>
      <c r="BR24" s="282"/>
      <c r="BS24" s="326" t="s">
        <v>162</v>
      </c>
      <c r="BT24" s="216"/>
      <c r="BU24" s="216"/>
      <c r="BV24" s="216"/>
      <c r="BW24" s="216"/>
      <c r="BX24" s="216"/>
      <c r="BY24" s="216"/>
      <c r="BZ24" s="216"/>
      <c r="CA24" s="216"/>
      <c r="CB24" s="328"/>
      <c r="CD24" s="259" t="s">
        <v>374</v>
      </c>
      <c r="CE24" s="265"/>
      <c r="CF24" s="265"/>
      <c r="CG24" s="265"/>
      <c r="CH24" s="265"/>
      <c r="CI24" s="265"/>
      <c r="CJ24" s="265"/>
      <c r="CK24" s="265"/>
      <c r="CL24" s="265"/>
      <c r="CM24" s="265"/>
      <c r="CN24" s="265"/>
      <c r="CO24" s="265"/>
      <c r="CP24" s="265"/>
      <c r="CQ24" s="268"/>
      <c r="CR24" s="273">
        <v>9418053</v>
      </c>
      <c r="CS24" s="276"/>
      <c r="CT24" s="276"/>
      <c r="CU24" s="276"/>
      <c r="CV24" s="276"/>
      <c r="CW24" s="276"/>
      <c r="CX24" s="276"/>
      <c r="CY24" s="278"/>
      <c r="CZ24" s="288">
        <v>46.3</v>
      </c>
      <c r="DA24" s="291"/>
      <c r="DB24" s="291"/>
      <c r="DC24" s="338"/>
      <c r="DD24" s="343">
        <v>6545721</v>
      </c>
      <c r="DE24" s="276"/>
      <c r="DF24" s="276"/>
      <c r="DG24" s="276"/>
      <c r="DH24" s="276"/>
      <c r="DI24" s="276"/>
      <c r="DJ24" s="276"/>
      <c r="DK24" s="278"/>
      <c r="DL24" s="343">
        <v>6385022</v>
      </c>
      <c r="DM24" s="276"/>
      <c r="DN24" s="276"/>
      <c r="DO24" s="276"/>
      <c r="DP24" s="276"/>
      <c r="DQ24" s="276"/>
      <c r="DR24" s="276"/>
      <c r="DS24" s="276"/>
      <c r="DT24" s="276"/>
      <c r="DU24" s="276"/>
      <c r="DV24" s="278"/>
      <c r="DW24" s="288">
        <v>45.5</v>
      </c>
      <c r="DX24" s="291"/>
      <c r="DY24" s="291"/>
      <c r="DZ24" s="291"/>
      <c r="EA24" s="291"/>
      <c r="EB24" s="291"/>
      <c r="EC24" s="293"/>
    </row>
    <row r="25" spans="2:133" ht="11.25" customHeight="1">
      <c r="B25" s="260" t="s">
        <v>21</v>
      </c>
      <c r="C25" s="36"/>
      <c r="D25" s="36"/>
      <c r="E25" s="36"/>
      <c r="F25" s="36"/>
      <c r="G25" s="36"/>
      <c r="H25" s="36"/>
      <c r="I25" s="36"/>
      <c r="J25" s="36"/>
      <c r="K25" s="36"/>
      <c r="L25" s="36"/>
      <c r="M25" s="36"/>
      <c r="N25" s="36"/>
      <c r="O25" s="36"/>
      <c r="P25" s="36"/>
      <c r="Q25" s="269"/>
      <c r="R25" s="274">
        <v>403231</v>
      </c>
      <c r="S25" s="216"/>
      <c r="T25" s="216"/>
      <c r="U25" s="216"/>
      <c r="V25" s="216"/>
      <c r="W25" s="216"/>
      <c r="X25" s="216"/>
      <c r="Y25" s="279"/>
      <c r="Z25" s="282">
        <v>1.9</v>
      </c>
      <c r="AA25" s="282"/>
      <c r="AB25" s="282"/>
      <c r="AC25" s="282"/>
      <c r="AD25" s="285">
        <v>19158</v>
      </c>
      <c r="AE25" s="285"/>
      <c r="AF25" s="285"/>
      <c r="AG25" s="285"/>
      <c r="AH25" s="285"/>
      <c r="AI25" s="285"/>
      <c r="AJ25" s="285"/>
      <c r="AK25" s="285"/>
      <c r="AL25" s="289">
        <v>0.1</v>
      </c>
      <c r="AM25" s="237"/>
      <c r="AN25" s="237"/>
      <c r="AO25" s="294"/>
      <c r="AP25" s="297" t="s">
        <v>109</v>
      </c>
      <c r="AQ25" s="300"/>
      <c r="AR25" s="300"/>
      <c r="AS25" s="300"/>
      <c r="AT25" s="300"/>
      <c r="AU25" s="300"/>
      <c r="AV25" s="300"/>
      <c r="AW25" s="300"/>
      <c r="AX25" s="300"/>
      <c r="AY25" s="300"/>
      <c r="AZ25" s="300"/>
      <c r="BA25" s="300"/>
      <c r="BB25" s="300"/>
      <c r="BC25" s="300"/>
      <c r="BD25" s="300"/>
      <c r="BE25" s="300"/>
      <c r="BF25" s="314"/>
      <c r="BG25" s="274" t="s">
        <v>162</v>
      </c>
      <c r="BH25" s="216"/>
      <c r="BI25" s="216"/>
      <c r="BJ25" s="216"/>
      <c r="BK25" s="216"/>
      <c r="BL25" s="216"/>
      <c r="BM25" s="216"/>
      <c r="BN25" s="279"/>
      <c r="BO25" s="282" t="s">
        <v>162</v>
      </c>
      <c r="BP25" s="282"/>
      <c r="BQ25" s="282"/>
      <c r="BR25" s="282"/>
      <c r="BS25" s="326" t="s">
        <v>162</v>
      </c>
      <c r="BT25" s="216"/>
      <c r="BU25" s="216"/>
      <c r="BV25" s="216"/>
      <c r="BW25" s="216"/>
      <c r="BX25" s="216"/>
      <c r="BY25" s="216"/>
      <c r="BZ25" s="216"/>
      <c r="CA25" s="216"/>
      <c r="CB25" s="328"/>
      <c r="CD25" s="260" t="s">
        <v>375</v>
      </c>
      <c r="CE25" s="36"/>
      <c r="CF25" s="36"/>
      <c r="CG25" s="36"/>
      <c r="CH25" s="36"/>
      <c r="CI25" s="36"/>
      <c r="CJ25" s="36"/>
      <c r="CK25" s="36"/>
      <c r="CL25" s="36"/>
      <c r="CM25" s="36"/>
      <c r="CN25" s="36"/>
      <c r="CO25" s="36"/>
      <c r="CP25" s="36"/>
      <c r="CQ25" s="269"/>
      <c r="CR25" s="274">
        <v>4087338</v>
      </c>
      <c r="CS25" s="313"/>
      <c r="CT25" s="313"/>
      <c r="CU25" s="313"/>
      <c r="CV25" s="313"/>
      <c r="CW25" s="313"/>
      <c r="CX25" s="313"/>
      <c r="CY25" s="333"/>
      <c r="CZ25" s="289">
        <v>20.100000000000001</v>
      </c>
      <c r="DA25" s="336"/>
      <c r="DB25" s="336"/>
      <c r="DC25" s="339"/>
      <c r="DD25" s="326">
        <v>3711677</v>
      </c>
      <c r="DE25" s="313"/>
      <c r="DF25" s="313"/>
      <c r="DG25" s="313"/>
      <c r="DH25" s="313"/>
      <c r="DI25" s="313"/>
      <c r="DJ25" s="313"/>
      <c r="DK25" s="333"/>
      <c r="DL25" s="326">
        <v>3692870</v>
      </c>
      <c r="DM25" s="313"/>
      <c r="DN25" s="313"/>
      <c r="DO25" s="313"/>
      <c r="DP25" s="313"/>
      <c r="DQ25" s="313"/>
      <c r="DR25" s="313"/>
      <c r="DS25" s="313"/>
      <c r="DT25" s="313"/>
      <c r="DU25" s="313"/>
      <c r="DV25" s="333"/>
      <c r="DW25" s="289">
        <v>26.3</v>
      </c>
      <c r="DX25" s="336"/>
      <c r="DY25" s="336"/>
      <c r="DZ25" s="336"/>
      <c r="EA25" s="336"/>
      <c r="EB25" s="336"/>
      <c r="EC25" s="362"/>
    </row>
    <row r="26" spans="2:133" ht="11.25" customHeight="1">
      <c r="B26" s="260" t="s">
        <v>376</v>
      </c>
      <c r="C26" s="36"/>
      <c r="D26" s="36"/>
      <c r="E26" s="36"/>
      <c r="F26" s="36"/>
      <c r="G26" s="36"/>
      <c r="H26" s="36"/>
      <c r="I26" s="36"/>
      <c r="J26" s="36"/>
      <c r="K26" s="36"/>
      <c r="L26" s="36"/>
      <c r="M26" s="36"/>
      <c r="N26" s="36"/>
      <c r="O26" s="36"/>
      <c r="P26" s="36"/>
      <c r="Q26" s="269"/>
      <c r="R26" s="274">
        <v>137153</v>
      </c>
      <c r="S26" s="216"/>
      <c r="T26" s="216"/>
      <c r="U26" s="216"/>
      <c r="V26" s="216"/>
      <c r="W26" s="216"/>
      <c r="X26" s="216"/>
      <c r="Y26" s="279"/>
      <c r="Z26" s="282">
        <v>0.6</v>
      </c>
      <c r="AA26" s="282"/>
      <c r="AB26" s="282"/>
      <c r="AC26" s="282"/>
      <c r="AD26" s="285">
        <v>5834</v>
      </c>
      <c r="AE26" s="285"/>
      <c r="AF26" s="285"/>
      <c r="AG26" s="285"/>
      <c r="AH26" s="285"/>
      <c r="AI26" s="285"/>
      <c r="AJ26" s="285"/>
      <c r="AK26" s="285"/>
      <c r="AL26" s="289">
        <v>0</v>
      </c>
      <c r="AM26" s="237"/>
      <c r="AN26" s="237"/>
      <c r="AO26" s="294"/>
      <c r="AP26" s="297" t="s">
        <v>102</v>
      </c>
      <c r="AQ26" s="299"/>
      <c r="AR26" s="299"/>
      <c r="AS26" s="299"/>
      <c r="AT26" s="299"/>
      <c r="AU26" s="299"/>
      <c r="AV26" s="299"/>
      <c r="AW26" s="299"/>
      <c r="AX26" s="299"/>
      <c r="AY26" s="299"/>
      <c r="AZ26" s="299"/>
      <c r="BA26" s="299"/>
      <c r="BB26" s="299"/>
      <c r="BC26" s="299"/>
      <c r="BD26" s="299"/>
      <c r="BE26" s="299"/>
      <c r="BF26" s="314"/>
      <c r="BG26" s="274" t="s">
        <v>162</v>
      </c>
      <c r="BH26" s="216"/>
      <c r="BI26" s="216"/>
      <c r="BJ26" s="216"/>
      <c r="BK26" s="216"/>
      <c r="BL26" s="216"/>
      <c r="BM26" s="216"/>
      <c r="BN26" s="279"/>
      <c r="BO26" s="282" t="s">
        <v>162</v>
      </c>
      <c r="BP26" s="282"/>
      <c r="BQ26" s="282"/>
      <c r="BR26" s="282"/>
      <c r="BS26" s="326" t="s">
        <v>162</v>
      </c>
      <c r="BT26" s="216"/>
      <c r="BU26" s="216"/>
      <c r="BV26" s="216"/>
      <c r="BW26" s="216"/>
      <c r="BX26" s="216"/>
      <c r="BY26" s="216"/>
      <c r="BZ26" s="216"/>
      <c r="CA26" s="216"/>
      <c r="CB26" s="328"/>
      <c r="CD26" s="260" t="s">
        <v>377</v>
      </c>
      <c r="CE26" s="36"/>
      <c r="CF26" s="36"/>
      <c r="CG26" s="36"/>
      <c r="CH26" s="36"/>
      <c r="CI26" s="36"/>
      <c r="CJ26" s="36"/>
      <c r="CK26" s="36"/>
      <c r="CL26" s="36"/>
      <c r="CM26" s="36"/>
      <c r="CN26" s="36"/>
      <c r="CO26" s="36"/>
      <c r="CP26" s="36"/>
      <c r="CQ26" s="269"/>
      <c r="CR26" s="274">
        <v>2629285</v>
      </c>
      <c r="CS26" s="216"/>
      <c r="CT26" s="216"/>
      <c r="CU26" s="216"/>
      <c r="CV26" s="216"/>
      <c r="CW26" s="216"/>
      <c r="CX26" s="216"/>
      <c r="CY26" s="279"/>
      <c r="CZ26" s="289">
        <v>12.9</v>
      </c>
      <c r="DA26" s="336"/>
      <c r="DB26" s="336"/>
      <c r="DC26" s="339"/>
      <c r="DD26" s="326">
        <v>2329959</v>
      </c>
      <c r="DE26" s="216"/>
      <c r="DF26" s="216"/>
      <c r="DG26" s="216"/>
      <c r="DH26" s="216"/>
      <c r="DI26" s="216"/>
      <c r="DJ26" s="216"/>
      <c r="DK26" s="279"/>
      <c r="DL26" s="326" t="s">
        <v>162</v>
      </c>
      <c r="DM26" s="216"/>
      <c r="DN26" s="216"/>
      <c r="DO26" s="216"/>
      <c r="DP26" s="216"/>
      <c r="DQ26" s="216"/>
      <c r="DR26" s="216"/>
      <c r="DS26" s="216"/>
      <c r="DT26" s="216"/>
      <c r="DU26" s="216"/>
      <c r="DV26" s="279"/>
      <c r="DW26" s="289" t="s">
        <v>162</v>
      </c>
      <c r="DX26" s="336"/>
      <c r="DY26" s="336"/>
      <c r="DZ26" s="336"/>
      <c r="EA26" s="336"/>
      <c r="EB26" s="336"/>
      <c r="EC26" s="362"/>
    </row>
    <row r="27" spans="2:133" ht="11.25" customHeight="1">
      <c r="B27" s="260" t="s">
        <v>378</v>
      </c>
      <c r="C27" s="36"/>
      <c r="D27" s="36"/>
      <c r="E27" s="36"/>
      <c r="F27" s="36"/>
      <c r="G27" s="36"/>
      <c r="H27" s="36"/>
      <c r="I27" s="36"/>
      <c r="J27" s="36"/>
      <c r="K27" s="36"/>
      <c r="L27" s="36"/>
      <c r="M27" s="36"/>
      <c r="N27" s="36"/>
      <c r="O27" s="36"/>
      <c r="P27" s="36"/>
      <c r="Q27" s="269"/>
      <c r="R27" s="274">
        <v>2372701</v>
      </c>
      <c r="S27" s="216"/>
      <c r="T27" s="216"/>
      <c r="U27" s="216"/>
      <c r="V27" s="216"/>
      <c r="W27" s="216"/>
      <c r="X27" s="216"/>
      <c r="Y27" s="279"/>
      <c r="Z27" s="282">
        <v>10.9</v>
      </c>
      <c r="AA27" s="282"/>
      <c r="AB27" s="282"/>
      <c r="AC27" s="282"/>
      <c r="AD27" s="285" t="s">
        <v>162</v>
      </c>
      <c r="AE27" s="285"/>
      <c r="AF27" s="285"/>
      <c r="AG27" s="285"/>
      <c r="AH27" s="285"/>
      <c r="AI27" s="285"/>
      <c r="AJ27" s="285"/>
      <c r="AK27" s="285"/>
      <c r="AL27" s="289" t="s">
        <v>162</v>
      </c>
      <c r="AM27" s="237"/>
      <c r="AN27" s="237"/>
      <c r="AO27" s="294"/>
      <c r="AP27" s="260" t="s">
        <v>379</v>
      </c>
      <c r="AQ27" s="36"/>
      <c r="AR27" s="36"/>
      <c r="AS27" s="36"/>
      <c r="AT27" s="36"/>
      <c r="AU27" s="36"/>
      <c r="AV27" s="36"/>
      <c r="AW27" s="36"/>
      <c r="AX27" s="36"/>
      <c r="AY27" s="36"/>
      <c r="AZ27" s="36"/>
      <c r="BA27" s="36"/>
      <c r="BB27" s="36"/>
      <c r="BC27" s="36"/>
      <c r="BD27" s="36"/>
      <c r="BE27" s="36"/>
      <c r="BF27" s="269"/>
      <c r="BG27" s="274">
        <v>12035560</v>
      </c>
      <c r="BH27" s="216"/>
      <c r="BI27" s="216"/>
      <c r="BJ27" s="216"/>
      <c r="BK27" s="216"/>
      <c r="BL27" s="216"/>
      <c r="BM27" s="216"/>
      <c r="BN27" s="279"/>
      <c r="BO27" s="282">
        <v>100</v>
      </c>
      <c r="BP27" s="282"/>
      <c r="BQ27" s="282"/>
      <c r="BR27" s="282"/>
      <c r="BS27" s="326" t="s">
        <v>162</v>
      </c>
      <c r="BT27" s="216"/>
      <c r="BU27" s="216"/>
      <c r="BV27" s="216"/>
      <c r="BW27" s="216"/>
      <c r="BX27" s="216"/>
      <c r="BY27" s="216"/>
      <c r="BZ27" s="216"/>
      <c r="CA27" s="216"/>
      <c r="CB27" s="328"/>
      <c r="CD27" s="260" t="s">
        <v>380</v>
      </c>
      <c r="CE27" s="36"/>
      <c r="CF27" s="36"/>
      <c r="CG27" s="36"/>
      <c r="CH27" s="36"/>
      <c r="CI27" s="36"/>
      <c r="CJ27" s="36"/>
      <c r="CK27" s="36"/>
      <c r="CL27" s="36"/>
      <c r="CM27" s="36"/>
      <c r="CN27" s="36"/>
      <c r="CO27" s="36"/>
      <c r="CP27" s="36"/>
      <c r="CQ27" s="269"/>
      <c r="CR27" s="274">
        <v>3682554</v>
      </c>
      <c r="CS27" s="313"/>
      <c r="CT27" s="313"/>
      <c r="CU27" s="313"/>
      <c r="CV27" s="313"/>
      <c r="CW27" s="313"/>
      <c r="CX27" s="313"/>
      <c r="CY27" s="333"/>
      <c r="CZ27" s="289">
        <v>18.100000000000001</v>
      </c>
      <c r="DA27" s="336"/>
      <c r="DB27" s="336"/>
      <c r="DC27" s="339"/>
      <c r="DD27" s="326">
        <v>1234204</v>
      </c>
      <c r="DE27" s="313"/>
      <c r="DF27" s="313"/>
      <c r="DG27" s="313"/>
      <c r="DH27" s="313"/>
      <c r="DI27" s="313"/>
      <c r="DJ27" s="313"/>
      <c r="DK27" s="333"/>
      <c r="DL27" s="326">
        <v>1092312</v>
      </c>
      <c r="DM27" s="313"/>
      <c r="DN27" s="313"/>
      <c r="DO27" s="313"/>
      <c r="DP27" s="313"/>
      <c r="DQ27" s="313"/>
      <c r="DR27" s="313"/>
      <c r="DS27" s="313"/>
      <c r="DT27" s="313"/>
      <c r="DU27" s="313"/>
      <c r="DV27" s="333"/>
      <c r="DW27" s="289">
        <v>7.8</v>
      </c>
      <c r="DX27" s="336"/>
      <c r="DY27" s="336"/>
      <c r="DZ27" s="336"/>
      <c r="EA27" s="336"/>
      <c r="EB27" s="336"/>
      <c r="EC27" s="362"/>
    </row>
    <row r="28" spans="2:133" ht="11.25" customHeight="1">
      <c r="B28" s="261" t="s">
        <v>383</v>
      </c>
      <c r="C28" s="266"/>
      <c r="D28" s="266"/>
      <c r="E28" s="266"/>
      <c r="F28" s="266"/>
      <c r="G28" s="266"/>
      <c r="H28" s="266"/>
      <c r="I28" s="266"/>
      <c r="J28" s="266"/>
      <c r="K28" s="266"/>
      <c r="L28" s="266"/>
      <c r="M28" s="266"/>
      <c r="N28" s="266"/>
      <c r="O28" s="266"/>
      <c r="P28" s="266"/>
      <c r="Q28" s="270"/>
      <c r="R28" s="274" t="s">
        <v>162</v>
      </c>
      <c r="S28" s="216"/>
      <c r="T28" s="216"/>
      <c r="U28" s="216"/>
      <c r="V28" s="216"/>
      <c r="W28" s="216"/>
      <c r="X28" s="216"/>
      <c r="Y28" s="279"/>
      <c r="Z28" s="282" t="s">
        <v>162</v>
      </c>
      <c r="AA28" s="282"/>
      <c r="AB28" s="282"/>
      <c r="AC28" s="282"/>
      <c r="AD28" s="285" t="s">
        <v>162</v>
      </c>
      <c r="AE28" s="285"/>
      <c r="AF28" s="285"/>
      <c r="AG28" s="285"/>
      <c r="AH28" s="285"/>
      <c r="AI28" s="285"/>
      <c r="AJ28" s="285"/>
      <c r="AK28" s="285"/>
      <c r="AL28" s="289" t="s">
        <v>162</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185</v>
      </c>
      <c r="CE28" s="36"/>
      <c r="CF28" s="36"/>
      <c r="CG28" s="36"/>
      <c r="CH28" s="36"/>
      <c r="CI28" s="36"/>
      <c r="CJ28" s="36"/>
      <c r="CK28" s="36"/>
      <c r="CL28" s="36"/>
      <c r="CM28" s="36"/>
      <c r="CN28" s="36"/>
      <c r="CO28" s="36"/>
      <c r="CP28" s="36"/>
      <c r="CQ28" s="269"/>
      <c r="CR28" s="274">
        <v>1648161</v>
      </c>
      <c r="CS28" s="216"/>
      <c r="CT28" s="216"/>
      <c r="CU28" s="216"/>
      <c r="CV28" s="216"/>
      <c r="CW28" s="216"/>
      <c r="CX28" s="216"/>
      <c r="CY28" s="279"/>
      <c r="CZ28" s="289">
        <v>8.1</v>
      </c>
      <c r="DA28" s="336"/>
      <c r="DB28" s="336"/>
      <c r="DC28" s="339"/>
      <c r="DD28" s="326">
        <v>1599840</v>
      </c>
      <c r="DE28" s="216"/>
      <c r="DF28" s="216"/>
      <c r="DG28" s="216"/>
      <c r="DH28" s="216"/>
      <c r="DI28" s="216"/>
      <c r="DJ28" s="216"/>
      <c r="DK28" s="279"/>
      <c r="DL28" s="326">
        <v>1599840</v>
      </c>
      <c r="DM28" s="216"/>
      <c r="DN28" s="216"/>
      <c r="DO28" s="216"/>
      <c r="DP28" s="216"/>
      <c r="DQ28" s="216"/>
      <c r="DR28" s="216"/>
      <c r="DS28" s="216"/>
      <c r="DT28" s="216"/>
      <c r="DU28" s="216"/>
      <c r="DV28" s="279"/>
      <c r="DW28" s="289">
        <v>11.4</v>
      </c>
      <c r="DX28" s="336"/>
      <c r="DY28" s="336"/>
      <c r="DZ28" s="336"/>
      <c r="EA28" s="336"/>
      <c r="EB28" s="336"/>
      <c r="EC28" s="362"/>
    </row>
    <row r="29" spans="2:133" ht="11.25" customHeight="1">
      <c r="B29" s="260" t="s">
        <v>384</v>
      </c>
      <c r="C29" s="36"/>
      <c r="D29" s="36"/>
      <c r="E29" s="36"/>
      <c r="F29" s="36"/>
      <c r="G29" s="36"/>
      <c r="H29" s="36"/>
      <c r="I29" s="36"/>
      <c r="J29" s="36"/>
      <c r="K29" s="36"/>
      <c r="L29" s="36"/>
      <c r="M29" s="36"/>
      <c r="N29" s="36"/>
      <c r="O29" s="36"/>
      <c r="P29" s="36"/>
      <c r="Q29" s="269"/>
      <c r="R29" s="274">
        <v>1180187</v>
      </c>
      <c r="S29" s="216"/>
      <c r="T29" s="216"/>
      <c r="U29" s="216"/>
      <c r="V29" s="216"/>
      <c r="W29" s="216"/>
      <c r="X29" s="216"/>
      <c r="Y29" s="279"/>
      <c r="Z29" s="282">
        <v>5.4</v>
      </c>
      <c r="AA29" s="282"/>
      <c r="AB29" s="282"/>
      <c r="AC29" s="282"/>
      <c r="AD29" s="285" t="s">
        <v>162</v>
      </c>
      <c r="AE29" s="285"/>
      <c r="AF29" s="285"/>
      <c r="AG29" s="285"/>
      <c r="AH29" s="285"/>
      <c r="AI29" s="285"/>
      <c r="AJ29" s="285"/>
      <c r="AK29" s="285"/>
      <c r="AL29" s="289" t="s">
        <v>162</v>
      </c>
      <c r="AM29" s="237"/>
      <c r="AN29" s="237"/>
      <c r="AO29" s="294"/>
      <c r="AP29" s="148" t="s">
        <v>302</v>
      </c>
      <c r="AQ29" s="139"/>
      <c r="AR29" s="139"/>
      <c r="AS29" s="139"/>
      <c r="AT29" s="139"/>
      <c r="AU29" s="139"/>
      <c r="AV29" s="139"/>
      <c r="AW29" s="139"/>
      <c r="AX29" s="139"/>
      <c r="AY29" s="139"/>
      <c r="AZ29" s="139"/>
      <c r="BA29" s="139"/>
      <c r="BB29" s="139"/>
      <c r="BC29" s="139"/>
      <c r="BD29" s="139"/>
      <c r="BE29" s="139"/>
      <c r="BF29" s="144"/>
      <c r="BG29" s="148" t="s">
        <v>143</v>
      </c>
      <c r="BH29" s="321"/>
      <c r="BI29" s="321"/>
      <c r="BJ29" s="321"/>
      <c r="BK29" s="321"/>
      <c r="BL29" s="321"/>
      <c r="BM29" s="321"/>
      <c r="BN29" s="321"/>
      <c r="BO29" s="321"/>
      <c r="BP29" s="321"/>
      <c r="BQ29" s="324"/>
      <c r="BR29" s="148" t="s">
        <v>381</v>
      </c>
      <c r="BS29" s="321"/>
      <c r="BT29" s="321"/>
      <c r="BU29" s="321"/>
      <c r="BV29" s="321"/>
      <c r="BW29" s="321"/>
      <c r="BX29" s="321"/>
      <c r="BY29" s="321"/>
      <c r="BZ29" s="321"/>
      <c r="CA29" s="321"/>
      <c r="CB29" s="324"/>
      <c r="CD29" s="133" t="s">
        <v>386</v>
      </c>
      <c r="CE29" s="42"/>
      <c r="CF29" s="260" t="s">
        <v>33</v>
      </c>
      <c r="CG29" s="36"/>
      <c r="CH29" s="36"/>
      <c r="CI29" s="36"/>
      <c r="CJ29" s="36"/>
      <c r="CK29" s="36"/>
      <c r="CL29" s="36"/>
      <c r="CM29" s="36"/>
      <c r="CN29" s="36"/>
      <c r="CO29" s="36"/>
      <c r="CP29" s="36"/>
      <c r="CQ29" s="269"/>
      <c r="CR29" s="274">
        <v>1648160</v>
      </c>
      <c r="CS29" s="313"/>
      <c r="CT29" s="313"/>
      <c r="CU29" s="313"/>
      <c r="CV29" s="313"/>
      <c r="CW29" s="313"/>
      <c r="CX29" s="313"/>
      <c r="CY29" s="333"/>
      <c r="CZ29" s="289">
        <v>8.1</v>
      </c>
      <c r="DA29" s="336"/>
      <c r="DB29" s="336"/>
      <c r="DC29" s="339"/>
      <c r="DD29" s="326">
        <v>1599839</v>
      </c>
      <c r="DE29" s="313"/>
      <c r="DF29" s="313"/>
      <c r="DG29" s="313"/>
      <c r="DH29" s="313"/>
      <c r="DI29" s="313"/>
      <c r="DJ29" s="313"/>
      <c r="DK29" s="333"/>
      <c r="DL29" s="326">
        <v>1599839</v>
      </c>
      <c r="DM29" s="313"/>
      <c r="DN29" s="313"/>
      <c r="DO29" s="313"/>
      <c r="DP29" s="313"/>
      <c r="DQ29" s="313"/>
      <c r="DR29" s="313"/>
      <c r="DS29" s="313"/>
      <c r="DT29" s="313"/>
      <c r="DU29" s="313"/>
      <c r="DV29" s="333"/>
      <c r="DW29" s="289">
        <v>11.4</v>
      </c>
      <c r="DX29" s="336"/>
      <c r="DY29" s="336"/>
      <c r="DZ29" s="336"/>
      <c r="EA29" s="336"/>
      <c r="EB29" s="336"/>
      <c r="EC29" s="362"/>
    </row>
    <row r="30" spans="2:133" ht="11.25" customHeight="1">
      <c r="B30" s="260" t="s">
        <v>389</v>
      </c>
      <c r="C30" s="36"/>
      <c r="D30" s="36"/>
      <c r="E30" s="36"/>
      <c r="F30" s="36"/>
      <c r="G30" s="36"/>
      <c r="H30" s="36"/>
      <c r="I30" s="36"/>
      <c r="J30" s="36"/>
      <c r="K30" s="36"/>
      <c r="L30" s="36"/>
      <c r="M30" s="36"/>
      <c r="N30" s="36"/>
      <c r="O30" s="36"/>
      <c r="P30" s="36"/>
      <c r="Q30" s="269"/>
      <c r="R30" s="274">
        <v>78928</v>
      </c>
      <c r="S30" s="216"/>
      <c r="T30" s="216"/>
      <c r="U30" s="216"/>
      <c r="V30" s="216"/>
      <c r="W30" s="216"/>
      <c r="X30" s="216"/>
      <c r="Y30" s="279"/>
      <c r="Z30" s="282">
        <v>0.4</v>
      </c>
      <c r="AA30" s="282"/>
      <c r="AB30" s="282"/>
      <c r="AC30" s="282"/>
      <c r="AD30" s="285">
        <v>18967</v>
      </c>
      <c r="AE30" s="285"/>
      <c r="AF30" s="285"/>
      <c r="AG30" s="285"/>
      <c r="AH30" s="285"/>
      <c r="AI30" s="285"/>
      <c r="AJ30" s="285"/>
      <c r="AK30" s="285"/>
      <c r="AL30" s="289">
        <v>0.1</v>
      </c>
      <c r="AM30" s="237"/>
      <c r="AN30" s="237"/>
      <c r="AO30" s="294"/>
      <c r="AP30" s="161" t="s">
        <v>337</v>
      </c>
      <c r="AQ30" s="177"/>
      <c r="AR30" s="177"/>
      <c r="AS30" s="177"/>
      <c r="AT30" s="306" t="s">
        <v>392</v>
      </c>
      <c r="AU30" s="265"/>
      <c r="AV30" s="265"/>
      <c r="AW30" s="265"/>
      <c r="AX30" s="259" t="s">
        <v>267</v>
      </c>
      <c r="AY30" s="265"/>
      <c r="AZ30" s="265"/>
      <c r="BA30" s="265"/>
      <c r="BB30" s="265"/>
      <c r="BC30" s="265"/>
      <c r="BD30" s="265"/>
      <c r="BE30" s="265"/>
      <c r="BF30" s="268"/>
      <c r="BG30" s="318">
        <v>99.4</v>
      </c>
      <c r="BH30" s="322"/>
      <c r="BI30" s="322"/>
      <c r="BJ30" s="322"/>
      <c r="BK30" s="322"/>
      <c r="BL30" s="322"/>
      <c r="BM30" s="291">
        <v>97.5</v>
      </c>
      <c r="BN30" s="322"/>
      <c r="BO30" s="322"/>
      <c r="BP30" s="322"/>
      <c r="BQ30" s="325"/>
      <c r="BR30" s="318">
        <v>99.3</v>
      </c>
      <c r="BS30" s="322"/>
      <c r="BT30" s="322"/>
      <c r="BU30" s="322"/>
      <c r="BV30" s="322"/>
      <c r="BW30" s="322"/>
      <c r="BX30" s="291">
        <v>97</v>
      </c>
      <c r="BY30" s="322"/>
      <c r="BZ30" s="322"/>
      <c r="CA30" s="322"/>
      <c r="CB30" s="325"/>
      <c r="CD30" s="134"/>
      <c r="CE30" s="43"/>
      <c r="CF30" s="260" t="s">
        <v>394</v>
      </c>
      <c r="CG30" s="36"/>
      <c r="CH30" s="36"/>
      <c r="CI30" s="36"/>
      <c r="CJ30" s="36"/>
      <c r="CK30" s="36"/>
      <c r="CL30" s="36"/>
      <c r="CM30" s="36"/>
      <c r="CN30" s="36"/>
      <c r="CO30" s="36"/>
      <c r="CP30" s="36"/>
      <c r="CQ30" s="269"/>
      <c r="CR30" s="274">
        <v>1488124</v>
      </c>
      <c r="CS30" s="216"/>
      <c r="CT30" s="216"/>
      <c r="CU30" s="216"/>
      <c r="CV30" s="216"/>
      <c r="CW30" s="216"/>
      <c r="CX30" s="216"/>
      <c r="CY30" s="279"/>
      <c r="CZ30" s="289">
        <v>7.3</v>
      </c>
      <c r="DA30" s="336"/>
      <c r="DB30" s="336"/>
      <c r="DC30" s="339"/>
      <c r="DD30" s="326">
        <v>1439803</v>
      </c>
      <c r="DE30" s="216"/>
      <c r="DF30" s="216"/>
      <c r="DG30" s="216"/>
      <c r="DH30" s="216"/>
      <c r="DI30" s="216"/>
      <c r="DJ30" s="216"/>
      <c r="DK30" s="279"/>
      <c r="DL30" s="326">
        <v>1439803</v>
      </c>
      <c r="DM30" s="216"/>
      <c r="DN30" s="216"/>
      <c r="DO30" s="216"/>
      <c r="DP30" s="216"/>
      <c r="DQ30" s="216"/>
      <c r="DR30" s="216"/>
      <c r="DS30" s="216"/>
      <c r="DT30" s="216"/>
      <c r="DU30" s="216"/>
      <c r="DV30" s="279"/>
      <c r="DW30" s="289">
        <v>10.3</v>
      </c>
      <c r="DX30" s="336"/>
      <c r="DY30" s="336"/>
      <c r="DZ30" s="336"/>
      <c r="EA30" s="336"/>
      <c r="EB30" s="336"/>
      <c r="EC30" s="362"/>
    </row>
    <row r="31" spans="2:133" ht="11.25" customHeight="1">
      <c r="B31" s="260" t="s">
        <v>396</v>
      </c>
      <c r="C31" s="36"/>
      <c r="D31" s="36"/>
      <c r="E31" s="36"/>
      <c r="F31" s="36"/>
      <c r="G31" s="36"/>
      <c r="H31" s="36"/>
      <c r="I31" s="36"/>
      <c r="J31" s="36"/>
      <c r="K31" s="36"/>
      <c r="L31" s="36"/>
      <c r="M31" s="36"/>
      <c r="N31" s="36"/>
      <c r="O31" s="36"/>
      <c r="P31" s="36"/>
      <c r="Q31" s="269"/>
      <c r="R31" s="274">
        <v>419918</v>
      </c>
      <c r="S31" s="216"/>
      <c r="T31" s="216"/>
      <c r="U31" s="216"/>
      <c r="V31" s="216"/>
      <c r="W31" s="216"/>
      <c r="X31" s="216"/>
      <c r="Y31" s="279"/>
      <c r="Z31" s="282">
        <v>1.9</v>
      </c>
      <c r="AA31" s="282"/>
      <c r="AB31" s="282"/>
      <c r="AC31" s="282"/>
      <c r="AD31" s="285" t="s">
        <v>162</v>
      </c>
      <c r="AE31" s="285"/>
      <c r="AF31" s="285"/>
      <c r="AG31" s="285"/>
      <c r="AH31" s="285"/>
      <c r="AI31" s="285"/>
      <c r="AJ31" s="285"/>
      <c r="AK31" s="285"/>
      <c r="AL31" s="289" t="s">
        <v>162</v>
      </c>
      <c r="AM31" s="237"/>
      <c r="AN31" s="237"/>
      <c r="AO31" s="294"/>
      <c r="AP31" s="298"/>
      <c r="AQ31" s="29"/>
      <c r="AR31" s="29"/>
      <c r="AS31" s="29"/>
      <c r="AT31" s="307"/>
      <c r="AU31" s="36" t="s">
        <v>398</v>
      </c>
      <c r="AV31" s="36"/>
      <c r="AW31" s="36"/>
      <c r="AX31" s="260" t="s">
        <v>133</v>
      </c>
      <c r="AY31" s="36"/>
      <c r="AZ31" s="36"/>
      <c r="BA31" s="36"/>
      <c r="BB31" s="36"/>
      <c r="BC31" s="36"/>
      <c r="BD31" s="36"/>
      <c r="BE31" s="36"/>
      <c r="BF31" s="269"/>
      <c r="BG31" s="319">
        <v>99.2</v>
      </c>
      <c r="BH31" s="313"/>
      <c r="BI31" s="313"/>
      <c r="BJ31" s="313"/>
      <c r="BK31" s="313"/>
      <c r="BL31" s="313"/>
      <c r="BM31" s="237">
        <v>96.9</v>
      </c>
      <c r="BN31" s="323"/>
      <c r="BO31" s="323"/>
      <c r="BP31" s="323"/>
      <c r="BQ31" s="316"/>
      <c r="BR31" s="319">
        <v>98.9</v>
      </c>
      <c r="BS31" s="313"/>
      <c r="BT31" s="313"/>
      <c r="BU31" s="313"/>
      <c r="BV31" s="313"/>
      <c r="BW31" s="313"/>
      <c r="BX31" s="237">
        <v>95.9</v>
      </c>
      <c r="BY31" s="323"/>
      <c r="BZ31" s="323"/>
      <c r="CA31" s="323"/>
      <c r="CB31" s="316"/>
      <c r="CD31" s="134"/>
      <c r="CE31" s="43"/>
      <c r="CF31" s="260" t="s">
        <v>62</v>
      </c>
      <c r="CG31" s="36"/>
      <c r="CH31" s="36"/>
      <c r="CI31" s="36"/>
      <c r="CJ31" s="36"/>
      <c r="CK31" s="36"/>
      <c r="CL31" s="36"/>
      <c r="CM31" s="36"/>
      <c r="CN31" s="36"/>
      <c r="CO31" s="36"/>
      <c r="CP31" s="36"/>
      <c r="CQ31" s="269"/>
      <c r="CR31" s="274">
        <v>160036</v>
      </c>
      <c r="CS31" s="313"/>
      <c r="CT31" s="313"/>
      <c r="CU31" s="313"/>
      <c r="CV31" s="313"/>
      <c r="CW31" s="313"/>
      <c r="CX31" s="313"/>
      <c r="CY31" s="333"/>
      <c r="CZ31" s="289">
        <v>0.8</v>
      </c>
      <c r="DA31" s="336"/>
      <c r="DB31" s="336"/>
      <c r="DC31" s="339"/>
      <c r="DD31" s="326">
        <v>160036</v>
      </c>
      <c r="DE31" s="313"/>
      <c r="DF31" s="313"/>
      <c r="DG31" s="313"/>
      <c r="DH31" s="313"/>
      <c r="DI31" s="313"/>
      <c r="DJ31" s="313"/>
      <c r="DK31" s="333"/>
      <c r="DL31" s="326">
        <v>160036</v>
      </c>
      <c r="DM31" s="313"/>
      <c r="DN31" s="313"/>
      <c r="DO31" s="313"/>
      <c r="DP31" s="313"/>
      <c r="DQ31" s="313"/>
      <c r="DR31" s="313"/>
      <c r="DS31" s="313"/>
      <c r="DT31" s="313"/>
      <c r="DU31" s="313"/>
      <c r="DV31" s="333"/>
      <c r="DW31" s="289">
        <v>1.1000000000000001</v>
      </c>
      <c r="DX31" s="336"/>
      <c r="DY31" s="336"/>
      <c r="DZ31" s="336"/>
      <c r="EA31" s="336"/>
      <c r="EB31" s="336"/>
      <c r="EC31" s="362"/>
    </row>
    <row r="32" spans="2:133" ht="11.25" customHeight="1">
      <c r="B32" s="260" t="s">
        <v>401</v>
      </c>
      <c r="C32" s="36"/>
      <c r="D32" s="36"/>
      <c r="E32" s="36"/>
      <c r="F32" s="36"/>
      <c r="G32" s="36"/>
      <c r="H32" s="36"/>
      <c r="I32" s="36"/>
      <c r="J32" s="36"/>
      <c r="K32" s="36"/>
      <c r="L32" s="36"/>
      <c r="M32" s="36"/>
      <c r="N32" s="36"/>
      <c r="O32" s="36"/>
      <c r="P32" s="36"/>
      <c r="Q32" s="269"/>
      <c r="R32" s="274">
        <v>605374</v>
      </c>
      <c r="S32" s="216"/>
      <c r="T32" s="216"/>
      <c r="U32" s="216"/>
      <c r="V32" s="216"/>
      <c r="W32" s="216"/>
      <c r="X32" s="216"/>
      <c r="Y32" s="279"/>
      <c r="Z32" s="282">
        <v>2.8</v>
      </c>
      <c r="AA32" s="282"/>
      <c r="AB32" s="282"/>
      <c r="AC32" s="282"/>
      <c r="AD32" s="285" t="s">
        <v>162</v>
      </c>
      <c r="AE32" s="285"/>
      <c r="AF32" s="285"/>
      <c r="AG32" s="285"/>
      <c r="AH32" s="285"/>
      <c r="AI32" s="285"/>
      <c r="AJ32" s="285"/>
      <c r="AK32" s="285"/>
      <c r="AL32" s="289" t="s">
        <v>162</v>
      </c>
      <c r="AM32" s="237"/>
      <c r="AN32" s="237"/>
      <c r="AO32" s="294"/>
      <c r="AP32" s="175"/>
      <c r="AQ32" s="178"/>
      <c r="AR32" s="178"/>
      <c r="AS32" s="178"/>
      <c r="AT32" s="308"/>
      <c r="AU32" s="267"/>
      <c r="AV32" s="267"/>
      <c r="AW32" s="267"/>
      <c r="AX32" s="262" t="s">
        <v>194</v>
      </c>
      <c r="AY32" s="267"/>
      <c r="AZ32" s="267"/>
      <c r="BA32" s="267"/>
      <c r="BB32" s="267"/>
      <c r="BC32" s="267"/>
      <c r="BD32" s="267"/>
      <c r="BE32" s="267"/>
      <c r="BF32" s="271"/>
      <c r="BG32" s="320">
        <v>99.6</v>
      </c>
      <c r="BH32" s="312"/>
      <c r="BI32" s="312"/>
      <c r="BJ32" s="312"/>
      <c r="BK32" s="312"/>
      <c r="BL32" s="312"/>
      <c r="BM32" s="292">
        <v>97.8</v>
      </c>
      <c r="BN32" s="312"/>
      <c r="BO32" s="312"/>
      <c r="BP32" s="312"/>
      <c r="BQ32" s="317"/>
      <c r="BR32" s="320">
        <v>99.5</v>
      </c>
      <c r="BS32" s="312"/>
      <c r="BT32" s="312"/>
      <c r="BU32" s="312"/>
      <c r="BV32" s="312"/>
      <c r="BW32" s="312"/>
      <c r="BX32" s="292">
        <v>97.6</v>
      </c>
      <c r="BY32" s="312"/>
      <c r="BZ32" s="312"/>
      <c r="CA32" s="312"/>
      <c r="CB32" s="317"/>
      <c r="CD32" s="135"/>
      <c r="CE32" s="142"/>
      <c r="CF32" s="260" t="s">
        <v>402</v>
      </c>
      <c r="CG32" s="36"/>
      <c r="CH32" s="36"/>
      <c r="CI32" s="36"/>
      <c r="CJ32" s="36"/>
      <c r="CK32" s="36"/>
      <c r="CL32" s="36"/>
      <c r="CM32" s="36"/>
      <c r="CN32" s="36"/>
      <c r="CO32" s="36"/>
      <c r="CP32" s="36"/>
      <c r="CQ32" s="269"/>
      <c r="CR32" s="274">
        <v>1</v>
      </c>
      <c r="CS32" s="216"/>
      <c r="CT32" s="216"/>
      <c r="CU32" s="216"/>
      <c r="CV32" s="216"/>
      <c r="CW32" s="216"/>
      <c r="CX32" s="216"/>
      <c r="CY32" s="279"/>
      <c r="CZ32" s="289">
        <v>0</v>
      </c>
      <c r="DA32" s="336"/>
      <c r="DB32" s="336"/>
      <c r="DC32" s="339"/>
      <c r="DD32" s="326">
        <v>1</v>
      </c>
      <c r="DE32" s="216"/>
      <c r="DF32" s="216"/>
      <c r="DG32" s="216"/>
      <c r="DH32" s="216"/>
      <c r="DI32" s="216"/>
      <c r="DJ32" s="216"/>
      <c r="DK32" s="279"/>
      <c r="DL32" s="326">
        <v>1</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403</v>
      </c>
      <c r="C33" s="36"/>
      <c r="D33" s="36"/>
      <c r="E33" s="36"/>
      <c r="F33" s="36"/>
      <c r="G33" s="36"/>
      <c r="H33" s="36"/>
      <c r="I33" s="36"/>
      <c r="J33" s="36"/>
      <c r="K33" s="36"/>
      <c r="L33" s="36"/>
      <c r="M33" s="36"/>
      <c r="N33" s="36"/>
      <c r="O33" s="36"/>
      <c r="P33" s="36"/>
      <c r="Q33" s="269"/>
      <c r="R33" s="274">
        <v>608722</v>
      </c>
      <c r="S33" s="216"/>
      <c r="T33" s="216"/>
      <c r="U33" s="216"/>
      <c r="V33" s="216"/>
      <c r="W33" s="216"/>
      <c r="X33" s="216"/>
      <c r="Y33" s="279"/>
      <c r="Z33" s="282">
        <v>2.8</v>
      </c>
      <c r="AA33" s="282"/>
      <c r="AB33" s="282"/>
      <c r="AC33" s="282"/>
      <c r="AD33" s="285" t="s">
        <v>162</v>
      </c>
      <c r="AE33" s="285"/>
      <c r="AF33" s="285"/>
      <c r="AG33" s="285"/>
      <c r="AH33" s="285"/>
      <c r="AI33" s="285"/>
      <c r="AJ33" s="285"/>
      <c r="AK33" s="285"/>
      <c r="AL33" s="289" t="s">
        <v>162</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116</v>
      </c>
      <c r="CE33" s="36"/>
      <c r="CF33" s="36"/>
      <c r="CG33" s="36"/>
      <c r="CH33" s="36"/>
      <c r="CI33" s="36"/>
      <c r="CJ33" s="36"/>
      <c r="CK33" s="36"/>
      <c r="CL33" s="36"/>
      <c r="CM33" s="36"/>
      <c r="CN33" s="36"/>
      <c r="CO33" s="36"/>
      <c r="CP33" s="36"/>
      <c r="CQ33" s="269"/>
      <c r="CR33" s="274">
        <v>8840169</v>
      </c>
      <c r="CS33" s="313"/>
      <c r="CT33" s="313"/>
      <c r="CU33" s="313"/>
      <c r="CV33" s="313"/>
      <c r="CW33" s="313"/>
      <c r="CX33" s="313"/>
      <c r="CY33" s="333"/>
      <c r="CZ33" s="289">
        <v>43.4</v>
      </c>
      <c r="DA33" s="336"/>
      <c r="DB33" s="336"/>
      <c r="DC33" s="339"/>
      <c r="DD33" s="326">
        <v>7959563</v>
      </c>
      <c r="DE33" s="313"/>
      <c r="DF33" s="313"/>
      <c r="DG33" s="313"/>
      <c r="DH33" s="313"/>
      <c r="DI33" s="313"/>
      <c r="DJ33" s="313"/>
      <c r="DK33" s="333"/>
      <c r="DL33" s="326">
        <v>5553088</v>
      </c>
      <c r="DM33" s="313"/>
      <c r="DN33" s="313"/>
      <c r="DO33" s="313"/>
      <c r="DP33" s="313"/>
      <c r="DQ33" s="313"/>
      <c r="DR33" s="313"/>
      <c r="DS33" s="313"/>
      <c r="DT33" s="313"/>
      <c r="DU33" s="313"/>
      <c r="DV33" s="333"/>
      <c r="DW33" s="289">
        <v>39.6</v>
      </c>
      <c r="DX33" s="336"/>
      <c r="DY33" s="336"/>
      <c r="DZ33" s="336"/>
      <c r="EA33" s="336"/>
      <c r="EB33" s="336"/>
      <c r="EC33" s="362"/>
    </row>
    <row r="34" spans="2:133" ht="11.25" customHeight="1">
      <c r="B34" s="260" t="s">
        <v>14</v>
      </c>
      <c r="C34" s="36"/>
      <c r="D34" s="36"/>
      <c r="E34" s="36"/>
      <c r="F34" s="36"/>
      <c r="G34" s="36"/>
      <c r="H34" s="36"/>
      <c r="I34" s="36"/>
      <c r="J34" s="36"/>
      <c r="K34" s="36"/>
      <c r="L34" s="36"/>
      <c r="M34" s="36"/>
      <c r="N34" s="36"/>
      <c r="O34" s="36"/>
      <c r="P34" s="36"/>
      <c r="Q34" s="269"/>
      <c r="R34" s="274">
        <v>736353</v>
      </c>
      <c r="S34" s="216"/>
      <c r="T34" s="216"/>
      <c r="U34" s="216"/>
      <c r="V34" s="216"/>
      <c r="W34" s="216"/>
      <c r="X34" s="216"/>
      <c r="Y34" s="279"/>
      <c r="Z34" s="282">
        <v>3.4</v>
      </c>
      <c r="AA34" s="282"/>
      <c r="AB34" s="282"/>
      <c r="AC34" s="282"/>
      <c r="AD34" s="285">
        <v>11382</v>
      </c>
      <c r="AE34" s="285"/>
      <c r="AF34" s="285"/>
      <c r="AG34" s="285"/>
      <c r="AH34" s="285"/>
      <c r="AI34" s="285"/>
      <c r="AJ34" s="285"/>
      <c r="AK34" s="285"/>
      <c r="AL34" s="289">
        <v>0.1</v>
      </c>
      <c r="AM34" s="237"/>
      <c r="AN34" s="237"/>
      <c r="AO34" s="294"/>
      <c r="AP34" s="96"/>
      <c r="AQ34" s="148" t="s">
        <v>190</v>
      </c>
      <c r="AR34" s="139"/>
      <c r="AS34" s="139"/>
      <c r="AT34" s="139"/>
      <c r="AU34" s="139"/>
      <c r="AV34" s="139"/>
      <c r="AW34" s="139"/>
      <c r="AX34" s="139"/>
      <c r="AY34" s="139"/>
      <c r="AZ34" s="139"/>
      <c r="BA34" s="139"/>
      <c r="BB34" s="139"/>
      <c r="BC34" s="139"/>
      <c r="BD34" s="139"/>
      <c r="BE34" s="139"/>
      <c r="BF34" s="144"/>
      <c r="BG34" s="148" t="s">
        <v>53</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99</v>
      </c>
      <c r="CE34" s="36"/>
      <c r="CF34" s="36"/>
      <c r="CG34" s="36"/>
      <c r="CH34" s="36"/>
      <c r="CI34" s="36"/>
      <c r="CJ34" s="36"/>
      <c r="CK34" s="36"/>
      <c r="CL34" s="36"/>
      <c r="CM34" s="36"/>
      <c r="CN34" s="36"/>
      <c r="CO34" s="36"/>
      <c r="CP34" s="36"/>
      <c r="CQ34" s="269"/>
      <c r="CR34" s="274">
        <v>3488115</v>
      </c>
      <c r="CS34" s="216"/>
      <c r="CT34" s="216"/>
      <c r="CU34" s="216"/>
      <c r="CV34" s="216"/>
      <c r="CW34" s="216"/>
      <c r="CX34" s="216"/>
      <c r="CY34" s="279"/>
      <c r="CZ34" s="289">
        <v>17.100000000000001</v>
      </c>
      <c r="DA34" s="336"/>
      <c r="DB34" s="336"/>
      <c r="DC34" s="339"/>
      <c r="DD34" s="326">
        <v>3136574</v>
      </c>
      <c r="DE34" s="216"/>
      <c r="DF34" s="216"/>
      <c r="DG34" s="216"/>
      <c r="DH34" s="216"/>
      <c r="DI34" s="216"/>
      <c r="DJ34" s="216"/>
      <c r="DK34" s="279"/>
      <c r="DL34" s="326">
        <v>2699209</v>
      </c>
      <c r="DM34" s="216"/>
      <c r="DN34" s="216"/>
      <c r="DO34" s="216"/>
      <c r="DP34" s="216"/>
      <c r="DQ34" s="216"/>
      <c r="DR34" s="216"/>
      <c r="DS34" s="216"/>
      <c r="DT34" s="216"/>
      <c r="DU34" s="216"/>
      <c r="DV34" s="279"/>
      <c r="DW34" s="289">
        <v>19.2</v>
      </c>
      <c r="DX34" s="336"/>
      <c r="DY34" s="336"/>
      <c r="DZ34" s="336"/>
      <c r="EA34" s="336"/>
      <c r="EB34" s="336"/>
      <c r="EC34" s="362"/>
    </row>
    <row r="35" spans="2:133" ht="11.25" customHeight="1">
      <c r="B35" s="260" t="s">
        <v>382</v>
      </c>
      <c r="C35" s="36"/>
      <c r="D35" s="36"/>
      <c r="E35" s="36"/>
      <c r="F35" s="36"/>
      <c r="G35" s="36"/>
      <c r="H35" s="36"/>
      <c r="I35" s="36"/>
      <c r="J35" s="36"/>
      <c r="K35" s="36"/>
      <c r="L35" s="36"/>
      <c r="M35" s="36"/>
      <c r="N35" s="36"/>
      <c r="O35" s="36"/>
      <c r="P35" s="36"/>
      <c r="Q35" s="269"/>
      <c r="R35" s="274">
        <v>727800</v>
      </c>
      <c r="S35" s="216"/>
      <c r="T35" s="216"/>
      <c r="U35" s="216"/>
      <c r="V35" s="216"/>
      <c r="W35" s="216"/>
      <c r="X35" s="216"/>
      <c r="Y35" s="279"/>
      <c r="Z35" s="282">
        <v>3.3</v>
      </c>
      <c r="AA35" s="282"/>
      <c r="AB35" s="282"/>
      <c r="AC35" s="282"/>
      <c r="AD35" s="285" t="s">
        <v>162</v>
      </c>
      <c r="AE35" s="285"/>
      <c r="AF35" s="285"/>
      <c r="AG35" s="285"/>
      <c r="AH35" s="285"/>
      <c r="AI35" s="285"/>
      <c r="AJ35" s="285"/>
      <c r="AK35" s="285"/>
      <c r="AL35" s="289" t="s">
        <v>162</v>
      </c>
      <c r="AM35" s="237"/>
      <c r="AN35" s="237"/>
      <c r="AO35" s="294"/>
      <c r="AP35" s="96"/>
      <c r="AQ35" s="301" t="s">
        <v>379</v>
      </c>
      <c r="AR35" s="304"/>
      <c r="AS35" s="304"/>
      <c r="AT35" s="304"/>
      <c r="AU35" s="304"/>
      <c r="AV35" s="304"/>
      <c r="AW35" s="304"/>
      <c r="AX35" s="304"/>
      <c r="AY35" s="309"/>
      <c r="AZ35" s="273">
        <v>3163366</v>
      </c>
      <c r="BA35" s="276"/>
      <c r="BB35" s="276"/>
      <c r="BC35" s="276"/>
      <c r="BD35" s="276"/>
      <c r="BE35" s="276"/>
      <c r="BF35" s="315"/>
      <c r="BG35" s="259" t="s">
        <v>405</v>
      </c>
      <c r="BH35" s="265"/>
      <c r="BI35" s="265"/>
      <c r="BJ35" s="265"/>
      <c r="BK35" s="265"/>
      <c r="BL35" s="265"/>
      <c r="BM35" s="265"/>
      <c r="BN35" s="265"/>
      <c r="BO35" s="265"/>
      <c r="BP35" s="265"/>
      <c r="BQ35" s="265"/>
      <c r="BR35" s="265"/>
      <c r="BS35" s="265"/>
      <c r="BT35" s="265"/>
      <c r="BU35" s="268"/>
      <c r="BV35" s="273">
        <v>556468</v>
      </c>
      <c r="BW35" s="276"/>
      <c r="BX35" s="276"/>
      <c r="BY35" s="276"/>
      <c r="BZ35" s="276"/>
      <c r="CA35" s="276"/>
      <c r="CB35" s="315"/>
      <c r="CD35" s="260" t="s">
        <v>331</v>
      </c>
      <c r="CE35" s="36"/>
      <c r="CF35" s="36"/>
      <c r="CG35" s="36"/>
      <c r="CH35" s="36"/>
      <c r="CI35" s="36"/>
      <c r="CJ35" s="36"/>
      <c r="CK35" s="36"/>
      <c r="CL35" s="36"/>
      <c r="CM35" s="36"/>
      <c r="CN35" s="36"/>
      <c r="CO35" s="36"/>
      <c r="CP35" s="36"/>
      <c r="CQ35" s="269"/>
      <c r="CR35" s="274">
        <v>296709</v>
      </c>
      <c r="CS35" s="313"/>
      <c r="CT35" s="313"/>
      <c r="CU35" s="313"/>
      <c r="CV35" s="313"/>
      <c r="CW35" s="313"/>
      <c r="CX35" s="313"/>
      <c r="CY35" s="333"/>
      <c r="CZ35" s="289">
        <v>1.5</v>
      </c>
      <c r="DA35" s="336"/>
      <c r="DB35" s="336"/>
      <c r="DC35" s="339"/>
      <c r="DD35" s="326">
        <v>231781</v>
      </c>
      <c r="DE35" s="313"/>
      <c r="DF35" s="313"/>
      <c r="DG35" s="313"/>
      <c r="DH35" s="313"/>
      <c r="DI35" s="313"/>
      <c r="DJ35" s="313"/>
      <c r="DK35" s="333"/>
      <c r="DL35" s="326">
        <v>231774</v>
      </c>
      <c r="DM35" s="313"/>
      <c r="DN35" s="313"/>
      <c r="DO35" s="313"/>
      <c r="DP35" s="313"/>
      <c r="DQ35" s="313"/>
      <c r="DR35" s="313"/>
      <c r="DS35" s="313"/>
      <c r="DT35" s="313"/>
      <c r="DU35" s="313"/>
      <c r="DV35" s="333"/>
      <c r="DW35" s="289">
        <v>1.7</v>
      </c>
      <c r="DX35" s="336"/>
      <c r="DY35" s="336"/>
      <c r="DZ35" s="336"/>
      <c r="EA35" s="336"/>
      <c r="EB35" s="336"/>
      <c r="EC35" s="362"/>
    </row>
    <row r="36" spans="2:133" ht="11.25" customHeight="1">
      <c r="B36" s="260" t="s">
        <v>406</v>
      </c>
      <c r="C36" s="36"/>
      <c r="D36" s="36"/>
      <c r="E36" s="36"/>
      <c r="F36" s="36"/>
      <c r="G36" s="36"/>
      <c r="H36" s="36"/>
      <c r="I36" s="36"/>
      <c r="J36" s="36"/>
      <c r="K36" s="36"/>
      <c r="L36" s="36"/>
      <c r="M36" s="36"/>
      <c r="N36" s="36"/>
      <c r="O36" s="36"/>
      <c r="P36" s="36"/>
      <c r="Q36" s="269"/>
      <c r="R36" s="274" t="s">
        <v>162</v>
      </c>
      <c r="S36" s="216"/>
      <c r="T36" s="216"/>
      <c r="U36" s="216"/>
      <c r="V36" s="216"/>
      <c r="W36" s="216"/>
      <c r="X36" s="216"/>
      <c r="Y36" s="279"/>
      <c r="Z36" s="282" t="s">
        <v>162</v>
      </c>
      <c r="AA36" s="282"/>
      <c r="AB36" s="282"/>
      <c r="AC36" s="282"/>
      <c r="AD36" s="285" t="s">
        <v>162</v>
      </c>
      <c r="AE36" s="285"/>
      <c r="AF36" s="285"/>
      <c r="AG36" s="285"/>
      <c r="AH36" s="285"/>
      <c r="AI36" s="285"/>
      <c r="AJ36" s="285"/>
      <c r="AK36" s="285"/>
      <c r="AL36" s="289" t="s">
        <v>162</v>
      </c>
      <c r="AM36" s="237"/>
      <c r="AN36" s="237"/>
      <c r="AO36" s="294"/>
      <c r="AQ36" s="302" t="s">
        <v>373</v>
      </c>
      <c r="AR36" s="198"/>
      <c r="AS36" s="198"/>
      <c r="AT36" s="198"/>
      <c r="AU36" s="198"/>
      <c r="AV36" s="198"/>
      <c r="AW36" s="198"/>
      <c r="AX36" s="198"/>
      <c r="AY36" s="310"/>
      <c r="AZ36" s="274">
        <v>1211350</v>
      </c>
      <c r="BA36" s="216"/>
      <c r="BB36" s="216"/>
      <c r="BC36" s="216"/>
      <c r="BD36" s="313"/>
      <c r="BE36" s="313"/>
      <c r="BF36" s="316"/>
      <c r="BG36" s="260" t="s">
        <v>303</v>
      </c>
      <c r="BH36" s="36"/>
      <c r="BI36" s="36"/>
      <c r="BJ36" s="36"/>
      <c r="BK36" s="36"/>
      <c r="BL36" s="36"/>
      <c r="BM36" s="36"/>
      <c r="BN36" s="36"/>
      <c r="BO36" s="36"/>
      <c r="BP36" s="36"/>
      <c r="BQ36" s="36"/>
      <c r="BR36" s="36"/>
      <c r="BS36" s="36"/>
      <c r="BT36" s="36"/>
      <c r="BU36" s="269"/>
      <c r="BV36" s="274">
        <v>246023</v>
      </c>
      <c r="BW36" s="216"/>
      <c r="BX36" s="216"/>
      <c r="BY36" s="216"/>
      <c r="BZ36" s="216"/>
      <c r="CA36" s="216"/>
      <c r="CB36" s="328"/>
      <c r="CD36" s="260" t="s">
        <v>408</v>
      </c>
      <c r="CE36" s="36"/>
      <c r="CF36" s="36"/>
      <c r="CG36" s="36"/>
      <c r="CH36" s="36"/>
      <c r="CI36" s="36"/>
      <c r="CJ36" s="36"/>
      <c r="CK36" s="36"/>
      <c r="CL36" s="36"/>
      <c r="CM36" s="36"/>
      <c r="CN36" s="36"/>
      <c r="CO36" s="36"/>
      <c r="CP36" s="36"/>
      <c r="CQ36" s="269"/>
      <c r="CR36" s="274">
        <v>2823083</v>
      </c>
      <c r="CS36" s="216"/>
      <c r="CT36" s="216"/>
      <c r="CU36" s="216"/>
      <c r="CV36" s="216"/>
      <c r="CW36" s="216"/>
      <c r="CX36" s="216"/>
      <c r="CY36" s="279"/>
      <c r="CZ36" s="289">
        <v>13.9</v>
      </c>
      <c r="DA36" s="336"/>
      <c r="DB36" s="336"/>
      <c r="DC36" s="339"/>
      <c r="DD36" s="326">
        <v>2595754</v>
      </c>
      <c r="DE36" s="216"/>
      <c r="DF36" s="216"/>
      <c r="DG36" s="216"/>
      <c r="DH36" s="216"/>
      <c r="DI36" s="216"/>
      <c r="DJ36" s="216"/>
      <c r="DK36" s="279"/>
      <c r="DL36" s="326">
        <v>1233364</v>
      </c>
      <c r="DM36" s="216"/>
      <c r="DN36" s="216"/>
      <c r="DO36" s="216"/>
      <c r="DP36" s="216"/>
      <c r="DQ36" s="216"/>
      <c r="DR36" s="216"/>
      <c r="DS36" s="216"/>
      <c r="DT36" s="216"/>
      <c r="DU36" s="216"/>
      <c r="DV36" s="279"/>
      <c r="DW36" s="289">
        <v>8.8000000000000007</v>
      </c>
      <c r="DX36" s="336"/>
      <c r="DY36" s="336"/>
      <c r="DZ36" s="336"/>
      <c r="EA36" s="336"/>
      <c r="EB36" s="336"/>
      <c r="EC36" s="362"/>
    </row>
    <row r="37" spans="2:133" ht="11.25" customHeight="1">
      <c r="B37" s="260" t="s">
        <v>206</v>
      </c>
      <c r="C37" s="36"/>
      <c r="D37" s="36"/>
      <c r="E37" s="36"/>
      <c r="F37" s="36"/>
      <c r="G37" s="36"/>
      <c r="H37" s="36"/>
      <c r="I37" s="36"/>
      <c r="J37" s="36"/>
      <c r="K37" s="36"/>
      <c r="L37" s="36"/>
      <c r="M37" s="36"/>
      <c r="N37" s="36"/>
      <c r="O37" s="36"/>
      <c r="P37" s="36"/>
      <c r="Q37" s="269"/>
      <c r="R37" s="274">
        <v>130000</v>
      </c>
      <c r="S37" s="216"/>
      <c r="T37" s="216"/>
      <c r="U37" s="216"/>
      <c r="V37" s="216"/>
      <c r="W37" s="216"/>
      <c r="X37" s="216"/>
      <c r="Y37" s="279"/>
      <c r="Z37" s="282">
        <v>0.6</v>
      </c>
      <c r="AA37" s="282"/>
      <c r="AB37" s="282"/>
      <c r="AC37" s="282"/>
      <c r="AD37" s="285" t="s">
        <v>162</v>
      </c>
      <c r="AE37" s="285"/>
      <c r="AF37" s="285"/>
      <c r="AG37" s="285"/>
      <c r="AH37" s="285"/>
      <c r="AI37" s="285"/>
      <c r="AJ37" s="285"/>
      <c r="AK37" s="285"/>
      <c r="AL37" s="289" t="s">
        <v>162</v>
      </c>
      <c r="AM37" s="237"/>
      <c r="AN37" s="237"/>
      <c r="AO37" s="294"/>
      <c r="AQ37" s="302" t="s">
        <v>409</v>
      </c>
      <c r="AR37" s="198"/>
      <c r="AS37" s="198"/>
      <c r="AT37" s="198"/>
      <c r="AU37" s="198"/>
      <c r="AV37" s="198"/>
      <c r="AW37" s="198"/>
      <c r="AX37" s="198"/>
      <c r="AY37" s="310"/>
      <c r="AZ37" s="274">
        <v>766455</v>
      </c>
      <c r="BA37" s="216"/>
      <c r="BB37" s="216"/>
      <c r="BC37" s="216"/>
      <c r="BD37" s="313"/>
      <c r="BE37" s="313"/>
      <c r="BF37" s="316"/>
      <c r="BG37" s="260" t="s">
        <v>130</v>
      </c>
      <c r="BH37" s="36"/>
      <c r="BI37" s="36"/>
      <c r="BJ37" s="36"/>
      <c r="BK37" s="36"/>
      <c r="BL37" s="36"/>
      <c r="BM37" s="36"/>
      <c r="BN37" s="36"/>
      <c r="BO37" s="36"/>
      <c r="BP37" s="36"/>
      <c r="BQ37" s="36"/>
      <c r="BR37" s="36"/>
      <c r="BS37" s="36"/>
      <c r="BT37" s="36"/>
      <c r="BU37" s="269"/>
      <c r="BV37" s="274">
        <v>7771</v>
      </c>
      <c r="BW37" s="216"/>
      <c r="BX37" s="216"/>
      <c r="BY37" s="216"/>
      <c r="BZ37" s="216"/>
      <c r="CA37" s="216"/>
      <c r="CB37" s="328"/>
      <c r="CD37" s="260" t="s">
        <v>167</v>
      </c>
      <c r="CE37" s="36"/>
      <c r="CF37" s="36"/>
      <c r="CG37" s="36"/>
      <c r="CH37" s="36"/>
      <c r="CI37" s="36"/>
      <c r="CJ37" s="36"/>
      <c r="CK37" s="36"/>
      <c r="CL37" s="36"/>
      <c r="CM37" s="36"/>
      <c r="CN37" s="36"/>
      <c r="CO37" s="36"/>
      <c r="CP37" s="36"/>
      <c r="CQ37" s="269"/>
      <c r="CR37" s="274">
        <v>31382</v>
      </c>
      <c r="CS37" s="313"/>
      <c r="CT37" s="313"/>
      <c r="CU37" s="313"/>
      <c r="CV37" s="313"/>
      <c r="CW37" s="313"/>
      <c r="CX37" s="313"/>
      <c r="CY37" s="333"/>
      <c r="CZ37" s="289">
        <v>0.2</v>
      </c>
      <c r="DA37" s="336"/>
      <c r="DB37" s="336"/>
      <c r="DC37" s="339"/>
      <c r="DD37" s="326">
        <v>31382</v>
      </c>
      <c r="DE37" s="313"/>
      <c r="DF37" s="313"/>
      <c r="DG37" s="313"/>
      <c r="DH37" s="313"/>
      <c r="DI37" s="313"/>
      <c r="DJ37" s="313"/>
      <c r="DK37" s="333"/>
      <c r="DL37" s="326">
        <v>30382</v>
      </c>
      <c r="DM37" s="313"/>
      <c r="DN37" s="313"/>
      <c r="DO37" s="313"/>
      <c r="DP37" s="313"/>
      <c r="DQ37" s="313"/>
      <c r="DR37" s="313"/>
      <c r="DS37" s="313"/>
      <c r="DT37" s="313"/>
      <c r="DU37" s="313"/>
      <c r="DV37" s="333"/>
      <c r="DW37" s="289">
        <v>0.2</v>
      </c>
      <c r="DX37" s="336"/>
      <c r="DY37" s="336"/>
      <c r="DZ37" s="336"/>
      <c r="EA37" s="336"/>
      <c r="EB37" s="336"/>
      <c r="EC37" s="362"/>
    </row>
    <row r="38" spans="2:133" ht="11.25" customHeight="1">
      <c r="B38" s="262" t="s">
        <v>411</v>
      </c>
      <c r="C38" s="267"/>
      <c r="D38" s="267"/>
      <c r="E38" s="267"/>
      <c r="F38" s="267"/>
      <c r="G38" s="267"/>
      <c r="H38" s="267"/>
      <c r="I38" s="267"/>
      <c r="J38" s="267"/>
      <c r="K38" s="267"/>
      <c r="L38" s="267"/>
      <c r="M38" s="267"/>
      <c r="N38" s="267"/>
      <c r="O38" s="267"/>
      <c r="P38" s="267"/>
      <c r="Q38" s="271"/>
      <c r="R38" s="275">
        <v>21796115</v>
      </c>
      <c r="S38" s="277"/>
      <c r="T38" s="277"/>
      <c r="U38" s="277"/>
      <c r="V38" s="277"/>
      <c r="W38" s="277"/>
      <c r="X38" s="277"/>
      <c r="Y38" s="280"/>
      <c r="Z38" s="283">
        <v>100</v>
      </c>
      <c r="AA38" s="283"/>
      <c r="AB38" s="283"/>
      <c r="AC38" s="283"/>
      <c r="AD38" s="286">
        <v>13896887</v>
      </c>
      <c r="AE38" s="286"/>
      <c r="AF38" s="286"/>
      <c r="AG38" s="286"/>
      <c r="AH38" s="286"/>
      <c r="AI38" s="286"/>
      <c r="AJ38" s="286"/>
      <c r="AK38" s="286"/>
      <c r="AL38" s="290">
        <v>100</v>
      </c>
      <c r="AM38" s="292"/>
      <c r="AN38" s="292"/>
      <c r="AO38" s="295"/>
      <c r="AQ38" s="302" t="s">
        <v>93</v>
      </c>
      <c r="AR38" s="198"/>
      <c r="AS38" s="198"/>
      <c r="AT38" s="198"/>
      <c r="AU38" s="198"/>
      <c r="AV38" s="198"/>
      <c r="AW38" s="198"/>
      <c r="AX38" s="198"/>
      <c r="AY38" s="310"/>
      <c r="AZ38" s="274" t="s">
        <v>162</v>
      </c>
      <c r="BA38" s="216"/>
      <c r="BB38" s="216"/>
      <c r="BC38" s="216"/>
      <c r="BD38" s="313"/>
      <c r="BE38" s="313"/>
      <c r="BF38" s="316"/>
      <c r="BG38" s="260" t="s">
        <v>291</v>
      </c>
      <c r="BH38" s="36"/>
      <c r="BI38" s="36"/>
      <c r="BJ38" s="36"/>
      <c r="BK38" s="36"/>
      <c r="BL38" s="36"/>
      <c r="BM38" s="36"/>
      <c r="BN38" s="36"/>
      <c r="BO38" s="36"/>
      <c r="BP38" s="36"/>
      <c r="BQ38" s="36"/>
      <c r="BR38" s="36"/>
      <c r="BS38" s="36"/>
      <c r="BT38" s="36"/>
      <c r="BU38" s="269"/>
      <c r="BV38" s="274">
        <v>12963</v>
      </c>
      <c r="BW38" s="216"/>
      <c r="BX38" s="216"/>
      <c r="BY38" s="216"/>
      <c r="BZ38" s="216"/>
      <c r="CA38" s="216"/>
      <c r="CB38" s="328"/>
      <c r="CD38" s="260" t="s">
        <v>270</v>
      </c>
      <c r="CE38" s="36"/>
      <c r="CF38" s="36"/>
      <c r="CG38" s="36"/>
      <c r="CH38" s="36"/>
      <c r="CI38" s="36"/>
      <c r="CJ38" s="36"/>
      <c r="CK38" s="36"/>
      <c r="CL38" s="36"/>
      <c r="CM38" s="36"/>
      <c r="CN38" s="36"/>
      <c r="CO38" s="36"/>
      <c r="CP38" s="36"/>
      <c r="CQ38" s="269"/>
      <c r="CR38" s="274">
        <v>1952016</v>
      </c>
      <c r="CS38" s="216"/>
      <c r="CT38" s="216"/>
      <c r="CU38" s="216"/>
      <c r="CV38" s="216"/>
      <c r="CW38" s="216"/>
      <c r="CX38" s="216"/>
      <c r="CY38" s="279"/>
      <c r="CZ38" s="289">
        <v>9.6</v>
      </c>
      <c r="DA38" s="336"/>
      <c r="DB38" s="336"/>
      <c r="DC38" s="339"/>
      <c r="DD38" s="326">
        <v>1741435</v>
      </c>
      <c r="DE38" s="216"/>
      <c r="DF38" s="216"/>
      <c r="DG38" s="216"/>
      <c r="DH38" s="216"/>
      <c r="DI38" s="216"/>
      <c r="DJ38" s="216"/>
      <c r="DK38" s="279"/>
      <c r="DL38" s="326">
        <v>1388741</v>
      </c>
      <c r="DM38" s="216"/>
      <c r="DN38" s="216"/>
      <c r="DO38" s="216"/>
      <c r="DP38" s="216"/>
      <c r="DQ38" s="216"/>
      <c r="DR38" s="216"/>
      <c r="DS38" s="216"/>
      <c r="DT38" s="216"/>
      <c r="DU38" s="216"/>
      <c r="DV38" s="279"/>
      <c r="DW38" s="289">
        <v>9.9</v>
      </c>
      <c r="DX38" s="336"/>
      <c r="DY38" s="336"/>
      <c r="DZ38" s="336"/>
      <c r="EA38" s="336"/>
      <c r="EB38" s="336"/>
      <c r="EC38" s="362"/>
    </row>
    <row r="39" spans="2:133" ht="11.25" customHeight="1">
      <c r="AQ39" s="302" t="s">
        <v>412</v>
      </c>
      <c r="AR39" s="198"/>
      <c r="AS39" s="198"/>
      <c r="AT39" s="198"/>
      <c r="AU39" s="198"/>
      <c r="AV39" s="198"/>
      <c r="AW39" s="198"/>
      <c r="AX39" s="198"/>
      <c r="AY39" s="310"/>
      <c r="AZ39" s="274" t="s">
        <v>162</v>
      </c>
      <c r="BA39" s="216"/>
      <c r="BB39" s="216"/>
      <c r="BC39" s="216"/>
      <c r="BD39" s="313"/>
      <c r="BE39" s="313"/>
      <c r="BF39" s="316"/>
      <c r="BG39" s="298" t="s">
        <v>234</v>
      </c>
      <c r="BH39" s="29"/>
      <c r="BI39" s="29"/>
      <c r="BJ39" s="29"/>
      <c r="BK39" s="29"/>
      <c r="BL39" s="29"/>
      <c r="BM39" s="36" t="s">
        <v>218</v>
      </c>
      <c r="BN39" s="36"/>
      <c r="BO39" s="36"/>
      <c r="BP39" s="36"/>
      <c r="BQ39" s="36"/>
      <c r="BR39" s="36"/>
      <c r="BS39" s="36"/>
      <c r="BT39" s="36"/>
      <c r="BU39" s="269"/>
      <c r="BV39" s="274">
        <v>104</v>
      </c>
      <c r="BW39" s="216"/>
      <c r="BX39" s="216"/>
      <c r="BY39" s="216"/>
      <c r="BZ39" s="216"/>
      <c r="CA39" s="216"/>
      <c r="CB39" s="328"/>
      <c r="CD39" s="260" t="s">
        <v>6</v>
      </c>
      <c r="CE39" s="36"/>
      <c r="CF39" s="36"/>
      <c r="CG39" s="36"/>
      <c r="CH39" s="36"/>
      <c r="CI39" s="36"/>
      <c r="CJ39" s="36"/>
      <c r="CK39" s="36"/>
      <c r="CL39" s="36"/>
      <c r="CM39" s="36"/>
      <c r="CN39" s="36"/>
      <c r="CO39" s="36"/>
      <c r="CP39" s="36"/>
      <c r="CQ39" s="269"/>
      <c r="CR39" s="274">
        <v>270021</v>
      </c>
      <c r="CS39" s="313"/>
      <c r="CT39" s="313"/>
      <c r="CU39" s="313"/>
      <c r="CV39" s="313"/>
      <c r="CW39" s="313"/>
      <c r="CX39" s="313"/>
      <c r="CY39" s="333"/>
      <c r="CZ39" s="289">
        <v>1.3</v>
      </c>
      <c r="DA39" s="336"/>
      <c r="DB39" s="336"/>
      <c r="DC39" s="339"/>
      <c r="DD39" s="326">
        <v>254019</v>
      </c>
      <c r="DE39" s="313"/>
      <c r="DF39" s="313"/>
      <c r="DG39" s="313"/>
      <c r="DH39" s="313"/>
      <c r="DI39" s="313"/>
      <c r="DJ39" s="313"/>
      <c r="DK39" s="333"/>
      <c r="DL39" s="326" t="s">
        <v>162</v>
      </c>
      <c r="DM39" s="313"/>
      <c r="DN39" s="313"/>
      <c r="DO39" s="313"/>
      <c r="DP39" s="313"/>
      <c r="DQ39" s="313"/>
      <c r="DR39" s="313"/>
      <c r="DS39" s="313"/>
      <c r="DT39" s="313"/>
      <c r="DU39" s="313"/>
      <c r="DV39" s="333"/>
      <c r="DW39" s="289" t="s">
        <v>162</v>
      </c>
      <c r="DX39" s="336"/>
      <c r="DY39" s="336"/>
      <c r="DZ39" s="336"/>
      <c r="EA39" s="336"/>
      <c r="EB39" s="336"/>
      <c r="EC39" s="362"/>
    </row>
    <row r="40" spans="2:133" ht="11.25" customHeight="1">
      <c r="AQ40" s="302" t="s">
        <v>413</v>
      </c>
      <c r="AR40" s="198"/>
      <c r="AS40" s="198"/>
      <c r="AT40" s="198"/>
      <c r="AU40" s="198"/>
      <c r="AV40" s="198"/>
      <c r="AW40" s="198"/>
      <c r="AX40" s="198"/>
      <c r="AY40" s="310"/>
      <c r="AZ40" s="274">
        <v>395967</v>
      </c>
      <c r="BA40" s="216"/>
      <c r="BB40" s="216"/>
      <c r="BC40" s="216"/>
      <c r="BD40" s="313"/>
      <c r="BE40" s="313"/>
      <c r="BF40" s="316"/>
      <c r="BG40" s="298"/>
      <c r="BH40" s="29"/>
      <c r="BI40" s="29"/>
      <c r="BJ40" s="29"/>
      <c r="BK40" s="29"/>
      <c r="BL40" s="29"/>
      <c r="BM40" s="36" t="s">
        <v>378</v>
      </c>
      <c r="BN40" s="36"/>
      <c r="BO40" s="36"/>
      <c r="BP40" s="36"/>
      <c r="BQ40" s="36"/>
      <c r="BR40" s="36"/>
      <c r="BS40" s="36"/>
      <c r="BT40" s="36"/>
      <c r="BU40" s="269"/>
      <c r="BV40" s="274">
        <v>82</v>
      </c>
      <c r="BW40" s="216"/>
      <c r="BX40" s="216"/>
      <c r="BY40" s="216"/>
      <c r="BZ40" s="216"/>
      <c r="CA40" s="216"/>
      <c r="CB40" s="328"/>
      <c r="CD40" s="260" t="s">
        <v>414</v>
      </c>
      <c r="CE40" s="36"/>
      <c r="CF40" s="36"/>
      <c r="CG40" s="36"/>
      <c r="CH40" s="36"/>
      <c r="CI40" s="36"/>
      <c r="CJ40" s="36"/>
      <c r="CK40" s="36"/>
      <c r="CL40" s="36"/>
      <c r="CM40" s="36"/>
      <c r="CN40" s="36"/>
      <c r="CO40" s="36"/>
      <c r="CP40" s="36"/>
      <c r="CQ40" s="269"/>
      <c r="CR40" s="274">
        <v>10225</v>
      </c>
      <c r="CS40" s="216"/>
      <c r="CT40" s="216"/>
      <c r="CU40" s="216"/>
      <c r="CV40" s="216"/>
      <c r="CW40" s="216"/>
      <c r="CX40" s="216"/>
      <c r="CY40" s="279"/>
      <c r="CZ40" s="289">
        <v>0.1</v>
      </c>
      <c r="DA40" s="336"/>
      <c r="DB40" s="336"/>
      <c r="DC40" s="339"/>
      <c r="DD40" s="326" t="s">
        <v>162</v>
      </c>
      <c r="DE40" s="216"/>
      <c r="DF40" s="216"/>
      <c r="DG40" s="216"/>
      <c r="DH40" s="216"/>
      <c r="DI40" s="216"/>
      <c r="DJ40" s="216"/>
      <c r="DK40" s="279"/>
      <c r="DL40" s="326" t="s">
        <v>162</v>
      </c>
      <c r="DM40" s="216"/>
      <c r="DN40" s="216"/>
      <c r="DO40" s="216"/>
      <c r="DP40" s="216"/>
      <c r="DQ40" s="216"/>
      <c r="DR40" s="216"/>
      <c r="DS40" s="216"/>
      <c r="DT40" s="216"/>
      <c r="DU40" s="216"/>
      <c r="DV40" s="279"/>
      <c r="DW40" s="289" t="s">
        <v>162</v>
      </c>
      <c r="DX40" s="336"/>
      <c r="DY40" s="336"/>
      <c r="DZ40" s="336"/>
      <c r="EA40" s="336"/>
      <c r="EB40" s="336"/>
      <c r="EC40" s="362"/>
    </row>
    <row r="41" spans="2:133" ht="11.25" customHeight="1">
      <c r="AQ41" s="303" t="s">
        <v>416</v>
      </c>
      <c r="AR41" s="305"/>
      <c r="AS41" s="305"/>
      <c r="AT41" s="305"/>
      <c r="AU41" s="305"/>
      <c r="AV41" s="305"/>
      <c r="AW41" s="305"/>
      <c r="AX41" s="305"/>
      <c r="AY41" s="311"/>
      <c r="AZ41" s="275">
        <v>789594</v>
      </c>
      <c r="BA41" s="277"/>
      <c r="BB41" s="277"/>
      <c r="BC41" s="277"/>
      <c r="BD41" s="312"/>
      <c r="BE41" s="312"/>
      <c r="BF41" s="317"/>
      <c r="BG41" s="175"/>
      <c r="BH41" s="178"/>
      <c r="BI41" s="178"/>
      <c r="BJ41" s="178"/>
      <c r="BK41" s="178"/>
      <c r="BL41" s="178"/>
      <c r="BM41" s="267" t="s">
        <v>368</v>
      </c>
      <c r="BN41" s="267"/>
      <c r="BO41" s="267"/>
      <c r="BP41" s="267"/>
      <c r="BQ41" s="267"/>
      <c r="BR41" s="267"/>
      <c r="BS41" s="267"/>
      <c r="BT41" s="267"/>
      <c r="BU41" s="271"/>
      <c r="BV41" s="275">
        <v>291</v>
      </c>
      <c r="BW41" s="277"/>
      <c r="BX41" s="277"/>
      <c r="BY41" s="277"/>
      <c r="BZ41" s="277"/>
      <c r="CA41" s="277"/>
      <c r="CB41" s="329"/>
      <c r="CD41" s="260" t="s">
        <v>417</v>
      </c>
      <c r="CE41" s="36"/>
      <c r="CF41" s="36"/>
      <c r="CG41" s="36"/>
      <c r="CH41" s="36"/>
      <c r="CI41" s="36"/>
      <c r="CJ41" s="36"/>
      <c r="CK41" s="36"/>
      <c r="CL41" s="36"/>
      <c r="CM41" s="36"/>
      <c r="CN41" s="36"/>
      <c r="CO41" s="36"/>
      <c r="CP41" s="36"/>
      <c r="CQ41" s="269"/>
      <c r="CR41" s="274" t="s">
        <v>162</v>
      </c>
      <c r="CS41" s="313"/>
      <c r="CT41" s="313"/>
      <c r="CU41" s="313"/>
      <c r="CV41" s="313"/>
      <c r="CW41" s="313"/>
      <c r="CX41" s="313"/>
      <c r="CY41" s="333"/>
      <c r="CZ41" s="289" t="s">
        <v>162</v>
      </c>
      <c r="DA41" s="336"/>
      <c r="DB41" s="336"/>
      <c r="DC41" s="339"/>
      <c r="DD41" s="326" t="s">
        <v>162</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418</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419</v>
      </c>
      <c r="CE42" s="36"/>
      <c r="CF42" s="36"/>
      <c r="CG42" s="36"/>
      <c r="CH42" s="36"/>
      <c r="CI42" s="36"/>
      <c r="CJ42" s="36"/>
      <c r="CK42" s="36"/>
      <c r="CL42" s="36"/>
      <c r="CM42" s="36"/>
      <c r="CN42" s="36"/>
      <c r="CO42" s="36"/>
      <c r="CP42" s="36"/>
      <c r="CQ42" s="269"/>
      <c r="CR42" s="274">
        <v>2089731</v>
      </c>
      <c r="CS42" s="216"/>
      <c r="CT42" s="216"/>
      <c r="CU42" s="216"/>
      <c r="CV42" s="216"/>
      <c r="CW42" s="216"/>
      <c r="CX42" s="216"/>
      <c r="CY42" s="279"/>
      <c r="CZ42" s="289">
        <v>10.3</v>
      </c>
      <c r="DA42" s="237"/>
      <c r="DB42" s="237"/>
      <c r="DC42" s="340"/>
      <c r="DD42" s="326">
        <v>690062</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200</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266</v>
      </c>
      <c r="CE43" s="36"/>
      <c r="CF43" s="36"/>
      <c r="CG43" s="36"/>
      <c r="CH43" s="36"/>
      <c r="CI43" s="36"/>
      <c r="CJ43" s="36"/>
      <c r="CK43" s="36"/>
      <c r="CL43" s="36"/>
      <c r="CM43" s="36"/>
      <c r="CN43" s="36"/>
      <c r="CO43" s="36"/>
      <c r="CP43" s="36"/>
      <c r="CQ43" s="269"/>
      <c r="CR43" s="274">
        <v>137155</v>
      </c>
      <c r="CS43" s="313"/>
      <c r="CT43" s="313"/>
      <c r="CU43" s="313"/>
      <c r="CV43" s="313"/>
      <c r="CW43" s="313"/>
      <c r="CX43" s="313"/>
      <c r="CY43" s="333"/>
      <c r="CZ43" s="289">
        <v>0.7</v>
      </c>
      <c r="DA43" s="336"/>
      <c r="DB43" s="336"/>
      <c r="DC43" s="339"/>
      <c r="DD43" s="326">
        <v>137155</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364</v>
      </c>
      <c r="CD44" s="133" t="s">
        <v>386</v>
      </c>
      <c r="CE44" s="42"/>
      <c r="CF44" s="260" t="s">
        <v>197</v>
      </c>
      <c r="CG44" s="36"/>
      <c r="CH44" s="36"/>
      <c r="CI44" s="36"/>
      <c r="CJ44" s="36"/>
      <c r="CK44" s="36"/>
      <c r="CL44" s="36"/>
      <c r="CM44" s="36"/>
      <c r="CN44" s="36"/>
      <c r="CO44" s="36"/>
      <c r="CP44" s="36"/>
      <c r="CQ44" s="269"/>
      <c r="CR44" s="274">
        <v>2087374</v>
      </c>
      <c r="CS44" s="216"/>
      <c r="CT44" s="216"/>
      <c r="CU44" s="216"/>
      <c r="CV44" s="216"/>
      <c r="CW44" s="216"/>
      <c r="CX44" s="216"/>
      <c r="CY44" s="279"/>
      <c r="CZ44" s="289">
        <v>10.3</v>
      </c>
      <c r="DA44" s="237"/>
      <c r="DB44" s="237"/>
      <c r="DC44" s="340"/>
      <c r="DD44" s="326">
        <v>687705</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420</v>
      </c>
      <c r="CG45" s="36"/>
      <c r="CH45" s="36"/>
      <c r="CI45" s="36"/>
      <c r="CJ45" s="36"/>
      <c r="CK45" s="36"/>
      <c r="CL45" s="36"/>
      <c r="CM45" s="36"/>
      <c r="CN45" s="36"/>
      <c r="CO45" s="36"/>
      <c r="CP45" s="36"/>
      <c r="CQ45" s="269"/>
      <c r="CR45" s="274">
        <v>1060444</v>
      </c>
      <c r="CS45" s="313"/>
      <c r="CT45" s="313"/>
      <c r="CU45" s="313"/>
      <c r="CV45" s="313"/>
      <c r="CW45" s="313"/>
      <c r="CX45" s="313"/>
      <c r="CY45" s="333"/>
      <c r="CZ45" s="289">
        <v>5.2</v>
      </c>
      <c r="DA45" s="336"/>
      <c r="DB45" s="336"/>
      <c r="DC45" s="339"/>
      <c r="DD45" s="326">
        <v>182048</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15</v>
      </c>
      <c r="CG46" s="36"/>
      <c r="CH46" s="36"/>
      <c r="CI46" s="36"/>
      <c r="CJ46" s="36"/>
      <c r="CK46" s="36"/>
      <c r="CL46" s="36"/>
      <c r="CM46" s="36"/>
      <c r="CN46" s="36"/>
      <c r="CO46" s="36"/>
      <c r="CP46" s="36"/>
      <c r="CQ46" s="269"/>
      <c r="CR46" s="274">
        <v>976423</v>
      </c>
      <c r="CS46" s="216"/>
      <c r="CT46" s="216"/>
      <c r="CU46" s="216"/>
      <c r="CV46" s="216"/>
      <c r="CW46" s="216"/>
      <c r="CX46" s="216"/>
      <c r="CY46" s="279"/>
      <c r="CZ46" s="289">
        <v>4.8</v>
      </c>
      <c r="DA46" s="237"/>
      <c r="DB46" s="237"/>
      <c r="DC46" s="340"/>
      <c r="DD46" s="326">
        <v>480810</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421</v>
      </c>
      <c r="CG47" s="36"/>
      <c r="CH47" s="36"/>
      <c r="CI47" s="36"/>
      <c r="CJ47" s="36"/>
      <c r="CK47" s="36"/>
      <c r="CL47" s="36"/>
      <c r="CM47" s="36"/>
      <c r="CN47" s="36"/>
      <c r="CO47" s="36"/>
      <c r="CP47" s="36"/>
      <c r="CQ47" s="269"/>
      <c r="CR47" s="274">
        <v>2357</v>
      </c>
      <c r="CS47" s="313"/>
      <c r="CT47" s="313"/>
      <c r="CU47" s="313"/>
      <c r="CV47" s="313"/>
      <c r="CW47" s="313"/>
      <c r="CX47" s="313"/>
      <c r="CY47" s="333"/>
      <c r="CZ47" s="289">
        <v>0</v>
      </c>
      <c r="DA47" s="336"/>
      <c r="DB47" s="336"/>
      <c r="DC47" s="339"/>
      <c r="DD47" s="326">
        <v>2357</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67</v>
      </c>
      <c r="CG48" s="36"/>
      <c r="CH48" s="36"/>
      <c r="CI48" s="36"/>
      <c r="CJ48" s="36"/>
      <c r="CK48" s="36"/>
      <c r="CL48" s="36"/>
      <c r="CM48" s="36"/>
      <c r="CN48" s="36"/>
      <c r="CO48" s="36"/>
      <c r="CP48" s="36"/>
      <c r="CQ48" s="269"/>
      <c r="CR48" s="274" t="s">
        <v>162</v>
      </c>
      <c r="CS48" s="216"/>
      <c r="CT48" s="216"/>
      <c r="CU48" s="216"/>
      <c r="CV48" s="216"/>
      <c r="CW48" s="216"/>
      <c r="CX48" s="216"/>
      <c r="CY48" s="279"/>
      <c r="CZ48" s="289" t="s">
        <v>162</v>
      </c>
      <c r="DA48" s="237"/>
      <c r="DB48" s="237"/>
      <c r="DC48" s="340"/>
      <c r="DD48" s="326" t="s">
        <v>162</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7</v>
      </c>
      <c r="CE49" s="267"/>
      <c r="CF49" s="267"/>
      <c r="CG49" s="267"/>
      <c r="CH49" s="267"/>
      <c r="CI49" s="267"/>
      <c r="CJ49" s="267"/>
      <c r="CK49" s="267"/>
      <c r="CL49" s="267"/>
      <c r="CM49" s="267"/>
      <c r="CN49" s="267"/>
      <c r="CO49" s="267"/>
      <c r="CP49" s="267"/>
      <c r="CQ49" s="271"/>
      <c r="CR49" s="275">
        <v>20347953</v>
      </c>
      <c r="CS49" s="312"/>
      <c r="CT49" s="312"/>
      <c r="CU49" s="312"/>
      <c r="CV49" s="312"/>
      <c r="CW49" s="312"/>
      <c r="CX49" s="312"/>
      <c r="CY49" s="334"/>
      <c r="CZ49" s="290">
        <v>100</v>
      </c>
      <c r="DA49" s="337"/>
      <c r="DB49" s="337"/>
      <c r="DC49" s="341"/>
      <c r="DD49" s="344">
        <v>15195346</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EE0kChKOsMi5/cc9BLvNloa859Yb2HKbylWVaiXKTksQ4OJOFCEjyuIUHAumNrqQ+Bf2a83Xx3yU/AoAm1NxwQ==" saltValue="rftgLTPPDiXg3f0k4xQ+P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424</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293</v>
      </c>
      <c r="DK2" s="729"/>
      <c r="DL2" s="729"/>
      <c r="DM2" s="729"/>
      <c r="DN2" s="729"/>
      <c r="DO2" s="732"/>
      <c r="DP2" s="402"/>
      <c r="DQ2" s="728" t="s">
        <v>295</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317</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79</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425</v>
      </c>
      <c r="B5" s="403"/>
      <c r="C5" s="403"/>
      <c r="D5" s="403"/>
      <c r="E5" s="403"/>
      <c r="F5" s="403"/>
      <c r="G5" s="403"/>
      <c r="H5" s="403"/>
      <c r="I5" s="403"/>
      <c r="J5" s="403"/>
      <c r="K5" s="403"/>
      <c r="L5" s="403"/>
      <c r="M5" s="403"/>
      <c r="N5" s="403"/>
      <c r="O5" s="403"/>
      <c r="P5" s="439"/>
      <c r="Q5" s="445" t="s">
        <v>247</v>
      </c>
      <c r="R5" s="457"/>
      <c r="S5" s="457"/>
      <c r="T5" s="457"/>
      <c r="U5" s="468"/>
      <c r="V5" s="445" t="s">
        <v>98</v>
      </c>
      <c r="W5" s="457"/>
      <c r="X5" s="457"/>
      <c r="Y5" s="457"/>
      <c r="Z5" s="468"/>
      <c r="AA5" s="445" t="s">
        <v>426</v>
      </c>
      <c r="AB5" s="457"/>
      <c r="AC5" s="457"/>
      <c r="AD5" s="457"/>
      <c r="AE5" s="457"/>
      <c r="AF5" s="517" t="s">
        <v>160</v>
      </c>
      <c r="AG5" s="457"/>
      <c r="AH5" s="457"/>
      <c r="AI5" s="457"/>
      <c r="AJ5" s="535"/>
      <c r="AK5" s="457" t="s">
        <v>407</v>
      </c>
      <c r="AL5" s="457"/>
      <c r="AM5" s="457"/>
      <c r="AN5" s="457"/>
      <c r="AO5" s="468"/>
      <c r="AP5" s="445" t="s">
        <v>164</v>
      </c>
      <c r="AQ5" s="457"/>
      <c r="AR5" s="457"/>
      <c r="AS5" s="457"/>
      <c r="AT5" s="468"/>
      <c r="AU5" s="445" t="s">
        <v>427</v>
      </c>
      <c r="AV5" s="457"/>
      <c r="AW5" s="457"/>
      <c r="AX5" s="457"/>
      <c r="AY5" s="535"/>
      <c r="AZ5" s="429"/>
      <c r="BA5" s="429"/>
      <c r="BB5" s="429"/>
      <c r="BC5" s="429"/>
      <c r="BD5" s="429"/>
      <c r="BE5" s="628"/>
      <c r="BF5" s="628"/>
      <c r="BG5" s="628"/>
      <c r="BH5" s="628"/>
      <c r="BI5" s="628"/>
      <c r="BJ5" s="628"/>
      <c r="BK5" s="628"/>
      <c r="BL5" s="628"/>
      <c r="BM5" s="628"/>
      <c r="BN5" s="628"/>
      <c r="BO5" s="628"/>
      <c r="BP5" s="628"/>
      <c r="BQ5" s="374" t="s">
        <v>289</v>
      </c>
      <c r="BR5" s="403"/>
      <c r="BS5" s="403"/>
      <c r="BT5" s="403"/>
      <c r="BU5" s="403"/>
      <c r="BV5" s="403"/>
      <c r="BW5" s="403"/>
      <c r="BX5" s="403"/>
      <c r="BY5" s="403"/>
      <c r="BZ5" s="403"/>
      <c r="CA5" s="403"/>
      <c r="CB5" s="403"/>
      <c r="CC5" s="403"/>
      <c r="CD5" s="403"/>
      <c r="CE5" s="403"/>
      <c r="CF5" s="403"/>
      <c r="CG5" s="439"/>
      <c r="CH5" s="445" t="s">
        <v>371</v>
      </c>
      <c r="CI5" s="457"/>
      <c r="CJ5" s="457"/>
      <c r="CK5" s="457"/>
      <c r="CL5" s="468"/>
      <c r="CM5" s="445" t="s">
        <v>428</v>
      </c>
      <c r="CN5" s="457"/>
      <c r="CO5" s="457"/>
      <c r="CP5" s="457"/>
      <c r="CQ5" s="468"/>
      <c r="CR5" s="445" t="s">
        <v>170</v>
      </c>
      <c r="CS5" s="457"/>
      <c r="CT5" s="457"/>
      <c r="CU5" s="457"/>
      <c r="CV5" s="468"/>
      <c r="CW5" s="445" t="s">
        <v>387</v>
      </c>
      <c r="CX5" s="457"/>
      <c r="CY5" s="457"/>
      <c r="CZ5" s="457"/>
      <c r="DA5" s="468"/>
      <c r="DB5" s="445" t="s">
        <v>431</v>
      </c>
      <c r="DC5" s="457"/>
      <c r="DD5" s="457"/>
      <c r="DE5" s="457"/>
      <c r="DF5" s="468"/>
      <c r="DG5" s="722" t="s">
        <v>432</v>
      </c>
      <c r="DH5" s="725"/>
      <c r="DI5" s="725"/>
      <c r="DJ5" s="725"/>
      <c r="DK5" s="730"/>
      <c r="DL5" s="722" t="s">
        <v>433</v>
      </c>
      <c r="DM5" s="725"/>
      <c r="DN5" s="725"/>
      <c r="DO5" s="725"/>
      <c r="DP5" s="730"/>
      <c r="DQ5" s="445" t="s">
        <v>434</v>
      </c>
      <c r="DR5" s="457"/>
      <c r="DS5" s="457"/>
      <c r="DT5" s="457"/>
      <c r="DU5" s="468"/>
      <c r="DV5" s="445" t="s">
        <v>427</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388</v>
      </c>
      <c r="C7" s="425"/>
      <c r="D7" s="425"/>
      <c r="E7" s="425"/>
      <c r="F7" s="425"/>
      <c r="G7" s="425"/>
      <c r="H7" s="425"/>
      <c r="I7" s="425"/>
      <c r="J7" s="425"/>
      <c r="K7" s="425"/>
      <c r="L7" s="425"/>
      <c r="M7" s="425"/>
      <c r="N7" s="425"/>
      <c r="O7" s="425"/>
      <c r="P7" s="441"/>
      <c r="Q7" s="447">
        <v>21796</v>
      </c>
      <c r="R7" s="459"/>
      <c r="S7" s="459"/>
      <c r="T7" s="459"/>
      <c r="U7" s="459"/>
      <c r="V7" s="459">
        <v>20348</v>
      </c>
      <c r="W7" s="459"/>
      <c r="X7" s="459"/>
      <c r="Y7" s="459"/>
      <c r="Z7" s="459"/>
      <c r="AA7" s="459">
        <v>1448</v>
      </c>
      <c r="AB7" s="459"/>
      <c r="AC7" s="459"/>
      <c r="AD7" s="459"/>
      <c r="AE7" s="505"/>
      <c r="AF7" s="519">
        <v>1345</v>
      </c>
      <c r="AG7" s="532"/>
      <c r="AH7" s="532"/>
      <c r="AI7" s="532"/>
      <c r="AJ7" s="537"/>
      <c r="AK7" s="545">
        <v>605</v>
      </c>
      <c r="AL7" s="459"/>
      <c r="AM7" s="459"/>
      <c r="AN7" s="459"/>
      <c r="AO7" s="459"/>
      <c r="AP7" s="459">
        <v>17416</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525</v>
      </c>
      <c r="BT7" s="425"/>
      <c r="BU7" s="425"/>
      <c r="BV7" s="425"/>
      <c r="BW7" s="425"/>
      <c r="BX7" s="425"/>
      <c r="BY7" s="425"/>
      <c r="BZ7" s="425"/>
      <c r="CA7" s="425"/>
      <c r="CB7" s="425"/>
      <c r="CC7" s="425"/>
      <c r="CD7" s="425"/>
      <c r="CE7" s="425"/>
      <c r="CF7" s="425"/>
      <c r="CG7" s="441"/>
      <c r="CH7" s="685">
        <v>1</v>
      </c>
      <c r="CI7" s="688"/>
      <c r="CJ7" s="688"/>
      <c r="CK7" s="688"/>
      <c r="CL7" s="703"/>
      <c r="CM7" s="685">
        <v>39</v>
      </c>
      <c r="CN7" s="688"/>
      <c r="CO7" s="688"/>
      <c r="CP7" s="688"/>
      <c r="CQ7" s="703"/>
      <c r="CR7" s="685">
        <v>5</v>
      </c>
      <c r="CS7" s="688"/>
      <c r="CT7" s="688"/>
      <c r="CU7" s="688"/>
      <c r="CV7" s="703"/>
      <c r="CW7" s="685" t="s">
        <v>162</v>
      </c>
      <c r="CX7" s="688"/>
      <c r="CY7" s="688"/>
      <c r="CZ7" s="688"/>
      <c r="DA7" s="703"/>
      <c r="DB7" s="685">
        <v>92</v>
      </c>
      <c r="DC7" s="688"/>
      <c r="DD7" s="688"/>
      <c r="DE7" s="688"/>
      <c r="DF7" s="703"/>
      <c r="DG7" s="685">
        <v>230</v>
      </c>
      <c r="DH7" s="688"/>
      <c r="DI7" s="688"/>
      <c r="DJ7" s="688"/>
      <c r="DK7" s="703"/>
      <c r="DL7" s="685" t="s">
        <v>162</v>
      </c>
      <c r="DM7" s="688"/>
      <c r="DN7" s="688"/>
      <c r="DO7" s="688"/>
      <c r="DP7" s="703"/>
      <c r="DQ7" s="685">
        <v>230</v>
      </c>
      <c r="DR7" s="688"/>
      <c r="DS7" s="688"/>
      <c r="DT7" s="688"/>
      <c r="DU7" s="703"/>
      <c r="DV7" s="405"/>
      <c r="DW7" s="425"/>
      <c r="DX7" s="425"/>
      <c r="DY7" s="425"/>
      <c r="DZ7" s="740"/>
      <c r="EA7" s="603"/>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435</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436</v>
      </c>
      <c r="B23" s="407" t="s">
        <v>239</v>
      </c>
      <c r="C23" s="427"/>
      <c r="D23" s="427"/>
      <c r="E23" s="427"/>
      <c r="F23" s="427"/>
      <c r="G23" s="427"/>
      <c r="H23" s="427"/>
      <c r="I23" s="427"/>
      <c r="J23" s="427"/>
      <c r="K23" s="427"/>
      <c r="L23" s="427"/>
      <c r="M23" s="427"/>
      <c r="N23" s="427"/>
      <c r="O23" s="427"/>
      <c r="P23" s="443"/>
      <c r="Q23" s="450">
        <v>21796</v>
      </c>
      <c r="R23" s="462"/>
      <c r="S23" s="462"/>
      <c r="T23" s="462"/>
      <c r="U23" s="462"/>
      <c r="V23" s="462">
        <v>20348</v>
      </c>
      <c r="W23" s="462"/>
      <c r="X23" s="462"/>
      <c r="Y23" s="462"/>
      <c r="Z23" s="462"/>
      <c r="AA23" s="462">
        <v>1448</v>
      </c>
      <c r="AB23" s="462"/>
      <c r="AC23" s="462"/>
      <c r="AD23" s="462"/>
      <c r="AE23" s="507"/>
      <c r="AF23" s="521">
        <v>1345</v>
      </c>
      <c r="AG23" s="462"/>
      <c r="AH23" s="462"/>
      <c r="AI23" s="462"/>
      <c r="AJ23" s="539"/>
      <c r="AK23" s="547"/>
      <c r="AL23" s="465"/>
      <c r="AM23" s="465"/>
      <c r="AN23" s="465"/>
      <c r="AO23" s="465"/>
      <c r="AP23" s="462">
        <v>17416</v>
      </c>
      <c r="AQ23" s="462"/>
      <c r="AR23" s="462"/>
      <c r="AS23" s="462"/>
      <c r="AT23" s="462"/>
      <c r="AU23" s="580"/>
      <c r="AV23" s="580"/>
      <c r="AW23" s="580"/>
      <c r="AX23" s="580"/>
      <c r="AY23" s="607"/>
      <c r="AZ23" s="613" t="s">
        <v>162</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354</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438</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425</v>
      </c>
      <c r="B26" s="403"/>
      <c r="C26" s="403"/>
      <c r="D26" s="403"/>
      <c r="E26" s="403"/>
      <c r="F26" s="403"/>
      <c r="G26" s="403"/>
      <c r="H26" s="403"/>
      <c r="I26" s="403"/>
      <c r="J26" s="403"/>
      <c r="K26" s="403"/>
      <c r="L26" s="403"/>
      <c r="M26" s="403"/>
      <c r="N26" s="403"/>
      <c r="O26" s="403"/>
      <c r="P26" s="439"/>
      <c r="Q26" s="445" t="s">
        <v>264</v>
      </c>
      <c r="R26" s="457"/>
      <c r="S26" s="457"/>
      <c r="T26" s="457"/>
      <c r="U26" s="468"/>
      <c r="V26" s="445" t="s">
        <v>318</v>
      </c>
      <c r="W26" s="457"/>
      <c r="X26" s="457"/>
      <c r="Y26" s="457"/>
      <c r="Z26" s="468"/>
      <c r="AA26" s="445" t="s">
        <v>284</v>
      </c>
      <c r="AB26" s="457"/>
      <c r="AC26" s="457"/>
      <c r="AD26" s="457"/>
      <c r="AE26" s="457"/>
      <c r="AF26" s="522" t="s">
        <v>439</v>
      </c>
      <c r="AG26" s="533"/>
      <c r="AH26" s="533"/>
      <c r="AI26" s="533"/>
      <c r="AJ26" s="540"/>
      <c r="AK26" s="457" t="s">
        <v>440</v>
      </c>
      <c r="AL26" s="457"/>
      <c r="AM26" s="457"/>
      <c r="AN26" s="457"/>
      <c r="AO26" s="468"/>
      <c r="AP26" s="445" t="s">
        <v>39</v>
      </c>
      <c r="AQ26" s="457"/>
      <c r="AR26" s="457"/>
      <c r="AS26" s="457"/>
      <c r="AT26" s="468"/>
      <c r="AU26" s="445" t="s">
        <v>441</v>
      </c>
      <c r="AV26" s="457"/>
      <c r="AW26" s="457"/>
      <c r="AX26" s="457"/>
      <c r="AY26" s="468"/>
      <c r="AZ26" s="445" t="s">
        <v>442</v>
      </c>
      <c r="BA26" s="457"/>
      <c r="BB26" s="457"/>
      <c r="BC26" s="457"/>
      <c r="BD26" s="468"/>
      <c r="BE26" s="445" t="s">
        <v>427</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415</v>
      </c>
      <c r="C28" s="425"/>
      <c r="D28" s="425"/>
      <c r="E28" s="425"/>
      <c r="F28" s="425"/>
      <c r="G28" s="425"/>
      <c r="H28" s="425"/>
      <c r="I28" s="425"/>
      <c r="J28" s="425"/>
      <c r="K28" s="425"/>
      <c r="L28" s="425"/>
      <c r="M28" s="425"/>
      <c r="N28" s="425"/>
      <c r="O28" s="425"/>
      <c r="P28" s="441"/>
      <c r="Q28" s="451">
        <v>6824</v>
      </c>
      <c r="R28" s="463"/>
      <c r="S28" s="463"/>
      <c r="T28" s="463"/>
      <c r="U28" s="463"/>
      <c r="V28" s="463">
        <v>6268</v>
      </c>
      <c r="W28" s="463"/>
      <c r="X28" s="463"/>
      <c r="Y28" s="463"/>
      <c r="Z28" s="463"/>
      <c r="AA28" s="463">
        <v>556</v>
      </c>
      <c r="AB28" s="463"/>
      <c r="AC28" s="463"/>
      <c r="AD28" s="463"/>
      <c r="AE28" s="508"/>
      <c r="AF28" s="524">
        <v>556</v>
      </c>
      <c r="AG28" s="463"/>
      <c r="AH28" s="463"/>
      <c r="AI28" s="463"/>
      <c r="AJ28" s="542"/>
      <c r="AK28" s="548">
        <v>320</v>
      </c>
      <c r="AL28" s="463"/>
      <c r="AM28" s="463"/>
      <c r="AN28" s="463"/>
      <c r="AO28" s="463"/>
      <c r="AP28" s="463" t="s">
        <v>162</v>
      </c>
      <c r="AQ28" s="463"/>
      <c r="AR28" s="463"/>
      <c r="AS28" s="463"/>
      <c r="AT28" s="463"/>
      <c r="AU28" s="463" t="s">
        <v>162</v>
      </c>
      <c r="AV28" s="463"/>
      <c r="AW28" s="463"/>
      <c r="AX28" s="463"/>
      <c r="AY28" s="463"/>
      <c r="AZ28" s="614" t="s">
        <v>162</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410</v>
      </c>
      <c r="C29" s="426"/>
      <c r="D29" s="426"/>
      <c r="E29" s="426"/>
      <c r="F29" s="426"/>
      <c r="G29" s="426"/>
      <c r="H29" s="426"/>
      <c r="I29" s="426"/>
      <c r="J29" s="426"/>
      <c r="K29" s="426"/>
      <c r="L29" s="426"/>
      <c r="M29" s="426"/>
      <c r="N29" s="426"/>
      <c r="O29" s="426"/>
      <c r="P29" s="442"/>
      <c r="Q29" s="448">
        <v>3935</v>
      </c>
      <c r="R29" s="460"/>
      <c r="S29" s="460"/>
      <c r="T29" s="460"/>
      <c r="U29" s="460"/>
      <c r="V29" s="460">
        <v>3755</v>
      </c>
      <c r="W29" s="460"/>
      <c r="X29" s="460"/>
      <c r="Y29" s="460"/>
      <c r="Z29" s="460"/>
      <c r="AA29" s="460">
        <v>180</v>
      </c>
      <c r="AB29" s="460"/>
      <c r="AC29" s="460"/>
      <c r="AD29" s="460"/>
      <c r="AE29" s="471"/>
      <c r="AF29" s="520">
        <v>180</v>
      </c>
      <c r="AG29" s="466"/>
      <c r="AH29" s="466"/>
      <c r="AI29" s="466"/>
      <c r="AJ29" s="538"/>
      <c r="AK29" s="470">
        <v>556</v>
      </c>
      <c r="AL29" s="460"/>
      <c r="AM29" s="460"/>
      <c r="AN29" s="460"/>
      <c r="AO29" s="460"/>
      <c r="AP29" s="460" t="s">
        <v>162</v>
      </c>
      <c r="AQ29" s="460"/>
      <c r="AR29" s="460"/>
      <c r="AS29" s="460"/>
      <c r="AT29" s="460"/>
      <c r="AU29" s="460" t="s">
        <v>162</v>
      </c>
      <c r="AV29" s="460"/>
      <c r="AW29" s="460"/>
      <c r="AX29" s="460"/>
      <c r="AY29" s="460"/>
      <c r="AZ29" s="615" t="s">
        <v>162</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443</v>
      </c>
      <c r="C30" s="426"/>
      <c r="D30" s="426"/>
      <c r="E30" s="426"/>
      <c r="F30" s="426"/>
      <c r="G30" s="426"/>
      <c r="H30" s="426"/>
      <c r="I30" s="426"/>
      <c r="J30" s="426"/>
      <c r="K30" s="426"/>
      <c r="L30" s="426"/>
      <c r="M30" s="426"/>
      <c r="N30" s="426"/>
      <c r="O30" s="426"/>
      <c r="P30" s="442"/>
      <c r="Q30" s="448">
        <v>611</v>
      </c>
      <c r="R30" s="460"/>
      <c r="S30" s="460"/>
      <c r="T30" s="460"/>
      <c r="U30" s="460"/>
      <c r="V30" s="460">
        <v>608</v>
      </c>
      <c r="W30" s="460"/>
      <c r="X30" s="460"/>
      <c r="Y30" s="460"/>
      <c r="Z30" s="460"/>
      <c r="AA30" s="460">
        <v>3</v>
      </c>
      <c r="AB30" s="460"/>
      <c r="AC30" s="460"/>
      <c r="AD30" s="460"/>
      <c r="AE30" s="471"/>
      <c r="AF30" s="520">
        <v>3</v>
      </c>
      <c r="AG30" s="466"/>
      <c r="AH30" s="466"/>
      <c r="AI30" s="466"/>
      <c r="AJ30" s="538"/>
      <c r="AK30" s="470">
        <v>112</v>
      </c>
      <c r="AL30" s="460"/>
      <c r="AM30" s="460"/>
      <c r="AN30" s="460"/>
      <c r="AO30" s="460"/>
      <c r="AP30" s="460" t="s">
        <v>162</v>
      </c>
      <c r="AQ30" s="460"/>
      <c r="AR30" s="460"/>
      <c r="AS30" s="460"/>
      <c r="AT30" s="460"/>
      <c r="AU30" s="460" t="s">
        <v>162</v>
      </c>
      <c r="AV30" s="460"/>
      <c r="AW30" s="460"/>
      <c r="AX30" s="460"/>
      <c r="AY30" s="460"/>
      <c r="AZ30" s="615" t="s">
        <v>162</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446</v>
      </c>
      <c r="C31" s="426"/>
      <c r="D31" s="426"/>
      <c r="E31" s="426"/>
      <c r="F31" s="426"/>
      <c r="G31" s="426"/>
      <c r="H31" s="426"/>
      <c r="I31" s="426"/>
      <c r="J31" s="426"/>
      <c r="K31" s="426"/>
      <c r="L31" s="426"/>
      <c r="M31" s="426"/>
      <c r="N31" s="426"/>
      <c r="O31" s="426"/>
      <c r="P31" s="442"/>
      <c r="Q31" s="448">
        <v>1156</v>
      </c>
      <c r="R31" s="460"/>
      <c r="S31" s="460"/>
      <c r="T31" s="460"/>
      <c r="U31" s="460"/>
      <c r="V31" s="460">
        <v>968</v>
      </c>
      <c r="W31" s="460"/>
      <c r="X31" s="460"/>
      <c r="Y31" s="460"/>
      <c r="Z31" s="460"/>
      <c r="AA31" s="460">
        <v>188</v>
      </c>
      <c r="AB31" s="460"/>
      <c r="AC31" s="460"/>
      <c r="AD31" s="460"/>
      <c r="AE31" s="471"/>
      <c r="AF31" s="520">
        <v>1276</v>
      </c>
      <c r="AG31" s="466"/>
      <c r="AH31" s="466"/>
      <c r="AI31" s="466"/>
      <c r="AJ31" s="538"/>
      <c r="AK31" s="470" t="s">
        <v>162</v>
      </c>
      <c r="AL31" s="460"/>
      <c r="AM31" s="460"/>
      <c r="AN31" s="460"/>
      <c r="AO31" s="460"/>
      <c r="AP31" s="460">
        <v>821</v>
      </c>
      <c r="AQ31" s="460"/>
      <c r="AR31" s="460"/>
      <c r="AS31" s="460"/>
      <c r="AT31" s="460"/>
      <c r="AU31" s="460" t="s">
        <v>162</v>
      </c>
      <c r="AV31" s="460"/>
      <c r="AW31" s="460"/>
      <c r="AX31" s="460"/>
      <c r="AY31" s="460"/>
      <c r="AZ31" s="615" t="s">
        <v>162</v>
      </c>
      <c r="BA31" s="615"/>
      <c r="BB31" s="615"/>
      <c r="BC31" s="615"/>
      <c r="BD31" s="615"/>
      <c r="BE31" s="578" t="s">
        <v>447</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448</v>
      </c>
      <c r="C32" s="426"/>
      <c r="D32" s="426"/>
      <c r="E32" s="426"/>
      <c r="F32" s="426"/>
      <c r="G32" s="426"/>
      <c r="H32" s="426"/>
      <c r="I32" s="426"/>
      <c r="J32" s="426"/>
      <c r="K32" s="426"/>
      <c r="L32" s="426"/>
      <c r="M32" s="426"/>
      <c r="N32" s="426"/>
      <c r="O32" s="426"/>
      <c r="P32" s="442"/>
      <c r="Q32" s="448">
        <v>3433</v>
      </c>
      <c r="R32" s="460"/>
      <c r="S32" s="460"/>
      <c r="T32" s="460"/>
      <c r="U32" s="460"/>
      <c r="V32" s="460">
        <v>3383</v>
      </c>
      <c r="W32" s="460"/>
      <c r="X32" s="460"/>
      <c r="Y32" s="460"/>
      <c r="Z32" s="460"/>
      <c r="AA32" s="460">
        <v>50</v>
      </c>
      <c r="AB32" s="460"/>
      <c r="AC32" s="460"/>
      <c r="AD32" s="460"/>
      <c r="AE32" s="471"/>
      <c r="AF32" s="520">
        <v>193</v>
      </c>
      <c r="AG32" s="466"/>
      <c r="AH32" s="466"/>
      <c r="AI32" s="466"/>
      <c r="AJ32" s="538"/>
      <c r="AK32" s="470">
        <v>1200</v>
      </c>
      <c r="AL32" s="460"/>
      <c r="AM32" s="460"/>
      <c r="AN32" s="460"/>
      <c r="AO32" s="460"/>
      <c r="AP32" s="460">
        <v>917</v>
      </c>
      <c r="AQ32" s="460"/>
      <c r="AR32" s="460"/>
      <c r="AS32" s="460"/>
      <c r="AT32" s="460"/>
      <c r="AU32" s="460">
        <v>788</v>
      </c>
      <c r="AV32" s="460"/>
      <c r="AW32" s="460"/>
      <c r="AX32" s="460"/>
      <c r="AY32" s="460"/>
      <c r="AZ32" s="615" t="s">
        <v>162</v>
      </c>
      <c r="BA32" s="615"/>
      <c r="BB32" s="615"/>
      <c r="BC32" s="615"/>
      <c r="BD32" s="615"/>
      <c r="BE32" s="578" t="s">
        <v>447</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449</v>
      </c>
      <c r="C33" s="426"/>
      <c r="D33" s="426"/>
      <c r="E33" s="426"/>
      <c r="F33" s="426"/>
      <c r="G33" s="426"/>
      <c r="H33" s="426"/>
      <c r="I33" s="426"/>
      <c r="J33" s="426"/>
      <c r="K33" s="426"/>
      <c r="L33" s="426"/>
      <c r="M33" s="426"/>
      <c r="N33" s="426"/>
      <c r="O33" s="426"/>
      <c r="P33" s="442"/>
      <c r="Q33" s="448">
        <v>1642</v>
      </c>
      <c r="R33" s="460"/>
      <c r="S33" s="460"/>
      <c r="T33" s="460"/>
      <c r="U33" s="460"/>
      <c r="V33" s="460">
        <v>1538</v>
      </c>
      <c r="W33" s="460"/>
      <c r="X33" s="460"/>
      <c r="Y33" s="460"/>
      <c r="Z33" s="460"/>
      <c r="AA33" s="460">
        <v>104</v>
      </c>
      <c r="AB33" s="460"/>
      <c r="AC33" s="460"/>
      <c r="AD33" s="460"/>
      <c r="AE33" s="471"/>
      <c r="AF33" s="520">
        <v>104</v>
      </c>
      <c r="AG33" s="466"/>
      <c r="AH33" s="466"/>
      <c r="AI33" s="466"/>
      <c r="AJ33" s="538"/>
      <c r="AK33" s="470">
        <v>766</v>
      </c>
      <c r="AL33" s="460"/>
      <c r="AM33" s="460"/>
      <c r="AN33" s="460"/>
      <c r="AO33" s="460"/>
      <c r="AP33" s="460">
        <v>10347</v>
      </c>
      <c r="AQ33" s="460"/>
      <c r="AR33" s="460"/>
      <c r="AS33" s="460"/>
      <c r="AT33" s="460"/>
      <c r="AU33" s="460">
        <v>8226</v>
      </c>
      <c r="AV33" s="460"/>
      <c r="AW33" s="460"/>
      <c r="AX33" s="460"/>
      <c r="AY33" s="460"/>
      <c r="AZ33" s="615" t="s">
        <v>162</v>
      </c>
      <c r="BA33" s="615"/>
      <c r="BB33" s="615"/>
      <c r="BC33" s="615"/>
      <c r="BD33" s="615"/>
      <c r="BE33" s="578" t="s">
        <v>450</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260</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436</v>
      </c>
      <c r="B63" s="407" t="s">
        <v>451</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2313</v>
      </c>
      <c r="AG63" s="462"/>
      <c r="AH63" s="462"/>
      <c r="AI63" s="462"/>
      <c r="AJ63" s="539"/>
      <c r="AK63" s="547"/>
      <c r="AL63" s="465"/>
      <c r="AM63" s="465"/>
      <c r="AN63" s="465"/>
      <c r="AO63" s="465"/>
      <c r="AP63" s="462">
        <v>12085</v>
      </c>
      <c r="AQ63" s="462"/>
      <c r="AR63" s="462"/>
      <c r="AS63" s="462"/>
      <c r="AT63" s="462"/>
      <c r="AU63" s="462">
        <v>9014</v>
      </c>
      <c r="AV63" s="462"/>
      <c r="AW63" s="462"/>
      <c r="AX63" s="462"/>
      <c r="AY63" s="462"/>
      <c r="AZ63" s="617"/>
      <c r="BA63" s="617"/>
      <c r="BB63" s="617"/>
      <c r="BC63" s="617"/>
      <c r="BD63" s="617"/>
      <c r="BE63" s="580"/>
      <c r="BF63" s="580"/>
      <c r="BG63" s="580"/>
      <c r="BH63" s="580"/>
      <c r="BI63" s="607"/>
      <c r="BJ63" s="613" t="s">
        <v>162</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452</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153</v>
      </c>
      <c r="B66" s="403"/>
      <c r="C66" s="403"/>
      <c r="D66" s="403"/>
      <c r="E66" s="403"/>
      <c r="F66" s="403"/>
      <c r="G66" s="403"/>
      <c r="H66" s="403"/>
      <c r="I66" s="403"/>
      <c r="J66" s="403"/>
      <c r="K66" s="403"/>
      <c r="L66" s="403"/>
      <c r="M66" s="403"/>
      <c r="N66" s="403"/>
      <c r="O66" s="403"/>
      <c r="P66" s="439"/>
      <c r="Q66" s="445" t="s">
        <v>264</v>
      </c>
      <c r="R66" s="457"/>
      <c r="S66" s="457"/>
      <c r="T66" s="457"/>
      <c r="U66" s="468"/>
      <c r="V66" s="445" t="s">
        <v>318</v>
      </c>
      <c r="W66" s="457"/>
      <c r="X66" s="457"/>
      <c r="Y66" s="457"/>
      <c r="Z66" s="468"/>
      <c r="AA66" s="445" t="s">
        <v>284</v>
      </c>
      <c r="AB66" s="457"/>
      <c r="AC66" s="457"/>
      <c r="AD66" s="457"/>
      <c r="AE66" s="468"/>
      <c r="AF66" s="525" t="s">
        <v>439</v>
      </c>
      <c r="AG66" s="533"/>
      <c r="AH66" s="533"/>
      <c r="AI66" s="533"/>
      <c r="AJ66" s="543"/>
      <c r="AK66" s="445" t="s">
        <v>440</v>
      </c>
      <c r="AL66" s="403"/>
      <c r="AM66" s="403"/>
      <c r="AN66" s="403"/>
      <c r="AO66" s="439"/>
      <c r="AP66" s="445" t="s">
        <v>39</v>
      </c>
      <c r="AQ66" s="457"/>
      <c r="AR66" s="457"/>
      <c r="AS66" s="457"/>
      <c r="AT66" s="468"/>
      <c r="AU66" s="445" t="s">
        <v>361</v>
      </c>
      <c r="AV66" s="457"/>
      <c r="AW66" s="457"/>
      <c r="AX66" s="457"/>
      <c r="AY66" s="468"/>
      <c r="AZ66" s="445" t="s">
        <v>427</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150</v>
      </c>
      <c r="C68" s="425"/>
      <c r="D68" s="425"/>
      <c r="E68" s="425"/>
      <c r="F68" s="425"/>
      <c r="G68" s="425"/>
      <c r="H68" s="425"/>
      <c r="I68" s="425"/>
      <c r="J68" s="425"/>
      <c r="K68" s="425"/>
      <c r="L68" s="425"/>
      <c r="M68" s="425"/>
      <c r="N68" s="425"/>
      <c r="O68" s="425"/>
      <c r="P68" s="441"/>
      <c r="Q68" s="447">
        <v>74704</v>
      </c>
      <c r="R68" s="459"/>
      <c r="S68" s="459"/>
      <c r="T68" s="459"/>
      <c r="U68" s="459"/>
      <c r="V68" s="459">
        <v>68568</v>
      </c>
      <c r="W68" s="459"/>
      <c r="X68" s="459"/>
      <c r="Y68" s="459"/>
      <c r="Z68" s="459"/>
      <c r="AA68" s="459">
        <v>6137</v>
      </c>
      <c r="AB68" s="459"/>
      <c r="AC68" s="459"/>
      <c r="AD68" s="459"/>
      <c r="AE68" s="459"/>
      <c r="AF68" s="459">
        <v>1500</v>
      </c>
      <c r="AG68" s="459"/>
      <c r="AH68" s="459"/>
      <c r="AI68" s="459"/>
      <c r="AJ68" s="459"/>
      <c r="AK68" s="459" t="s">
        <v>162</v>
      </c>
      <c r="AL68" s="459"/>
      <c r="AM68" s="459"/>
      <c r="AN68" s="459"/>
      <c r="AO68" s="459"/>
      <c r="AP68" s="459" t="s">
        <v>162</v>
      </c>
      <c r="AQ68" s="459"/>
      <c r="AR68" s="459"/>
      <c r="AS68" s="459"/>
      <c r="AT68" s="459"/>
      <c r="AU68" s="459" t="s">
        <v>162</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521</v>
      </c>
      <c r="C69" s="426"/>
      <c r="D69" s="426"/>
      <c r="E69" s="426"/>
      <c r="F69" s="426"/>
      <c r="G69" s="426"/>
      <c r="H69" s="426"/>
      <c r="I69" s="426"/>
      <c r="J69" s="426"/>
      <c r="K69" s="426"/>
      <c r="L69" s="426"/>
      <c r="M69" s="426"/>
      <c r="N69" s="426"/>
      <c r="O69" s="426"/>
      <c r="P69" s="442"/>
      <c r="Q69" s="448">
        <v>447</v>
      </c>
      <c r="R69" s="460"/>
      <c r="S69" s="460"/>
      <c r="T69" s="460"/>
      <c r="U69" s="460"/>
      <c r="V69" s="460">
        <v>394</v>
      </c>
      <c r="W69" s="460"/>
      <c r="X69" s="460"/>
      <c r="Y69" s="460"/>
      <c r="Z69" s="460"/>
      <c r="AA69" s="460">
        <v>53</v>
      </c>
      <c r="AB69" s="460"/>
      <c r="AC69" s="460"/>
      <c r="AD69" s="460"/>
      <c r="AE69" s="460"/>
      <c r="AF69" s="460">
        <v>53</v>
      </c>
      <c r="AG69" s="460"/>
      <c r="AH69" s="460"/>
      <c r="AI69" s="460"/>
      <c r="AJ69" s="460"/>
      <c r="AK69" s="460">
        <v>1</v>
      </c>
      <c r="AL69" s="460"/>
      <c r="AM69" s="460"/>
      <c r="AN69" s="460"/>
      <c r="AO69" s="460"/>
      <c r="AP69" s="460">
        <v>129</v>
      </c>
      <c r="AQ69" s="460"/>
      <c r="AR69" s="460"/>
      <c r="AS69" s="460"/>
      <c r="AT69" s="460"/>
      <c r="AU69" s="460">
        <v>77</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245</v>
      </c>
      <c r="C70" s="426"/>
      <c r="D70" s="426"/>
      <c r="E70" s="426"/>
      <c r="F70" s="426"/>
      <c r="G70" s="426"/>
      <c r="H70" s="426"/>
      <c r="I70" s="426"/>
      <c r="J70" s="426"/>
      <c r="K70" s="426"/>
      <c r="L70" s="426"/>
      <c r="M70" s="426"/>
      <c r="N70" s="426"/>
      <c r="O70" s="426"/>
      <c r="P70" s="442"/>
      <c r="Q70" s="448">
        <v>4581</v>
      </c>
      <c r="R70" s="460"/>
      <c r="S70" s="460"/>
      <c r="T70" s="460"/>
      <c r="U70" s="460"/>
      <c r="V70" s="460">
        <v>3975</v>
      </c>
      <c r="W70" s="460"/>
      <c r="X70" s="460"/>
      <c r="Y70" s="460"/>
      <c r="Z70" s="460"/>
      <c r="AA70" s="460">
        <v>606</v>
      </c>
      <c r="AB70" s="460"/>
      <c r="AC70" s="460"/>
      <c r="AD70" s="460"/>
      <c r="AE70" s="460"/>
      <c r="AF70" s="460">
        <v>606</v>
      </c>
      <c r="AG70" s="460"/>
      <c r="AH70" s="460"/>
      <c r="AI70" s="460"/>
      <c r="AJ70" s="460"/>
      <c r="AK70" s="460" t="s">
        <v>162</v>
      </c>
      <c r="AL70" s="460"/>
      <c r="AM70" s="460"/>
      <c r="AN70" s="460"/>
      <c r="AO70" s="460"/>
      <c r="AP70" s="460" t="s">
        <v>162</v>
      </c>
      <c r="AQ70" s="460"/>
      <c r="AR70" s="460"/>
      <c r="AS70" s="460"/>
      <c r="AT70" s="460"/>
      <c r="AU70" s="460" t="s">
        <v>162</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522</v>
      </c>
      <c r="C71" s="426"/>
      <c r="D71" s="426"/>
      <c r="E71" s="426"/>
      <c r="F71" s="426"/>
      <c r="G71" s="426"/>
      <c r="H71" s="426"/>
      <c r="I71" s="426"/>
      <c r="J71" s="426"/>
      <c r="K71" s="426"/>
      <c r="L71" s="426"/>
      <c r="M71" s="426"/>
      <c r="N71" s="426"/>
      <c r="O71" s="426"/>
      <c r="P71" s="442"/>
      <c r="Q71" s="448">
        <v>1968</v>
      </c>
      <c r="R71" s="460"/>
      <c r="S71" s="460"/>
      <c r="T71" s="460"/>
      <c r="U71" s="460"/>
      <c r="V71" s="460">
        <v>1958</v>
      </c>
      <c r="W71" s="460"/>
      <c r="X71" s="460"/>
      <c r="Y71" s="460"/>
      <c r="Z71" s="460"/>
      <c r="AA71" s="460">
        <v>10</v>
      </c>
      <c r="AB71" s="460"/>
      <c r="AC71" s="460"/>
      <c r="AD71" s="460"/>
      <c r="AE71" s="460"/>
      <c r="AF71" s="460">
        <v>10</v>
      </c>
      <c r="AG71" s="460"/>
      <c r="AH71" s="460"/>
      <c r="AI71" s="460"/>
      <c r="AJ71" s="460"/>
      <c r="AK71" s="460" t="s">
        <v>162</v>
      </c>
      <c r="AL71" s="460"/>
      <c r="AM71" s="460"/>
      <c r="AN71" s="460"/>
      <c r="AO71" s="460"/>
      <c r="AP71" s="460" t="s">
        <v>162</v>
      </c>
      <c r="AQ71" s="460"/>
      <c r="AR71" s="460"/>
      <c r="AS71" s="460"/>
      <c r="AT71" s="460"/>
      <c r="AU71" s="460" t="s">
        <v>162</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523</v>
      </c>
      <c r="C72" s="426"/>
      <c r="D72" s="426"/>
      <c r="E72" s="426"/>
      <c r="F72" s="426"/>
      <c r="G72" s="426"/>
      <c r="H72" s="426"/>
      <c r="I72" s="426"/>
      <c r="J72" s="426"/>
      <c r="K72" s="426"/>
      <c r="L72" s="426"/>
      <c r="M72" s="426"/>
      <c r="N72" s="426"/>
      <c r="O72" s="426"/>
      <c r="P72" s="442"/>
      <c r="Q72" s="448">
        <v>411661</v>
      </c>
      <c r="R72" s="460"/>
      <c r="S72" s="460"/>
      <c r="T72" s="460"/>
      <c r="U72" s="460"/>
      <c r="V72" s="460">
        <v>403389</v>
      </c>
      <c r="W72" s="460"/>
      <c r="X72" s="460"/>
      <c r="Y72" s="460"/>
      <c r="Z72" s="460"/>
      <c r="AA72" s="460">
        <v>8272</v>
      </c>
      <c r="AB72" s="460"/>
      <c r="AC72" s="460"/>
      <c r="AD72" s="460"/>
      <c r="AE72" s="460"/>
      <c r="AF72" s="460">
        <v>8272</v>
      </c>
      <c r="AG72" s="460"/>
      <c r="AH72" s="460"/>
      <c r="AI72" s="460"/>
      <c r="AJ72" s="460"/>
      <c r="AK72" s="460">
        <v>1844</v>
      </c>
      <c r="AL72" s="460"/>
      <c r="AM72" s="460"/>
      <c r="AN72" s="460"/>
      <c r="AO72" s="460"/>
      <c r="AP72" s="460" t="s">
        <v>162</v>
      </c>
      <c r="AQ72" s="460"/>
      <c r="AR72" s="460"/>
      <c r="AS72" s="460"/>
      <c r="AT72" s="460"/>
      <c r="AU72" s="460" t="s">
        <v>162</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524</v>
      </c>
      <c r="C73" s="426"/>
      <c r="D73" s="426"/>
      <c r="E73" s="426"/>
      <c r="F73" s="426"/>
      <c r="G73" s="426"/>
      <c r="H73" s="426"/>
      <c r="I73" s="426"/>
      <c r="J73" s="426"/>
      <c r="K73" s="426"/>
      <c r="L73" s="426"/>
      <c r="M73" s="426"/>
      <c r="N73" s="426"/>
      <c r="O73" s="426"/>
      <c r="P73" s="442"/>
      <c r="Q73" s="448">
        <v>299</v>
      </c>
      <c r="R73" s="460"/>
      <c r="S73" s="460"/>
      <c r="T73" s="460"/>
      <c r="U73" s="460"/>
      <c r="V73" s="460">
        <v>287</v>
      </c>
      <c r="W73" s="460"/>
      <c r="X73" s="460"/>
      <c r="Y73" s="460"/>
      <c r="Z73" s="460"/>
      <c r="AA73" s="460">
        <v>11</v>
      </c>
      <c r="AB73" s="460"/>
      <c r="AC73" s="460"/>
      <c r="AD73" s="460"/>
      <c r="AE73" s="460"/>
      <c r="AF73" s="460">
        <v>11</v>
      </c>
      <c r="AG73" s="460"/>
      <c r="AH73" s="460"/>
      <c r="AI73" s="460"/>
      <c r="AJ73" s="460"/>
      <c r="AK73" s="460">
        <v>5</v>
      </c>
      <c r="AL73" s="460"/>
      <c r="AM73" s="460"/>
      <c r="AN73" s="460"/>
      <c r="AO73" s="460"/>
      <c r="AP73" s="460" t="s">
        <v>162</v>
      </c>
      <c r="AQ73" s="460"/>
      <c r="AR73" s="460"/>
      <c r="AS73" s="460"/>
      <c r="AT73" s="460"/>
      <c r="AU73" s="460" t="s">
        <v>162</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c r="C74" s="426"/>
      <c r="D74" s="426"/>
      <c r="E74" s="426"/>
      <c r="F74" s="426"/>
      <c r="G74" s="426"/>
      <c r="H74" s="426"/>
      <c r="I74" s="426"/>
      <c r="J74" s="426"/>
      <c r="K74" s="426"/>
      <c r="L74" s="426"/>
      <c r="M74" s="426"/>
      <c r="N74" s="426"/>
      <c r="O74" s="426"/>
      <c r="P74" s="442"/>
      <c r="Q74" s="448"/>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436</v>
      </c>
      <c r="B88" s="407" t="s">
        <v>453</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10452</v>
      </c>
      <c r="AG88" s="462"/>
      <c r="AH88" s="462"/>
      <c r="AI88" s="462"/>
      <c r="AJ88" s="462"/>
      <c r="AK88" s="465"/>
      <c r="AL88" s="465"/>
      <c r="AM88" s="465"/>
      <c r="AN88" s="465"/>
      <c r="AO88" s="465"/>
      <c r="AP88" s="462">
        <v>129</v>
      </c>
      <c r="AQ88" s="462"/>
      <c r="AR88" s="462"/>
      <c r="AS88" s="462"/>
      <c r="AT88" s="462"/>
      <c r="AU88" s="462">
        <v>77</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436</v>
      </c>
      <c r="BR102" s="407" t="s">
        <v>455</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5</v>
      </c>
      <c r="CS102" s="624"/>
      <c r="CT102" s="624"/>
      <c r="CU102" s="624"/>
      <c r="CV102" s="719"/>
      <c r="CW102" s="718" t="s">
        <v>162</v>
      </c>
      <c r="CX102" s="624"/>
      <c r="CY102" s="624"/>
      <c r="CZ102" s="624"/>
      <c r="DA102" s="719"/>
      <c r="DB102" s="718">
        <v>92</v>
      </c>
      <c r="DC102" s="624"/>
      <c r="DD102" s="624"/>
      <c r="DE102" s="624"/>
      <c r="DF102" s="719"/>
      <c r="DG102" s="718">
        <v>230</v>
      </c>
      <c r="DH102" s="624"/>
      <c r="DI102" s="624"/>
      <c r="DJ102" s="624"/>
      <c r="DK102" s="719"/>
      <c r="DL102" s="718" t="s">
        <v>162</v>
      </c>
      <c r="DM102" s="624"/>
      <c r="DN102" s="624"/>
      <c r="DO102" s="624"/>
      <c r="DP102" s="719"/>
      <c r="DQ102" s="718">
        <v>230</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41</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263</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287</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456</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457</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254</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458</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385</v>
      </c>
      <c r="AB109" s="412"/>
      <c r="AC109" s="412"/>
      <c r="AD109" s="412"/>
      <c r="AE109" s="479"/>
      <c r="AF109" s="493" t="s">
        <v>381</v>
      </c>
      <c r="AG109" s="412"/>
      <c r="AH109" s="412"/>
      <c r="AI109" s="412"/>
      <c r="AJ109" s="479"/>
      <c r="AK109" s="493" t="s">
        <v>143</v>
      </c>
      <c r="AL109" s="412"/>
      <c r="AM109" s="412"/>
      <c r="AN109" s="412"/>
      <c r="AO109" s="479"/>
      <c r="AP109" s="493" t="s">
        <v>83</v>
      </c>
      <c r="AQ109" s="412"/>
      <c r="AR109" s="412"/>
      <c r="AS109" s="412"/>
      <c r="AT109" s="568"/>
      <c r="AU109" s="388" t="s">
        <v>458</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385</v>
      </c>
      <c r="BR109" s="412"/>
      <c r="BS109" s="412"/>
      <c r="BT109" s="412"/>
      <c r="BU109" s="479"/>
      <c r="BV109" s="493" t="s">
        <v>381</v>
      </c>
      <c r="BW109" s="412"/>
      <c r="BX109" s="412"/>
      <c r="BY109" s="412"/>
      <c r="BZ109" s="479"/>
      <c r="CA109" s="493" t="s">
        <v>143</v>
      </c>
      <c r="CB109" s="412"/>
      <c r="CC109" s="412"/>
      <c r="CD109" s="412"/>
      <c r="CE109" s="479"/>
      <c r="CF109" s="677" t="s">
        <v>83</v>
      </c>
      <c r="CG109" s="677"/>
      <c r="CH109" s="677"/>
      <c r="CI109" s="677"/>
      <c r="CJ109" s="677"/>
      <c r="CK109" s="493" t="s">
        <v>459</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385</v>
      </c>
      <c r="DH109" s="412"/>
      <c r="DI109" s="412"/>
      <c r="DJ109" s="412"/>
      <c r="DK109" s="479"/>
      <c r="DL109" s="493" t="s">
        <v>381</v>
      </c>
      <c r="DM109" s="412"/>
      <c r="DN109" s="412"/>
      <c r="DO109" s="412"/>
      <c r="DP109" s="479"/>
      <c r="DQ109" s="493" t="s">
        <v>143</v>
      </c>
      <c r="DR109" s="412"/>
      <c r="DS109" s="412"/>
      <c r="DT109" s="412"/>
      <c r="DU109" s="479"/>
      <c r="DV109" s="493" t="s">
        <v>83</v>
      </c>
      <c r="DW109" s="412"/>
      <c r="DX109" s="412"/>
      <c r="DY109" s="412"/>
      <c r="DZ109" s="568"/>
    </row>
    <row r="110" spans="1:131" s="369" customFormat="1" ht="26.25" customHeight="1">
      <c r="A110" s="389" t="s">
        <v>461</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1864034</v>
      </c>
      <c r="AB110" s="500"/>
      <c r="AC110" s="500"/>
      <c r="AD110" s="500"/>
      <c r="AE110" s="511"/>
      <c r="AF110" s="527">
        <v>1617423</v>
      </c>
      <c r="AG110" s="500"/>
      <c r="AH110" s="500"/>
      <c r="AI110" s="500"/>
      <c r="AJ110" s="511"/>
      <c r="AK110" s="527">
        <v>1648160</v>
      </c>
      <c r="AL110" s="500"/>
      <c r="AM110" s="500"/>
      <c r="AN110" s="500"/>
      <c r="AO110" s="511"/>
      <c r="AP110" s="551">
        <v>13.4</v>
      </c>
      <c r="AQ110" s="559"/>
      <c r="AR110" s="559"/>
      <c r="AS110" s="559"/>
      <c r="AT110" s="569"/>
      <c r="AU110" s="581" t="s">
        <v>70</v>
      </c>
      <c r="AV110" s="593"/>
      <c r="AW110" s="593"/>
      <c r="AX110" s="593"/>
      <c r="AY110" s="593"/>
      <c r="AZ110" s="620" t="s">
        <v>462</v>
      </c>
      <c r="BA110" s="413"/>
      <c r="BB110" s="413"/>
      <c r="BC110" s="413"/>
      <c r="BD110" s="413"/>
      <c r="BE110" s="413"/>
      <c r="BF110" s="413"/>
      <c r="BG110" s="413"/>
      <c r="BH110" s="413"/>
      <c r="BI110" s="413"/>
      <c r="BJ110" s="413"/>
      <c r="BK110" s="413"/>
      <c r="BL110" s="413"/>
      <c r="BM110" s="413"/>
      <c r="BN110" s="413"/>
      <c r="BO110" s="413"/>
      <c r="BP110" s="480"/>
      <c r="BQ110" s="652">
        <v>18184023</v>
      </c>
      <c r="BR110" s="660"/>
      <c r="BS110" s="660"/>
      <c r="BT110" s="660"/>
      <c r="BU110" s="660"/>
      <c r="BV110" s="660">
        <v>18175983</v>
      </c>
      <c r="BW110" s="660"/>
      <c r="BX110" s="660"/>
      <c r="BY110" s="660"/>
      <c r="BZ110" s="660"/>
      <c r="CA110" s="660">
        <v>17415659</v>
      </c>
      <c r="CB110" s="660"/>
      <c r="CC110" s="660"/>
      <c r="CD110" s="660"/>
      <c r="CE110" s="660"/>
      <c r="CF110" s="678">
        <v>141.30000000000001</v>
      </c>
      <c r="CG110" s="682"/>
      <c r="CH110" s="682"/>
      <c r="CI110" s="682"/>
      <c r="CJ110" s="682"/>
      <c r="CK110" s="694" t="s">
        <v>201</v>
      </c>
      <c r="CL110" s="418"/>
      <c r="CM110" s="431" t="s">
        <v>463</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162</v>
      </c>
      <c r="DH110" s="660"/>
      <c r="DI110" s="660"/>
      <c r="DJ110" s="660"/>
      <c r="DK110" s="660"/>
      <c r="DL110" s="660" t="s">
        <v>162</v>
      </c>
      <c r="DM110" s="660"/>
      <c r="DN110" s="660"/>
      <c r="DO110" s="660"/>
      <c r="DP110" s="660"/>
      <c r="DQ110" s="660" t="s">
        <v>162</v>
      </c>
      <c r="DR110" s="660"/>
      <c r="DS110" s="660"/>
      <c r="DT110" s="660"/>
      <c r="DU110" s="660"/>
      <c r="DV110" s="735" t="s">
        <v>162</v>
      </c>
      <c r="DW110" s="735"/>
      <c r="DX110" s="735"/>
      <c r="DY110" s="735"/>
      <c r="DZ110" s="744"/>
    </row>
    <row r="111" spans="1:131" s="369" customFormat="1" ht="26.25" customHeight="1">
      <c r="A111" s="390" t="s">
        <v>34</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162</v>
      </c>
      <c r="AB111" s="456"/>
      <c r="AC111" s="456"/>
      <c r="AD111" s="456"/>
      <c r="AE111" s="512"/>
      <c r="AF111" s="528" t="s">
        <v>162</v>
      </c>
      <c r="AG111" s="456"/>
      <c r="AH111" s="456"/>
      <c r="AI111" s="456"/>
      <c r="AJ111" s="512"/>
      <c r="AK111" s="528" t="s">
        <v>162</v>
      </c>
      <c r="AL111" s="456"/>
      <c r="AM111" s="456"/>
      <c r="AN111" s="456"/>
      <c r="AO111" s="512"/>
      <c r="AP111" s="552" t="s">
        <v>162</v>
      </c>
      <c r="AQ111" s="560"/>
      <c r="AR111" s="560"/>
      <c r="AS111" s="560"/>
      <c r="AT111" s="570"/>
      <c r="AU111" s="582"/>
      <c r="AV111" s="594"/>
      <c r="AW111" s="594"/>
      <c r="AX111" s="594"/>
      <c r="AY111" s="594"/>
      <c r="AZ111" s="621" t="s">
        <v>464</v>
      </c>
      <c r="BA111" s="429"/>
      <c r="BB111" s="429"/>
      <c r="BC111" s="429"/>
      <c r="BD111" s="429"/>
      <c r="BE111" s="429"/>
      <c r="BF111" s="429"/>
      <c r="BG111" s="429"/>
      <c r="BH111" s="429"/>
      <c r="BI111" s="429"/>
      <c r="BJ111" s="429"/>
      <c r="BK111" s="429"/>
      <c r="BL111" s="429"/>
      <c r="BM111" s="429"/>
      <c r="BN111" s="429"/>
      <c r="BO111" s="429"/>
      <c r="BP111" s="482"/>
      <c r="BQ111" s="653">
        <v>577870</v>
      </c>
      <c r="BR111" s="661"/>
      <c r="BS111" s="661"/>
      <c r="BT111" s="661"/>
      <c r="BU111" s="661"/>
      <c r="BV111" s="661">
        <v>515608</v>
      </c>
      <c r="BW111" s="661"/>
      <c r="BX111" s="661"/>
      <c r="BY111" s="661"/>
      <c r="BZ111" s="661"/>
      <c r="CA111" s="661">
        <v>499007</v>
      </c>
      <c r="CB111" s="661"/>
      <c r="CC111" s="661"/>
      <c r="CD111" s="661"/>
      <c r="CE111" s="661"/>
      <c r="CF111" s="679">
        <v>4</v>
      </c>
      <c r="CG111" s="683"/>
      <c r="CH111" s="683"/>
      <c r="CI111" s="683"/>
      <c r="CJ111" s="683"/>
      <c r="CK111" s="695"/>
      <c r="CL111" s="419"/>
      <c r="CM111" s="432" t="s">
        <v>465</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162</v>
      </c>
      <c r="DH111" s="661"/>
      <c r="DI111" s="661"/>
      <c r="DJ111" s="661"/>
      <c r="DK111" s="661"/>
      <c r="DL111" s="661" t="s">
        <v>162</v>
      </c>
      <c r="DM111" s="661"/>
      <c r="DN111" s="661"/>
      <c r="DO111" s="661"/>
      <c r="DP111" s="661"/>
      <c r="DQ111" s="661" t="s">
        <v>162</v>
      </c>
      <c r="DR111" s="661"/>
      <c r="DS111" s="661"/>
      <c r="DT111" s="661"/>
      <c r="DU111" s="661"/>
      <c r="DV111" s="736" t="s">
        <v>162</v>
      </c>
      <c r="DW111" s="736"/>
      <c r="DX111" s="736"/>
      <c r="DY111" s="736"/>
      <c r="DZ111" s="745"/>
    </row>
    <row r="112" spans="1:131" s="369" customFormat="1" ht="26.25" customHeight="1">
      <c r="A112" s="391" t="s">
        <v>132</v>
      </c>
      <c r="B112" s="415"/>
      <c r="C112" s="429" t="s">
        <v>173</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162</v>
      </c>
      <c r="AB112" s="456"/>
      <c r="AC112" s="456"/>
      <c r="AD112" s="456"/>
      <c r="AE112" s="512"/>
      <c r="AF112" s="528" t="s">
        <v>162</v>
      </c>
      <c r="AG112" s="456"/>
      <c r="AH112" s="456"/>
      <c r="AI112" s="456"/>
      <c r="AJ112" s="512"/>
      <c r="AK112" s="528" t="s">
        <v>162</v>
      </c>
      <c r="AL112" s="456"/>
      <c r="AM112" s="456"/>
      <c r="AN112" s="456"/>
      <c r="AO112" s="512"/>
      <c r="AP112" s="552" t="s">
        <v>162</v>
      </c>
      <c r="AQ112" s="560"/>
      <c r="AR112" s="560"/>
      <c r="AS112" s="560"/>
      <c r="AT112" s="570"/>
      <c r="AU112" s="582"/>
      <c r="AV112" s="594"/>
      <c r="AW112" s="594"/>
      <c r="AX112" s="594"/>
      <c r="AY112" s="594"/>
      <c r="AZ112" s="621" t="s">
        <v>466</v>
      </c>
      <c r="BA112" s="429"/>
      <c r="BB112" s="429"/>
      <c r="BC112" s="429"/>
      <c r="BD112" s="429"/>
      <c r="BE112" s="429"/>
      <c r="BF112" s="429"/>
      <c r="BG112" s="429"/>
      <c r="BH112" s="429"/>
      <c r="BI112" s="429"/>
      <c r="BJ112" s="429"/>
      <c r="BK112" s="429"/>
      <c r="BL112" s="429"/>
      <c r="BM112" s="429"/>
      <c r="BN112" s="429"/>
      <c r="BO112" s="429"/>
      <c r="BP112" s="482"/>
      <c r="BQ112" s="653">
        <v>9725867</v>
      </c>
      <c r="BR112" s="661"/>
      <c r="BS112" s="661"/>
      <c r="BT112" s="661"/>
      <c r="BU112" s="661"/>
      <c r="BV112" s="661">
        <v>9434785</v>
      </c>
      <c r="BW112" s="661"/>
      <c r="BX112" s="661"/>
      <c r="BY112" s="661"/>
      <c r="BZ112" s="661"/>
      <c r="CA112" s="661">
        <v>8993853</v>
      </c>
      <c r="CB112" s="661"/>
      <c r="CC112" s="661"/>
      <c r="CD112" s="661"/>
      <c r="CE112" s="661"/>
      <c r="CF112" s="679">
        <v>73</v>
      </c>
      <c r="CG112" s="683"/>
      <c r="CH112" s="683"/>
      <c r="CI112" s="683"/>
      <c r="CJ112" s="683"/>
      <c r="CK112" s="695"/>
      <c r="CL112" s="419"/>
      <c r="CM112" s="432" t="s">
        <v>467</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162</v>
      </c>
      <c r="DH112" s="661"/>
      <c r="DI112" s="661"/>
      <c r="DJ112" s="661"/>
      <c r="DK112" s="661"/>
      <c r="DL112" s="661" t="s">
        <v>162</v>
      </c>
      <c r="DM112" s="661"/>
      <c r="DN112" s="661"/>
      <c r="DO112" s="661"/>
      <c r="DP112" s="661"/>
      <c r="DQ112" s="661" t="s">
        <v>162</v>
      </c>
      <c r="DR112" s="661"/>
      <c r="DS112" s="661"/>
      <c r="DT112" s="661"/>
      <c r="DU112" s="661"/>
      <c r="DV112" s="736" t="s">
        <v>162</v>
      </c>
      <c r="DW112" s="736"/>
      <c r="DX112" s="736"/>
      <c r="DY112" s="736"/>
      <c r="DZ112" s="745"/>
    </row>
    <row r="113" spans="1:130" s="369" customFormat="1" ht="26.25" customHeight="1">
      <c r="A113" s="392"/>
      <c r="B113" s="416"/>
      <c r="C113" s="429" t="s">
        <v>12</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948994</v>
      </c>
      <c r="AB113" s="456"/>
      <c r="AC113" s="456"/>
      <c r="AD113" s="456"/>
      <c r="AE113" s="512"/>
      <c r="AF113" s="528">
        <v>950192</v>
      </c>
      <c r="AG113" s="456"/>
      <c r="AH113" s="456"/>
      <c r="AI113" s="456"/>
      <c r="AJ113" s="512"/>
      <c r="AK113" s="528">
        <v>892451</v>
      </c>
      <c r="AL113" s="456"/>
      <c r="AM113" s="456"/>
      <c r="AN113" s="456"/>
      <c r="AO113" s="512"/>
      <c r="AP113" s="552">
        <v>7.2</v>
      </c>
      <c r="AQ113" s="560"/>
      <c r="AR113" s="560"/>
      <c r="AS113" s="560"/>
      <c r="AT113" s="570"/>
      <c r="AU113" s="582"/>
      <c r="AV113" s="594"/>
      <c r="AW113" s="594"/>
      <c r="AX113" s="594"/>
      <c r="AY113" s="594"/>
      <c r="AZ113" s="621" t="s">
        <v>468</v>
      </c>
      <c r="BA113" s="429"/>
      <c r="BB113" s="429"/>
      <c r="BC113" s="429"/>
      <c r="BD113" s="429"/>
      <c r="BE113" s="429"/>
      <c r="BF113" s="429"/>
      <c r="BG113" s="429"/>
      <c r="BH113" s="429"/>
      <c r="BI113" s="429"/>
      <c r="BJ113" s="429"/>
      <c r="BK113" s="429"/>
      <c r="BL113" s="429"/>
      <c r="BM113" s="429"/>
      <c r="BN113" s="429"/>
      <c r="BO113" s="429"/>
      <c r="BP113" s="482"/>
      <c r="BQ113" s="653">
        <v>118948</v>
      </c>
      <c r="BR113" s="661"/>
      <c r="BS113" s="661"/>
      <c r="BT113" s="661"/>
      <c r="BU113" s="661"/>
      <c r="BV113" s="661">
        <v>93172</v>
      </c>
      <c r="BW113" s="661"/>
      <c r="BX113" s="661"/>
      <c r="BY113" s="661"/>
      <c r="BZ113" s="661"/>
      <c r="CA113" s="661">
        <v>76610</v>
      </c>
      <c r="CB113" s="661"/>
      <c r="CC113" s="661"/>
      <c r="CD113" s="661"/>
      <c r="CE113" s="661"/>
      <c r="CF113" s="679">
        <v>0.6</v>
      </c>
      <c r="CG113" s="683"/>
      <c r="CH113" s="683"/>
      <c r="CI113" s="683"/>
      <c r="CJ113" s="683"/>
      <c r="CK113" s="695"/>
      <c r="CL113" s="419"/>
      <c r="CM113" s="432" t="s">
        <v>332</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v>450772</v>
      </c>
      <c r="DH113" s="456"/>
      <c r="DI113" s="456"/>
      <c r="DJ113" s="456"/>
      <c r="DK113" s="512"/>
      <c r="DL113" s="528">
        <v>416098</v>
      </c>
      <c r="DM113" s="456"/>
      <c r="DN113" s="456"/>
      <c r="DO113" s="456"/>
      <c r="DP113" s="512"/>
      <c r="DQ113" s="528">
        <v>381425</v>
      </c>
      <c r="DR113" s="456"/>
      <c r="DS113" s="456"/>
      <c r="DT113" s="456"/>
      <c r="DU113" s="512"/>
      <c r="DV113" s="552">
        <v>3.1</v>
      </c>
      <c r="DW113" s="560"/>
      <c r="DX113" s="560"/>
      <c r="DY113" s="560"/>
      <c r="DZ113" s="570"/>
    </row>
    <row r="114" spans="1:130" s="369" customFormat="1" ht="26.25" customHeight="1">
      <c r="A114" s="392"/>
      <c r="B114" s="416"/>
      <c r="C114" s="429" t="s">
        <v>305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4248</v>
      </c>
      <c r="AB114" s="456"/>
      <c r="AC114" s="456"/>
      <c r="AD114" s="456"/>
      <c r="AE114" s="512"/>
      <c r="AF114" s="528">
        <v>4197</v>
      </c>
      <c r="AG114" s="456"/>
      <c r="AH114" s="456"/>
      <c r="AI114" s="456"/>
      <c r="AJ114" s="512"/>
      <c r="AK114" s="528">
        <v>1983</v>
      </c>
      <c r="AL114" s="456"/>
      <c r="AM114" s="456"/>
      <c r="AN114" s="456"/>
      <c r="AO114" s="512"/>
      <c r="AP114" s="552">
        <v>0</v>
      </c>
      <c r="AQ114" s="560"/>
      <c r="AR114" s="560"/>
      <c r="AS114" s="560"/>
      <c r="AT114" s="570"/>
      <c r="AU114" s="582"/>
      <c r="AV114" s="594"/>
      <c r="AW114" s="594"/>
      <c r="AX114" s="594"/>
      <c r="AY114" s="594"/>
      <c r="AZ114" s="621" t="s">
        <v>230</v>
      </c>
      <c r="BA114" s="429"/>
      <c r="BB114" s="429"/>
      <c r="BC114" s="429"/>
      <c r="BD114" s="429"/>
      <c r="BE114" s="429"/>
      <c r="BF114" s="429"/>
      <c r="BG114" s="429"/>
      <c r="BH114" s="429"/>
      <c r="BI114" s="429"/>
      <c r="BJ114" s="429"/>
      <c r="BK114" s="429"/>
      <c r="BL114" s="429"/>
      <c r="BM114" s="429"/>
      <c r="BN114" s="429"/>
      <c r="BO114" s="429"/>
      <c r="BP114" s="482"/>
      <c r="BQ114" s="653">
        <v>2843352</v>
      </c>
      <c r="BR114" s="661"/>
      <c r="BS114" s="661"/>
      <c r="BT114" s="661"/>
      <c r="BU114" s="661"/>
      <c r="BV114" s="661">
        <v>3081699</v>
      </c>
      <c r="BW114" s="661"/>
      <c r="BX114" s="661"/>
      <c r="BY114" s="661"/>
      <c r="BZ114" s="661"/>
      <c r="CA114" s="661">
        <v>3114523</v>
      </c>
      <c r="CB114" s="661"/>
      <c r="CC114" s="661"/>
      <c r="CD114" s="661"/>
      <c r="CE114" s="661"/>
      <c r="CF114" s="679">
        <v>25.3</v>
      </c>
      <c r="CG114" s="683"/>
      <c r="CH114" s="683"/>
      <c r="CI114" s="683"/>
      <c r="CJ114" s="683"/>
      <c r="CK114" s="695"/>
      <c r="CL114" s="419"/>
      <c r="CM114" s="432" t="s">
        <v>471</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162</v>
      </c>
      <c r="DH114" s="456"/>
      <c r="DI114" s="456"/>
      <c r="DJ114" s="456"/>
      <c r="DK114" s="512"/>
      <c r="DL114" s="528" t="s">
        <v>162</v>
      </c>
      <c r="DM114" s="456"/>
      <c r="DN114" s="456"/>
      <c r="DO114" s="456"/>
      <c r="DP114" s="512"/>
      <c r="DQ114" s="528" t="s">
        <v>162</v>
      </c>
      <c r="DR114" s="456"/>
      <c r="DS114" s="456"/>
      <c r="DT114" s="456"/>
      <c r="DU114" s="512"/>
      <c r="DV114" s="552" t="s">
        <v>162</v>
      </c>
      <c r="DW114" s="560"/>
      <c r="DX114" s="560"/>
      <c r="DY114" s="560"/>
      <c r="DZ114" s="570"/>
    </row>
    <row r="115" spans="1:130" s="369" customFormat="1" ht="26.25" customHeight="1">
      <c r="A115" s="392"/>
      <c r="B115" s="416"/>
      <c r="C115" s="429" t="s">
        <v>472</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38088</v>
      </c>
      <c r="AB115" s="456"/>
      <c r="AC115" s="456"/>
      <c r="AD115" s="456"/>
      <c r="AE115" s="512"/>
      <c r="AF115" s="528">
        <v>38104</v>
      </c>
      <c r="AG115" s="456"/>
      <c r="AH115" s="456"/>
      <c r="AI115" s="456"/>
      <c r="AJ115" s="512"/>
      <c r="AK115" s="528">
        <v>37932</v>
      </c>
      <c r="AL115" s="456"/>
      <c r="AM115" s="456"/>
      <c r="AN115" s="456"/>
      <c r="AO115" s="512"/>
      <c r="AP115" s="552">
        <v>0.3</v>
      </c>
      <c r="AQ115" s="560"/>
      <c r="AR115" s="560"/>
      <c r="AS115" s="560"/>
      <c r="AT115" s="570"/>
      <c r="AU115" s="582"/>
      <c r="AV115" s="594"/>
      <c r="AW115" s="594"/>
      <c r="AX115" s="594"/>
      <c r="AY115" s="594"/>
      <c r="AZ115" s="621" t="s">
        <v>249</v>
      </c>
      <c r="BA115" s="429"/>
      <c r="BB115" s="429"/>
      <c r="BC115" s="429"/>
      <c r="BD115" s="429"/>
      <c r="BE115" s="429"/>
      <c r="BF115" s="429"/>
      <c r="BG115" s="429"/>
      <c r="BH115" s="429"/>
      <c r="BI115" s="429"/>
      <c r="BJ115" s="429"/>
      <c r="BK115" s="429"/>
      <c r="BL115" s="429"/>
      <c r="BM115" s="429"/>
      <c r="BN115" s="429"/>
      <c r="BO115" s="429"/>
      <c r="BP115" s="482"/>
      <c r="BQ115" s="653">
        <v>119325</v>
      </c>
      <c r="BR115" s="661"/>
      <c r="BS115" s="661"/>
      <c r="BT115" s="661"/>
      <c r="BU115" s="661"/>
      <c r="BV115" s="661">
        <v>121419</v>
      </c>
      <c r="BW115" s="661"/>
      <c r="BX115" s="661"/>
      <c r="BY115" s="661"/>
      <c r="BZ115" s="661"/>
      <c r="CA115" s="661">
        <v>74563</v>
      </c>
      <c r="CB115" s="661"/>
      <c r="CC115" s="661"/>
      <c r="CD115" s="661"/>
      <c r="CE115" s="661"/>
      <c r="CF115" s="679">
        <v>0.6</v>
      </c>
      <c r="CG115" s="683"/>
      <c r="CH115" s="683"/>
      <c r="CI115" s="683"/>
      <c r="CJ115" s="683"/>
      <c r="CK115" s="695"/>
      <c r="CL115" s="419"/>
      <c r="CM115" s="621" t="s">
        <v>399</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v>102778</v>
      </c>
      <c r="DH115" s="456"/>
      <c r="DI115" s="456"/>
      <c r="DJ115" s="456"/>
      <c r="DK115" s="512"/>
      <c r="DL115" s="528">
        <v>78620</v>
      </c>
      <c r="DM115" s="456"/>
      <c r="DN115" s="456"/>
      <c r="DO115" s="456"/>
      <c r="DP115" s="512"/>
      <c r="DQ115" s="528">
        <v>99951</v>
      </c>
      <c r="DR115" s="456"/>
      <c r="DS115" s="456"/>
      <c r="DT115" s="456"/>
      <c r="DU115" s="512"/>
      <c r="DV115" s="552">
        <v>0.8</v>
      </c>
      <c r="DW115" s="560"/>
      <c r="DX115" s="560"/>
      <c r="DY115" s="560"/>
      <c r="DZ115" s="570"/>
    </row>
    <row r="116" spans="1:130" s="369" customFormat="1" ht="26.25" customHeight="1">
      <c r="A116" s="393"/>
      <c r="B116" s="417"/>
      <c r="C116" s="430" t="s">
        <v>473</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162</v>
      </c>
      <c r="AB116" s="456"/>
      <c r="AC116" s="456"/>
      <c r="AD116" s="456"/>
      <c r="AE116" s="512"/>
      <c r="AF116" s="528" t="s">
        <v>162</v>
      </c>
      <c r="AG116" s="456"/>
      <c r="AH116" s="456"/>
      <c r="AI116" s="456"/>
      <c r="AJ116" s="512"/>
      <c r="AK116" s="528" t="s">
        <v>162</v>
      </c>
      <c r="AL116" s="456"/>
      <c r="AM116" s="456"/>
      <c r="AN116" s="456"/>
      <c r="AO116" s="512"/>
      <c r="AP116" s="552" t="s">
        <v>162</v>
      </c>
      <c r="AQ116" s="560"/>
      <c r="AR116" s="560"/>
      <c r="AS116" s="560"/>
      <c r="AT116" s="570"/>
      <c r="AU116" s="582"/>
      <c r="AV116" s="594"/>
      <c r="AW116" s="594"/>
      <c r="AX116" s="594"/>
      <c r="AY116" s="594"/>
      <c r="AZ116" s="433" t="s">
        <v>469</v>
      </c>
      <c r="BA116" s="437"/>
      <c r="BB116" s="437"/>
      <c r="BC116" s="437"/>
      <c r="BD116" s="437"/>
      <c r="BE116" s="437"/>
      <c r="BF116" s="437"/>
      <c r="BG116" s="437"/>
      <c r="BH116" s="437"/>
      <c r="BI116" s="437"/>
      <c r="BJ116" s="437"/>
      <c r="BK116" s="437"/>
      <c r="BL116" s="437"/>
      <c r="BM116" s="437"/>
      <c r="BN116" s="437"/>
      <c r="BO116" s="437"/>
      <c r="BP116" s="486"/>
      <c r="BQ116" s="653" t="s">
        <v>162</v>
      </c>
      <c r="BR116" s="661"/>
      <c r="BS116" s="661"/>
      <c r="BT116" s="661"/>
      <c r="BU116" s="661"/>
      <c r="BV116" s="661" t="s">
        <v>162</v>
      </c>
      <c r="BW116" s="661"/>
      <c r="BX116" s="661"/>
      <c r="BY116" s="661"/>
      <c r="BZ116" s="661"/>
      <c r="CA116" s="661" t="s">
        <v>162</v>
      </c>
      <c r="CB116" s="661"/>
      <c r="CC116" s="661"/>
      <c r="CD116" s="661"/>
      <c r="CE116" s="661"/>
      <c r="CF116" s="679" t="s">
        <v>162</v>
      </c>
      <c r="CG116" s="683"/>
      <c r="CH116" s="683"/>
      <c r="CI116" s="683"/>
      <c r="CJ116" s="683"/>
      <c r="CK116" s="695"/>
      <c r="CL116" s="419"/>
      <c r="CM116" s="432" t="s">
        <v>474</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v>6164</v>
      </c>
      <c r="DH116" s="456"/>
      <c r="DI116" s="456"/>
      <c r="DJ116" s="456"/>
      <c r="DK116" s="512"/>
      <c r="DL116" s="528">
        <v>4949</v>
      </c>
      <c r="DM116" s="456"/>
      <c r="DN116" s="456"/>
      <c r="DO116" s="456"/>
      <c r="DP116" s="512"/>
      <c r="DQ116" s="528">
        <v>3757</v>
      </c>
      <c r="DR116" s="456"/>
      <c r="DS116" s="456"/>
      <c r="DT116" s="456"/>
      <c r="DU116" s="512"/>
      <c r="DV116" s="552">
        <v>0</v>
      </c>
      <c r="DW116" s="560"/>
      <c r="DX116" s="560"/>
      <c r="DY116" s="560"/>
      <c r="DZ116" s="570"/>
    </row>
    <row r="117" spans="1:130" s="369" customFormat="1" ht="26.25" customHeight="1">
      <c r="A117" s="388" t="s">
        <v>267</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476</v>
      </c>
      <c r="Z117" s="479"/>
      <c r="AA117" s="496">
        <v>2855364</v>
      </c>
      <c r="AB117" s="501"/>
      <c r="AC117" s="501"/>
      <c r="AD117" s="501"/>
      <c r="AE117" s="513"/>
      <c r="AF117" s="529">
        <v>2609916</v>
      </c>
      <c r="AG117" s="501"/>
      <c r="AH117" s="501"/>
      <c r="AI117" s="501"/>
      <c r="AJ117" s="513"/>
      <c r="AK117" s="529">
        <v>2580526</v>
      </c>
      <c r="AL117" s="501"/>
      <c r="AM117" s="501"/>
      <c r="AN117" s="501"/>
      <c r="AO117" s="513"/>
      <c r="AP117" s="553"/>
      <c r="AQ117" s="561"/>
      <c r="AR117" s="561"/>
      <c r="AS117" s="561"/>
      <c r="AT117" s="571"/>
      <c r="AU117" s="582"/>
      <c r="AV117" s="594"/>
      <c r="AW117" s="594"/>
      <c r="AX117" s="594"/>
      <c r="AY117" s="594"/>
      <c r="AZ117" s="433" t="s">
        <v>477</v>
      </c>
      <c r="BA117" s="437"/>
      <c r="BB117" s="437"/>
      <c r="BC117" s="437"/>
      <c r="BD117" s="437"/>
      <c r="BE117" s="437"/>
      <c r="BF117" s="437"/>
      <c r="BG117" s="437"/>
      <c r="BH117" s="437"/>
      <c r="BI117" s="437"/>
      <c r="BJ117" s="437"/>
      <c r="BK117" s="437"/>
      <c r="BL117" s="437"/>
      <c r="BM117" s="437"/>
      <c r="BN117" s="437"/>
      <c r="BO117" s="437"/>
      <c r="BP117" s="486"/>
      <c r="BQ117" s="653" t="s">
        <v>162</v>
      </c>
      <c r="BR117" s="661"/>
      <c r="BS117" s="661"/>
      <c r="BT117" s="661"/>
      <c r="BU117" s="661"/>
      <c r="BV117" s="661" t="s">
        <v>162</v>
      </c>
      <c r="BW117" s="661"/>
      <c r="BX117" s="661"/>
      <c r="BY117" s="661"/>
      <c r="BZ117" s="661"/>
      <c r="CA117" s="661" t="s">
        <v>162</v>
      </c>
      <c r="CB117" s="661"/>
      <c r="CC117" s="661"/>
      <c r="CD117" s="661"/>
      <c r="CE117" s="661"/>
      <c r="CF117" s="679" t="s">
        <v>162</v>
      </c>
      <c r="CG117" s="683"/>
      <c r="CH117" s="683"/>
      <c r="CI117" s="683"/>
      <c r="CJ117" s="683"/>
      <c r="CK117" s="695"/>
      <c r="CL117" s="419"/>
      <c r="CM117" s="432" t="s">
        <v>288</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162</v>
      </c>
      <c r="DH117" s="456"/>
      <c r="DI117" s="456"/>
      <c r="DJ117" s="456"/>
      <c r="DK117" s="512"/>
      <c r="DL117" s="528" t="s">
        <v>162</v>
      </c>
      <c r="DM117" s="456"/>
      <c r="DN117" s="456"/>
      <c r="DO117" s="456"/>
      <c r="DP117" s="512"/>
      <c r="DQ117" s="528" t="s">
        <v>162</v>
      </c>
      <c r="DR117" s="456"/>
      <c r="DS117" s="456"/>
      <c r="DT117" s="456"/>
      <c r="DU117" s="512"/>
      <c r="DV117" s="552" t="s">
        <v>162</v>
      </c>
      <c r="DW117" s="560"/>
      <c r="DX117" s="560"/>
      <c r="DY117" s="560"/>
      <c r="DZ117" s="570"/>
    </row>
    <row r="118" spans="1:130" s="369" customFormat="1" ht="26.25" customHeight="1">
      <c r="A118" s="388" t="s">
        <v>459</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385</v>
      </c>
      <c r="AB118" s="412"/>
      <c r="AC118" s="412"/>
      <c r="AD118" s="412"/>
      <c r="AE118" s="479"/>
      <c r="AF118" s="493" t="s">
        <v>381</v>
      </c>
      <c r="AG118" s="412"/>
      <c r="AH118" s="412"/>
      <c r="AI118" s="412"/>
      <c r="AJ118" s="479"/>
      <c r="AK118" s="493" t="s">
        <v>143</v>
      </c>
      <c r="AL118" s="412"/>
      <c r="AM118" s="412"/>
      <c r="AN118" s="412"/>
      <c r="AO118" s="479"/>
      <c r="AP118" s="493" t="s">
        <v>83</v>
      </c>
      <c r="AQ118" s="412"/>
      <c r="AR118" s="412"/>
      <c r="AS118" s="412"/>
      <c r="AT118" s="568"/>
      <c r="AU118" s="582"/>
      <c r="AV118" s="594"/>
      <c r="AW118" s="594"/>
      <c r="AX118" s="594"/>
      <c r="AY118" s="594"/>
      <c r="AZ118" s="622" t="s">
        <v>478</v>
      </c>
      <c r="BA118" s="430"/>
      <c r="BB118" s="430"/>
      <c r="BC118" s="430"/>
      <c r="BD118" s="430"/>
      <c r="BE118" s="430"/>
      <c r="BF118" s="430"/>
      <c r="BG118" s="430"/>
      <c r="BH118" s="430"/>
      <c r="BI118" s="430"/>
      <c r="BJ118" s="430"/>
      <c r="BK118" s="430"/>
      <c r="BL118" s="430"/>
      <c r="BM118" s="430"/>
      <c r="BN118" s="430"/>
      <c r="BO118" s="430"/>
      <c r="BP118" s="483"/>
      <c r="BQ118" s="654" t="s">
        <v>162</v>
      </c>
      <c r="BR118" s="662"/>
      <c r="BS118" s="662"/>
      <c r="BT118" s="662"/>
      <c r="BU118" s="662"/>
      <c r="BV118" s="662" t="s">
        <v>162</v>
      </c>
      <c r="BW118" s="662"/>
      <c r="BX118" s="662"/>
      <c r="BY118" s="662"/>
      <c r="BZ118" s="662"/>
      <c r="CA118" s="662" t="s">
        <v>162</v>
      </c>
      <c r="CB118" s="662"/>
      <c r="CC118" s="662"/>
      <c r="CD118" s="662"/>
      <c r="CE118" s="662"/>
      <c r="CF118" s="679" t="s">
        <v>162</v>
      </c>
      <c r="CG118" s="683"/>
      <c r="CH118" s="683"/>
      <c r="CI118" s="683"/>
      <c r="CJ118" s="683"/>
      <c r="CK118" s="695"/>
      <c r="CL118" s="419"/>
      <c r="CM118" s="432" t="s">
        <v>479</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v>18156</v>
      </c>
      <c r="DH118" s="456"/>
      <c r="DI118" s="456"/>
      <c r="DJ118" s="456"/>
      <c r="DK118" s="512"/>
      <c r="DL118" s="528">
        <v>15941</v>
      </c>
      <c r="DM118" s="456"/>
      <c r="DN118" s="456"/>
      <c r="DO118" s="456"/>
      <c r="DP118" s="512"/>
      <c r="DQ118" s="528">
        <v>13874</v>
      </c>
      <c r="DR118" s="456"/>
      <c r="DS118" s="456"/>
      <c r="DT118" s="456"/>
      <c r="DU118" s="512"/>
      <c r="DV118" s="552">
        <v>0.1</v>
      </c>
      <c r="DW118" s="560"/>
      <c r="DX118" s="560"/>
      <c r="DY118" s="560"/>
      <c r="DZ118" s="570"/>
    </row>
    <row r="119" spans="1:130" s="369" customFormat="1" ht="26.25" customHeight="1">
      <c r="A119" s="394" t="s">
        <v>201</v>
      </c>
      <c r="B119" s="418"/>
      <c r="C119" s="431" t="s">
        <v>463</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162</v>
      </c>
      <c r="AB119" s="500"/>
      <c r="AC119" s="500"/>
      <c r="AD119" s="500"/>
      <c r="AE119" s="511"/>
      <c r="AF119" s="527" t="s">
        <v>162</v>
      </c>
      <c r="AG119" s="500"/>
      <c r="AH119" s="500"/>
      <c r="AI119" s="500"/>
      <c r="AJ119" s="511"/>
      <c r="AK119" s="527" t="s">
        <v>162</v>
      </c>
      <c r="AL119" s="500"/>
      <c r="AM119" s="500"/>
      <c r="AN119" s="500"/>
      <c r="AO119" s="511"/>
      <c r="AP119" s="551" t="s">
        <v>162</v>
      </c>
      <c r="AQ119" s="559"/>
      <c r="AR119" s="559"/>
      <c r="AS119" s="559"/>
      <c r="AT119" s="569"/>
      <c r="AU119" s="583"/>
      <c r="AV119" s="595"/>
      <c r="AW119" s="595"/>
      <c r="AX119" s="595"/>
      <c r="AY119" s="595"/>
      <c r="AZ119" s="623" t="s">
        <v>267</v>
      </c>
      <c r="BA119" s="623"/>
      <c r="BB119" s="623"/>
      <c r="BC119" s="623"/>
      <c r="BD119" s="623"/>
      <c r="BE119" s="623"/>
      <c r="BF119" s="623"/>
      <c r="BG119" s="623"/>
      <c r="BH119" s="623"/>
      <c r="BI119" s="623"/>
      <c r="BJ119" s="623"/>
      <c r="BK119" s="623"/>
      <c r="BL119" s="623"/>
      <c r="BM119" s="623"/>
      <c r="BN119" s="623"/>
      <c r="BO119" s="478" t="s">
        <v>89</v>
      </c>
      <c r="BP119" s="648"/>
      <c r="BQ119" s="654">
        <v>31569385</v>
      </c>
      <c r="BR119" s="662"/>
      <c r="BS119" s="662"/>
      <c r="BT119" s="662"/>
      <c r="BU119" s="662"/>
      <c r="BV119" s="662">
        <v>31422666</v>
      </c>
      <c r="BW119" s="662"/>
      <c r="BX119" s="662"/>
      <c r="BY119" s="662"/>
      <c r="BZ119" s="662"/>
      <c r="CA119" s="662">
        <v>30174215</v>
      </c>
      <c r="CB119" s="662"/>
      <c r="CC119" s="662"/>
      <c r="CD119" s="662"/>
      <c r="CE119" s="662"/>
      <c r="CF119" s="557"/>
      <c r="CG119" s="565"/>
      <c r="CH119" s="565"/>
      <c r="CI119" s="565"/>
      <c r="CJ119" s="691"/>
      <c r="CK119" s="696"/>
      <c r="CL119" s="420"/>
      <c r="CM119" s="434" t="s">
        <v>480</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162</v>
      </c>
      <c r="DH119" s="502"/>
      <c r="DI119" s="502"/>
      <c r="DJ119" s="502"/>
      <c r="DK119" s="514"/>
      <c r="DL119" s="530" t="s">
        <v>162</v>
      </c>
      <c r="DM119" s="502"/>
      <c r="DN119" s="502"/>
      <c r="DO119" s="502"/>
      <c r="DP119" s="514"/>
      <c r="DQ119" s="530" t="s">
        <v>162</v>
      </c>
      <c r="DR119" s="502"/>
      <c r="DS119" s="502"/>
      <c r="DT119" s="502"/>
      <c r="DU119" s="514"/>
      <c r="DV119" s="737" t="s">
        <v>162</v>
      </c>
      <c r="DW119" s="739"/>
      <c r="DX119" s="739"/>
      <c r="DY119" s="739"/>
      <c r="DZ119" s="746"/>
    </row>
    <row r="120" spans="1:130" s="369" customFormat="1" ht="26.25" customHeight="1">
      <c r="A120" s="395"/>
      <c r="B120" s="419"/>
      <c r="C120" s="432" t="s">
        <v>465</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162</v>
      </c>
      <c r="AB120" s="456"/>
      <c r="AC120" s="456"/>
      <c r="AD120" s="456"/>
      <c r="AE120" s="512"/>
      <c r="AF120" s="528" t="s">
        <v>162</v>
      </c>
      <c r="AG120" s="456"/>
      <c r="AH120" s="456"/>
      <c r="AI120" s="456"/>
      <c r="AJ120" s="512"/>
      <c r="AK120" s="528" t="s">
        <v>162</v>
      </c>
      <c r="AL120" s="456"/>
      <c r="AM120" s="456"/>
      <c r="AN120" s="456"/>
      <c r="AO120" s="512"/>
      <c r="AP120" s="552" t="s">
        <v>162</v>
      </c>
      <c r="AQ120" s="560"/>
      <c r="AR120" s="560"/>
      <c r="AS120" s="560"/>
      <c r="AT120" s="570"/>
      <c r="AU120" s="584" t="s">
        <v>400</v>
      </c>
      <c r="AV120" s="596"/>
      <c r="AW120" s="596"/>
      <c r="AX120" s="596"/>
      <c r="AY120" s="608"/>
      <c r="AZ120" s="620" t="s">
        <v>481</v>
      </c>
      <c r="BA120" s="413"/>
      <c r="BB120" s="413"/>
      <c r="BC120" s="413"/>
      <c r="BD120" s="413"/>
      <c r="BE120" s="413"/>
      <c r="BF120" s="413"/>
      <c r="BG120" s="413"/>
      <c r="BH120" s="413"/>
      <c r="BI120" s="413"/>
      <c r="BJ120" s="413"/>
      <c r="BK120" s="413"/>
      <c r="BL120" s="413"/>
      <c r="BM120" s="413"/>
      <c r="BN120" s="413"/>
      <c r="BO120" s="413"/>
      <c r="BP120" s="480"/>
      <c r="BQ120" s="652">
        <v>4388543</v>
      </c>
      <c r="BR120" s="660"/>
      <c r="BS120" s="660"/>
      <c r="BT120" s="660"/>
      <c r="BU120" s="660"/>
      <c r="BV120" s="660">
        <v>4957274</v>
      </c>
      <c r="BW120" s="660"/>
      <c r="BX120" s="660"/>
      <c r="BY120" s="660"/>
      <c r="BZ120" s="660"/>
      <c r="CA120" s="660">
        <v>5426060</v>
      </c>
      <c r="CB120" s="660"/>
      <c r="CC120" s="660"/>
      <c r="CD120" s="660"/>
      <c r="CE120" s="660"/>
      <c r="CF120" s="678">
        <v>44</v>
      </c>
      <c r="CG120" s="682"/>
      <c r="CH120" s="682"/>
      <c r="CI120" s="682"/>
      <c r="CJ120" s="682"/>
      <c r="CK120" s="697" t="s">
        <v>482</v>
      </c>
      <c r="CL120" s="707"/>
      <c r="CM120" s="707"/>
      <c r="CN120" s="707"/>
      <c r="CO120" s="710"/>
      <c r="CP120" s="714" t="s">
        <v>449</v>
      </c>
      <c r="CQ120" s="717"/>
      <c r="CR120" s="717"/>
      <c r="CS120" s="717"/>
      <c r="CT120" s="717"/>
      <c r="CU120" s="717"/>
      <c r="CV120" s="717"/>
      <c r="CW120" s="717"/>
      <c r="CX120" s="717"/>
      <c r="CY120" s="717"/>
      <c r="CZ120" s="717"/>
      <c r="DA120" s="717"/>
      <c r="DB120" s="717"/>
      <c r="DC120" s="717"/>
      <c r="DD120" s="717"/>
      <c r="DE120" s="717"/>
      <c r="DF120" s="720"/>
      <c r="DG120" s="652">
        <v>8775608</v>
      </c>
      <c r="DH120" s="660"/>
      <c r="DI120" s="660"/>
      <c r="DJ120" s="660"/>
      <c r="DK120" s="660"/>
      <c r="DL120" s="660">
        <v>8569486</v>
      </c>
      <c r="DM120" s="660"/>
      <c r="DN120" s="660"/>
      <c r="DO120" s="660"/>
      <c r="DP120" s="660"/>
      <c r="DQ120" s="660">
        <v>8225981</v>
      </c>
      <c r="DR120" s="660"/>
      <c r="DS120" s="660"/>
      <c r="DT120" s="660"/>
      <c r="DU120" s="660"/>
      <c r="DV120" s="735">
        <v>66.8</v>
      </c>
      <c r="DW120" s="735"/>
      <c r="DX120" s="735"/>
      <c r="DY120" s="735"/>
      <c r="DZ120" s="744"/>
    </row>
    <row r="121" spans="1:130" s="369" customFormat="1" ht="26.25" customHeight="1">
      <c r="A121" s="395"/>
      <c r="B121" s="419"/>
      <c r="C121" s="433" t="s">
        <v>118</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v>34675</v>
      </c>
      <c r="AB121" s="456"/>
      <c r="AC121" s="456"/>
      <c r="AD121" s="456"/>
      <c r="AE121" s="512"/>
      <c r="AF121" s="528">
        <v>34674</v>
      </c>
      <c r="AG121" s="456"/>
      <c r="AH121" s="456"/>
      <c r="AI121" s="456"/>
      <c r="AJ121" s="512"/>
      <c r="AK121" s="528">
        <v>34673</v>
      </c>
      <c r="AL121" s="456"/>
      <c r="AM121" s="456"/>
      <c r="AN121" s="456"/>
      <c r="AO121" s="512"/>
      <c r="AP121" s="552">
        <v>0.3</v>
      </c>
      <c r="AQ121" s="560"/>
      <c r="AR121" s="560"/>
      <c r="AS121" s="560"/>
      <c r="AT121" s="570"/>
      <c r="AU121" s="585"/>
      <c r="AV121" s="597"/>
      <c r="AW121" s="597"/>
      <c r="AX121" s="597"/>
      <c r="AY121" s="609"/>
      <c r="AZ121" s="621" t="s">
        <v>193</v>
      </c>
      <c r="BA121" s="429"/>
      <c r="BB121" s="429"/>
      <c r="BC121" s="429"/>
      <c r="BD121" s="429"/>
      <c r="BE121" s="429"/>
      <c r="BF121" s="429"/>
      <c r="BG121" s="429"/>
      <c r="BH121" s="429"/>
      <c r="BI121" s="429"/>
      <c r="BJ121" s="429"/>
      <c r="BK121" s="429"/>
      <c r="BL121" s="429"/>
      <c r="BM121" s="429"/>
      <c r="BN121" s="429"/>
      <c r="BO121" s="429"/>
      <c r="BP121" s="482"/>
      <c r="BQ121" s="653">
        <v>4546342</v>
      </c>
      <c r="BR121" s="661"/>
      <c r="BS121" s="661"/>
      <c r="BT121" s="661"/>
      <c r="BU121" s="661"/>
      <c r="BV121" s="661">
        <v>4566349</v>
      </c>
      <c r="BW121" s="661"/>
      <c r="BX121" s="661"/>
      <c r="BY121" s="661"/>
      <c r="BZ121" s="661"/>
      <c r="CA121" s="661">
        <v>4643316</v>
      </c>
      <c r="CB121" s="661"/>
      <c r="CC121" s="661"/>
      <c r="CD121" s="661"/>
      <c r="CE121" s="661"/>
      <c r="CF121" s="679">
        <v>37.700000000000003</v>
      </c>
      <c r="CG121" s="683"/>
      <c r="CH121" s="683"/>
      <c r="CI121" s="683"/>
      <c r="CJ121" s="683"/>
      <c r="CK121" s="698"/>
      <c r="CL121" s="708"/>
      <c r="CM121" s="708"/>
      <c r="CN121" s="708"/>
      <c r="CO121" s="711"/>
      <c r="CP121" s="715" t="s">
        <v>448</v>
      </c>
      <c r="CQ121" s="409"/>
      <c r="CR121" s="409"/>
      <c r="CS121" s="409"/>
      <c r="CT121" s="409"/>
      <c r="CU121" s="409"/>
      <c r="CV121" s="409"/>
      <c r="CW121" s="409"/>
      <c r="CX121" s="409"/>
      <c r="CY121" s="409"/>
      <c r="CZ121" s="409"/>
      <c r="DA121" s="409"/>
      <c r="DB121" s="409"/>
      <c r="DC121" s="409"/>
      <c r="DD121" s="409"/>
      <c r="DE121" s="409"/>
      <c r="DF121" s="721"/>
      <c r="DG121" s="653">
        <v>950259</v>
      </c>
      <c r="DH121" s="661"/>
      <c r="DI121" s="661"/>
      <c r="DJ121" s="661"/>
      <c r="DK121" s="661"/>
      <c r="DL121" s="661">
        <v>865299</v>
      </c>
      <c r="DM121" s="661"/>
      <c r="DN121" s="661"/>
      <c r="DO121" s="661"/>
      <c r="DP121" s="661"/>
      <c r="DQ121" s="661">
        <v>767872</v>
      </c>
      <c r="DR121" s="661"/>
      <c r="DS121" s="661"/>
      <c r="DT121" s="661"/>
      <c r="DU121" s="661"/>
      <c r="DV121" s="736">
        <v>6.2</v>
      </c>
      <c r="DW121" s="736"/>
      <c r="DX121" s="736"/>
      <c r="DY121" s="736"/>
      <c r="DZ121" s="745"/>
    </row>
    <row r="122" spans="1:130" s="369" customFormat="1" ht="26.25" customHeight="1">
      <c r="A122" s="395"/>
      <c r="B122" s="419"/>
      <c r="C122" s="432" t="s">
        <v>471</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162</v>
      </c>
      <c r="AB122" s="456"/>
      <c r="AC122" s="456"/>
      <c r="AD122" s="456"/>
      <c r="AE122" s="512"/>
      <c r="AF122" s="528" t="s">
        <v>162</v>
      </c>
      <c r="AG122" s="456"/>
      <c r="AH122" s="456"/>
      <c r="AI122" s="456"/>
      <c r="AJ122" s="512"/>
      <c r="AK122" s="528" t="s">
        <v>162</v>
      </c>
      <c r="AL122" s="456"/>
      <c r="AM122" s="456"/>
      <c r="AN122" s="456"/>
      <c r="AO122" s="512"/>
      <c r="AP122" s="552" t="s">
        <v>162</v>
      </c>
      <c r="AQ122" s="560"/>
      <c r="AR122" s="560"/>
      <c r="AS122" s="560"/>
      <c r="AT122" s="570"/>
      <c r="AU122" s="585"/>
      <c r="AV122" s="597"/>
      <c r="AW122" s="597"/>
      <c r="AX122" s="597"/>
      <c r="AY122" s="609"/>
      <c r="AZ122" s="622" t="s">
        <v>485</v>
      </c>
      <c r="BA122" s="430"/>
      <c r="BB122" s="430"/>
      <c r="BC122" s="430"/>
      <c r="BD122" s="430"/>
      <c r="BE122" s="430"/>
      <c r="BF122" s="430"/>
      <c r="BG122" s="430"/>
      <c r="BH122" s="430"/>
      <c r="BI122" s="430"/>
      <c r="BJ122" s="430"/>
      <c r="BK122" s="430"/>
      <c r="BL122" s="430"/>
      <c r="BM122" s="430"/>
      <c r="BN122" s="430"/>
      <c r="BO122" s="430"/>
      <c r="BP122" s="483"/>
      <c r="BQ122" s="654">
        <v>17968013</v>
      </c>
      <c r="BR122" s="662"/>
      <c r="BS122" s="662"/>
      <c r="BT122" s="662"/>
      <c r="BU122" s="662"/>
      <c r="BV122" s="662">
        <v>17856562</v>
      </c>
      <c r="BW122" s="662"/>
      <c r="BX122" s="662"/>
      <c r="BY122" s="662"/>
      <c r="BZ122" s="662"/>
      <c r="CA122" s="662">
        <v>16916344</v>
      </c>
      <c r="CB122" s="662"/>
      <c r="CC122" s="662"/>
      <c r="CD122" s="662"/>
      <c r="CE122" s="662"/>
      <c r="CF122" s="680">
        <v>137.30000000000001</v>
      </c>
      <c r="CG122" s="684"/>
      <c r="CH122" s="684"/>
      <c r="CI122" s="684"/>
      <c r="CJ122" s="684"/>
      <c r="CK122" s="698"/>
      <c r="CL122" s="708"/>
      <c r="CM122" s="708"/>
      <c r="CN122" s="708"/>
      <c r="CO122" s="711"/>
      <c r="CP122" s="715" t="s">
        <v>446</v>
      </c>
      <c r="CQ122" s="409"/>
      <c r="CR122" s="409"/>
      <c r="CS122" s="409"/>
      <c r="CT122" s="409"/>
      <c r="CU122" s="409"/>
      <c r="CV122" s="409"/>
      <c r="CW122" s="409"/>
      <c r="CX122" s="409"/>
      <c r="CY122" s="409"/>
      <c r="CZ122" s="409"/>
      <c r="DA122" s="409"/>
      <c r="DB122" s="409"/>
      <c r="DC122" s="409"/>
      <c r="DD122" s="409"/>
      <c r="DE122" s="409"/>
      <c r="DF122" s="721"/>
      <c r="DG122" s="653" t="s">
        <v>162</v>
      </c>
      <c r="DH122" s="661"/>
      <c r="DI122" s="661"/>
      <c r="DJ122" s="661"/>
      <c r="DK122" s="661"/>
      <c r="DL122" s="661" t="s">
        <v>162</v>
      </c>
      <c r="DM122" s="661"/>
      <c r="DN122" s="661"/>
      <c r="DO122" s="661"/>
      <c r="DP122" s="661"/>
      <c r="DQ122" s="661" t="s">
        <v>162</v>
      </c>
      <c r="DR122" s="661"/>
      <c r="DS122" s="661"/>
      <c r="DT122" s="661"/>
      <c r="DU122" s="661"/>
      <c r="DV122" s="736" t="s">
        <v>162</v>
      </c>
      <c r="DW122" s="736"/>
      <c r="DX122" s="736"/>
      <c r="DY122" s="736"/>
      <c r="DZ122" s="745"/>
    </row>
    <row r="123" spans="1:130" s="369" customFormat="1" ht="26.25" customHeight="1">
      <c r="A123" s="395"/>
      <c r="B123" s="419"/>
      <c r="C123" s="432" t="s">
        <v>474</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v>1238</v>
      </c>
      <c r="AB123" s="456"/>
      <c r="AC123" s="456"/>
      <c r="AD123" s="456"/>
      <c r="AE123" s="512"/>
      <c r="AF123" s="528">
        <v>1215</v>
      </c>
      <c r="AG123" s="456"/>
      <c r="AH123" s="456"/>
      <c r="AI123" s="456"/>
      <c r="AJ123" s="512"/>
      <c r="AK123" s="528">
        <v>1192</v>
      </c>
      <c r="AL123" s="456"/>
      <c r="AM123" s="456"/>
      <c r="AN123" s="456"/>
      <c r="AO123" s="512"/>
      <c r="AP123" s="552">
        <v>0</v>
      </c>
      <c r="AQ123" s="560"/>
      <c r="AR123" s="560"/>
      <c r="AS123" s="560"/>
      <c r="AT123" s="570"/>
      <c r="AU123" s="586"/>
      <c r="AV123" s="598"/>
      <c r="AW123" s="598"/>
      <c r="AX123" s="598"/>
      <c r="AY123" s="598"/>
      <c r="AZ123" s="623" t="s">
        <v>267</v>
      </c>
      <c r="BA123" s="623"/>
      <c r="BB123" s="623"/>
      <c r="BC123" s="623"/>
      <c r="BD123" s="623"/>
      <c r="BE123" s="623"/>
      <c r="BF123" s="623"/>
      <c r="BG123" s="623"/>
      <c r="BH123" s="623"/>
      <c r="BI123" s="623"/>
      <c r="BJ123" s="623"/>
      <c r="BK123" s="623"/>
      <c r="BL123" s="623"/>
      <c r="BM123" s="623"/>
      <c r="BN123" s="623"/>
      <c r="BO123" s="478" t="s">
        <v>437</v>
      </c>
      <c r="BP123" s="648"/>
      <c r="BQ123" s="655">
        <v>26902898</v>
      </c>
      <c r="BR123" s="663"/>
      <c r="BS123" s="663"/>
      <c r="BT123" s="663"/>
      <c r="BU123" s="663"/>
      <c r="BV123" s="663">
        <v>27380185</v>
      </c>
      <c r="BW123" s="663"/>
      <c r="BX123" s="663"/>
      <c r="BY123" s="663"/>
      <c r="BZ123" s="663"/>
      <c r="CA123" s="663">
        <v>26985720</v>
      </c>
      <c r="CB123" s="663"/>
      <c r="CC123" s="663"/>
      <c r="CD123" s="663"/>
      <c r="CE123" s="663"/>
      <c r="CF123" s="557"/>
      <c r="CG123" s="565"/>
      <c r="CH123" s="565"/>
      <c r="CI123" s="565"/>
      <c r="CJ123" s="691"/>
      <c r="CK123" s="698"/>
      <c r="CL123" s="708"/>
      <c r="CM123" s="708"/>
      <c r="CN123" s="708"/>
      <c r="CO123" s="711"/>
      <c r="CP123" s="715"/>
      <c r="CQ123" s="409"/>
      <c r="CR123" s="409"/>
      <c r="CS123" s="409"/>
      <c r="CT123" s="409"/>
      <c r="CU123" s="409"/>
      <c r="CV123" s="409"/>
      <c r="CW123" s="409"/>
      <c r="CX123" s="409"/>
      <c r="CY123" s="409"/>
      <c r="CZ123" s="409"/>
      <c r="DA123" s="409"/>
      <c r="DB123" s="409"/>
      <c r="DC123" s="409"/>
      <c r="DD123" s="409"/>
      <c r="DE123" s="409"/>
      <c r="DF123" s="721"/>
      <c r="DG123" s="495"/>
      <c r="DH123" s="456"/>
      <c r="DI123" s="456"/>
      <c r="DJ123" s="456"/>
      <c r="DK123" s="512"/>
      <c r="DL123" s="528"/>
      <c r="DM123" s="456"/>
      <c r="DN123" s="456"/>
      <c r="DO123" s="456"/>
      <c r="DP123" s="512"/>
      <c r="DQ123" s="528"/>
      <c r="DR123" s="456"/>
      <c r="DS123" s="456"/>
      <c r="DT123" s="456"/>
      <c r="DU123" s="512"/>
      <c r="DV123" s="552"/>
      <c r="DW123" s="560"/>
      <c r="DX123" s="560"/>
      <c r="DY123" s="560"/>
      <c r="DZ123" s="570"/>
    </row>
    <row r="124" spans="1:130" s="369" customFormat="1" ht="26.25" customHeight="1">
      <c r="A124" s="395"/>
      <c r="B124" s="419"/>
      <c r="C124" s="432" t="s">
        <v>288</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162</v>
      </c>
      <c r="AB124" s="456"/>
      <c r="AC124" s="456"/>
      <c r="AD124" s="456"/>
      <c r="AE124" s="512"/>
      <c r="AF124" s="528" t="s">
        <v>162</v>
      </c>
      <c r="AG124" s="456"/>
      <c r="AH124" s="456"/>
      <c r="AI124" s="456"/>
      <c r="AJ124" s="512"/>
      <c r="AK124" s="528" t="s">
        <v>162</v>
      </c>
      <c r="AL124" s="456"/>
      <c r="AM124" s="456"/>
      <c r="AN124" s="456"/>
      <c r="AO124" s="512"/>
      <c r="AP124" s="552" t="s">
        <v>162</v>
      </c>
      <c r="AQ124" s="560"/>
      <c r="AR124" s="560"/>
      <c r="AS124" s="560"/>
      <c r="AT124" s="570"/>
      <c r="AU124" s="587" t="s">
        <v>486</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34.6</v>
      </c>
      <c r="BR124" s="664"/>
      <c r="BS124" s="664"/>
      <c r="BT124" s="664"/>
      <c r="BU124" s="664"/>
      <c r="BV124" s="664">
        <v>31.1</v>
      </c>
      <c r="BW124" s="664"/>
      <c r="BX124" s="664"/>
      <c r="BY124" s="664"/>
      <c r="BZ124" s="664"/>
      <c r="CA124" s="664">
        <v>25.8</v>
      </c>
      <c r="CB124" s="664"/>
      <c r="CC124" s="664"/>
      <c r="CD124" s="664"/>
      <c r="CE124" s="664"/>
      <c r="CF124" s="558"/>
      <c r="CG124" s="566"/>
      <c r="CH124" s="566"/>
      <c r="CI124" s="566"/>
      <c r="CJ124" s="692"/>
      <c r="CK124" s="699"/>
      <c r="CL124" s="699"/>
      <c r="CM124" s="699"/>
      <c r="CN124" s="699"/>
      <c r="CO124" s="712"/>
      <c r="CP124" s="715" t="s">
        <v>483</v>
      </c>
      <c r="CQ124" s="409"/>
      <c r="CR124" s="409"/>
      <c r="CS124" s="409"/>
      <c r="CT124" s="409"/>
      <c r="CU124" s="409"/>
      <c r="CV124" s="409"/>
      <c r="CW124" s="409"/>
      <c r="CX124" s="409"/>
      <c r="CY124" s="409"/>
      <c r="CZ124" s="409"/>
      <c r="DA124" s="409"/>
      <c r="DB124" s="409"/>
      <c r="DC124" s="409"/>
      <c r="DD124" s="409"/>
      <c r="DE124" s="409"/>
      <c r="DF124" s="721"/>
      <c r="DG124" s="497" t="s">
        <v>162</v>
      </c>
      <c r="DH124" s="502"/>
      <c r="DI124" s="502"/>
      <c r="DJ124" s="502"/>
      <c r="DK124" s="514"/>
      <c r="DL124" s="530" t="s">
        <v>162</v>
      </c>
      <c r="DM124" s="502"/>
      <c r="DN124" s="502"/>
      <c r="DO124" s="502"/>
      <c r="DP124" s="514"/>
      <c r="DQ124" s="530" t="s">
        <v>162</v>
      </c>
      <c r="DR124" s="502"/>
      <c r="DS124" s="502"/>
      <c r="DT124" s="502"/>
      <c r="DU124" s="514"/>
      <c r="DV124" s="737" t="s">
        <v>162</v>
      </c>
      <c r="DW124" s="739"/>
      <c r="DX124" s="739"/>
      <c r="DY124" s="739"/>
      <c r="DZ124" s="746"/>
    </row>
    <row r="125" spans="1:130" s="369" customFormat="1" ht="26.25" customHeight="1">
      <c r="A125" s="395"/>
      <c r="B125" s="419"/>
      <c r="C125" s="432" t="s">
        <v>479</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162</v>
      </c>
      <c r="AB125" s="456"/>
      <c r="AC125" s="456"/>
      <c r="AD125" s="456"/>
      <c r="AE125" s="512"/>
      <c r="AF125" s="528" t="s">
        <v>162</v>
      </c>
      <c r="AG125" s="456"/>
      <c r="AH125" s="456"/>
      <c r="AI125" s="456"/>
      <c r="AJ125" s="512"/>
      <c r="AK125" s="528" t="s">
        <v>162</v>
      </c>
      <c r="AL125" s="456"/>
      <c r="AM125" s="456"/>
      <c r="AN125" s="456"/>
      <c r="AO125" s="512"/>
      <c r="AP125" s="552" t="s">
        <v>162</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488</v>
      </c>
      <c r="CL125" s="707"/>
      <c r="CM125" s="707"/>
      <c r="CN125" s="707"/>
      <c r="CO125" s="710"/>
      <c r="CP125" s="620" t="s">
        <v>106</v>
      </c>
      <c r="CQ125" s="413"/>
      <c r="CR125" s="413"/>
      <c r="CS125" s="413"/>
      <c r="CT125" s="413"/>
      <c r="CU125" s="413"/>
      <c r="CV125" s="413"/>
      <c r="CW125" s="413"/>
      <c r="CX125" s="413"/>
      <c r="CY125" s="413"/>
      <c r="CZ125" s="413"/>
      <c r="DA125" s="413"/>
      <c r="DB125" s="413"/>
      <c r="DC125" s="413"/>
      <c r="DD125" s="413"/>
      <c r="DE125" s="413"/>
      <c r="DF125" s="480"/>
      <c r="DG125" s="652" t="s">
        <v>162</v>
      </c>
      <c r="DH125" s="660"/>
      <c r="DI125" s="660"/>
      <c r="DJ125" s="660"/>
      <c r="DK125" s="660"/>
      <c r="DL125" s="660" t="s">
        <v>162</v>
      </c>
      <c r="DM125" s="660"/>
      <c r="DN125" s="660"/>
      <c r="DO125" s="660"/>
      <c r="DP125" s="660"/>
      <c r="DQ125" s="660" t="s">
        <v>162</v>
      </c>
      <c r="DR125" s="660"/>
      <c r="DS125" s="660"/>
      <c r="DT125" s="660"/>
      <c r="DU125" s="660"/>
      <c r="DV125" s="735" t="s">
        <v>162</v>
      </c>
      <c r="DW125" s="735"/>
      <c r="DX125" s="735"/>
      <c r="DY125" s="735"/>
      <c r="DZ125" s="744"/>
    </row>
    <row r="126" spans="1:130" s="369" customFormat="1" ht="26.25" customHeight="1">
      <c r="A126" s="395"/>
      <c r="B126" s="419"/>
      <c r="C126" s="432" t="s">
        <v>480</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162</v>
      </c>
      <c r="AB126" s="456"/>
      <c r="AC126" s="456"/>
      <c r="AD126" s="456"/>
      <c r="AE126" s="512"/>
      <c r="AF126" s="528" t="s">
        <v>162</v>
      </c>
      <c r="AG126" s="456"/>
      <c r="AH126" s="456"/>
      <c r="AI126" s="456"/>
      <c r="AJ126" s="512"/>
      <c r="AK126" s="528" t="s">
        <v>162</v>
      </c>
      <c r="AL126" s="456"/>
      <c r="AM126" s="456"/>
      <c r="AN126" s="456"/>
      <c r="AO126" s="512"/>
      <c r="AP126" s="552" t="s">
        <v>162</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397</v>
      </c>
      <c r="CQ126" s="429"/>
      <c r="CR126" s="429"/>
      <c r="CS126" s="429"/>
      <c r="CT126" s="429"/>
      <c r="CU126" s="429"/>
      <c r="CV126" s="429"/>
      <c r="CW126" s="429"/>
      <c r="CX126" s="429"/>
      <c r="CY126" s="429"/>
      <c r="CZ126" s="429"/>
      <c r="DA126" s="429"/>
      <c r="DB126" s="429"/>
      <c r="DC126" s="429"/>
      <c r="DD126" s="429"/>
      <c r="DE126" s="429"/>
      <c r="DF126" s="482"/>
      <c r="DG126" s="653">
        <v>119325</v>
      </c>
      <c r="DH126" s="661"/>
      <c r="DI126" s="661"/>
      <c r="DJ126" s="661"/>
      <c r="DK126" s="661"/>
      <c r="DL126" s="661">
        <v>121419</v>
      </c>
      <c r="DM126" s="661"/>
      <c r="DN126" s="661"/>
      <c r="DO126" s="661"/>
      <c r="DP126" s="661"/>
      <c r="DQ126" s="661">
        <v>74563</v>
      </c>
      <c r="DR126" s="661"/>
      <c r="DS126" s="661"/>
      <c r="DT126" s="661"/>
      <c r="DU126" s="661"/>
      <c r="DV126" s="736">
        <v>0.6</v>
      </c>
      <c r="DW126" s="736"/>
      <c r="DX126" s="736"/>
      <c r="DY126" s="736"/>
      <c r="DZ126" s="745"/>
    </row>
    <row r="127" spans="1:130" s="369" customFormat="1" ht="26.25" customHeight="1">
      <c r="A127" s="396"/>
      <c r="B127" s="420"/>
      <c r="C127" s="434" t="s">
        <v>489</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2175</v>
      </c>
      <c r="AB127" s="456"/>
      <c r="AC127" s="456"/>
      <c r="AD127" s="456"/>
      <c r="AE127" s="512"/>
      <c r="AF127" s="528">
        <v>2215</v>
      </c>
      <c r="AG127" s="456"/>
      <c r="AH127" s="456"/>
      <c r="AI127" s="456"/>
      <c r="AJ127" s="512"/>
      <c r="AK127" s="528">
        <v>2067</v>
      </c>
      <c r="AL127" s="456"/>
      <c r="AM127" s="456"/>
      <c r="AN127" s="456"/>
      <c r="AO127" s="512"/>
      <c r="AP127" s="552">
        <v>0</v>
      </c>
      <c r="AQ127" s="560"/>
      <c r="AR127" s="560"/>
      <c r="AS127" s="560"/>
      <c r="AT127" s="570"/>
      <c r="AU127" s="589"/>
      <c r="AV127" s="589"/>
      <c r="AW127" s="589"/>
      <c r="AX127" s="600" t="s">
        <v>484</v>
      </c>
      <c r="AY127" s="610"/>
      <c r="AZ127" s="610"/>
      <c r="BA127" s="610"/>
      <c r="BB127" s="610"/>
      <c r="BC127" s="610"/>
      <c r="BD127" s="610"/>
      <c r="BE127" s="630"/>
      <c r="BF127" s="632" t="s">
        <v>490</v>
      </c>
      <c r="BG127" s="610"/>
      <c r="BH127" s="610"/>
      <c r="BI127" s="610"/>
      <c r="BJ127" s="610"/>
      <c r="BK127" s="610"/>
      <c r="BL127" s="630"/>
      <c r="BM127" s="632" t="s">
        <v>491</v>
      </c>
      <c r="BN127" s="610"/>
      <c r="BO127" s="610"/>
      <c r="BP127" s="610"/>
      <c r="BQ127" s="610"/>
      <c r="BR127" s="610"/>
      <c r="BS127" s="630"/>
      <c r="BT127" s="632" t="s">
        <v>492</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493</v>
      </c>
      <c r="CQ127" s="429"/>
      <c r="CR127" s="429"/>
      <c r="CS127" s="429"/>
      <c r="CT127" s="429"/>
      <c r="CU127" s="429"/>
      <c r="CV127" s="429"/>
      <c r="CW127" s="429"/>
      <c r="CX127" s="429"/>
      <c r="CY127" s="429"/>
      <c r="CZ127" s="429"/>
      <c r="DA127" s="429"/>
      <c r="DB127" s="429"/>
      <c r="DC127" s="429"/>
      <c r="DD127" s="429"/>
      <c r="DE127" s="429"/>
      <c r="DF127" s="482"/>
      <c r="DG127" s="653" t="s">
        <v>162</v>
      </c>
      <c r="DH127" s="661"/>
      <c r="DI127" s="661"/>
      <c r="DJ127" s="661"/>
      <c r="DK127" s="661"/>
      <c r="DL127" s="661" t="s">
        <v>162</v>
      </c>
      <c r="DM127" s="661"/>
      <c r="DN127" s="661"/>
      <c r="DO127" s="661"/>
      <c r="DP127" s="661"/>
      <c r="DQ127" s="661" t="s">
        <v>162</v>
      </c>
      <c r="DR127" s="661"/>
      <c r="DS127" s="661"/>
      <c r="DT127" s="661"/>
      <c r="DU127" s="661"/>
      <c r="DV127" s="736" t="s">
        <v>162</v>
      </c>
      <c r="DW127" s="736"/>
      <c r="DX127" s="736"/>
      <c r="DY127" s="736"/>
      <c r="DZ127" s="745"/>
    </row>
    <row r="128" spans="1:130" s="369" customFormat="1" ht="26.25" customHeight="1">
      <c r="A128" s="397" t="s">
        <v>60</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494</v>
      </c>
      <c r="X128" s="473"/>
      <c r="Y128" s="473"/>
      <c r="Z128" s="488"/>
      <c r="AA128" s="494">
        <v>389845</v>
      </c>
      <c r="AB128" s="500"/>
      <c r="AC128" s="500"/>
      <c r="AD128" s="500"/>
      <c r="AE128" s="511"/>
      <c r="AF128" s="527">
        <v>351716</v>
      </c>
      <c r="AG128" s="500"/>
      <c r="AH128" s="500"/>
      <c r="AI128" s="500"/>
      <c r="AJ128" s="511"/>
      <c r="AK128" s="527">
        <v>384533</v>
      </c>
      <c r="AL128" s="500"/>
      <c r="AM128" s="500"/>
      <c r="AN128" s="500"/>
      <c r="AO128" s="511"/>
      <c r="AP128" s="554"/>
      <c r="AQ128" s="562"/>
      <c r="AR128" s="562"/>
      <c r="AS128" s="562"/>
      <c r="AT128" s="572"/>
      <c r="AU128" s="589"/>
      <c r="AV128" s="589"/>
      <c r="AW128" s="589"/>
      <c r="AX128" s="389" t="s">
        <v>495</v>
      </c>
      <c r="AY128" s="413"/>
      <c r="AZ128" s="413"/>
      <c r="BA128" s="413"/>
      <c r="BB128" s="413"/>
      <c r="BC128" s="413"/>
      <c r="BD128" s="413"/>
      <c r="BE128" s="480"/>
      <c r="BF128" s="633" t="s">
        <v>162</v>
      </c>
      <c r="BG128" s="637"/>
      <c r="BH128" s="637"/>
      <c r="BI128" s="637"/>
      <c r="BJ128" s="637"/>
      <c r="BK128" s="637"/>
      <c r="BL128" s="643"/>
      <c r="BM128" s="633">
        <v>12.88</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214</v>
      </c>
      <c r="CQ128" s="611"/>
      <c r="CR128" s="611"/>
      <c r="CS128" s="611"/>
      <c r="CT128" s="611"/>
      <c r="CU128" s="611"/>
      <c r="CV128" s="611"/>
      <c r="CW128" s="611"/>
      <c r="CX128" s="611"/>
      <c r="CY128" s="611"/>
      <c r="CZ128" s="611"/>
      <c r="DA128" s="611"/>
      <c r="DB128" s="611"/>
      <c r="DC128" s="611"/>
      <c r="DD128" s="611"/>
      <c r="DE128" s="611"/>
      <c r="DF128" s="631"/>
      <c r="DG128" s="724" t="s">
        <v>162</v>
      </c>
      <c r="DH128" s="727"/>
      <c r="DI128" s="727"/>
      <c r="DJ128" s="727"/>
      <c r="DK128" s="727"/>
      <c r="DL128" s="727" t="s">
        <v>162</v>
      </c>
      <c r="DM128" s="727"/>
      <c r="DN128" s="727"/>
      <c r="DO128" s="727"/>
      <c r="DP128" s="727"/>
      <c r="DQ128" s="727" t="s">
        <v>162</v>
      </c>
      <c r="DR128" s="727"/>
      <c r="DS128" s="727"/>
      <c r="DT128" s="727"/>
      <c r="DU128" s="727"/>
      <c r="DV128" s="738" t="s">
        <v>162</v>
      </c>
      <c r="DW128" s="738"/>
      <c r="DX128" s="738"/>
      <c r="DY128" s="738"/>
      <c r="DZ128" s="747"/>
    </row>
    <row r="129" spans="1:131" s="369" customFormat="1" ht="26.25" customHeight="1">
      <c r="A129" s="390" t="s">
        <v>155</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358</v>
      </c>
      <c r="X129" s="476"/>
      <c r="Y129" s="476"/>
      <c r="Z129" s="489"/>
      <c r="AA129" s="495">
        <v>14984134</v>
      </c>
      <c r="AB129" s="456"/>
      <c r="AC129" s="456"/>
      <c r="AD129" s="456"/>
      <c r="AE129" s="512"/>
      <c r="AF129" s="528">
        <v>14442690</v>
      </c>
      <c r="AG129" s="456"/>
      <c r="AH129" s="456"/>
      <c r="AI129" s="456"/>
      <c r="AJ129" s="512"/>
      <c r="AK129" s="528">
        <v>13763145</v>
      </c>
      <c r="AL129" s="456"/>
      <c r="AM129" s="456"/>
      <c r="AN129" s="456"/>
      <c r="AO129" s="512"/>
      <c r="AP129" s="555"/>
      <c r="AQ129" s="563"/>
      <c r="AR129" s="563"/>
      <c r="AS129" s="563"/>
      <c r="AT129" s="573"/>
      <c r="AU129" s="591"/>
      <c r="AV129" s="591"/>
      <c r="AW129" s="591"/>
      <c r="AX129" s="601" t="s">
        <v>497</v>
      </c>
      <c r="AY129" s="429"/>
      <c r="AZ129" s="429"/>
      <c r="BA129" s="429"/>
      <c r="BB129" s="429"/>
      <c r="BC129" s="429"/>
      <c r="BD129" s="429"/>
      <c r="BE129" s="482"/>
      <c r="BF129" s="634" t="s">
        <v>162</v>
      </c>
      <c r="BG129" s="638"/>
      <c r="BH129" s="638"/>
      <c r="BI129" s="638"/>
      <c r="BJ129" s="638"/>
      <c r="BK129" s="638"/>
      <c r="BL129" s="644"/>
      <c r="BM129" s="634">
        <v>17.88</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226</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498</v>
      </c>
      <c r="X130" s="476"/>
      <c r="Y130" s="476"/>
      <c r="Z130" s="489"/>
      <c r="AA130" s="495">
        <v>1513531</v>
      </c>
      <c r="AB130" s="456"/>
      <c r="AC130" s="456"/>
      <c r="AD130" s="456"/>
      <c r="AE130" s="512"/>
      <c r="AF130" s="528">
        <v>1475279</v>
      </c>
      <c r="AG130" s="456"/>
      <c r="AH130" s="456"/>
      <c r="AI130" s="456"/>
      <c r="AJ130" s="512"/>
      <c r="AK130" s="528">
        <v>1441414</v>
      </c>
      <c r="AL130" s="456"/>
      <c r="AM130" s="456"/>
      <c r="AN130" s="456"/>
      <c r="AO130" s="512"/>
      <c r="AP130" s="555"/>
      <c r="AQ130" s="563"/>
      <c r="AR130" s="563"/>
      <c r="AS130" s="563"/>
      <c r="AT130" s="573"/>
      <c r="AU130" s="591"/>
      <c r="AV130" s="591"/>
      <c r="AW130" s="591"/>
      <c r="AX130" s="601" t="s">
        <v>357</v>
      </c>
      <c r="AY130" s="429"/>
      <c r="AZ130" s="429"/>
      <c r="BA130" s="429"/>
      <c r="BB130" s="429"/>
      <c r="BC130" s="429"/>
      <c r="BD130" s="429"/>
      <c r="BE130" s="482"/>
      <c r="BF130" s="635">
        <v>6.4</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324</v>
      </c>
      <c r="X131" s="477"/>
      <c r="Y131" s="477"/>
      <c r="Z131" s="490"/>
      <c r="AA131" s="497">
        <v>13470603</v>
      </c>
      <c r="AB131" s="502"/>
      <c r="AC131" s="502"/>
      <c r="AD131" s="502"/>
      <c r="AE131" s="514"/>
      <c r="AF131" s="530">
        <v>12967411</v>
      </c>
      <c r="AG131" s="502"/>
      <c r="AH131" s="502"/>
      <c r="AI131" s="502"/>
      <c r="AJ131" s="514"/>
      <c r="AK131" s="530">
        <v>12321731</v>
      </c>
      <c r="AL131" s="502"/>
      <c r="AM131" s="502"/>
      <c r="AN131" s="502"/>
      <c r="AO131" s="514"/>
      <c r="AP131" s="556"/>
      <c r="AQ131" s="564"/>
      <c r="AR131" s="564"/>
      <c r="AS131" s="564"/>
      <c r="AT131" s="574"/>
      <c r="AU131" s="591"/>
      <c r="AV131" s="591"/>
      <c r="AW131" s="591"/>
      <c r="AX131" s="602" t="s">
        <v>499</v>
      </c>
      <c r="AY131" s="611"/>
      <c r="AZ131" s="611"/>
      <c r="BA131" s="611"/>
      <c r="BB131" s="611"/>
      <c r="BC131" s="611"/>
      <c r="BD131" s="611"/>
      <c r="BE131" s="631"/>
      <c r="BF131" s="636">
        <v>25.8</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171</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500</v>
      </c>
      <c r="W132" s="472"/>
      <c r="X132" s="472"/>
      <c r="Y132" s="472"/>
      <c r="Z132" s="491"/>
      <c r="AA132" s="498">
        <v>7.0671520790000004</v>
      </c>
      <c r="AB132" s="503"/>
      <c r="AC132" s="503"/>
      <c r="AD132" s="503"/>
      <c r="AE132" s="515"/>
      <c r="AF132" s="531">
        <v>6.0376045769999998</v>
      </c>
      <c r="AG132" s="503"/>
      <c r="AH132" s="503"/>
      <c r="AI132" s="503"/>
      <c r="AJ132" s="515"/>
      <c r="AK132" s="531">
        <v>6.1239691079999998</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444</v>
      </c>
      <c r="W133" s="410"/>
      <c r="X133" s="410"/>
      <c r="Y133" s="410"/>
      <c r="Z133" s="492"/>
      <c r="AA133" s="499">
        <v>7.6</v>
      </c>
      <c r="AB133" s="504"/>
      <c r="AC133" s="504"/>
      <c r="AD133" s="504"/>
      <c r="AE133" s="516"/>
      <c r="AF133" s="499">
        <v>6.9</v>
      </c>
      <c r="AG133" s="504"/>
      <c r="AH133" s="504"/>
      <c r="AI133" s="504"/>
      <c r="AJ133" s="516"/>
      <c r="AK133" s="499">
        <v>6.4</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VBf7AM2rNKcujI+oqopC6f9jPaSrWG7/ceXTSrZ1ApCUtHnUQRcq3tfCCzDDXMeFuZMyHuqIeMHZj5B1/80eMQ==" saltValue="rNjhCmcQFBqM4X0L15uuB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37</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L81p+9js0OLHbRPFIDiXJ9fykzEuSo1/jPFbsjJ3qNy0DsU7ct/2bHK4G24uiH8Su+2w5hgMmtQCMyORu4x7bw==" saltValue="yXje2Evzak/vTkb6ufLxh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mwBNKbKbODCKSLiKruWt21eZ13sqnjoXCaN95jMaZxGwhRGwcJCSO1osUy69dr6KQcJou7dGQ336kxFLs8OcQ==" saltValue="z4czbkArnG0lIB+XaBrj1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501</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502</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319</v>
      </c>
      <c r="AP7" s="820"/>
      <c r="AQ7" s="831" t="s">
        <v>503</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395</v>
      </c>
      <c r="AQ8" s="832" t="s">
        <v>393</v>
      </c>
      <c r="AR8" s="846" t="s">
        <v>470</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504</v>
      </c>
      <c r="AL9" s="780"/>
      <c r="AM9" s="780"/>
      <c r="AN9" s="797"/>
      <c r="AO9" s="810">
        <v>4087338</v>
      </c>
      <c r="AP9" s="810">
        <v>68021</v>
      </c>
      <c r="AQ9" s="833">
        <v>61846</v>
      </c>
      <c r="AR9" s="847">
        <v>10</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306</v>
      </c>
      <c r="AL10" s="780"/>
      <c r="AM10" s="780"/>
      <c r="AN10" s="797"/>
      <c r="AO10" s="811">
        <v>52118</v>
      </c>
      <c r="AP10" s="811">
        <v>867</v>
      </c>
      <c r="AQ10" s="834">
        <v>5819</v>
      </c>
      <c r="AR10" s="848">
        <v>-85.1</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235</v>
      </c>
      <c r="AL11" s="780"/>
      <c r="AM11" s="780"/>
      <c r="AN11" s="797"/>
      <c r="AO11" s="811">
        <v>19094</v>
      </c>
      <c r="AP11" s="811">
        <v>318</v>
      </c>
      <c r="AQ11" s="834">
        <v>5868</v>
      </c>
      <c r="AR11" s="848">
        <v>-94.6</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203</v>
      </c>
      <c r="AL12" s="780"/>
      <c r="AM12" s="780"/>
      <c r="AN12" s="797"/>
      <c r="AO12" s="811">
        <v>212435</v>
      </c>
      <c r="AP12" s="811">
        <v>3535</v>
      </c>
      <c r="AQ12" s="834">
        <v>1247</v>
      </c>
      <c r="AR12" s="848">
        <v>183.5</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460</v>
      </c>
      <c r="AL13" s="780"/>
      <c r="AM13" s="780"/>
      <c r="AN13" s="797"/>
      <c r="AO13" s="811" t="s">
        <v>162</v>
      </c>
      <c r="AP13" s="811" t="s">
        <v>162</v>
      </c>
      <c r="AQ13" s="834">
        <v>0</v>
      </c>
      <c r="AR13" s="848" t="s">
        <v>162</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243</v>
      </c>
      <c r="AL14" s="780"/>
      <c r="AM14" s="780"/>
      <c r="AN14" s="797"/>
      <c r="AO14" s="811">
        <v>279143</v>
      </c>
      <c r="AP14" s="811">
        <v>4645</v>
      </c>
      <c r="AQ14" s="834">
        <v>2376</v>
      </c>
      <c r="AR14" s="848">
        <v>95.5</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496</v>
      </c>
      <c r="AL15" s="780"/>
      <c r="AM15" s="780"/>
      <c r="AN15" s="797"/>
      <c r="AO15" s="811">
        <v>137155</v>
      </c>
      <c r="AP15" s="811">
        <v>2283</v>
      </c>
      <c r="AQ15" s="834">
        <v>1663</v>
      </c>
      <c r="AR15" s="848">
        <v>37.299999999999997</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475</v>
      </c>
      <c r="AL16" s="781"/>
      <c r="AM16" s="781"/>
      <c r="AN16" s="798"/>
      <c r="AO16" s="811">
        <v>-292370</v>
      </c>
      <c r="AP16" s="811">
        <v>-4866</v>
      </c>
      <c r="AQ16" s="834">
        <v>-5271</v>
      </c>
      <c r="AR16" s="848">
        <v>-7.7</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267</v>
      </c>
      <c r="AL17" s="781"/>
      <c r="AM17" s="781"/>
      <c r="AN17" s="798"/>
      <c r="AO17" s="811">
        <v>4494913</v>
      </c>
      <c r="AP17" s="811">
        <v>74804</v>
      </c>
      <c r="AQ17" s="834">
        <v>73548</v>
      </c>
      <c r="AR17" s="848">
        <v>1.7</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429</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505</v>
      </c>
      <c r="AP20" s="822" t="s">
        <v>255</v>
      </c>
      <c r="AQ20" s="835" t="s">
        <v>122</v>
      </c>
      <c r="AR20" s="849"/>
    </row>
    <row r="21" spans="1:46" s="753" customFormat="1">
      <c r="A21" s="755"/>
      <c r="AK21" s="770" t="s">
        <v>77</v>
      </c>
      <c r="AL21" s="783"/>
      <c r="AM21" s="783"/>
      <c r="AN21" s="800"/>
      <c r="AO21" s="813">
        <v>8.1199999999999992</v>
      </c>
      <c r="AP21" s="823">
        <v>7.24</v>
      </c>
      <c r="AQ21" s="836">
        <v>0.88</v>
      </c>
      <c r="AS21" s="855"/>
      <c r="AT21" s="755"/>
    </row>
    <row r="22" spans="1:46" s="753" customFormat="1">
      <c r="A22" s="755"/>
      <c r="AK22" s="770" t="s">
        <v>445</v>
      </c>
      <c r="AL22" s="783"/>
      <c r="AM22" s="783"/>
      <c r="AN22" s="800"/>
      <c r="AO22" s="814">
        <v>101.2</v>
      </c>
      <c r="AP22" s="824">
        <v>98.4</v>
      </c>
      <c r="AQ22" s="837">
        <v>2.8</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506</v>
      </c>
      <c r="AP26" s="825"/>
      <c r="AQ26" s="825"/>
      <c r="AR26" s="825"/>
      <c r="AS26" s="757"/>
      <c r="AT26" s="757"/>
    </row>
    <row r="27" spans="1:46">
      <c r="A27" s="758" t="s">
        <v>183</v>
      </c>
      <c r="AO27" s="763"/>
      <c r="AP27" s="763"/>
      <c r="AQ27" s="763"/>
      <c r="AR27" s="763"/>
      <c r="AS27" s="763"/>
      <c r="AT27" s="763"/>
    </row>
    <row r="28" spans="1:46" ht="17.25">
      <c r="A28" s="754" t="s">
        <v>454</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508</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319</v>
      </c>
      <c r="AP30" s="820"/>
      <c r="AQ30" s="831" t="s">
        <v>503</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395</v>
      </c>
      <c r="AQ31" s="832" t="s">
        <v>393</v>
      </c>
      <c r="AR31" s="846" t="s">
        <v>470</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507</v>
      </c>
      <c r="AL32" s="784"/>
      <c r="AM32" s="784"/>
      <c r="AN32" s="801"/>
      <c r="AO32" s="811">
        <v>1648160</v>
      </c>
      <c r="AP32" s="811">
        <v>27429</v>
      </c>
      <c r="AQ32" s="838">
        <v>39633</v>
      </c>
      <c r="AR32" s="848">
        <v>-30.8</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510</v>
      </c>
      <c r="AL33" s="784"/>
      <c r="AM33" s="784"/>
      <c r="AN33" s="801"/>
      <c r="AO33" s="811" t="s">
        <v>162</v>
      </c>
      <c r="AP33" s="811" t="s">
        <v>162</v>
      </c>
      <c r="AQ33" s="838" t="s">
        <v>162</v>
      </c>
      <c r="AR33" s="848" t="s">
        <v>162</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511</v>
      </c>
      <c r="AL34" s="784"/>
      <c r="AM34" s="784"/>
      <c r="AN34" s="801"/>
      <c r="AO34" s="811" t="s">
        <v>162</v>
      </c>
      <c r="AP34" s="811" t="s">
        <v>162</v>
      </c>
      <c r="AQ34" s="838">
        <v>58</v>
      </c>
      <c r="AR34" s="848" t="s">
        <v>162</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390</v>
      </c>
      <c r="AL35" s="784"/>
      <c r="AM35" s="784"/>
      <c r="AN35" s="801"/>
      <c r="AO35" s="811">
        <v>892451</v>
      </c>
      <c r="AP35" s="811">
        <v>14852</v>
      </c>
      <c r="AQ35" s="838">
        <v>13693</v>
      </c>
      <c r="AR35" s="848">
        <v>8.5</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512</v>
      </c>
      <c r="AL36" s="784"/>
      <c r="AM36" s="784"/>
      <c r="AN36" s="801"/>
      <c r="AO36" s="811">
        <v>1983</v>
      </c>
      <c r="AP36" s="811">
        <v>33</v>
      </c>
      <c r="AQ36" s="838">
        <v>1763</v>
      </c>
      <c r="AR36" s="848">
        <v>-98.1</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514</v>
      </c>
      <c r="AL37" s="784"/>
      <c r="AM37" s="784"/>
      <c r="AN37" s="801"/>
      <c r="AO37" s="811">
        <v>37932</v>
      </c>
      <c r="AP37" s="811">
        <v>631</v>
      </c>
      <c r="AQ37" s="838">
        <v>897</v>
      </c>
      <c r="AR37" s="848">
        <v>-29.7</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159</v>
      </c>
      <c r="AL38" s="785"/>
      <c r="AM38" s="785"/>
      <c r="AN38" s="802"/>
      <c r="AO38" s="815" t="s">
        <v>162</v>
      </c>
      <c r="AP38" s="815" t="s">
        <v>162</v>
      </c>
      <c r="AQ38" s="839">
        <v>1</v>
      </c>
      <c r="AR38" s="837" t="s">
        <v>162</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110</v>
      </c>
      <c r="AL39" s="785"/>
      <c r="AM39" s="785"/>
      <c r="AN39" s="802"/>
      <c r="AO39" s="811">
        <v>-384533</v>
      </c>
      <c r="AP39" s="811">
        <v>-6399</v>
      </c>
      <c r="AQ39" s="838">
        <v>-5566</v>
      </c>
      <c r="AR39" s="848">
        <v>15</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175</v>
      </c>
      <c r="AL40" s="784"/>
      <c r="AM40" s="784"/>
      <c r="AN40" s="801"/>
      <c r="AO40" s="811">
        <v>-1441414</v>
      </c>
      <c r="AP40" s="811">
        <v>-23988</v>
      </c>
      <c r="AQ40" s="838">
        <v>-36175</v>
      </c>
      <c r="AR40" s="848">
        <v>-33.700000000000003</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379</v>
      </c>
      <c r="AL41" s="786"/>
      <c r="AM41" s="786"/>
      <c r="AN41" s="803"/>
      <c r="AO41" s="811">
        <v>754579</v>
      </c>
      <c r="AP41" s="811">
        <v>12558</v>
      </c>
      <c r="AQ41" s="838">
        <v>14303</v>
      </c>
      <c r="AR41" s="848">
        <v>-12.2</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64</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141</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515</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319</v>
      </c>
      <c r="AN49" s="804" t="s">
        <v>95</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369</v>
      </c>
      <c r="AO50" s="817" t="s">
        <v>509</v>
      </c>
      <c r="AP50" s="828" t="s">
        <v>207</v>
      </c>
      <c r="AQ50" s="841" t="s">
        <v>513</v>
      </c>
      <c r="AR50" s="851" t="s">
        <v>516</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147</v>
      </c>
      <c r="AL51" s="787"/>
      <c r="AM51" s="793">
        <v>2687558</v>
      </c>
      <c r="AN51" s="806">
        <v>43758</v>
      </c>
      <c r="AO51" s="818">
        <v>19.2</v>
      </c>
      <c r="AP51" s="829">
        <v>69560</v>
      </c>
      <c r="AQ51" s="842">
        <v>32</v>
      </c>
      <c r="AR51" s="852">
        <v>-12.8</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224</v>
      </c>
      <c r="AM52" s="794">
        <v>881503</v>
      </c>
      <c r="AN52" s="807">
        <v>14352</v>
      </c>
      <c r="AO52" s="819">
        <v>-21.2</v>
      </c>
      <c r="AP52" s="830">
        <v>35305</v>
      </c>
      <c r="AQ52" s="843">
        <v>17</v>
      </c>
      <c r="AR52" s="853">
        <v>-38.200000000000003</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272</v>
      </c>
      <c r="AL53" s="787"/>
      <c r="AM53" s="793">
        <v>4368806</v>
      </c>
      <c r="AN53" s="806">
        <v>71392</v>
      </c>
      <c r="AO53" s="818">
        <v>63.2</v>
      </c>
      <c r="AP53" s="829">
        <v>65988</v>
      </c>
      <c r="AQ53" s="842">
        <v>-5.0999999999999996</v>
      </c>
      <c r="AR53" s="852">
        <v>68.3</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224</v>
      </c>
      <c r="AM54" s="794">
        <v>1518533</v>
      </c>
      <c r="AN54" s="807">
        <v>24815</v>
      </c>
      <c r="AO54" s="819">
        <v>72.900000000000006</v>
      </c>
      <c r="AP54" s="830">
        <v>36473</v>
      </c>
      <c r="AQ54" s="843">
        <v>3.3</v>
      </c>
      <c r="AR54" s="853">
        <v>69.599999999999994</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430</v>
      </c>
      <c r="AL55" s="787"/>
      <c r="AM55" s="793">
        <v>2289712</v>
      </c>
      <c r="AN55" s="806">
        <v>37595</v>
      </c>
      <c r="AO55" s="818">
        <v>-47.3</v>
      </c>
      <c r="AP55" s="829">
        <v>54227</v>
      </c>
      <c r="AQ55" s="842">
        <v>-17.8</v>
      </c>
      <c r="AR55" s="852">
        <v>-29.5</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224</v>
      </c>
      <c r="AM56" s="794">
        <v>1182156</v>
      </c>
      <c r="AN56" s="807">
        <v>19410</v>
      </c>
      <c r="AO56" s="819">
        <v>-21.8</v>
      </c>
      <c r="AP56" s="830">
        <v>29694</v>
      </c>
      <c r="AQ56" s="843">
        <v>-18.600000000000001</v>
      </c>
      <c r="AR56" s="853">
        <v>-3.2</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487</v>
      </c>
      <c r="AL57" s="787"/>
      <c r="AM57" s="793">
        <v>2727029</v>
      </c>
      <c r="AN57" s="806">
        <v>45177</v>
      </c>
      <c r="AO57" s="818">
        <v>20.2</v>
      </c>
      <c r="AP57" s="829">
        <v>57295</v>
      </c>
      <c r="AQ57" s="842">
        <v>5.7</v>
      </c>
      <c r="AR57" s="852">
        <v>14.5</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224</v>
      </c>
      <c r="AM58" s="794">
        <v>941173</v>
      </c>
      <c r="AN58" s="807">
        <v>15592</v>
      </c>
      <c r="AO58" s="819">
        <v>-19.7</v>
      </c>
      <c r="AP58" s="830">
        <v>32771</v>
      </c>
      <c r="AQ58" s="843">
        <v>10.4</v>
      </c>
      <c r="AR58" s="853">
        <v>-30.1</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422</v>
      </c>
      <c r="AL59" s="787"/>
      <c r="AM59" s="793">
        <v>2087374</v>
      </c>
      <c r="AN59" s="806">
        <v>34738</v>
      </c>
      <c r="AO59" s="818">
        <v>-23.1</v>
      </c>
      <c r="AP59" s="829">
        <v>54110</v>
      </c>
      <c r="AQ59" s="842">
        <v>-5.6</v>
      </c>
      <c r="AR59" s="852">
        <v>-17.5</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224</v>
      </c>
      <c r="AM60" s="794">
        <v>976423</v>
      </c>
      <c r="AN60" s="807">
        <v>16250</v>
      </c>
      <c r="AO60" s="819">
        <v>4.2</v>
      </c>
      <c r="AP60" s="830">
        <v>30620</v>
      </c>
      <c r="AQ60" s="843">
        <v>-6.6</v>
      </c>
      <c r="AR60" s="853">
        <v>10.8</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103</v>
      </c>
      <c r="AL61" s="790"/>
      <c r="AM61" s="793">
        <v>2832096</v>
      </c>
      <c r="AN61" s="806">
        <v>46532</v>
      </c>
      <c r="AO61" s="818">
        <v>6.4</v>
      </c>
      <c r="AP61" s="829">
        <v>60236</v>
      </c>
      <c r="AQ61" s="844">
        <v>1.8</v>
      </c>
      <c r="AR61" s="852">
        <v>4.5999999999999996</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224</v>
      </c>
      <c r="AM62" s="794">
        <v>1099958</v>
      </c>
      <c r="AN62" s="807">
        <v>18084</v>
      </c>
      <c r="AO62" s="819">
        <v>2.9</v>
      </c>
      <c r="AP62" s="830">
        <v>32973</v>
      </c>
      <c r="AQ62" s="843">
        <v>1.1000000000000001</v>
      </c>
      <c r="AR62" s="853">
        <v>1.8</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pUnldHlTZVT/BTjTOlBlvUtdRF0I5XEki9EnyW5x57UfB/TkFmEW1+pXQuNy0F5cKB7fmYHy6K7bn/HQxS0Qhg==" saltValue="zEYbmoJczzWH1L9PSp9PLg=="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37</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383DjeEFiIOWJlkeQnmTffcSJ6cawb6LQYAnRPnmfXb6YPMUN8cckKkSWvyMnUp31FsqLnw1AtDpyX6pn8x0g==" saltValue="cDHo16ddIgsxq6vPq6a1l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QfBG9FW6KkKCXStPGSt2gtKxmLOYym4a3vP5qvzXln7ZlJTUcDus/sW4GElYiMSrn7a5DV/NEVwnXvTrdMkGQ==" saltValue="9GY43QdhBEE4Vgy2g2BUb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0</v>
      </c>
      <c r="C46" s="864"/>
      <c r="D46" s="864"/>
      <c r="E46" s="868" t="s">
        <v>5</v>
      </c>
      <c r="F46" s="872" t="s">
        <v>391</v>
      </c>
      <c r="G46" s="876" t="s">
        <v>204</v>
      </c>
      <c r="H46" s="876" t="s">
        <v>517</v>
      </c>
      <c r="I46" s="876" t="s">
        <v>213</v>
      </c>
      <c r="J46" s="881" t="s">
        <v>223</v>
      </c>
    </row>
    <row r="47" spans="2:10" ht="57.75" customHeight="1">
      <c r="B47" s="861"/>
      <c r="C47" s="865" t="s">
        <v>9</v>
      </c>
      <c r="D47" s="865"/>
      <c r="E47" s="869"/>
      <c r="F47" s="873">
        <v>8.49</v>
      </c>
      <c r="G47" s="877">
        <v>10.46</v>
      </c>
      <c r="H47" s="877">
        <v>13.03</v>
      </c>
      <c r="I47" s="877">
        <v>17.329999999999998</v>
      </c>
      <c r="J47" s="882">
        <v>19.579999999999998</v>
      </c>
    </row>
    <row r="48" spans="2:10" ht="57.75" customHeight="1">
      <c r="B48" s="862"/>
      <c r="C48" s="866" t="s">
        <v>20</v>
      </c>
      <c r="D48" s="866"/>
      <c r="E48" s="870"/>
      <c r="F48" s="874">
        <v>9.34</v>
      </c>
      <c r="G48" s="878">
        <v>9.02</v>
      </c>
      <c r="H48" s="878">
        <v>8.7200000000000006</v>
      </c>
      <c r="I48" s="878">
        <v>6.99</v>
      </c>
      <c r="J48" s="883">
        <v>9.7799999999999994</v>
      </c>
    </row>
    <row r="49" spans="2:10" ht="57.75" customHeight="1">
      <c r="B49" s="863"/>
      <c r="C49" s="867" t="s">
        <v>24</v>
      </c>
      <c r="D49" s="867"/>
      <c r="E49" s="871"/>
      <c r="F49" s="875" t="s">
        <v>28</v>
      </c>
      <c r="G49" s="879" t="s">
        <v>362</v>
      </c>
      <c r="H49" s="879" t="s">
        <v>518</v>
      </c>
      <c r="I49" s="879" t="s">
        <v>519</v>
      </c>
      <c r="J49" s="884">
        <v>0.17</v>
      </c>
    </row>
    <row r="50" spans="2:10" ht="13.5" customHeight="1"/>
    <row r="51" spans="2:10" ht="13.5" hidden="1" customHeight="1"/>
    <row r="52" spans="2:10" ht="13.5" hidden="1" customHeight="1"/>
    <row r="53" spans="2:10" ht="13.5" hidden="1" customHeight="1"/>
  </sheetData>
  <sheetProtection algorithmName="SHA-512" hashValue="xFR76sW41vr70n5UsSHxvupobhMfLseHf7EHMA348Ai9gOWfqs9r1sBhjmF0/6axiMivxsHts7KeUt7nrv8nEA==" saltValue="1z9nLoGxRIiynXbKTfFL1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2019-10-25T09:00:01Z</cp:lastPrinted>
  <dcterms:created xsi:type="dcterms:W3CDTF">2019-02-14T03:13:20Z</dcterms:created>
  <dcterms:modified xsi:type="dcterms:W3CDTF">2019-10-28T02:06:32Z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2019-10-28T02:06:32Z</vt:filetime>
  </property>
</Properties>
</file>