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Kj-4001s\UserData\160.財政課\H31\02.財政係\02　通知・調査\01　県\02　照会\(未)【10.28】平成29年度財政状況資料集（追加分）の作成及び提\回答\"/>
    </mc:Choice>
  </mc:AlternateContent>
  <bookViews>
    <workbookView xWindow="10230" yWindow="0" windowWidth="10275" windowHeight="844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0B297BA7_7736_45DE_BAB2_59DAE44BB899_.wvu.Cols" localSheetId="2" hidden="1">'各会計、関係団体の財政状況及び健全化判断比率'!$EB:$XFD</definedName>
    <definedName name="Z_0B297BA7_7736_45DE_BAB2_59DAE44BB899_.wvu.Cols" localSheetId="12" hidden="1">基金残高に係る経年分析!$P:$XFD</definedName>
    <definedName name="Z_0B297BA7_7736_45DE_BAB2_59DAE44BB899_.wvu.Cols" localSheetId="4" hidden="1">'経常経費分析表（経常収支比率の分析）'!$DM:$XFD</definedName>
    <definedName name="Z_0B297BA7_7736_45DE_BAB2_59DAE44BB899_.wvu.Cols" localSheetId="5" hidden="1">'経常経費分析表（人件費・公債費・普通建設事業費の分析）'!$AU:$XFD</definedName>
    <definedName name="Z_0B297BA7_7736_45DE_BAB2_59DAE44BB899_.wvu.Cols" localSheetId="3" hidden="1">財政比較分析表!$DQ:$XFD</definedName>
    <definedName name="Z_0B297BA7_7736_45DE_BAB2_59DAE44BB899_.wvu.Cols" localSheetId="10" hidden="1">'実質公債費比率（分子）の構造'!$V:$XFD</definedName>
    <definedName name="Z_0B297BA7_7736_45DE_BAB2_59DAE44BB899_.wvu.Cols" localSheetId="8" hidden="1">実質収支比率等に係る経年分析!$Q:$XFD</definedName>
    <definedName name="Z_0B297BA7_7736_45DE_BAB2_59DAE44BB899_.wvu.Cols" localSheetId="11" hidden="1">'将来負担比率（分子）の構造'!$T:$XFD</definedName>
    <definedName name="Z_0B297BA7_7736_45DE_BAB2_59DAE44BB899_.wvu.Cols" localSheetId="6" hidden="1">'性質別歳出決算分析表（住民一人当たりのコスト）'!$DV:$XFD</definedName>
    <definedName name="Z_0B297BA7_7736_45DE_BAB2_59DAE44BB899_.wvu.Cols" localSheetId="0" hidden="1">総括表!$DP:$XFD</definedName>
    <definedName name="Z_0B297BA7_7736_45DE_BAB2_59DAE44BB899_.wvu.Cols" localSheetId="1" hidden="1">普通会計の状況!$EN:$XFD</definedName>
    <definedName name="Z_0B297BA7_7736_45DE_BAB2_59DAE44BB899_.wvu.Cols" localSheetId="7" hidden="1">'目的別歳出決算分析表（住民一人当たりのコスト）'!$DV:$XFD</definedName>
    <definedName name="Z_0B297BA7_7736_45DE_BAB2_59DAE44BB899_.wvu.Cols" localSheetId="9" hidden="1">連結実質赤字比率に係る赤字・黒字の構成分析!$Q:$XFD</definedName>
    <definedName name="Z_0B297BA7_7736_45DE_BAB2_59DAE44BB899_.wvu.Rows" localSheetId="2" hidden="1">'各会計、関係団体の財政状況及び健全化判断比率'!$137:$1048576,'各会計、関係団体の財政状況及び健全化判断比率'!$89:$101,'各会計、関係団体の財政状況及び健全化判断比率'!$135:$136</definedName>
    <definedName name="Z_0B297BA7_7736_45DE_BAB2_59DAE44BB899_.wvu.Rows" localSheetId="12" hidden="1">基金残高に係る経年分析!$67:$1048576,基金残高に係る経年分析!$65:$66</definedName>
    <definedName name="Z_0B297BA7_7736_45DE_BAB2_59DAE44BB899_.wvu.Rows" localSheetId="4" hidden="1">'経常経費分析表（経常収支比率の分析）'!$104:$1048576,'経常経費分析表（経常収支比率の分析）'!$90:$103</definedName>
    <definedName name="Z_0B297BA7_7736_45DE_BAB2_59DAE44BB899_.wvu.Rows" localSheetId="5" hidden="1">'経常経費分析表（人件費・公債費・普通建設事業費の分析）'!$75:$1048576,'経常経費分析表（人件費・公債費・普通建設事業費の分析）'!$67:$74</definedName>
    <definedName name="Z_0B297BA7_7736_45DE_BAB2_59DAE44BB899_.wvu.Rows" localSheetId="3" hidden="1">財政比較分析表!$111:$1048576,財政比較分析表!$98:$110</definedName>
    <definedName name="Z_0B297BA7_7736_45DE_BAB2_59DAE44BB899_.wvu.Rows" localSheetId="10" hidden="1">'実質公債費比率（分子）の構造'!$57:$1048576</definedName>
    <definedName name="Z_0B297BA7_7736_45DE_BAB2_59DAE44BB899_.wvu.Rows" localSheetId="8" hidden="1">実質収支比率等に係る経年分析!$54:$1048576,実質収支比率等に係る経年分析!$51:$53</definedName>
    <definedName name="Z_0B297BA7_7736_45DE_BAB2_59DAE44BB899_.wvu.Rows" localSheetId="11" hidden="1">'将来負担比率（分子）の構造'!$87:$1048576,'将来負担比率（分子）の構造'!$56:$86</definedName>
    <definedName name="Z_0B297BA7_7736_45DE_BAB2_59DAE44BB899_.wvu.Rows" localSheetId="6" hidden="1">'性質別歳出決算分析表（住民一人当たりのコスト）'!$133:$1048576,'性質別歳出決算分析表（住民一人当たりのコスト）'!$117:$132</definedName>
    <definedName name="Z_0B297BA7_7736_45DE_BAB2_59DAE44BB899_.wvu.Rows" localSheetId="0" hidden="1">総括表!$60:$1048576,総括表!$57:$59</definedName>
    <definedName name="Z_0B297BA7_7736_45DE_BAB2_59DAE44BB899_.wvu.Rows" localSheetId="1" hidden="1">普通会計の状況!$54:$1048576,普通会計の状況!$50:$53</definedName>
    <definedName name="Z_0B297BA7_7736_45DE_BAB2_59DAE44BB899_.wvu.Rows" localSheetId="7" hidden="1">'目的別歳出決算分析表（住民一人当たりのコスト）'!$133:$1048576,'目的別歳出決算分析表（住民一人当たりのコスト）'!$117:$132</definedName>
    <definedName name="Z_0B297BA7_7736_45DE_BAB2_59DAE44BB899_.wvu.Rows" localSheetId="9" hidden="1">連結実質赤字比率に係る赤字・黒字の構成分析!$46:$1048576</definedName>
    <definedName name="Z_D7D6F545_3E8E_451B_904A_BAF36E3238DD_.wvu.Cols" localSheetId="2" hidden="1">'各会計、関係団体の財政状況及び健全化判断比率'!$EB:$XFD</definedName>
    <definedName name="Z_D7D6F545_3E8E_451B_904A_BAF36E3238DD_.wvu.Cols" localSheetId="12" hidden="1">基金残高に係る経年分析!$P:$XFD</definedName>
    <definedName name="Z_D7D6F545_3E8E_451B_904A_BAF36E3238DD_.wvu.Cols" localSheetId="4" hidden="1">'経常経費分析表（経常収支比率の分析）'!$DM:$XFD</definedName>
    <definedName name="Z_D7D6F545_3E8E_451B_904A_BAF36E3238DD_.wvu.Cols" localSheetId="5" hidden="1">'経常経費分析表（人件費・公債費・普通建設事業費の分析）'!$AU:$XFD</definedName>
    <definedName name="Z_D7D6F545_3E8E_451B_904A_BAF36E3238DD_.wvu.Cols" localSheetId="3" hidden="1">財政比較分析表!$DQ:$XFD</definedName>
    <definedName name="Z_D7D6F545_3E8E_451B_904A_BAF36E3238DD_.wvu.Cols" localSheetId="10" hidden="1">'実質公債費比率（分子）の構造'!$V:$XFD</definedName>
    <definedName name="Z_D7D6F545_3E8E_451B_904A_BAF36E3238DD_.wvu.Cols" localSheetId="8" hidden="1">実質収支比率等に係る経年分析!$Q:$XFD</definedName>
    <definedName name="Z_D7D6F545_3E8E_451B_904A_BAF36E3238DD_.wvu.Cols" localSheetId="11" hidden="1">'将来負担比率（分子）の構造'!$T:$XFD</definedName>
    <definedName name="Z_D7D6F545_3E8E_451B_904A_BAF36E3238DD_.wvu.Cols" localSheetId="6" hidden="1">'性質別歳出決算分析表（住民一人当たりのコスト）'!$DV:$XFD</definedName>
    <definedName name="Z_D7D6F545_3E8E_451B_904A_BAF36E3238DD_.wvu.Cols" localSheetId="0" hidden="1">総括表!$DP:$XFD</definedName>
    <definedName name="Z_D7D6F545_3E8E_451B_904A_BAF36E3238DD_.wvu.Cols" localSheetId="1" hidden="1">普通会計の状況!$EN:$XFD</definedName>
    <definedName name="Z_D7D6F545_3E8E_451B_904A_BAF36E3238DD_.wvu.Cols" localSheetId="7" hidden="1">'目的別歳出決算分析表（住民一人当たりのコスト）'!$DV:$XFD</definedName>
    <definedName name="Z_D7D6F545_3E8E_451B_904A_BAF36E3238DD_.wvu.Cols" localSheetId="9" hidden="1">連結実質赤字比率に係る赤字・黒字の構成分析!$Q:$XFD</definedName>
    <definedName name="Z_D7D6F545_3E8E_451B_904A_BAF36E3238DD_.wvu.Rows" localSheetId="2" hidden="1">'各会計、関係団体の財政状況及び健全化判断比率'!$137:$1048576,'各会計、関係団体の財政状況及び健全化判断比率'!$89:$101,'各会計、関係団体の財政状況及び健全化判断比率'!$135:$136</definedName>
    <definedName name="Z_D7D6F545_3E8E_451B_904A_BAF36E3238DD_.wvu.Rows" localSheetId="12" hidden="1">基金残高に係る経年分析!$67:$1048576,基金残高に係る経年分析!$65:$66</definedName>
    <definedName name="Z_D7D6F545_3E8E_451B_904A_BAF36E3238DD_.wvu.Rows" localSheetId="4" hidden="1">'経常経費分析表（経常収支比率の分析）'!$104:$1048576,'経常経費分析表（経常収支比率の分析）'!$90:$103</definedName>
    <definedName name="Z_D7D6F545_3E8E_451B_904A_BAF36E3238DD_.wvu.Rows" localSheetId="5" hidden="1">'経常経費分析表（人件費・公債費・普通建設事業費の分析）'!$75:$1048576,'経常経費分析表（人件費・公債費・普通建設事業費の分析）'!$67:$74</definedName>
    <definedName name="Z_D7D6F545_3E8E_451B_904A_BAF36E3238DD_.wvu.Rows" localSheetId="3" hidden="1">財政比較分析表!$111:$1048576,財政比較分析表!$98:$110</definedName>
    <definedName name="Z_D7D6F545_3E8E_451B_904A_BAF36E3238DD_.wvu.Rows" localSheetId="10" hidden="1">'実質公債費比率（分子）の構造'!$57:$1048576</definedName>
    <definedName name="Z_D7D6F545_3E8E_451B_904A_BAF36E3238DD_.wvu.Rows" localSheetId="8" hidden="1">実質収支比率等に係る経年分析!$54:$1048576,実質収支比率等に係る経年分析!$51:$53</definedName>
    <definedName name="Z_D7D6F545_3E8E_451B_904A_BAF36E3238DD_.wvu.Rows" localSheetId="11" hidden="1">'将来負担比率（分子）の構造'!$87:$1048576,'将来負担比率（分子）の構造'!$56:$86</definedName>
    <definedName name="Z_D7D6F545_3E8E_451B_904A_BAF36E3238DD_.wvu.Rows" localSheetId="6" hidden="1">'性質別歳出決算分析表（住民一人当たりのコスト）'!$133:$1048576,'性質別歳出決算分析表（住民一人当たりのコスト）'!$117:$132</definedName>
    <definedName name="Z_D7D6F545_3E8E_451B_904A_BAF36E3238DD_.wvu.Rows" localSheetId="0" hidden="1">総括表!$60:$1048576,総括表!$57:$59</definedName>
    <definedName name="Z_D7D6F545_3E8E_451B_904A_BAF36E3238DD_.wvu.Rows" localSheetId="1" hidden="1">普通会計の状況!$54:$1048576,普通会計の状況!$50:$53</definedName>
    <definedName name="Z_D7D6F545_3E8E_451B_904A_BAF36E3238DD_.wvu.Rows" localSheetId="7" hidden="1">'目的別歳出決算分析表（住民一人当たりのコスト）'!$133:$1048576,'目的別歳出決算分析表（住民一人当たりのコスト）'!$117:$132</definedName>
    <definedName name="Z_D7D6F545_3E8E_451B_904A_BAF36E3238DD_.wvu.Rows" localSheetId="9" hidden="1">連結実質赤字比率に係る赤字・黒字の構成分析!$46:$1048576</definedName>
  </definedNames>
  <calcPr calcId="162913" concurrentManualCount="2"/>
  <customWorkbookViews>
    <customWorkbookView name="  - 個人用ビュー" guid="{D7D6F545-3E8E-451B-904A-BAF36E3238DD}" mergeInterval="0" personalView="1" maximized="1" windowWidth="1362" windowHeight="562" activeSheetId="3" showFormulaBar="0"/>
    <customWorkbookView name="KJ13073 - 個人用ビュー" guid="{0B297BA7-7736-45DE-BAB2-59DAE44BB899}" mergeInterval="0" personalView="1" maximized="1" windowWidth="1362" windowHeight="516" activeSheetId="3"/>
  </customWorkbookViews>
</workbook>
</file>

<file path=xl/calcChain.xml><?xml version="1.0" encoding="utf-8"?>
<calcChain xmlns="http://schemas.openxmlformats.org/spreadsheetml/2006/main">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DG43" i="1"/>
  <c r="CQ43" i="1"/>
  <c r="CO43" i="1"/>
  <c r="BY43" i="1"/>
  <c r="BE43" i="1"/>
  <c r="AM43" i="1"/>
  <c r="U43" i="1"/>
  <c r="E43" i="1"/>
  <c r="C43" i="1"/>
  <c r="DG42" i="1"/>
  <c r="CQ42" i="1"/>
  <c r="CO42" i="1" s="1"/>
  <c r="BY42" i="1"/>
  <c r="BE42" i="1"/>
  <c r="AM42" i="1"/>
  <c r="U42" i="1"/>
  <c r="E42" i="1"/>
  <c r="C42" i="1"/>
  <c r="DG41" i="1"/>
  <c r="CQ41" i="1"/>
  <c r="CO41" i="1"/>
  <c r="BY41" i="1"/>
  <c r="BE41" i="1"/>
  <c r="AM41" i="1"/>
  <c r="U41" i="1"/>
  <c r="E41" i="1"/>
  <c r="C41" i="1" s="1"/>
  <c r="DG40" i="1"/>
  <c r="CQ40" i="1"/>
  <c r="CO40" i="1"/>
  <c r="BY40" i="1"/>
  <c r="BE40" i="1"/>
  <c r="AM40" i="1"/>
  <c r="U40" i="1"/>
  <c r="E40" i="1"/>
  <c r="C40" i="1" s="1"/>
  <c r="DG39" i="1"/>
  <c r="CQ39" i="1"/>
  <c r="CO39" i="1"/>
  <c r="BY39" i="1"/>
  <c r="BE39" i="1"/>
  <c r="AM39" i="1"/>
  <c r="U39" i="1"/>
  <c r="E39" i="1"/>
  <c r="C39" i="1"/>
  <c r="DG38" i="1"/>
  <c r="CQ38" i="1"/>
  <c r="CO38" i="1" s="1"/>
  <c r="BY38" i="1"/>
  <c r="BE38" i="1"/>
  <c r="AM38" i="1"/>
  <c r="U38" i="1"/>
  <c r="E38" i="1"/>
  <c r="C38" i="1"/>
  <c r="DG37" i="1"/>
  <c r="CQ37" i="1"/>
  <c r="CO37" i="1"/>
  <c r="BY37" i="1"/>
  <c r="BE37" i="1"/>
  <c r="AM37" i="1"/>
  <c r="U37" i="1"/>
  <c r="E37" i="1"/>
  <c r="C37" i="1" s="1"/>
  <c r="DG36" i="1"/>
  <c r="CQ36" i="1"/>
  <c r="CO36" i="1"/>
  <c r="BY36" i="1"/>
  <c r="BE36" i="1"/>
  <c r="AM36" i="1"/>
  <c r="W36" i="1"/>
  <c r="E36" i="1"/>
  <c r="C36" i="1"/>
  <c r="DG35" i="1"/>
  <c r="CQ35" i="1"/>
  <c r="CO35" i="1"/>
  <c r="BY35" i="1"/>
  <c r="BE35" i="1"/>
  <c r="AO35" i="1"/>
  <c r="W35" i="1"/>
  <c r="E35" i="1"/>
  <c r="C35" i="1" s="1"/>
  <c r="DG34" i="1"/>
  <c r="CQ34" i="1"/>
  <c r="BY34" i="1"/>
  <c r="BG34" i="1"/>
  <c r="AO34" i="1"/>
  <c r="W34" i="1"/>
  <c r="U34" i="1" s="1"/>
  <c r="U35" i="1" s="1"/>
  <c r="U36" i="1" s="1"/>
  <c r="E34" i="1"/>
  <c r="C34" i="1"/>
  <c r="AM34" i="1" l="1"/>
  <c r="AM35" i="1" s="1"/>
  <c r="BE34" i="1" l="1"/>
  <c r="BW34" i="1" s="1"/>
  <c r="BW35" i="1" s="1"/>
  <c r="BW36" i="1" s="1"/>
  <c r="BW37" i="1" s="1"/>
  <c r="BW38" i="1" s="1"/>
  <c r="BW39" i="1" s="1"/>
  <c r="BW40" i="1" s="1"/>
  <c r="BW41" i="1" s="1"/>
  <c r="BW42" i="1" s="1"/>
  <c r="BW43" i="1" s="1"/>
  <c r="CO34" i="1" s="1"/>
</calcChain>
</file>

<file path=xl/sharedStrings.xml><?xml version="1.0" encoding="utf-8"?>
<sst xmlns="http://schemas.openxmlformats.org/spreadsheetml/2006/main" count="1084" uniqueCount="622">
  <si>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</si>
  <si>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</si>
  <si>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</si>
  <si>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</si>
  <si>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</si>
  <si>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</si>
  <si>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</si>
  <si>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</si>
  <si>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</si>
  <si>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</si>
  <si>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</si>
  <si>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</si>
  <si>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</si>
  <si>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</si>
  <si>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</si>
  <si>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</si>
  <si>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</si>
  <si>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</si>
  <si>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</si>
  <si>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</si>
  <si>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</si>
  <si>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</si>
  <si>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</si>
  <si>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</si>
  <si>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</si>
  <si>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</si>
  <si>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</si>
  <si>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</si>
  <si>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</si>
  <si>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</si>
  <si>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</si>
  <si>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</si>
  <si>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</si>
  <si>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</si>
  <si>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</si>
  <si>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</si>
  <si>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</si>
  <si>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</si>
  <si>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</si>
  <si>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</si>
  <si>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</si>
  <si>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</si>
  <si>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</si>
  <si>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</si>
  <si>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</si>
  <si>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</si>
  <si>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</si>
  <si>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</si>
  <si>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</si>
  <si>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</si>
  <si>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</si>
  <si>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</si>
  <si>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</si>
  <si>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</si>
  <si>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</si>
  <si>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</si>
  <si>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</si>
  <si>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</si>
  <si>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</si>
  <si>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</si>
  <si>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</si>
  <si>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</si>
  <si>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</si>
  <si>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</si>
  <si>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</si>
  <si>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</si>
  <si>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</si>
  <si>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</si>
  <si>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</si>
  <si>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</si>
  <si>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</si>
  <si>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</si>
  <si>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</si>
  <si>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</si>
  <si>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</si>
  <si>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</si>
  <si>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</si>
  <si>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</si>
  <si>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</si>
  <si>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</si>
  <si>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</si>
  <si>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</si>
  <si>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</si>
  <si>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</si>
  <si>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</si>
  <si>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</si>
  <si>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</si>
  <si>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</si>
  <si>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</si>
  <si>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</si>
  <si>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</si>
  <si>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菊川市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</si>
  <si>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</si>
  <si>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</si>
  <si>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</si>
  <si>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</si>
  <si>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</si>
  <si>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</si>
  <si>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</si>
  <si>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</si>
  <si>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</si>
  <si>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</si>
  <si>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</si>
  <si>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</si>
  <si>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</si>
  <si>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</si>
  <si>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</si>
  <si>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</si>
  <si>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</si>
  <si>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</si>
  <si>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</si>
  <si>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</si>
  <si>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</si>
  <si>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</si>
  <si>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</si>
  <si>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</si>
  <si>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</si>
  <si>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</si>
  <si>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</si>
  <si>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</si>
  <si>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</si>
  <si>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</si>
  <si>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</si>
  <si>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</si>
  <si>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</si>
  <si>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</si>
  <si>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</si>
  <si>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</si>
  <si>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</si>
  <si>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</si>
  <si>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</si>
  <si>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</si>
  <si>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</si>
  <si>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</si>
  <si>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</si>
  <si>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</si>
  <si>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</si>
  <si>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</si>
  <si>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</si>
  <si>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</si>
  <si>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</si>
  <si>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</si>
  <si>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</si>
  <si>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</si>
  <si>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</si>
  <si>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</si>
  <si>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</si>
  <si>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</si>
  <si>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</si>
  <si>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</si>
  <si>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</si>
  <si>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</si>
  <si>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</si>
  <si>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</si>
  <si>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</si>
  <si>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</si>
  <si>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</si>
  <si>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</si>
  <si>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</si>
  <si>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</si>
  <si>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</si>
  <si>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</si>
  <si>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</si>
  <si>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</si>
  <si>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</si>
  <si>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</si>
  <si>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</si>
  <si>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</si>
  <si>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</si>
  <si>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</si>
  <si>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</si>
  <si>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</si>
  <si>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</si>
  <si>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</si>
  <si>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</si>
  <si>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</si>
  <si>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</si>
  <si>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</si>
  <si>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</si>
  <si>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</si>
  <si>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</si>
  <si>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</si>
  <si>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</si>
  <si>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</si>
  <si>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</si>
  <si>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</si>
  <si>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</si>
  <si>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</si>
  <si>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</si>
  <si>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</si>
  <si>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</si>
  <si>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</si>
  <si>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</si>
  <si>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</si>
  <si>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</si>
  <si>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</si>
  <si>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</si>
  <si>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</si>
  <si>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</si>
  <si>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</si>
  <si>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</si>
  <si>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</si>
  <si>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</si>
  <si>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</si>
  <si>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</si>
  <si>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</si>
  <si>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</si>
  <si>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</si>
  <si>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静岡県菊川市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</si>
  <si>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</si>
  <si>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</si>
  <si>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</si>
  <si>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</si>
  <si>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</si>
  <si>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</si>
  <si>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</si>
  <si>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</si>
  <si>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</si>
  <si>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</si>
  <si>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</si>
  <si>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</si>
  <si>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</si>
  <si>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</si>
  <si>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</si>
  <si>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</si>
  <si>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</si>
  <si>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</si>
  <si>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</si>
  <si>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</si>
  <si>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</si>
  <si>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</si>
  <si>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</si>
  <si>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</si>
  <si>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</si>
  <si>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</si>
  <si>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</si>
  <si>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</si>
  <si>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</si>
  <si>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</si>
  <si>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</si>
  <si>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</si>
  <si>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</si>
  <si>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</si>
  <si>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</si>
  <si>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</si>
  <si>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</si>
  <si>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</si>
  <si>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</si>
  <si>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</si>
  <si>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</si>
  <si>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</si>
  <si>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</si>
  <si>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</si>
  <si>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</si>
  <si>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</si>
  <si>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</si>
  <si>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</si>
  <si>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</si>
  <si>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</si>
  <si>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</si>
  <si>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</si>
  <si>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</si>
  <si>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</si>
  <si>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</si>
  <si>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</si>
  <si>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</si>
  <si>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</si>
  <si>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</si>
  <si>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</si>
  <si>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</si>
  <si>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</si>
  <si>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</si>
  <si>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</si>
  <si>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</si>
  <si>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</si>
  <si>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</si>
  <si>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</si>
  <si>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</si>
  <si>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</si>
  <si>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</si>
  <si>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</si>
  <si>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</si>
  <si>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</si>
  <si>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</si>
  <si>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</si>
  <si>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</si>
  <si>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</si>
  <si>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</si>
  <si>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</si>
  <si>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</si>
  <si>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</si>
  <si>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</si>
  <si>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</si>
  <si>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</si>
  <si>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</si>
  <si>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</si>
  <si>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</si>
  <si>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</si>
  <si>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</si>
  <si>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</si>
  <si>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</si>
  <si>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</si>
  <si>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</si>
  <si>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</si>
  <si>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</si>
  <si>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</si>
  <si>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</si>
  <si>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</si>
  <si>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</si>
  <si>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</si>
  <si>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</si>
  <si>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</si>
  <si>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</si>
  <si>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</si>
  <si>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</si>
  <si>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</si>
  <si>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</si>
  <si>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</si>
  <si>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</si>
  <si>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</si>
  <si>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</si>
  <si>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</si>
  <si>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</si>
  <si>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</si>
  <si>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</si>
  <si>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</si>
  <si>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</si>
  <si>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</si>
  <si>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</si>
  <si>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</si>
  <si>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</si>
  <si>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</si>
  <si>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</si>
  <si>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</si>
  <si>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</si>
  <si>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</si>
  <si>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</si>
  <si>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</si>
  <si>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</si>
  <si>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</si>
  <si>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</si>
  <si>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</si>
  <si>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</si>
  <si>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</si>
  <si>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</si>
  <si>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</si>
  <si>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</si>
  <si>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</si>
  <si>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</si>
  <si>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</si>
  <si>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</si>
  <si>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</si>
  <si>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</si>
  <si>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</si>
  <si>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</si>
  <si>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</si>
  <si>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</si>
  <si>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静岡県菊川市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</si>
  <si>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</si>
  <si>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</si>
  <si>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</si>
  <si>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</si>
  <si>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</si>
  <si>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</si>
  <si>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</si>
  <si>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</si>
  <si>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</si>
  <si>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</si>
  <si>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</si>
  <si>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</si>
  <si>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</si>
  <si>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</si>
  <si>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</si>
  <si>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</si>
  <si>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</si>
  <si>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</si>
  <si>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</si>
  <si>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</si>
  <si>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</si>
  <si>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</si>
  <si>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</si>
  <si>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</si>
  <si>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</si>
  <si>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</si>
  <si>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</si>
  <si>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</si>
  <si>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</si>
  <si>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</si>
  <si>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</si>
  <si>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</si>
  <si>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</si>
  <si>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</si>
  <si>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</si>
  <si>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</si>
  <si>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</si>
  <si>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</si>
  <si>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</si>
  <si>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</si>
  <si>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</si>
  <si>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</si>
  <si>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</si>
  <si>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</si>
  <si>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</si>
  <si>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</si>
  <si>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</si>
  <si>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</si>
  <si>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</si>
  <si>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</si>
  <si>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</si>
  <si>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</si>
  <si>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</si>
  <si>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</si>
  <si>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</si>
  <si>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</si>
  <si>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</si>
  <si>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</si>
  <si>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</si>
  <si>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</si>
  <si>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</si>
  <si>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</si>
  <si>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</si>
  <si>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</si>
  <si>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</si>
  <si>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</si>
  <si>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</si>
  <si>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</si>
  <si>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</si>
  <si>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</si>
  <si>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</si>
  <si>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</si>
  <si>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</si>
  <si>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</si>
  <si>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</si>
  <si>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</si>
  <si>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</si>
  <si>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</si>
  <si>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</si>
  <si>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</si>
  <si>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</si>
  <si>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</si>
  <si>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</si>
  <si>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</si>
  <si>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</si>
  <si>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</si>
  <si>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</si>
  <si>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</si>
  <si>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</si>
  <si>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</si>
  <si>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</si>
  <si>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</si>
  <si>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</si>
  <si>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</si>
  <si>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</si>
  <si>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</si>
  <si>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</si>
  <si>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</si>
  <si>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</si>
  <si>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</si>
  <si>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</si>
  <si>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</si>
  <si>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</si>
  <si>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</si>
  <si>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</si>
  <si>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</si>
  <si>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</si>
  <si>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</si>
  <si>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</si>
  <si>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</si>
  <si>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</si>
  <si>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</si>
  <si>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</si>
  <si>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</si>
  <si>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</si>
  <si>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</si>
  <si>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</si>
  <si>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</si>
  <si>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</si>
  <si>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</si>
  <si>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</si>
  <si>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</si>
  <si>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</si>
  <si>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</si>
  <si>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</si>
  <si>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</si>
  <si>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</si>
  <si>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</si>
  <si>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</si>
  <si>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</si>
  <si>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</si>
  <si>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</si>
  <si>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</si>
  <si>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</si>
  <si>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</si>
  <si>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</si>
  <si>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</si>
  <si>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</si>
  <si>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</si>
  <si>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</si>
  <si>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</si>
  <si>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</si>
  <si>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</si>
  <si>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</si>
  <si>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</si>
  <si>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</si>
  <si>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</si>
  <si>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</si>
  <si>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</si>
  <si>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</si>
  <si>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</si>
  <si>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</si>
  <si>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</si>
  <si>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</si>
  <si>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</si>
  <si>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</si>
  <si>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</si>
  <si>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</si>
  <si>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</si>
  <si>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</si>
  <si>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</si>
  <si>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</si>
  <si>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</si>
  <si>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</si>
  <si>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</si>
  <si>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</si>
  <si>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</si>
  <si>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</si>
  <si>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</si>
  <si>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</si>
  <si>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</si>
  <si>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</si>
  <si>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</si>
  <si>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</si>
  <si>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</si>
  <si>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</si>
  <si>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</si>
  <si>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</si>
  <si>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</si>
  <si>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</si>
  <si>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</si>
  <si>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</si>
  <si>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</si>
  <si>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</si>
  <si>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</si>
  <si>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</si>
  <si>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</si>
  <si>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</si>
  <si>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</si>
  <si>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</si>
  <si>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</si>
  <si>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</si>
  <si>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</si>
  <si>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</si>
  <si>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</si>
  <si>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</si>
  <si>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</si>
  <si>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</si>
  <si>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</si>
  <si>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</si>
  <si>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3.94</t>
  </si>
  <si>
    <t>▲ 2.06</t>
  </si>
  <si>
    <t>▲ 1.34</t>
  </si>
  <si>
    <t>▲ 0.66</t>
  </si>
  <si>
    <t>▲ 3.79</t>
  </si>
  <si>
    <t>水道事業会計</t>
  </si>
  <si>
    <t>一般会計</t>
  </si>
  <si>
    <t>病院事業会計</t>
  </si>
  <si>
    <t>国民健康保険特別会計</t>
  </si>
  <si>
    <t>介護保険特別会計</t>
  </si>
  <si>
    <t>下水道事業特別会計</t>
  </si>
  <si>
    <t>後期高齢者医療特別会計</t>
  </si>
  <si>
    <t>土地取得特別会計</t>
  </si>
  <si>
    <t>その他会計（赤字）</t>
  </si>
  <si>
    <t>その他会計（黒字）</t>
  </si>
  <si>
    <t>-</t>
    <phoneticPr fontId="2"/>
  </si>
  <si>
    <t>-</t>
    <phoneticPr fontId="2"/>
  </si>
  <si>
    <t>-</t>
    <phoneticPr fontId="2"/>
  </si>
  <si>
    <t>-</t>
    <phoneticPr fontId="2"/>
  </si>
  <si>
    <t>-</t>
    <phoneticPr fontId="2"/>
  </si>
  <si>
    <t>-</t>
    <phoneticPr fontId="2"/>
  </si>
  <si>
    <t>有限会社菊川生活環境センター</t>
    <rPh sb="0" eb="4">
      <t>ユウゲンガイシャ</t>
    </rPh>
    <rPh sb="4" eb="6">
      <t>キクガワ</t>
    </rPh>
    <rPh sb="6" eb="8">
      <t>セイカツ</t>
    </rPh>
    <rPh sb="8" eb="10">
      <t>カンキョウ</t>
    </rPh>
    <phoneticPr fontId="2"/>
  </si>
  <si>
    <t>-</t>
    <phoneticPr fontId="2"/>
  </si>
  <si>
    <t>まちづくり基金</t>
    <rPh sb="5" eb="7">
      <t>キキン</t>
    </rPh>
    <phoneticPr fontId="11"/>
  </si>
  <si>
    <t>地域福祉基金</t>
    <rPh sb="0" eb="2">
      <t>チイキ</t>
    </rPh>
    <rPh sb="2" eb="4">
      <t>フクシ</t>
    </rPh>
    <rPh sb="4" eb="6">
      <t>キキン</t>
    </rPh>
    <phoneticPr fontId="11"/>
  </si>
  <si>
    <t>社会福祉基金</t>
    <rPh sb="0" eb="2">
      <t>シャカイ</t>
    </rPh>
    <rPh sb="2" eb="4">
      <t>フクシ</t>
    </rPh>
    <rPh sb="4" eb="6">
      <t>キキン</t>
    </rPh>
    <phoneticPr fontId="11"/>
  </si>
  <si>
    <t>発電施設周辺地域整備事業に係る施設維持基金</t>
    <rPh sb="0" eb="2">
      <t>ハツデン</t>
    </rPh>
    <rPh sb="2" eb="4">
      <t>シセツ</t>
    </rPh>
    <rPh sb="4" eb="6">
      <t>シュウヘン</t>
    </rPh>
    <rPh sb="6" eb="8">
      <t>チイキ</t>
    </rPh>
    <rPh sb="8" eb="10">
      <t>セイビ</t>
    </rPh>
    <rPh sb="10" eb="12">
      <t>ジギョウ</t>
    </rPh>
    <rPh sb="13" eb="14">
      <t>カカ</t>
    </rPh>
    <rPh sb="15" eb="17">
      <t>シセツ</t>
    </rPh>
    <rPh sb="17" eb="19">
      <t>イジ</t>
    </rPh>
    <rPh sb="19" eb="21">
      <t>キキン</t>
    </rPh>
    <phoneticPr fontId="11"/>
  </si>
  <si>
    <t>菊川市環境保全基金</t>
    <rPh sb="0" eb="3">
      <t>キクガワシ</t>
    </rPh>
    <rPh sb="3" eb="5">
      <t>カンキョウ</t>
    </rPh>
    <rPh sb="5" eb="7">
      <t>ホゼン</t>
    </rPh>
    <rPh sb="7" eb="9">
      <t>キキン</t>
    </rPh>
    <phoneticPr fontId="11"/>
  </si>
  <si>
    <t>牧之原市菊川市学校組合</t>
    <rPh sb="0" eb="4">
      <t>マキノハラシ</t>
    </rPh>
    <rPh sb="4" eb="7">
      <t>キクガワシ</t>
    </rPh>
    <rPh sb="7" eb="9">
      <t>ガッコウ</t>
    </rPh>
    <rPh sb="9" eb="11">
      <t>クミアイ</t>
    </rPh>
    <phoneticPr fontId="2"/>
  </si>
  <si>
    <t>小笠老人ホーム施設組合</t>
    <rPh sb="0" eb="2">
      <t>オガサ</t>
    </rPh>
    <rPh sb="2" eb="4">
      <t>ロウジン</t>
    </rPh>
    <rPh sb="7" eb="9">
      <t>シセツ</t>
    </rPh>
    <rPh sb="9" eb="11">
      <t>クミアイ</t>
    </rPh>
    <phoneticPr fontId="2"/>
  </si>
  <si>
    <t>東遠広域施設組合</t>
    <rPh sb="0" eb="2">
      <t>トウエン</t>
    </rPh>
    <rPh sb="2" eb="4">
      <t>コウイキ</t>
    </rPh>
    <rPh sb="4" eb="6">
      <t>シセツ</t>
    </rPh>
    <rPh sb="6" eb="8">
      <t>クミアイ</t>
    </rPh>
    <phoneticPr fontId="2"/>
  </si>
  <si>
    <t>静岡県市町総合事務組合</t>
    <rPh sb="0" eb="3">
      <t>シズオカケン</t>
    </rPh>
    <rPh sb="3" eb="4">
      <t>シ</t>
    </rPh>
    <rPh sb="4" eb="5">
      <t>マチ</t>
    </rPh>
    <rPh sb="5" eb="7">
      <t>ソウゴウ</t>
    </rPh>
    <rPh sb="7" eb="9">
      <t>ジム</t>
    </rPh>
    <rPh sb="9" eb="11">
      <t>クミアイ</t>
    </rPh>
    <phoneticPr fontId="2"/>
  </si>
  <si>
    <t>東遠学園組合</t>
    <rPh sb="0" eb="2">
      <t>トウエン</t>
    </rPh>
    <rPh sb="2" eb="4">
      <t>ガクエン</t>
    </rPh>
    <rPh sb="4" eb="6">
      <t>クミアイ</t>
    </rPh>
    <phoneticPr fontId="2"/>
  </si>
  <si>
    <t>東遠地域聖苑組合</t>
    <rPh sb="0" eb="2">
      <t>トウエン</t>
    </rPh>
    <rPh sb="2" eb="4">
      <t>チイキ</t>
    </rPh>
    <rPh sb="4" eb="6">
      <t>セイエン</t>
    </rPh>
    <rPh sb="6" eb="8">
      <t>クミアイ</t>
    </rPh>
    <phoneticPr fontId="2"/>
  </si>
  <si>
    <t>中東遠看護専門学校組合</t>
    <rPh sb="0" eb="1">
      <t>チュウ</t>
    </rPh>
    <rPh sb="1" eb="3">
      <t>トウエン</t>
    </rPh>
    <rPh sb="3" eb="5">
      <t>カンゴ</t>
    </rPh>
    <rPh sb="5" eb="7">
      <t>センモン</t>
    </rPh>
    <rPh sb="7" eb="9">
      <t>ガッコウ</t>
    </rPh>
    <rPh sb="9" eb="11">
      <t>クミアイ</t>
    </rPh>
    <phoneticPr fontId="2"/>
  </si>
  <si>
    <t>掛川市・菊川市衛生施設組合</t>
    <rPh sb="0" eb="3">
      <t>カケガワシ</t>
    </rPh>
    <rPh sb="4" eb="7">
      <t>キクガワシ</t>
    </rPh>
    <rPh sb="7" eb="9">
      <t>エイセイ</t>
    </rPh>
    <rPh sb="9" eb="11">
      <t>シセツ</t>
    </rPh>
    <rPh sb="11" eb="13">
      <t>クミアイ</t>
    </rPh>
    <phoneticPr fontId="2"/>
  </si>
  <si>
    <t>静岡地方税滞納整理機構</t>
    <rPh sb="0" eb="2">
      <t>シズオカ</t>
    </rPh>
    <rPh sb="2" eb="4">
      <t>チホウ</t>
    </rPh>
    <rPh sb="4" eb="5">
      <t>ゼイ</t>
    </rPh>
    <rPh sb="5" eb="7">
      <t>タイノウ</t>
    </rPh>
    <rPh sb="7" eb="9">
      <t>セイリ</t>
    </rPh>
    <rPh sb="9" eb="11">
      <t>キコウ</t>
    </rPh>
    <phoneticPr fontId="2"/>
  </si>
  <si>
    <t>東遠工業用水道企業団</t>
    <rPh sb="0" eb="2">
      <t>トウエン</t>
    </rPh>
    <rPh sb="2" eb="5">
      <t>コウギョウヨウ</t>
    </rPh>
    <rPh sb="5" eb="7">
      <t>スイドウ</t>
    </rPh>
    <rPh sb="7" eb="9">
      <t>キギョウ</t>
    </rPh>
    <rPh sb="9" eb="10">
      <t>ダン</t>
    </rPh>
    <phoneticPr fontId="2"/>
  </si>
  <si>
    <t>法適用企業</t>
    <rPh sb="0" eb="1">
      <t>ホウ</t>
    </rPh>
    <rPh sb="1" eb="3">
      <t>テキヨウ</t>
    </rPh>
    <rPh sb="3" eb="5">
      <t>キギョウ</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</si>
  <si>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</si>
  <si>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t>
    <phoneticPr fontId="2"/>
  </si>
  <si>
    <t>-</t>
    <phoneticPr fontId="2"/>
  </si>
  <si>
    <t>-</t>
    <phoneticPr fontId="2"/>
  </si>
  <si>
    <t>-</t>
    <phoneticPr fontId="2"/>
  </si>
  <si>
    <t>静岡県後期高齢者医療広域連合（事業会計分）</t>
    <phoneticPr fontId="2"/>
  </si>
  <si>
    <t>静岡県後期高齢者医療広域連合（普通会計分）</t>
    <rPh sb="0" eb="3">
      <t>シズオカケン</t>
    </rPh>
    <rPh sb="3" eb="5">
      <t>コウキ</t>
    </rPh>
    <rPh sb="5" eb="7">
      <t>コウレイ</t>
    </rPh>
    <rPh sb="7" eb="8">
      <t>シャ</t>
    </rPh>
    <rPh sb="8" eb="10">
      <t>イリョウ</t>
    </rPh>
    <rPh sb="10" eb="12">
      <t>コウイキ</t>
    </rPh>
    <rPh sb="12" eb="14">
      <t>レンゴウ</t>
    </rPh>
    <rPh sb="15" eb="17">
      <t>フツウ</t>
    </rPh>
    <rPh sb="17" eb="19">
      <t>カイケイ</t>
    </rPh>
    <rPh sb="19" eb="20">
      <t>フン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</si>
  <si>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</si>
  <si>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</si>
  <si>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</si>
  <si>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</si>
  <si>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</si>
  <si>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</si>
  <si>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</si>
  <si>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</si>
  <si>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</si>
  <si>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</si>
  <si>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</si>
  <si>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</si>
  <si>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</si>
  <si>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</si>
  <si>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</si>
  <si>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xml:space="preserve"> </t>
    <phoneticPr fontId="5"/>
  </si>
  <si>
    <t>健全性を重視した財政政策を行ってきたため、有形固定資産更新への投資が慎重になされてきた。そのため、投資的な経費に対する支出が抑えられるとともに、他団体と比較してグラフの推移が対照的となっている。健全な運営を意識しつつも、当該指標や財源として交付税算入率の高い合併特例債等を活用してきたため、将来負担比率は改善が進んだ。一方、資産の償却の進行に対し、新設・更新への投資は相対的に少ないものとなっている。長期的な視点のもとで、公共施設等の計画的な維持管理を行っていくため、平成28年度に策定した「菊川市公共施設等総合管理計画」に基づき、費用の平準化や財政負担の軽減を図っていく。</t>
    <rPh sb="0" eb="3">
      <t>ケンゼンセイ</t>
    </rPh>
    <rPh sb="4" eb="6">
      <t>ジュウシ</t>
    </rPh>
    <rPh sb="8" eb="10">
      <t>ザイセイ</t>
    </rPh>
    <rPh sb="10" eb="12">
      <t>セイサク</t>
    </rPh>
    <rPh sb="13" eb="14">
      <t>オコナ</t>
    </rPh>
    <rPh sb="21" eb="23">
      <t>ユウケイ</t>
    </rPh>
    <rPh sb="23" eb="25">
      <t>コテイ</t>
    </rPh>
    <rPh sb="25" eb="27">
      <t>シサン</t>
    </rPh>
    <rPh sb="27" eb="29">
      <t>コウシン</t>
    </rPh>
    <rPh sb="31" eb="33">
      <t>トウシ</t>
    </rPh>
    <rPh sb="34" eb="36">
      <t>シンチョウ</t>
    </rPh>
    <rPh sb="49" eb="52">
      <t>トウシテキ</t>
    </rPh>
    <rPh sb="53" eb="55">
      <t>ケイヒ</t>
    </rPh>
    <rPh sb="56" eb="57">
      <t>タイ</t>
    </rPh>
    <rPh sb="59" eb="61">
      <t>シシュツ</t>
    </rPh>
    <rPh sb="62" eb="63">
      <t>オサ</t>
    </rPh>
    <rPh sb="72" eb="73">
      <t>タ</t>
    </rPh>
    <rPh sb="73" eb="75">
      <t>ダンタイ</t>
    </rPh>
    <rPh sb="76" eb="78">
      <t>ヒカク</t>
    </rPh>
    <rPh sb="84" eb="86">
      <t>スイイ</t>
    </rPh>
    <rPh sb="87" eb="90">
      <t>タイショウテキ</t>
    </rPh>
    <rPh sb="97" eb="99">
      <t>ケンゼン</t>
    </rPh>
    <rPh sb="100" eb="102">
      <t>ウンエイ</t>
    </rPh>
    <rPh sb="103" eb="105">
      <t>イシキ</t>
    </rPh>
    <rPh sb="110" eb="112">
      <t>トウガイ</t>
    </rPh>
    <rPh sb="112" eb="114">
      <t>シヒョウ</t>
    </rPh>
    <rPh sb="115" eb="117">
      <t>ザイゲン</t>
    </rPh>
    <rPh sb="120" eb="123">
      <t>コウフゼイ</t>
    </rPh>
    <rPh sb="123" eb="125">
      <t>サンニュウ</t>
    </rPh>
    <rPh sb="125" eb="126">
      <t>リツ</t>
    </rPh>
    <rPh sb="127" eb="128">
      <t>タカ</t>
    </rPh>
    <rPh sb="129" eb="131">
      <t>ガッペイ</t>
    </rPh>
    <rPh sb="131" eb="133">
      <t>トクレイ</t>
    </rPh>
    <rPh sb="133" eb="134">
      <t>サイ</t>
    </rPh>
    <rPh sb="134" eb="135">
      <t>トウ</t>
    </rPh>
    <rPh sb="136" eb="138">
      <t>カツヨウ</t>
    </rPh>
    <rPh sb="145" eb="147">
      <t>ショウライ</t>
    </rPh>
    <rPh sb="147" eb="149">
      <t>フタン</t>
    </rPh>
    <rPh sb="149" eb="151">
      <t>ヒリツ</t>
    </rPh>
    <rPh sb="152" eb="154">
      <t>カイゼン</t>
    </rPh>
    <rPh sb="155" eb="156">
      <t>スス</t>
    </rPh>
    <rPh sb="159" eb="161">
      <t>イッポウ</t>
    </rPh>
    <rPh sb="162" eb="164">
      <t>シサン</t>
    </rPh>
    <rPh sb="165" eb="167">
      <t>ショウキャク</t>
    </rPh>
    <rPh sb="168" eb="170">
      <t>シンコウ</t>
    </rPh>
    <rPh sb="171" eb="172">
      <t>タイ</t>
    </rPh>
    <rPh sb="174" eb="176">
      <t>シンセツ</t>
    </rPh>
    <rPh sb="177" eb="179">
      <t>コウシン</t>
    </rPh>
    <rPh sb="181" eb="183">
      <t>トウシ</t>
    </rPh>
    <rPh sb="184" eb="187">
      <t>ソウタイテキ</t>
    </rPh>
    <rPh sb="188" eb="189">
      <t>スク</t>
    </rPh>
    <rPh sb="200" eb="203">
      <t>チョウキテキ</t>
    </rPh>
    <rPh sb="204" eb="206">
      <t>シテン</t>
    </rPh>
    <rPh sb="211" eb="213">
      <t>コウキョウ</t>
    </rPh>
    <rPh sb="213" eb="215">
      <t>シセツ</t>
    </rPh>
    <rPh sb="215" eb="216">
      <t>トウ</t>
    </rPh>
    <rPh sb="217" eb="220">
      <t>ケイカクテキ</t>
    </rPh>
    <rPh sb="221" eb="223">
      <t>イジ</t>
    </rPh>
    <rPh sb="223" eb="225">
      <t>カンリ</t>
    </rPh>
    <rPh sb="226" eb="227">
      <t>オコナ</t>
    </rPh>
    <rPh sb="234" eb="236">
      <t>ヘイセイ</t>
    </rPh>
    <rPh sb="238" eb="240">
      <t>ネンド</t>
    </rPh>
    <rPh sb="241" eb="243">
      <t>サクテイ</t>
    </rPh>
    <rPh sb="246" eb="248">
      <t>キクガワ</t>
    </rPh>
    <rPh sb="248" eb="249">
      <t>シ</t>
    </rPh>
    <rPh sb="249" eb="251">
      <t>コウキョウ</t>
    </rPh>
    <rPh sb="251" eb="253">
      <t>シセツ</t>
    </rPh>
    <rPh sb="253" eb="254">
      <t>トウ</t>
    </rPh>
    <rPh sb="254" eb="256">
      <t>ソウゴウ</t>
    </rPh>
    <rPh sb="256" eb="258">
      <t>カンリ</t>
    </rPh>
    <rPh sb="258" eb="260">
      <t>ケイカク</t>
    </rPh>
    <rPh sb="262" eb="263">
      <t>モト</t>
    </rPh>
    <rPh sb="266" eb="268">
      <t>ヒヨウ</t>
    </rPh>
    <rPh sb="269" eb="272">
      <t>ヘイジュンカ</t>
    </rPh>
    <rPh sb="273" eb="275">
      <t>ザイセイ</t>
    </rPh>
    <rPh sb="275" eb="277">
      <t>フタン</t>
    </rPh>
    <rPh sb="278" eb="280">
      <t>ケイゲン</t>
    </rPh>
    <rPh sb="281" eb="282">
      <t>ハカ</t>
    </rPh>
    <phoneticPr fontId="5"/>
  </si>
  <si>
    <t xml:space="preserve">将来負担額の分析としては、借入額の限度を償還元金の額以内とする起債抑制政策及び地方債の短期間での償還を実施したことにより、平成２５年度と比較して将来負担比率は約▲65％となっており、類似団体平均値と同程度の下げ幅となっている。他方実質公債費比率の値は改善の兆しをみせているものの、類似団体平均と比べて依然として高い値となっている。これは将来負担比率改善を目的とし、地方債の償還期限を短く設定したため、単年度での地方債償還に係る支出が相対的に多額となっていることが起因している。両比率の改善を図っていくため、地方債償還の平準化と充当可能財源の増加を目的とした基金の積み立てなど将来の負担への備えを進めていく。
</t>
    <rPh sb="0" eb="2">
      <t>ショウライ</t>
    </rPh>
    <rPh sb="2" eb="4">
      <t>フタン</t>
    </rPh>
    <rPh sb="4" eb="5">
      <t>ガク</t>
    </rPh>
    <rPh sb="6" eb="8">
      <t>ブンセキ</t>
    </rPh>
    <rPh sb="13" eb="15">
      <t>カリイレ</t>
    </rPh>
    <rPh sb="15" eb="16">
      <t>ガク</t>
    </rPh>
    <rPh sb="17" eb="19">
      <t>ゲンド</t>
    </rPh>
    <rPh sb="20" eb="22">
      <t>ショウカン</t>
    </rPh>
    <rPh sb="22" eb="24">
      <t>ガンキン</t>
    </rPh>
    <rPh sb="25" eb="26">
      <t>ガク</t>
    </rPh>
    <rPh sb="26" eb="28">
      <t>イナイ</t>
    </rPh>
    <rPh sb="31" eb="33">
      <t>キサイ</t>
    </rPh>
    <rPh sb="33" eb="35">
      <t>ヨクセイ</t>
    </rPh>
    <rPh sb="35" eb="37">
      <t>セイサク</t>
    </rPh>
    <rPh sb="37" eb="38">
      <t>オヨ</t>
    </rPh>
    <rPh sb="39" eb="42">
      <t>チホウサイ</t>
    </rPh>
    <rPh sb="43" eb="46">
      <t>タンキカン</t>
    </rPh>
    <rPh sb="48" eb="50">
      <t>ショウカン</t>
    </rPh>
    <rPh sb="51" eb="53">
      <t>ジッシ</t>
    </rPh>
    <rPh sb="61" eb="63">
      <t>ヘイセイ</t>
    </rPh>
    <rPh sb="65" eb="67">
      <t>ネンド</t>
    </rPh>
    <rPh sb="68" eb="70">
      <t>ヒカク</t>
    </rPh>
    <rPh sb="72" eb="74">
      <t>ショウライ</t>
    </rPh>
    <rPh sb="74" eb="76">
      <t>フタン</t>
    </rPh>
    <rPh sb="76" eb="78">
      <t>ヒリツ</t>
    </rPh>
    <rPh sb="79" eb="80">
      <t>ヤク</t>
    </rPh>
    <rPh sb="91" eb="93">
      <t>ルイジ</t>
    </rPh>
    <rPh sb="93" eb="95">
      <t>ダンタイ</t>
    </rPh>
    <rPh sb="95" eb="98">
      <t>ヘイキンチ</t>
    </rPh>
    <rPh sb="99" eb="102">
      <t>ドウテイド</t>
    </rPh>
    <rPh sb="103" eb="104">
      <t>サ</t>
    </rPh>
    <rPh sb="105" eb="106">
      <t>ハバ</t>
    </rPh>
    <rPh sb="113" eb="115">
      <t>タホウ</t>
    </rPh>
    <rPh sb="115" eb="117">
      <t>ジッシツ</t>
    </rPh>
    <rPh sb="117" eb="120">
      <t>コウサイヒ</t>
    </rPh>
    <rPh sb="120" eb="122">
      <t>ヒリツ</t>
    </rPh>
    <rPh sb="123" eb="124">
      <t>アタイ</t>
    </rPh>
    <rPh sb="125" eb="127">
      <t>カイゼン</t>
    </rPh>
    <rPh sb="128" eb="129">
      <t>キザ</t>
    </rPh>
    <rPh sb="140" eb="142">
      <t>ルイジ</t>
    </rPh>
    <rPh sb="142" eb="144">
      <t>ダンタイ</t>
    </rPh>
    <rPh sb="144" eb="146">
      <t>ヘイキン</t>
    </rPh>
    <rPh sb="147" eb="148">
      <t>クラ</t>
    </rPh>
    <rPh sb="150" eb="152">
      <t>イゼン</t>
    </rPh>
    <rPh sb="155" eb="156">
      <t>タカ</t>
    </rPh>
    <rPh sb="157" eb="158">
      <t>アタイ</t>
    </rPh>
    <rPh sb="168" eb="170">
      <t>ショウライ</t>
    </rPh>
    <rPh sb="170" eb="172">
      <t>フタン</t>
    </rPh>
    <rPh sb="172" eb="174">
      <t>ヒリツ</t>
    </rPh>
    <rPh sb="174" eb="176">
      <t>カイゼン</t>
    </rPh>
    <rPh sb="177" eb="179">
      <t>モクテキ</t>
    </rPh>
    <rPh sb="182" eb="185">
      <t>チホウサイ</t>
    </rPh>
    <rPh sb="186" eb="188">
      <t>ショウカン</t>
    </rPh>
    <rPh sb="188" eb="190">
      <t>キゲン</t>
    </rPh>
    <rPh sb="191" eb="192">
      <t>ミジカ</t>
    </rPh>
    <rPh sb="193" eb="195">
      <t>セッテイ</t>
    </rPh>
    <rPh sb="200" eb="203">
      <t>タンネンド</t>
    </rPh>
    <rPh sb="205" eb="208">
      <t>チホウサイ</t>
    </rPh>
    <rPh sb="208" eb="210">
      <t>ショウカン</t>
    </rPh>
    <rPh sb="211" eb="212">
      <t>カカ</t>
    </rPh>
    <rPh sb="213" eb="215">
      <t>シシュツ</t>
    </rPh>
    <rPh sb="216" eb="219">
      <t>ソウタイテキ</t>
    </rPh>
    <rPh sb="220" eb="222">
      <t>タガク</t>
    </rPh>
    <rPh sb="231" eb="233">
      <t>キイン</t>
    </rPh>
    <rPh sb="238" eb="239">
      <t>リョウ</t>
    </rPh>
    <rPh sb="239" eb="241">
      <t>ヒリツ</t>
    </rPh>
    <rPh sb="242" eb="244">
      <t>カイゼン</t>
    </rPh>
    <rPh sb="245" eb="246">
      <t>ハカ</t>
    </rPh>
    <rPh sb="253" eb="256">
      <t>チホウサイ</t>
    </rPh>
    <rPh sb="256" eb="258">
      <t>ショウカン</t>
    </rPh>
    <rPh sb="259" eb="262">
      <t>ヘイジュンカ</t>
    </rPh>
    <rPh sb="263" eb="265">
      <t>ジュウトウ</t>
    </rPh>
    <rPh sb="265" eb="267">
      <t>カノウ</t>
    </rPh>
    <rPh sb="267" eb="269">
      <t>ザイゲン</t>
    </rPh>
    <rPh sb="270" eb="272">
      <t>ゾウカ</t>
    </rPh>
    <rPh sb="273" eb="275">
      <t>モクテキ</t>
    </rPh>
    <rPh sb="278" eb="280">
      <t>キキン</t>
    </rPh>
    <rPh sb="281" eb="282">
      <t>ツ</t>
    </rPh>
    <rPh sb="283" eb="284">
      <t>タ</t>
    </rPh>
    <rPh sb="287" eb="289">
      <t>ショウライ</t>
    </rPh>
    <rPh sb="290" eb="292">
      <t>フタン</t>
    </rPh>
    <rPh sb="294" eb="295">
      <t>ソナ</t>
    </rPh>
    <rPh sb="297" eb="298">
      <t>スス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</si>
</sst>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0" fillId="0" borderId="98"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78864</c:v>
                </c:pt>
                <c:pt idx="4">
                  <c:v>85042</c:v>
                </c:pt>
              </c:numCache>
            </c:numRef>
          </c:val>
          <c:smooth val="0"/>
          <c:extLst>
            <c:ext xmlns:c16="http://schemas.microsoft.com/office/drawing/2014/chart" uri="{C3380CC4-5D6E-409C-BE32-E72D297353CC}">
              <c16:uniqueId val="{00000000-2BBC-4AD0-AEB3-4559D14CDB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68035</c:v>
                </c:pt>
                <c:pt idx="1">
                  <c:v>55345</c:v>
                </c:pt>
                <c:pt idx="2">
                  <c:v>47545</c:v>
                </c:pt>
                <c:pt idx="3">
                  <c:v>62645</c:v>
                </c:pt>
                <c:pt idx="4">
                  <c:v>60757</c:v>
                </c:pt>
              </c:numCache>
            </c:numRef>
          </c:val>
          <c:smooth val="0"/>
          <c:extLst>
            <c:ext xmlns:c16="http://schemas.microsoft.com/office/drawing/2014/chart" uri="{C3380CC4-5D6E-409C-BE32-E72D297353CC}">
              <c16:uniqueId val="{00000001-2BBC-4AD0-AEB3-4559D14CDB00}"/>
            </c:ext>
          </c:extLst>
        </c:ser>
        <c:dLbls>
          <c:showLegendKey val="0"/>
          <c:showVal val="0"/>
          <c:showCatName val="0"/>
          <c:showSerName val="0"/>
          <c:showPercent val="0"/>
          <c:showBubbleSize val="0"/>
        </c:dLbls>
        <c:marker val="1"/>
        <c:smooth val="0"/>
        <c:axId val="203258880"/>
        <c:axId val="203269248"/>
      </c:lineChart>
      <c:catAx>
        <c:axId val="203258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269248"/>
        <c:crosses val="autoZero"/>
        <c:auto val="1"/>
        <c:lblAlgn val="ctr"/>
        <c:lblOffset val="100"/>
        <c:tickLblSkip val="1"/>
        <c:tickMarkSkip val="1"/>
        <c:noMultiLvlLbl val="0"/>
      </c:catAx>
      <c:valAx>
        <c:axId val="2032692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258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4.26</c:v>
                </c:pt>
                <c:pt idx="1">
                  <c:v>4.57</c:v>
                </c:pt>
                <c:pt idx="2">
                  <c:v>4.83</c:v>
                </c:pt>
                <c:pt idx="3">
                  <c:v>6.23</c:v>
                </c:pt>
                <c:pt idx="4">
                  <c:v>3.93</c:v>
                </c:pt>
              </c:numCache>
            </c:numRef>
          </c:val>
          <c:extLst>
            <c:ext xmlns:c16="http://schemas.microsoft.com/office/drawing/2014/chart" uri="{C3380CC4-5D6E-409C-BE32-E72D297353CC}">
              <c16:uniqueId val="{00000000-2660-40CE-BA59-D4CE058AED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18.47</c:v>
                </c:pt>
                <c:pt idx="1">
                  <c:v>18.68</c:v>
                </c:pt>
                <c:pt idx="2">
                  <c:v>19.59</c:v>
                </c:pt>
                <c:pt idx="3">
                  <c:v>20.09</c:v>
                </c:pt>
                <c:pt idx="4">
                  <c:v>22.01</c:v>
                </c:pt>
              </c:numCache>
            </c:numRef>
          </c:val>
          <c:extLst>
            <c:ext xmlns:c16="http://schemas.microsoft.com/office/drawing/2014/chart" uri="{C3380CC4-5D6E-409C-BE32-E72D297353CC}">
              <c16:uniqueId val="{00000001-2660-40CE-BA59-D4CE058AED6A}"/>
            </c:ext>
          </c:extLst>
        </c:ser>
        <c:dLbls>
          <c:showLegendKey val="0"/>
          <c:showVal val="0"/>
          <c:showCatName val="0"/>
          <c:showSerName val="0"/>
          <c:showPercent val="0"/>
          <c:showBubbleSize val="0"/>
        </c:dLbls>
        <c:gapWidth val="250"/>
        <c:overlap val="100"/>
        <c:axId val="141764480"/>
        <c:axId val="141774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-3.94</c:v>
                </c:pt>
                <c:pt idx="1">
                  <c:v>-2.06</c:v>
                </c:pt>
                <c:pt idx="2">
                  <c:v>-1.34</c:v>
                </c:pt>
                <c:pt idx="3">
                  <c:v>-0.66</c:v>
                </c:pt>
                <c:pt idx="4">
                  <c:v>-3.79</c:v>
                </c:pt>
              </c:numCache>
            </c:numRef>
          </c:val>
          <c:smooth val="0"/>
          <c:extLst>
            <c:ext xmlns:c16="http://schemas.microsoft.com/office/drawing/2014/chart" uri="{C3380CC4-5D6E-409C-BE32-E72D297353CC}">
              <c16:uniqueId val="{00000002-2660-40CE-BA59-D4CE058AED6A}"/>
            </c:ext>
          </c:extLst>
        </c:ser>
        <c:dLbls>
          <c:showLegendKey val="0"/>
          <c:showVal val="0"/>
          <c:showCatName val="0"/>
          <c:showSerName val="0"/>
          <c:showPercent val="0"/>
          <c:showBubbleSize val="0"/>
        </c:dLbls>
        <c:marker val="1"/>
        <c:smooth val="0"/>
        <c:axId val="141764480"/>
        <c:axId val="141774848"/>
      </c:lineChart>
      <c:catAx>
        <c:axId val="14176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774848"/>
        <c:crosses val="autoZero"/>
        <c:auto val="1"/>
        <c:lblAlgn val="ctr"/>
        <c:lblOffset val="100"/>
        <c:tickLblSkip val="1"/>
        <c:tickMarkSkip val="1"/>
        <c:noMultiLvlLbl val="0"/>
      </c:catAx>
      <c:valAx>
        <c:axId val="14177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76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98E-4EDD-A052-E01F71B98A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8E-4EDD-A052-E01F71B98AC8}"/>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98E-4EDD-A052-E01F71B98AC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0.03</c:v>
                </c:pt>
              </c:numCache>
            </c:numRef>
          </c:val>
          <c:extLst>
            <c:ext xmlns:c16="http://schemas.microsoft.com/office/drawing/2014/chart" uri="{C3380CC4-5D6E-409C-BE32-E72D297353CC}">
              <c16:uniqueId val="{00000003-398E-4EDD-A052-E01F71B98AC8}"/>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0.13</c:v>
                </c:pt>
              </c:numCache>
            </c:numRef>
          </c:val>
          <c:extLst>
            <c:ext xmlns:c16="http://schemas.microsoft.com/office/drawing/2014/chart" uri="{C3380CC4-5D6E-409C-BE32-E72D297353CC}">
              <c16:uniqueId val="{00000004-398E-4EDD-A052-E01F71B98AC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0.71</c:v>
                </c:pt>
                <c:pt idx="2">
                  <c:v>#N/A</c:v>
                </c:pt>
                <c:pt idx="3">
                  <c:v>0.52</c:v>
                </c:pt>
                <c:pt idx="4">
                  <c:v>#N/A</c:v>
                </c:pt>
                <c:pt idx="5">
                  <c:v>0.62</c:v>
                </c:pt>
                <c:pt idx="6">
                  <c:v>#N/A</c:v>
                </c:pt>
                <c:pt idx="7">
                  <c:v>0.89</c:v>
                </c:pt>
                <c:pt idx="8">
                  <c:v>#N/A</c:v>
                </c:pt>
                <c:pt idx="9">
                  <c:v>0.92</c:v>
                </c:pt>
              </c:numCache>
            </c:numRef>
          </c:val>
          <c:extLst>
            <c:ext xmlns:c16="http://schemas.microsoft.com/office/drawing/2014/chart" uri="{C3380CC4-5D6E-409C-BE32-E72D297353CC}">
              <c16:uniqueId val="{00000005-398E-4EDD-A052-E01F71B98AC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2.5499999999999998</c:v>
                </c:pt>
                <c:pt idx="2">
                  <c:v>#N/A</c:v>
                </c:pt>
                <c:pt idx="3">
                  <c:v>2.85</c:v>
                </c:pt>
                <c:pt idx="4">
                  <c:v>#N/A</c:v>
                </c:pt>
                <c:pt idx="5">
                  <c:v>2.33</c:v>
                </c:pt>
                <c:pt idx="6">
                  <c:v>#N/A</c:v>
                </c:pt>
                <c:pt idx="7">
                  <c:v>3.69</c:v>
                </c:pt>
                <c:pt idx="8">
                  <c:v>#N/A</c:v>
                </c:pt>
                <c:pt idx="9">
                  <c:v>2.84</c:v>
                </c:pt>
              </c:numCache>
            </c:numRef>
          </c:val>
          <c:extLst>
            <c:ext xmlns:c16="http://schemas.microsoft.com/office/drawing/2014/chart" uri="{C3380CC4-5D6E-409C-BE32-E72D297353CC}">
              <c16:uniqueId val="{00000006-398E-4EDD-A052-E01F71B98AC8}"/>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7.72</c:v>
                </c:pt>
                <c:pt idx="2">
                  <c:v>#N/A</c:v>
                </c:pt>
                <c:pt idx="3">
                  <c:v>6.96</c:v>
                </c:pt>
                <c:pt idx="4">
                  <c:v>#N/A</c:v>
                </c:pt>
                <c:pt idx="5">
                  <c:v>6.25</c:v>
                </c:pt>
                <c:pt idx="6">
                  <c:v>#N/A</c:v>
                </c:pt>
                <c:pt idx="7">
                  <c:v>6.17</c:v>
                </c:pt>
                <c:pt idx="8">
                  <c:v>#N/A</c:v>
                </c:pt>
                <c:pt idx="9">
                  <c:v>3.73</c:v>
                </c:pt>
              </c:numCache>
            </c:numRef>
          </c:val>
          <c:extLst>
            <c:ext xmlns:c16="http://schemas.microsoft.com/office/drawing/2014/chart" uri="{C3380CC4-5D6E-409C-BE32-E72D297353CC}">
              <c16:uniqueId val="{00000007-398E-4EDD-A052-E01F71B98AC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4.25</c:v>
                </c:pt>
                <c:pt idx="2">
                  <c:v>#N/A</c:v>
                </c:pt>
                <c:pt idx="3">
                  <c:v>4.57</c:v>
                </c:pt>
                <c:pt idx="4">
                  <c:v>#N/A</c:v>
                </c:pt>
                <c:pt idx="5">
                  <c:v>4.82</c:v>
                </c:pt>
                <c:pt idx="6">
                  <c:v>#N/A</c:v>
                </c:pt>
                <c:pt idx="7">
                  <c:v>6.22</c:v>
                </c:pt>
                <c:pt idx="8">
                  <c:v>#N/A</c:v>
                </c:pt>
                <c:pt idx="9">
                  <c:v>3.92</c:v>
                </c:pt>
              </c:numCache>
            </c:numRef>
          </c:val>
          <c:extLst>
            <c:ext xmlns:c16="http://schemas.microsoft.com/office/drawing/2014/chart" uri="{C3380CC4-5D6E-409C-BE32-E72D297353CC}">
              <c16:uniqueId val="{00000008-398E-4EDD-A052-E01F71B98AC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4.01</c:v>
                </c:pt>
                <c:pt idx="2">
                  <c:v>#N/A</c:v>
                </c:pt>
                <c:pt idx="3">
                  <c:v>4.51</c:v>
                </c:pt>
                <c:pt idx="4">
                  <c:v>#N/A</c:v>
                </c:pt>
                <c:pt idx="5">
                  <c:v>4.5999999999999996</c:v>
                </c:pt>
                <c:pt idx="6">
                  <c:v>#N/A</c:v>
                </c:pt>
                <c:pt idx="7">
                  <c:v>4.9800000000000004</c:v>
                </c:pt>
                <c:pt idx="8">
                  <c:v>#N/A</c:v>
                </c:pt>
                <c:pt idx="9">
                  <c:v>6.29</c:v>
                </c:pt>
              </c:numCache>
            </c:numRef>
          </c:val>
          <c:extLst>
            <c:ext xmlns:c16="http://schemas.microsoft.com/office/drawing/2014/chart" uri="{C3380CC4-5D6E-409C-BE32-E72D297353CC}">
              <c16:uniqueId val="{00000009-398E-4EDD-A052-E01F71B98AC8}"/>
            </c:ext>
          </c:extLst>
        </c:ser>
        <c:dLbls>
          <c:showLegendKey val="0"/>
          <c:showVal val="0"/>
          <c:showCatName val="0"/>
          <c:showSerName val="0"/>
          <c:showPercent val="0"/>
          <c:showBubbleSize val="0"/>
        </c:dLbls>
        <c:gapWidth val="150"/>
        <c:overlap val="100"/>
        <c:axId val="165687296"/>
        <c:axId val="165688832"/>
      </c:barChart>
      <c:catAx>
        <c:axId val="16568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688832"/>
        <c:crosses val="autoZero"/>
        <c:auto val="1"/>
        <c:lblAlgn val="ctr"/>
        <c:lblOffset val="100"/>
        <c:tickLblSkip val="1"/>
        <c:tickMarkSkip val="1"/>
        <c:noMultiLvlLbl val="0"/>
      </c:catAx>
      <c:valAx>
        <c:axId val="16568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687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2128</c:v>
                </c:pt>
                <c:pt idx="5">
                  <c:v>2153</c:v>
                </c:pt>
                <c:pt idx="8">
                  <c:v>2043</c:v>
                </c:pt>
                <c:pt idx="11">
                  <c:v>2091</c:v>
                </c:pt>
                <c:pt idx="14">
                  <c:v>2162</c:v>
                </c:pt>
              </c:numCache>
            </c:numRef>
          </c:val>
          <c:extLst>
            <c:ext xmlns:c16="http://schemas.microsoft.com/office/drawing/2014/chart" uri="{C3380CC4-5D6E-409C-BE32-E72D297353CC}">
              <c16:uniqueId val="{00000000-AD7C-4D03-96BD-2F8AAF8129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7C-4D03-96BD-2F8AAF8129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260</c:v>
                </c:pt>
                <c:pt idx="3">
                  <c:v>215</c:v>
                </c:pt>
                <c:pt idx="6">
                  <c:v>215</c:v>
                </c:pt>
                <c:pt idx="9">
                  <c:v>178</c:v>
                </c:pt>
                <c:pt idx="12">
                  <c:v>165</c:v>
                </c:pt>
              </c:numCache>
            </c:numRef>
          </c:val>
          <c:extLst>
            <c:ext xmlns:c16="http://schemas.microsoft.com/office/drawing/2014/chart" uri="{C3380CC4-5D6E-409C-BE32-E72D297353CC}">
              <c16:uniqueId val="{00000002-AD7C-4D03-96BD-2F8AAF8129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389</c:v>
                </c:pt>
                <c:pt idx="3">
                  <c:v>342</c:v>
                </c:pt>
                <c:pt idx="6">
                  <c:v>277</c:v>
                </c:pt>
                <c:pt idx="9">
                  <c:v>272</c:v>
                </c:pt>
                <c:pt idx="12">
                  <c:v>264</c:v>
                </c:pt>
              </c:numCache>
            </c:numRef>
          </c:val>
          <c:extLst>
            <c:ext xmlns:c16="http://schemas.microsoft.com/office/drawing/2014/chart" uri="{C3380CC4-5D6E-409C-BE32-E72D297353CC}">
              <c16:uniqueId val="{00000003-AD7C-4D03-96BD-2F8AAF8129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642</c:v>
                </c:pt>
                <c:pt idx="3">
                  <c:v>644</c:v>
                </c:pt>
                <c:pt idx="6">
                  <c:v>612</c:v>
                </c:pt>
                <c:pt idx="9">
                  <c:v>605</c:v>
                </c:pt>
                <c:pt idx="12">
                  <c:v>663</c:v>
                </c:pt>
              </c:numCache>
            </c:numRef>
          </c:val>
          <c:extLst>
            <c:ext xmlns:c16="http://schemas.microsoft.com/office/drawing/2014/chart" uri="{C3380CC4-5D6E-409C-BE32-E72D297353CC}">
              <c16:uniqueId val="{00000004-AD7C-4D03-96BD-2F8AAF8129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7C-4D03-96BD-2F8AAF8129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7C-4D03-96BD-2F8AAF8129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2104</c:v>
                </c:pt>
                <c:pt idx="3">
                  <c:v>2057</c:v>
                </c:pt>
                <c:pt idx="6">
                  <c:v>2016</c:v>
                </c:pt>
                <c:pt idx="9">
                  <c:v>2081</c:v>
                </c:pt>
                <c:pt idx="12">
                  <c:v>2096</c:v>
                </c:pt>
              </c:numCache>
            </c:numRef>
          </c:val>
          <c:extLst>
            <c:ext xmlns:c16="http://schemas.microsoft.com/office/drawing/2014/chart" uri="{C3380CC4-5D6E-409C-BE32-E72D297353CC}">
              <c16:uniqueId val="{00000007-AD7C-4D03-96BD-2F8AAF81297A}"/>
            </c:ext>
          </c:extLst>
        </c:ser>
        <c:dLbls>
          <c:showLegendKey val="0"/>
          <c:showVal val="0"/>
          <c:showCatName val="0"/>
          <c:showSerName val="0"/>
          <c:showPercent val="0"/>
          <c:showBubbleSize val="0"/>
        </c:dLbls>
        <c:gapWidth val="100"/>
        <c:overlap val="100"/>
        <c:axId val="142028160"/>
        <c:axId val="142042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1267</c:v>
                </c:pt>
                <c:pt idx="2">
                  <c:v>#N/A</c:v>
                </c:pt>
                <c:pt idx="3">
                  <c:v>#N/A</c:v>
                </c:pt>
                <c:pt idx="4">
                  <c:v>1105</c:v>
                </c:pt>
                <c:pt idx="5">
                  <c:v>#N/A</c:v>
                </c:pt>
                <c:pt idx="6">
                  <c:v>#N/A</c:v>
                </c:pt>
                <c:pt idx="7">
                  <c:v>1077</c:v>
                </c:pt>
                <c:pt idx="8">
                  <c:v>#N/A</c:v>
                </c:pt>
                <c:pt idx="9">
                  <c:v>#N/A</c:v>
                </c:pt>
                <c:pt idx="10">
                  <c:v>1045</c:v>
                </c:pt>
                <c:pt idx="11">
                  <c:v>#N/A</c:v>
                </c:pt>
                <c:pt idx="12">
                  <c:v>#N/A</c:v>
                </c:pt>
                <c:pt idx="13">
                  <c:v>1026</c:v>
                </c:pt>
                <c:pt idx="14">
                  <c:v>#N/A</c:v>
                </c:pt>
              </c:numCache>
            </c:numRef>
          </c:val>
          <c:smooth val="0"/>
          <c:extLst>
            <c:ext xmlns:c16="http://schemas.microsoft.com/office/drawing/2014/chart" uri="{C3380CC4-5D6E-409C-BE32-E72D297353CC}">
              <c16:uniqueId val="{00000008-AD7C-4D03-96BD-2F8AAF81297A}"/>
            </c:ext>
          </c:extLst>
        </c:ser>
        <c:dLbls>
          <c:showLegendKey val="0"/>
          <c:showVal val="0"/>
          <c:showCatName val="0"/>
          <c:showSerName val="0"/>
          <c:showPercent val="0"/>
          <c:showBubbleSize val="0"/>
        </c:dLbls>
        <c:marker val="1"/>
        <c:smooth val="0"/>
        <c:axId val="142028160"/>
        <c:axId val="142042624"/>
      </c:lineChart>
      <c:catAx>
        <c:axId val="14202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042624"/>
        <c:crosses val="autoZero"/>
        <c:auto val="1"/>
        <c:lblAlgn val="ctr"/>
        <c:lblOffset val="100"/>
        <c:tickLblSkip val="1"/>
        <c:tickMarkSkip val="1"/>
        <c:noMultiLvlLbl val="0"/>
      </c:catAx>
      <c:valAx>
        <c:axId val="142042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02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19524</c:v>
                </c:pt>
                <c:pt idx="5">
                  <c:v>19422</c:v>
                </c:pt>
                <c:pt idx="8">
                  <c:v>19382</c:v>
                </c:pt>
                <c:pt idx="11">
                  <c:v>19218</c:v>
                </c:pt>
                <c:pt idx="14">
                  <c:v>19012</c:v>
                </c:pt>
              </c:numCache>
            </c:numRef>
          </c:val>
          <c:extLst>
            <c:ext xmlns:c16="http://schemas.microsoft.com/office/drawing/2014/chart" uri="{C3380CC4-5D6E-409C-BE32-E72D297353CC}">
              <c16:uniqueId val="{00000000-E220-4A3A-A479-04BBFD1FE3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2842</c:v>
                </c:pt>
                <c:pt idx="5">
                  <c:v>2640</c:v>
                </c:pt>
                <c:pt idx="8">
                  <c:v>2615</c:v>
                </c:pt>
                <c:pt idx="11">
                  <c:v>2614</c:v>
                </c:pt>
                <c:pt idx="14">
                  <c:v>2690</c:v>
                </c:pt>
              </c:numCache>
            </c:numRef>
          </c:val>
          <c:extLst>
            <c:ext xmlns:c16="http://schemas.microsoft.com/office/drawing/2014/chart" uri="{C3380CC4-5D6E-409C-BE32-E72D297353CC}">
              <c16:uniqueId val="{00000001-E220-4A3A-A479-04BBFD1FE3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3186</c:v>
                </c:pt>
                <c:pt idx="5">
                  <c:v>3152</c:v>
                </c:pt>
                <c:pt idx="8">
                  <c:v>3261</c:v>
                </c:pt>
                <c:pt idx="11">
                  <c:v>3396</c:v>
                </c:pt>
                <c:pt idx="14">
                  <c:v>3990</c:v>
                </c:pt>
              </c:numCache>
            </c:numRef>
          </c:val>
          <c:extLst>
            <c:ext xmlns:c16="http://schemas.microsoft.com/office/drawing/2014/chart" uri="{C3380CC4-5D6E-409C-BE32-E72D297353CC}">
              <c16:uniqueId val="{00000002-E220-4A3A-A479-04BBFD1FE3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20-4A3A-A479-04BBFD1FE3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20-4A3A-A479-04BBFD1FE3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20-4A3A-A479-04BBFD1FE3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1615</c:v>
                </c:pt>
                <c:pt idx="3">
                  <c:v>1359</c:v>
                </c:pt>
                <c:pt idx="6">
                  <c:v>1305</c:v>
                </c:pt>
                <c:pt idx="9">
                  <c:v>764</c:v>
                </c:pt>
                <c:pt idx="12">
                  <c:v>574</c:v>
                </c:pt>
              </c:numCache>
            </c:numRef>
          </c:val>
          <c:extLst>
            <c:ext xmlns:c16="http://schemas.microsoft.com/office/drawing/2014/chart" uri="{C3380CC4-5D6E-409C-BE32-E72D297353CC}">
              <c16:uniqueId val="{00000006-E220-4A3A-A479-04BBFD1FE3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1850</c:v>
                </c:pt>
                <c:pt idx="3">
                  <c:v>1529</c:v>
                </c:pt>
                <c:pt idx="6">
                  <c:v>1270</c:v>
                </c:pt>
                <c:pt idx="9">
                  <c:v>1015</c:v>
                </c:pt>
                <c:pt idx="12">
                  <c:v>762</c:v>
                </c:pt>
              </c:numCache>
            </c:numRef>
          </c:val>
          <c:extLst>
            <c:ext xmlns:c16="http://schemas.microsoft.com/office/drawing/2014/chart" uri="{C3380CC4-5D6E-409C-BE32-E72D297353CC}">
              <c16:uniqueId val="{00000007-E220-4A3A-A479-04BBFD1FE3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7867</c:v>
                </c:pt>
                <c:pt idx="3">
                  <c:v>7569</c:v>
                </c:pt>
                <c:pt idx="6">
                  <c:v>7569</c:v>
                </c:pt>
                <c:pt idx="9">
                  <c:v>7399</c:v>
                </c:pt>
                <c:pt idx="12">
                  <c:v>7133</c:v>
                </c:pt>
              </c:numCache>
            </c:numRef>
          </c:val>
          <c:extLst>
            <c:ext xmlns:c16="http://schemas.microsoft.com/office/drawing/2014/chart" uri="{C3380CC4-5D6E-409C-BE32-E72D297353CC}">
              <c16:uniqueId val="{00000008-E220-4A3A-A479-04BBFD1FE3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1876</c:v>
                </c:pt>
                <c:pt idx="3">
                  <c:v>1674</c:v>
                </c:pt>
                <c:pt idx="6">
                  <c:v>1504</c:v>
                </c:pt>
                <c:pt idx="9">
                  <c:v>1637</c:v>
                </c:pt>
                <c:pt idx="12">
                  <c:v>1481</c:v>
                </c:pt>
              </c:numCache>
            </c:numRef>
          </c:val>
          <c:extLst>
            <c:ext xmlns:c16="http://schemas.microsoft.com/office/drawing/2014/chart" uri="{C3380CC4-5D6E-409C-BE32-E72D297353CC}">
              <c16:uniqueId val="{00000009-E220-4A3A-A479-04BBFD1FE3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18908</c:v>
                </c:pt>
                <c:pt idx="3">
                  <c:v>18657</c:v>
                </c:pt>
                <c:pt idx="6">
                  <c:v>18372</c:v>
                </c:pt>
                <c:pt idx="9">
                  <c:v>18342</c:v>
                </c:pt>
                <c:pt idx="12">
                  <c:v>18032</c:v>
                </c:pt>
              </c:numCache>
            </c:numRef>
          </c:val>
          <c:extLst>
            <c:ext xmlns:c16="http://schemas.microsoft.com/office/drawing/2014/chart" uri="{C3380CC4-5D6E-409C-BE32-E72D297353CC}">
              <c16:uniqueId val="{0000000A-E220-4A3A-A479-04BBFD1FE379}"/>
            </c:ext>
          </c:extLst>
        </c:ser>
        <c:dLbls>
          <c:showLegendKey val="0"/>
          <c:showVal val="0"/>
          <c:showCatName val="0"/>
          <c:showSerName val="0"/>
          <c:showPercent val="0"/>
          <c:showBubbleSize val="0"/>
        </c:dLbls>
        <c:gapWidth val="100"/>
        <c:overlap val="100"/>
        <c:axId val="142827520"/>
        <c:axId val="142829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6565</c:v>
                </c:pt>
                <c:pt idx="2">
                  <c:v>#N/A</c:v>
                </c:pt>
                <c:pt idx="3">
                  <c:v>#N/A</c:v>
                </c:pt>
                <c:pt idx="4">
                  <c:v>5575</c:v>
                </c:pt>
                <c:pt idx="5">
                  <c:v>#N/A</c:v>
                </c:pt>
                <c:pt idx="6">
                  <c:v>#N/A</c:v>
                </c:pt>
                <c:pt idx="7">
                  <c:v>4762</c:v>
                </c:pt>
                <c:pt idx="8">
                  <c:v>#N/A</c:v>
                </c:pt>
                <c:pt idx="9">
                  <c:v>#N/A</c:v>
                </c:pt>
                <c:pt idx="10">
                  <c:v>3929</c:v>
                </c:pt>
                <c:pt idx="11">
                  <c:v>#N/A</c:v>
                </c:pt>
                <c:pt idx="12">
                  <c:v>#N/A</c:v>
                </c:pt>
                <c:pt idx="13">
                  <c:v>2290</c:v>
                </c:pt>
                <c:pt idx="14">
                  <c:v>#N/A</c:v>
                </c:pt>
              </c:numCache>
            </c:numRef>
          </c:val>
          <c:smooth val="0"/>
          <c:extLst>
            <c:ext xmlns:c16="http://schemas.microsoft.com/office/drawing/2014/chart" uri="{C3380CC4-5D6E-409C-BE32-E72D297353CC}">
              <c16:uniqueId val="{0000000B-E220-4A3A-A479-04BBFD1FE379}"/>
            </c:ext>
          </c:extLst>
        </c:ser>
        <c:dLbls>
          <c:showLegendKey val="0"/>
          <c:showVal val="0"/>
          <c:showCatName val="0"/>
          <c:showSerName val="0"/>
          <c:showPercent val="0"/>
          <c:showBubbleSize val="0"/>
        </c:dLbls>
        <c:marker val="1"/>
        <c:smooth val="0"/>
        <c:axId val="142827520"/>
        <c:axId val="142829440"/>
      </c:lineChart>
      <c:catAx>
        <c:axId val="14282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829440"/>
        <c:crosses val="autoZero"/>
        <c:auto val="1"/>
        <c:lblAlgn val="ctr"/>
        <c:lblOffset val="100"/>
        <c:tickLblSkip val="1"/>
        <c:tickMarkSkip val="1"/>
        <c:noMultiLvlLbl val="0"/>
      </c:catAx>
      <c:valAx>
        <c:axId val="142829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82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2227</c:v>
                </c:pt>
                <c:pt idx="1">
                  <c:v>2272</c:v>
                </c:pt>
                <c:pt idx="2">
                  <c:v>2537</c:v>
                </c:pt>
              </c:numCache>
            </c:numRef>
          </c:val>
          <c:extLst>
            <c:ext xmlns:c16="http://schemas.microsoft.com/office/drawing/2014/chart" uri="{C3380CC4-5D6E-409C-BE32-E72D297353CC}">
              <c16:uniqueId val="{00000000-6BA3-487C-92D7-2C06FCDB21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6BA3-487C-92D7-2C06FCDB21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752</c:v>
                </c:pt>
                <c:pt idx="1">
                  <c:v>726</c:v>
                </c:pt>
                <c:pt idx="2">
                  <c:v>925</c:v>
                </c:pt>
              </c:numCache>
            </c:numRef>
          </c:val>
          <c:extLst>
            <c:ext xmlns:c16="http://schemas.microsoft.com/office/drawing/2014/chart" uri="{C3380CC4-5D6E-409C-BE32-E72D297353CC}">
              <c16:uniqueId val="{00000002-6BA3-487C-92D7-2C06FCDB214E}"/>
            </c:ext>
          </c:extLst>
        </c:ser>
        <c:dLbls>
          <c:showLegendKey val="0"/>
          <c:showVal val="0"/>
          <c:showCatName val="0"/>
          <c:showSerName val="0"/>
          <c:showPercent val="0"/>
          <c:showBubbleSize val="0"/>
        </c:dLbls>
        <c:gapWidth val="120"/>
        <c:overlap val="100"/>
        <c:axId val="143019392"/>
        <c:axId val="143053952"/>
      </c:barChart>
      <c:catAx>
        <c:axId val="14301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3053952"/>
        <c:crosses val="autoZero"/>
        <c:auto val="1"/>
        <c:lblAlgn val="ctr"/>
        <c:lblOffset val="100"/>
        <c:tickLblSkip val="1"/>
        <c:tickMarkSkip val="1"/>
        <c:noMultiLvlLbl val="0"/>
      </c:catAx>
      <c:valAx>
        <c:axId val="1430539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301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{ACF4A18D-95DF-4DBE-9EA6-AFB8F4214D3F}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E90-42C5-A8B0-BDC2CF391C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{773A5826-B524-4CA7-BACA-C8A8AEFAA802}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90-42C5-A8B0-BDC2CF391C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{939837DC-F69E-423E-835A-C6FBB4E20FA5}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90-42C5-A8B0-BDC2CF391C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{FF90F5DC-B13A-49D7-8718-A90A9CF046F5}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90-42C5-A8B0-BDC2CF391C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{42BE2123-6C51-43C8-862C-99EF818F3A16}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90-42C5-A8B0-BDC2CF391CC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{E1856EFE-4CB8-4EDC-AC84-10111C2F8CE5}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E90-42C5-A8B0-BDC2CF391CCD}"/>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{0CD5C16E-DB37-4483-B00E-DE65D0736F9C}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E90-42C5-A8B0-BDC2CF391CCD}"/>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{91DC606A-903F-4B84-B0CD-E62F53E06641}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E90-42C5-A8B0-BDC2CF391CCD}"/>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{85F96656-99A0-4705-A17B-CFC29AFA6B6B}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E90-42C5-A8B0-BDC2CF391C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58.7</c:v>
                </c:pt>
                <c:pt idx="24">
                  <c:v>59.8</c:v>
                </c:pt>
                <c:pt idx="32">
                  <c:v>61.3</c:v>
                </c:pt>
              </c:numCache>
            </c:numRef>
          </c:xVal>
          <c:yVal>
            <c:numRef>
              <c:f>公会計指標分析・財政指標組合せ分析表!$BP$51:$DC$51</c:f>
              <c:numCache>
                <c:formatCode>#,##0.0;"▲ "#,##0.0</c:formatCode>
                <c:ptCount val="40"/>
                <c:pt idx="16">
                  <c:v>49.3</c:v>
                </c:pt>
                <c:pt idx="24">
                  <c:v>41</c:v>
                </c:pt>
                <c:pt idx="32">
                  <c:v>23.5</c:v>
                </c:pt>
              </c:numCache>
            </c:numRef>
          </c:yVal>
          <c:smooth val="0"/>
          <c:extLst>
            <c:ext xmlns:c16="http://schemas.microsoft.com/office/drawing/2014/chart" uri="{C3380CC4-5D6E-409C-BE32-E72D297353CC}">
              <c16:uniqueId val="{00000009-9E90-42C5-A8B0-BDC2CF391C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{C467BE55-5108-4EA2-A9BE-E2BD35B24795}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E90-42C5-A8B0-BDC2CF391C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{5631A564-E696-4E7F-AE2B-7A5488B67BB2}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90-42C5-A8B0-BDC2CF391C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{9E792551-D86D-4857-9CDA-23FAAF13DDC6}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90-42C5-A8B0-BDC2CF391C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{3532FD39-CD2F-43CB-9ED6-A8A0B90460B4}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90-42C5-A8B0-BDC2CF391C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{D02B7D39-0628-411C-8132-50B4BD746D0E}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90-42C5-A8B0-BDC2CF391CC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{E12A5109-2F20-4D93-A136-34437B155513}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E90-42C5-A8B0-BDC2CF391CCD}"/>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{B650E0C3-300E-4C7F-8B0B-B88A094359DB}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E90-42C5-A8B0-BDC2CF391CC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{040BF980-9BF7-424D-B775-498D59E105D0}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E90-42C5-A8B0-BDC2CF391CCD}"/>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{EC647F40-C3CA-4C43-BA1B-DCF196CF8CBB}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E90-42C5-A8B0-BDC2CF391C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53.6</c:v>
                </c:pt>
                <c:pt idx="32">
                  <c:v>53</c:v>
                </c:pt>
              </c:numCache>
            </c:numRef>
          </c:xVal>
          <c:yVal>
            <c:numRef>
              <c:f>公会計指標分析・財政指標組合せ分析表!$BP$55:$DC$55</c:f>
              <c:numCache>
                <c:formatCode>#,##0.0;"▲ "#,##0.0</c:formatCode>
                <c:ptCount val="40"/>
                <c:pt idx="16">
                  <c:v>32.799999999999997</c:v>
                </c:pt>
                <c:pt idx="24">
                  <c:v>20.2</c:v>
                </c:pt>
                <c:pt idx="32">
                  <c:v>19</c:v>
                </c:pt>
              </c:numCache>
            </c:numRef>
          </c:yVal>
          <c:smooth val="0"/>
          <c:extLst>
            <c:ext xmlns:c16="http://schemas.microsoft.com/office/drawing/2014/chart" uri="{C3380CC4-5D6E-409C-BE32-E72D297353CC}">
              <c16:uniqueId val="{00000013-9E90-42C5-A8B0-BDC2CF391CCD}"/>
            </c:ext>
          </c:extLst>
        </c:ser>
        <c:dLbls>
          <c:showLegendKey val="0"/>
          <c:showVal val="1"/>
          <c:showCatName val="0"/>
          <c:showSerName val="0"/>
          <c:showPercent val="0"/>
          <c:showBubbleSize val="0"/>
        </c:dLbls>
        <c:axId val="142593024"/>
        <c:axId val="142595200"/>
      </c:scatterChart>
      <c:valAx>
        <c:axId val="142593024"/>
        <c:scaling>
          <c:orientation val="minMax"/>
          <c:max val="62"/>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595200"/>
        <c:crosses val="autoZero"/>
        <c:crossBetween val="midCat"/>
      </c:valAx>
      <c:valAx>
        <c:axId val="142595200"/>
        <c:scaling>
          <c:orientation val="minMax"/>
          <c:max val="55"/>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593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{D3120B82-C197-412C-A0AF-DD8C07AAB27D}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FBE-4D6E-8F51-0002D083C0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{933B73E4-2F4F-4172-9FB6-30DACAA50F92}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BE-4D6E-8F51-0002D083C0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{27C38D2F-CE40-45A7-ADCF-3F05A5440878}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BE-4D6E-8F51-0002D083C0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{19A59F49-32AB-4E36-A705-EFEDED7A7FCA}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BE-4D6E-8F51-0002D083C0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{796DE058-7F9E-4B90-A5D9-69A3FF09D498}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BE-4D6E-8F51-0002D083C01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{BA69414C-89E1-4EBA-A0B0-25EEFD36657C}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FBE-4D6E-8F51-0002D083C01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{9608058F-5623-47C7-BA75-FB2CB8EB417B}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FBE-4D6E-8F51-0002D083C01B}"/>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{B9858F68-4F63-45A6-AD30-E88EA6A3516B}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FBE-4D6E-8F51-0002D083C01B}"/>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{31B60C91-5F19-47A6-A150-EDB25BBD336B}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FBE-4D6E-8F51-0002D083C0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12.6</c:v>
                </c:pt>
                <c:pt idx="16">
                  <c:v>11.8</c:v>
                </c:pt>
                <c:pt idx="24">
                  <c:v>11.2</c:v>
                </c:pt>
                <c:pt idx="32">
                  <c:v>10.8</c:v>
                </c:pt>
              </c:numCache>
            </c:numRef>
          </c:xVal>
          <c:yVal>
            <c:numRef>
              <c:f>公会計指標分析・財政指標組合せ分析表!$BP$73:$DC$73</c:f>
              <c:numCache>
                <c:formatCode>#,##0.0;"▲ "#,##0.0</c:formatCode>
                <c:ptCount val="40"/>
                <c:pt idx="0">
                  <c:v>66.8</c:v>
                </c:pt>
                <c:pt idx="8">
                  <c:v>58.1</c:v>
                </c:pt>
                <c:pt idx="16">
                  <c:v>49.3</c:v>
                </c:pt>
                <c:pt idx="24">
                  <c:v>41</c:v>
                </c:pt>
                <c:pt idx="32">
                  <c:v>23.5</c:v>
                </c:pt>
              </c:numCache>
            </c:numRef>
          </c:yVal>
          <c:smooth val="0"/>
          <c:extLst>
            <c:ext xmlns:c16="http://schemas.microsoft.com/office/drawing/2014/chart" uri="{C3380CC4-5D6E-409C-BE32-E72D297353CC}">
              <c16:uniqueId val="{00000009-9FBE-4D6E-8F51-0002D083C0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{4B9BB814-59DE-421A-9928-D93147530DC5}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FBE-4D6E-8F51-0002D083C0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{75365881-A6E6-4834-8179-0189E6015381}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BE-4D6E-8F51-0002D083C0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{2CFEDEE1-6672-4AA3-A8B4-96B4A06D693D}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BE-4D6E-8F51-0002D083C0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{52F843DD-4A7F-4866-8426-469ED2DFC375}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BE-4D6E-8F51-0002D083C0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{E24B1591-A5EB-4F81-A189-A6EFDA897EA1}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BE-4D6E-8F51-0002D083C01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{4D4845CB-12DB-430D-AA07-C7B1282F3EDE}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FBE-4D6E-8F51-0002D083C01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{9350B47E-480D-45FE-9944-6592BF84505A}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FBE-4D6E-8F51-0002D083C01B}"/>
                </c:ext>
              </c:extLst>
            </c:dLbl>
            <c:dLbl>
              <c:idx val="24"/>
              <c:layout>
                <c:manualLayout>
                  <c:x val="-2.4857001649528115E-2"/>
                  <c:y val="-7.379716653184080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{6BD83F0E-902C-4E60-973A-2C2BA8EE9C81}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FBE-4D6E-8F51-0002D083C01B}"/>
                </c:ext>
              </c:extLst>
            </c:dLbl>
            <c:dLbl>
              <c:idx val="32"/>
              <c:layout>
                <c:manualLayout>
                  <c:x val="-3.8538981588693136E-2"/>
                  <c:y val="-5.1036127643747167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{42AB8C73-D927-46A1-B3EF-6E16B159F0C9}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FBE-4D6E-8F51-0002D083C0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8.6</c:v>
                </c:pt>
                <c:pt idx="32">
                  <c:v>8.5</c:v>
                </c:pt>
              </c:numCache>
            </c:numRef>
          </c:xVal>
          <c:yVal>
            <c:numRef>
              <c:f>公会計指標分析・財政指標組合せ分析表!$BP$77:$DC$77</c:f>
              <c:numCache>
                <c:formatCode>#,##0.0;"▲ "#,##0.0</c:formatCode>
                <c:ptCount val="40"/>
                <c:pt idx="0">
                  <c:v>52.8</c:v>
                </c:pt>
                <c:pt idx="8">
                  <c:v>48.6</c:v>
                </c:pt>
                <c:pt idx="16">
                  <c:v>32.799999999999997</c:v>
                </c:pt>
                <c:pt idx="24">
                  <c:v>20.2</c:v>
                </c:pt>
                <c:pt idx="32">
                  <c:v>19</c:v>
                </c:pt>
              </c:numCache>
            </c:numRef>
          </c:yVal>
          <c:smooth val="0"/>
          <c:extLst>
            <c:ext xmlns:c16="http://schemas.microsoft.com/office/drawing/2014/chart" uri="{C3380CC4-5D6E-409C-BE32-E72D297353CC}">
              <c16:uniqueId val="{00000013-9FBE-4D6E-8F51-0002D083C01B}"/>
            </c:ext>
          </c:extLst>
        </c:ser>
        <c:dLbls>
          <c:showLegendKey val="0"/>
          <c:showVal val="1"/>
          <c:showCatName val="0"/>
          <c:showSerName val="0"/>
          <c:showPercent val="0"/>
          <c:showBubbleSize val="0"/>
        </c:dLbls>
        <c:axId val="143747712"/>
        <c:axId val="143774464"/>
      </c:scatterChart>
      <c:valAx>
        <c:axId val="143747712"/>
        <c:scaling>
          <c:orientation val="minMax"/>
          <c:max val="14.5"/>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774464"/>
        <c:crosses val="autoZero"/>
        <c:crossBetween val="midCat"/>
      </c:valAx>
      <c:valAx>
        <c:axId val="143774464"/>
        <c:scaling>
          <c:orientation val="minMax"/>
          <c:max val="75"/>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7477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500" baseline="0">
              <a:solidFill>
                <a:schemeClr val="dk1"/>
              </a:solidFill>
              <a:effectLst/>
              <a:latin typeface="+mn-lt"/>
              <a:ea typeface="+mn-ea"/>
              <a:cs typeface="+mn-cs"/>
            </a:rPr>
            <a:t>　</a:t>
          </a:r>
          <a:r>
            <a:rPr kumimoji="1" lang="ja-JP" altLang="ja-JP" sz="1500">
              <a:solidFill>
                <a:schemeClr val="dk1"/>
              </a:solidFill>
              <a:effectLst/>
              <a:latin typeface="+mn-lt"/>
              <a:ea typeface="+mn-ea"/>
              <a:cs typeface="+mn-cs"/>
            </a:rPr>
            <a:t>元利償還金については、</a:t>
          </a:r>
          <a:r>
            <a:rPr kumimoji="1" lang="en-US" altLang="ja-JP" sz="1500">
              <a:solidFill>
                <a:schemeClr val="dk1"/>
              </a:solidFill>
              <a:effectLst/>
              <a:latin typeface="+mn-lt"/>
              <a:ea typeface="+mn-ea"/>
              <a:cs typeface="+mn-cs"/>
            </a:rPr>
            <a:t>25</a:t>
          </a:r>
          <a:r>
            <a:rPr kumimoji="1" lang="ja-JP" altLang="ja-JP" sz="1500">
              <a:solidFill>
                <a:schemeClr val="dk1"/>
              </a:solidFill>
              <a:effectLst/>
              <a:latin typeface="+mn-lt"/>
              <a:ea typeface="+mn-ea"/>
              <a:cs typeface="+mn-cs"/>
            </a:rPr>
            <a:t>年度に実施した消防庁舎建設や幼保園建設等大型事業に係る合併特例債の据置期間終了に伴う元金償還開始による影響で増額となっている。</a:t>
          </a:r>
          <a:endParaRPr lang="ja-JP" altLang="ja-JP" sz="1500">
            <a:effectLst/>
          </a:endParaRPr>
        </a:p>
        <a:p>
          <a:r>
            <a:rPr kumimoji="1" lang="ja-JP" altLang="ja-JP" sz="1500">
              <a:solidFill>
                <a:schemeClr val="dk1"/>
              </a:solidFill>
              <a:effectLst/>
              <a:latin typeface="+mn-lt"/>
              <a:ea typeface="+mn-ea"/>
              <a:cs typeface="+mn-cs"/>
            </a:rPr>
            <a:t>　組合に対する償還負担金については、東遠広域施設組合や大井川広域水道企業団の起債償還が進んでおり減少傾向である。</a:t>
          </a:r>
          <a:endParaRPr lang="ja-JP" altLang="ja-JP" sz="1500">
            <a:effectLst/>
          </a:endParaRPr>
        </a:p>
        <a:p>
          <a:r>
            <a:rPr kumimoji="1" lang="ja-JP" altLang="ja-JP" sz="1500">
              <a:solidFill>
                <a:schemeClr val="dk1"/>
              </a:solidFill>
              <a:effectLst/>
              <a:latin typeface="+mn-lt"/>
              <a:ea typeface="+mn-ea"/>
              <a:cs typeface="+mn-cs"/>
            </a:rPr>
            <a:t>　算入公債費等については、合併特例債及び臨時財政対策債の算入額増加に伴い増加している。</a:t>
          </a:r>
          <a:endParaRPr lang="ja-JP" altLang="ja-JP" sz="1500">
            <a:effectLst/>
          </a:endParaRPr>
        </a:p>
        <a:p>
          <a:r>
            <a:rPr kumimoji="1" lang="ja-JP" altLang="ja-JP" sz="1500">
              <a:solidFill>
                <a:schemeClr val="dk1"/>
              </a:solidFill>
              <a:effectLst/>
              <a:latin typeface="+mn-lt"/>
              <a:ea typeface="+mn-ea"/>
              <a:cs typeface="+mn-cs"/>
            </a:rPr>
            <a:t>　実質公債費比率の分子については減少傾向が続いており、引き続き健全な財政運営を継続していく。</a:t>
          </a:r>
          <a:endParaRPr lang="ja-JP" altLang="ja-JP" sz="15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将来負担額の分析として、一般会計等に係る地方債の現在高及び債務負担行為に基づく支出予定額では、公債費負担適正化計画により</a:t>
          </a:r>
          <a:r>
            <a:rPr kumimoji="1" lang="en-US" altLang="ja-JP" sz="1400">
              <a:solidFill>
                <a:schemeClr val="dk1"/>
              </a:solidFill>
              <a:effectLst/>
              <a:latin typeface="+mn-lt"/>
              <a:ea typeface="+mn-ea"/>
              <a:cs typeface="+mn-cs"/>
            </a:rPr>
            <a:t>19</a:t>
          </a:r>
          <a:r>
            <a:rPr kumimoji="1" lang="ja-JP" altLang="ja-JP" sz="1400">
              <a:solidFill>
                <a:schemeClr val="dk1"/>
              </a:solidFill>
              <a:effectLst/>
              <a:latin typeface="+mn-lt"/>
              <a:ea typeface="+mn-ea"/>
              <a:cs typeface="+mn-cs"/>
            </a:rPr>
            <a:t>年度から</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年度に市債</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1,313</a:t>
          </a:r>
          <a:r>
            <a:rPr kumimoji="1" lang="ja-JP" altLang="ja-JP" sz="1400">
              <a:solidFill>
                <a:schemeClr val="dk1"/>
              </a:solidFill>
              <a:effectLst/>
              <a:latin typeface="+mn-lt"/>
              <a:ea typeface="+mn-ea"/>
              <a:cs typeface="+mn-cs"/>
            </a:rPr>
            <a:t>万円、</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年度から</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年度に債務負担行為に基づく支出を</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8,400</a:t>
          </a:r>
          <a:r>
            <a:rPr kumimoji="1" lang="ja-JP" altLang="ja-JP" sz="1400">
              <a:solidFill>
                <a:schemeClr val="dk1"/>
              </a:solidFill>
              <a:effectLst/>
              <a:latin typeface="+mn-lt"/>
              <a:ea typeface="+mn-ea"/>
              <a:cs typeface="+mn-cs"/>
            </a:rPr>
            <a:t>万円繰上償還したこと、また償還元金より借入額を抑えるなどの市債抑制政策により減少傾向にある。</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年度については、地方特定道路整備事業債や臨時税収補てん債が償還終了を迎え、地方債現在高が▲</a:t>
          </a:r>
          <a:r>
            <a:rPr kumimoji="1" lang="en-US" altLang="ja-JP" sz="1400">
              <a:solidFill>
                <a:schemeClr val="dk1"/>
              </a:solidFill>
              <a:effectLst/>
              <a:latin typeface="+mn-lt"/>
              <a:ea typeface="+mn-ea"/>
              <a:cs typeface="+mn-cs"/>
            </a:rPr>
            <a:t>310</a:t>
          </a:r>
          <a:r>
            <a:rPr kumimoji="1" lang="ja-JP" altLang="ja-JP" sz="1400">
              <a:solidFill>
                <a:schemeClr val="dk1"/>
              </a:solidFill>
              <a:effectLst/>
              <a:latin typeface="+mn-lt"/>
              <a:ea typeface="+mn-ea"/>
              <a:cs typeface="+mn-cs"/>
            </a:rPr>
            <a:t>百万円</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1.7</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となった。結果として、将来負担額は▲</a:t>
          </a:r>
          <a:r>
            <a:rPr kumimoji="1" lang="en-US" altLang="ja-JP" sz="1400">
              <a:solidFill>
                <a:schemeClr val="dk1"/>
              </a:solidFill>
              <a:effectLst/>
              <a:latin typeface="+mn-lt"/>
              <a:ea typeface="+mn-ea"/>
              <a:cs typeface="+mn-cs"/>
            </a:rPr>
            <a:t>1,175</a:t>
          </a:r>
          <a:r>
            <a:rPr kumimoji="1" lang="ja-JP" altLang="ja-JP" sz="1400">
              <a:solidFill>
                <a:schemeClr val="dk1"/>
              </a:solidFill>
              <a:effectLst/>
              <a:latin typeface="+mn-lt"/>
              <a:ea typeface="+mn-ea"/>
              <a:cs typeface="+mn-cs"/>
            </a:rPr>
            <a:t>百万円</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4.0</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となった。</a:t>
          </a:r>
          <a:endParaRPr lang="ja-JP" altLang="ja-JP" sz="1400">
            <a:effectLst/>
          </a:endParaRPr>
        </a:p>
        <a:p>
          <a:r>
            <a:rPr kumimoji="1" lang="ja-JP" altLang="ja-JP" sz="1400">
              <a:solidFill>
                <a:schemeClr val="dk1"/>
              </a:solidFill>
              <a:effectLst/>
              <a:latin typeface="+mn-lt"/>
              <a:ea typeface="+mn-ea"/>
              <a:cs typeface="+mn-cs"/>
            </a:rPr>
            <a:t>　充当可能財源等の分析として、基準財政需要額算入見込額については、地方債現在高の減少に伴い併せて減少した。充当可能基金については、</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年度決算による財政調整基金積立及び市有地売却によるまちづくり基金積立等により</a:t>
          </a:r>
          <a:r>
            <a:rPr kumimoji="1" lang="en-US" altLang="ja-JP" sz="1400">
              <a:solidFill>
                <a:schemeClr val="dk1"/>
              </a:solidFill>
              <a:effectLst/>
              <a:latin typeface="+mn-lt"/>
              <a:ea typeface="+mn-ea"/>
              <a:cs typeface="+mn-cs"/>
            </a:rPr>
            <a:t>594</a:t>
          </a:r>
          <a:r>
            <a:rPr kumimoji="1" lang="ja-JP" altLang="ja-JP" sz="1400">
              <a:solidFill>
                <a:schemeClr val="dk1"/>
              </a:solidFill>
              <a:effectLst/>
              <a:latin typeface="+mn-lt"/>
              <a:ea typeface="+mn-ea"/>
              <a:cs typeface="+mn-cs"/>
            </a:rPr>
            <a:t>百万円</a:t>
          </a:r>
          <a:r>
            <a:rPr kumimoji="1" lang="en-US" altLang="ja-JP" sz="1400">
              <a:solidFill>
                <a:schemeClr val="dk1"/>
              </a:solidFill>
              <a:effectLst/>
              <a:latin typeface="+mn-lt"/>
              <a:ea typeface="+mn-ea"/>
              <a:cs typeface="+mn-cs"/>
            </a:rPr>
            <a:t>(+17.5</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増加した。結果として、充当可能財源は</a:t>
          </a:r>
          <a:r>
            <a:rPr kumimoji="1" lang="en-US" altLang="ja-JP" sz="1400">
              <a:solidFill>
                <a:schemeClr val="dk1"/>
              </a:solidFill>
              <a:effectLst/>
              <a:latin typeface="+mn-lt"/>
              <a:ea typeface="+mn-ea"/>
              <a:cs typeface="+mn-cs"/>
            </a:rPr>
            <a:t>464</a:t>
          </a:r>
          <a:r>
            <a:rPr kumimoji="1" lang="ja-JP" altLang="ja-JP" sz="1400">
              <a:solidFill>
                <a:schemeClr val="dk1"/>
              </a:solidFill>
              <a:effectLst/>
              <a:latin typeface="+mn-lt"/>
              <a:ea typeface="+mn-ea"/>
              <a:cs typeface="+mn-cs"/>
            </a:rPr>
            <a:t>百万円</a:t>
          </a:r>
          <a:r>
            <a:rPr kumimoji="1" lang="en-US" altLang="ja-JP" sz="1400">
              <a:solidFill>
                <a:schemeClr val="dk1"/>
              </a:solidFill>
              <a:effectLst/>
              <a:latin typeface="+mn-lt"/>
              <a:ea typeface="+mn-ea"/>
              <a:cs typeface="+mn-cs"/>
            </a:rPr>
            <a:t>(+1.8</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増加した。</a:t>
          </a:r>
          <a:endParaRPr lang="ja-JP" altLang="ja-JP" sz="1400">
            <a:effectLst/>
          </a:endParaRPr>
        </a:p>
        <a:p>
          <a:r>
            <a:rPr kumimoji="1" lang="ja-JP" altLang="ja-JP" sz="1400">
              <a:solidFill>
                <a:schemeClr val="dk1"/>
              </a:solidFill>
              <a:effectLst/>
              <a:latin typeface="+mn-lt"/>
              <a:ea typeface="+mn-ea"/>
              <a:cs typeface="+mn-cs"/>
            </a:rPr>
            <a:t>　上記により、将来負担比率の分子は▲</a:t>
          </a:r>
          <a:r>
            <a:rPr kumimoji="1" lang="en-US" altLang="ja-JP" sz="1400">
              <a:solidFill>
                <a:schemeClr val="dk1"/>
              </a:solidFill>
              <a:effectLst/>
              <a:latin typeface="+mn-lt"/>
              <a:ea typeface="+mn-ea"/>
              <a:cs typeface="+mn-cs"/>
            </a:rPr>
            <a:t>1,639</a:t>
          </a:r>
          <a:r>
            <a:rPr kumimoji="1" lang="ja-JP" altLang="ja-JP" sz="1400">
              <a:solidFill>
                <a:schemeClr val="dk1"/>
              </a:solidFill>
              <a:effectLst/>
              <a:latin typeface="+mn-lt"/>
              <a:ea typeface="+mn-ea"/>
              <a:cs typeface="+mn-cs"/>
            </a:rPr>
            <a:t>百万円</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41.7</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となった</a:t>
          </a:r>
          <a:r>
            <a:rPr kumimoji="1" lang="ja-JP" altLang="en-US" sz="14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静岡県菊川市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の一般会計においては、財政調整基金・減債基金の他に９つの特定目的基金を設置している。内訳は発電施設周辺地域整備事業に係る施設維持基金、社会福祉基金、地域福祉基金、災害対策基金、ふるさと・水と土基金、教育振興基金、菊川市環境保全基金、まちづくり基金及び緊急地震対策基金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基金残高の高いものの増額理由については下段のとおりである。基金全体を俯瞰すると、一部事務組合への貸付金の償還や寄附、公有財産の売却等により増加している一方で、発電施設周辺地域整備事業に係る施設維持基金や菊川市環境保全基金等は条例に則った運用により逓減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関しては、原資が縮小していく一方で財源不足を補填するための取り崩しが増加することが見込まれることから、効率的な行政運営や事業の取捨選択が喫緊の課題である。また、施設の老朽化に伴い維持補修に係る経費の増加が予測されるため、他の基金の運用に関しても綿密な計画が必要とな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①まちづくり基金：まちづくりを推進するために行う公共施設その他まちづくりに資する施設の整備に必要な経費の財源に充てるため。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②地域福祉基金：地域福祉の向上に必要な財源を積み立てるため。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③社会福祉基金：社会福祉政策の推進を図るため。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④発電施設周辺地域整備事業に係る施設維持基金：発電用施設周辺地域整備法</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昭和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年法律第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条の規定に基づく交付金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電源立地促進対策交付金により整備された公共用施設の修繕その他の維持補修費に充てるため。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⑤菊川市環境保全基金：市の環境保全を円滑に推進するため。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⑥ふるさと・水と土基金：土地改良施設等の地域資源の多面的な利活用の促進を通して、農村地域の活性化を図る地域住民活動を支援するため。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⑦災害対策基金：地震災害など大規模災害発生時に、その応急対応等に要する緊急支出費用の財源をあらかじめ確保するため。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⑧緊急地震対策基金：地震対策事業に要する経費の財源に充てるため。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⑨教育振興基金：教育振興事業に資するため。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まちづくり基金：平成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年度に旧消防庁舎跡地の売却等による財産収入を積立てたことによる増。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年度に本庁舎東コミュニティ施設整備実施による減。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発電施設周辺地域整備事業に係る施設維持基金：平成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年度に小菊荘西館のトイレ改修及び小笠体育館西側壁面改修工事実施による減。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菊川市環境保全基金：平成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年度に棚草最終処分場浸出水処理施設修繕実施による減。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年度から森林環境譲与税交付金が交付される見込みであるため、新たに基金を設置する予定である。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年度に大井川広域水道企業団からの貸付金の償還及び預金利子を積み立てたことによる増。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年度に大井川広域水道企業団からの貸付金の償還及び預金利子を積み立てたことによる増。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年度に高額な個人寄付収入を積み立てたことによる増。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財政調整基金の原資である大井川広域水道企業団からの貸付金の償還が平成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年度で終了するため、従前のような積立金の増加は見込めなくなる。そのため、財源不足による安易な取り崩しを抑制し、事業の淘汰や見直しを徹底することでより一層効率的な行政運営に努めていく。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年度に預金利子を積み立てたことによる増。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年度に預金利子を積み立てたことによる増。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市債の借入と償還のバランスを考慮し、基金の取り崩しに頼らずに健全な市政運営を行っていく所存である。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47,970
45,034
94.19
19,328,319
18,842,823
452,762
11,526,708
18,029,695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latin typeface="ＭＳ Ｐゴシック" panose="020B0600070205080204" pitchFamily="50" charset="-128"/>
              <a:ea typeface="ＭＳ Ｐゴシック" panose="020B0600070205080204" pitchFamily="50" charset="-128"/>
            </a:rPr>
            <a:t>資産の老朽化が徐々に進行している。行政目的別では教育・産業振興・環境衛生の分野での償却の進んだ施設が多くなっている。産業振興分野においては、池・農村公園・農道等で償却が進んでいる。年々有形固定資産減価償却率が上昇していることは、単年度の減価償却費の合計が資産の新築及び更新整備に投じる金額を上回っているためである。償却期間満了の有形固定資産も多く保持しているため、行政コスト計算書上では、低コストの運営という形に表れる。</a:t>
          </a:r>
          <a:endParaRPr kumimoji="1" lang="en-US" altLang="ja-JP" sz="105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2" name="直線コネクタ 61"/>
        <xdr:cNvCxnSpPr/>
      </xdr:nvCxnSpPr>
      <xdr:spPr>
        <a:xfrm flipV="1">
          <a:off x="4760595" y="5287645"/>
          <a:ext cx="1270" cy="11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63" name="有形固定資産減価償却率最小値テキスト"/>
        <xdr:cNvSpPr txBox="1"/>
      </xdr:nvSpPr>
      <xdr:spPr>
        <a:xfrm>
          <a:off x="481330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64" name="直線コネクタ 63"/>
        <xdr:cNvCxnSpPr/>
      </xdr:nvCxnSpPr>
      <xdr:spPr>
        <a:xfrm>
          <a:off x="467360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65" name="有形固定資産減価償却率最大値テキスト"/>
        <xdr:cNvSpPr txBox="1"/>
      </xdr:nvSpPr>
      <xdr:spPr>
        <a:xfrm>
          <a:off x="4813300" y="50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66" name="直線コネクタ 65"/>
        <xdr:cNvCxnSpPr/>
      </xdr:nvCxnSpPr>
      <xdr:spPr>
        <a:xfrm>
          <a:off x="4673600" y="528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67" name="有形固定資産減価償却率平均値テキスト"/>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68" name="フローチャート: 判断 67"/>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69" name="フローチャート: 判断 68"/>
        <xdr:cNvSpPr/>
      </xdr:nvSpPr>
      <xdr:spPr>
        <a:xfrm>
          <a:off x="4000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52451</xdr:rowOff>
    </xdr:from>
    <xdr:to>
      <xdr:col>15</xdr:col>
      <xdr:colOff>187325</xdr:colOff>
      <xdr:row>29</xdr:row>
      <xdr:rowOff>154051</xdr:rowOff>
    </xdr:to>
    <xdr:sp macro="" textlink="">
      <xdr:nvSpPr>
        <xdr:cNvPr id="70" name="フローチャート: 判断 69"/>
        <xdr:cNvSpPr/>
      </xdr:nvSpPr>
      <xdr:spPr>
        <a:xfrm>
          <a:off x="3238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165608</xdr:rowOff>
    </xdr:from>
    <xdr:to>
      <xdr:col>23</xdr:col>
      <xdr:colOff>136525</xdr:colOff>
      <xdr:row>29</xdr:row>
      <xdr:rowOff>95758</xdr:rowOff>
    </xdr:to>
    <xdr:sp macro="" textlink="">
      <xdr:nvSpPr>
        <xdr:cNvPr id="76" name="楕円 75"/>
        <xdr:cNvSpPr/>
      </xdr:nvSpPr>
      <xdr:spPr>
        <a:xfrm>
          <a:off x="4711700" y="57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17035</xdr:rowOff>
    </xdr:from>
    <xdr:ext cx="405111" cy="259045"/>
    <xdr:sp macro="" textlink="">
      <xdr:nvSpPr>
        <xdr:cNvPr id="77" name="有形固定資産減価償却率該当値テキスト"/>
        <xdr:cNvSpPr txBox="1"/>
      </xdr:nvSpPr>
      <xdr:spPr>
        <a:xfrm>
          <a:off x="4813300" y="558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26543</xdr:rowOff>
    </xdr:from>
    <xdr:to>
      <xdr:col>19</xdr:col>
      <xdr:colOff>187325</xdr:colOff>
      <xdr:row>29</xdr:row>
      <xdr:rowOff>128143</xdr:rowOff>
    </xdr:to>
    <xdr:sp macro="" textlink="">
      <xdr:nvSpPr>
        <xdr:cNvPr id="78" name="楕円 77"/>
        <xdr:cNvSpPr/>
      </xdr:nvSpPr>
      <xdr:spPr>
        <a:xfrm>
          <a:off x="4000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44958</xdr:rowOff>
    </xdr:from>
    <xdr:to>
      <xdr:col>23</xdr:col>
      <xdr:colOff>85725</xdr:colOff>
      <xdr:row>29</xdr:row>
      <xdr:rowOff>77343</xdr:rowOff>
    </xdr:to>
    <xdr:cxnSp macro="">
      <xdr:nvCxnSpPr>
        <xdr:cNvPr id="79" name="直線コネクタ 78"/>
        <xdr:cNvCxnSpPr/>
      </xdr:nvCxnSpPr>
      <xdr:spPr>
        <a:xfrm flipV="1">
          <a:off x="4051300" y="5788533"/>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50292</xdr:rowOff>
    </xdr:from>
    <xdr:to>
      <xdr:col>15</xdr:col>
      <xdr:colOff>187325</xdr:colOff>
      <xdr:row>29</xdr:row>
      <xdr:rowOff>151892</xdr:rowOff>
    </xdr:to>
    <xdr:sp macro="" textlink="">
      <xdr:nvSpPr>
        <xdr:cNvPr id="80" name="楕円 79"/>
        <xdr:cNvSpPr/>
      </xdr:nvSpPr>
      <xdr:spPr>
        <a:xfrm>
          <a:off x="3238500" y="57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77343</xdr:rowOff>
    </xdr:from>
    <xdr:to>
      <xdr:col>19</xdr:col>
      <xdr:colOff>136525</xdr:colOff>
      <xdr:row>29</xdr:row>
      <xdr:rowOff>101092</xdr:rowOff>
    </xdr:to>
    <xdr:cxnSp macro="">
      <xdr:nvCxnSpPr>
        <xdr:cNvPr id="81" name="直線コネクタ 80"/>
        <xdr:cNvCxnSpPr/>
      </xdr:nvCxnSpPr>
      <xdr:spPr>
        <a:xfrm flipV="1">
          <a:off x="3289300" y="5820918"/>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81678</xdr:rowOff>
    </xdr:from>
    <xdr:ext cx="405111" cy="259045"/>
    <xdr:sp macro="" textlink="">
      <xdr:nvSpPr>
        <xdr:cNvPr id="82" name="n_1aveValue有形固定資産減価償却率"/>
        <xdr:cNvSpPr txBox="1"/>
      </xdr:nvSpPr>
      <xdr:spPr>
        <a:xfrm>
          <a:off x="38360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145178</xdr:rowOff>
    </xdr:from>
    <xdr:ext cx="405111" cy="259045"/>
    <xdr:sp macro="" textlink="">
      <xdr:nvSpPr>
        <xdr:cNvPr id="83" name="n_2aveValue有形固定資産減価償却率"/>
        <xdr:cNvSpPr txBox="1"/>
      </xdr:nvSpPr>
      <xdr:spPr>
        <a:xfrm>
          <a:off x="3086744" y="5888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144670</xdr:rowOff>
    </xdr:from>
    <xdr:ext cx="405111" cy="259045"/>
    <xdr:sp macro="" textlink="">
      <xdr:nvSpPr>
        <xdr:cNvPr id="84" name="n_1mainValue有形固定資産減価償却率"/>
        <xdr:cNvSpPr txBox="1"/>
      </xdr:nvSpPr>
      <xdr:spPr>
        <a:xfrm>
          <a:off x="38360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168419</xdr:rowOff>
    </xdr:from>
    <xdr:ext cx="405111" cy="259045"/>
    <xdr:sp macro="" textlink="">
      <xdr:nvSpPr>
        <xdr:cNvPr id="85" name="n_2mainValue有形固定資産減価償却率"/>
        <xdr:cNvSpPr txBox="1"/>
      </xdr:nvSpPr>
      <xdr:spPr>
        <a:xfrm>
          <a:off x="3086744" y="5569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分子の分析としては、将来負担比率（分子）の構造で記載のとおり、当該比率の値を改善するために、地方債の償還期間を短期間としたことが債務の軽減につながっている。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分母の分析としては、経常収支比率が悪化傾向にある点を考慮すると、臨時財政対策債発行額が他団体に比べて比較的少ないことが債務償還可能年数の値を引き下げている要因と思われる。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16" name="直線コネクタ 115"/>
        <xdr:cNvCxnSpPr/>
      </xdr:nvCxnSpPr>
      <xdr:spPr>
        <a:xfrm flipV="1">
          <a:off x="14793595" y="5436205"/>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19" name="債務償還可能年数最大値テキスト"/>
        <xdr:cNvSpPr txBox="1"/>
      </xdr:nvSpPr>
      <xdr:spPr>
        <a:xfrm>
          <a:off x="14846300" y="52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20" name="直線コネクタ 119"/>
        <xdr:cNvCxnSpPr/>
      </xdr:nvCxnSpPr>
      <xdr:spPr>
        <a:xfrm>
          <a:off x="14706600" y="54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103159</xdr:rowOff>
    </xdr:from>
    <xdr:ext cx="340478" cy="259045"/>
    <xdr:sp macro="" textlink="">
      <xdr:nvSpPr>
        <xdr:cNvPr id="121" name="債務償還可能年数平均値テキスト"/>
        <xdr:cNvSpPr txBox="1"/>
      </xdr:nvSpPr>
      <xdr:spPr>
        <a:xfrm>
          <a:off x="14846300" y="60181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22" name="フローチャート: 判断 121"/>
        <xdr:cNvSpPr/>
      </xdr:nvSpPr>
      <xdr:spPr>
        <a:xfrm>
          <a:off x="147447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141968</xdr:rowOff>
    </xdr:from>
    <xdr:to>
      <xdr:col>76</xdr:col>
      <xdr:colOff>73025</xdr:colOff>
      <xdr:row>32</xdr:row>
      <xdr:rowOff>72118</xdr:rowOff>
    </xdr:to>
    <xdr:sp macro="" textlink="">
      <xdr:nvSpPr>
        <xdr:cNvPr id="128" name="楕円 127"/>
        <xdr:cNvSpPr/>
      </xdr:nvSpPr>
      <xdr:spPr>
        <a:xfrm>
          <a:off x="147447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120395</xdr:rowOff>
    </xdr:from>
    <xdr:ext cx="340478" cy="259045"/>
    <xdr:sp macro="" textlink="">
      <xdr:nvSpPr>
        <xdr:cNvPr id="129" name="債務償還可能年数該当値テキスト"/>
        <xdr:cNvSpPr txBox="1"/>
      </xdr:nvSpPr>
      <xdr:spPr>
        <a:xfrm>
          <a:off x="14846300" y="62068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47,970
45,034
94.19
19,328,319
18,842,823
452,762
11,526,708
18,029,695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4634865" y="593788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46736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43832</xdr:rowOff>
    </xdr:from>
    <xdr:ext cx="405111" cy="259045"/>
    <xdr:sp macro="" textlink="">
      <xdr:nvSpPr>
        <xdr:cNvPr id="61" name="【道路】&#10;有形固定資産減価償却率平均値テキスト"/>
        <xdr:cNvSpPr txBox="1"/>
      </xdr:nvSpPr>
      <xdr:spPr>
        <a:xfrm>
          <a:off x="4673600" y="655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4584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746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70" name="楕円 69"/>
        <xdr:cNvSpPr/>
      </xdr:nvSpPr>
      <xdr:spPr>
        <a:xfrm>
          <a:off x="4584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57802</xdr:rowOff>
    </xdr:from>
    <xdr:ext cx="405111" cy="259045"/>
    <xdr:sp macro="" textlink="">
      <xdr:nvSpPr>
        <xdr:cNvPr id="71" name="【道路】&#10;有形固定資産減価償却率該当値テキスト"/>
        <xdr:cNvSpPr txBox="1"/>
      </xdr:nvSpPr>
      <xdr:spPr>
        <a:xfrm>
          <a:off x="4673600"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2" name="楕円 71"/>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85725</xdr:rowOff>
    </xdr:from>
    <xdr:to>
      <xdr:col>24</xdr:col>
      <xdr:colOff>63500</xdr:colOff>
      <xdr:row>37</xdr:row>
      <xdr:rowOff>121920</xdr:rowOff>
    </xdr:to>
    <xdr:cxnSp macro="">
      <xdr:nvCxnSpPr>
        <xdr:cNvPr id="73" name="直線コネクタ 72"/>
        <xdr:cNvCxnSpPr/>
      </xdr:nvCxnSpPr>
      <xdr:spPr>
        <a:xfrm flipV="1">
          <a:off x="3797300" y="64293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105410</xdr:rowOff>
    </xdr:from>
    <xdr:to>
      <xdr:col>15</xdr:col>
      <xdr:colOff>101600</xdr:colOff>
      <xdr:row>38</xdr:row>
      <xdr:rowOff>35560</xdr:rowOff>
    </xdr:to>
    <xdr:sp macro="" textlink="">
      <xdr:nvSpPr>
        <xdr:cNvPr id="74" name="楕円 73"/>
        <xdr:cNvSpPr/>
      </xdr:nvSpPr>
      <xdr:spPr>
        <a:xfrm>
          <a:off x="2857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37</xdr:row>
      <xdr:rowOff>156210</xdr:rowOff>
    </xdr:to>
    <xdr:cxnSp macro="">
      <xdr:nvCxnSpPr>
        <xdr:cNvPr id="75" name="直線コネクタ 74"/>
        <xdr:cNvCxnSpPr/>
      </xdr:nvCxnSpPr>
      <xdr:spPr>
        <a:xfrm flipV="1">
          <a:off x="2908300" y="64655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158132</xdr:rowOff>
    </xdr:from>
    <xdr:ext cx="405111" cy="259045"/>
    <xdr:sp macro="" textlink="">
      <xdr:nvSpPr>
        <xdr:cNvPr id="76" name="n_1aveValue【道路】&#10;有形固定資産減価償却率"/>
        <xdr:cNvSpPr txBox="1"/>
      </xdr:nvSpPr>
      <xdr:spPr>
        <a:xfrm>
          <a:off x="3582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7"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17797</xdr:rowOff>
    </xdr:from>
    <xdr:ext cx="405111" cy="259045"/>
    <xdr:sp macro="" textlink="">
      <xdr:nvSpPr>
        <xdr:cNvPr id="78" name="n_1mainValue【道路】&#10;有形固定資産減価償却率"/>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79" name="n_2main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103" name="直線コネクタ 102"/>
        <xdr:cNvCxnSpPr/>
      </xdr:nvCxnSpPr>
      <xdr:spPr>
        <a:xfrm flipV="1">
          <a:off x="10476865" y="5861495"/>
          <a:ext cx="0" cy="1360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104" name="【道路】&#10;一人当たり延長最小値テキスト"/>
        <xdr:cNvSpPr txBox="1"/>
      </xdr:nvSpPr>
      <xdr:spPr>
        <a:xfrm>
          <a:off x="10515600" y="722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105" name="直線コネクタ 104"/>
        <xdr:cNvCxnSpPr/>
      </xdr:nvCxnSpPr>
      <xdr:spPr>
        <a:xfrm>
          <a:off x="10388600" y="72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6" name="【道路】&#10;一人当たり延長最大値テキスト"/>
        <xdr:cNvSpPr txBox="1"/>
      </xdr:nvSpPr>
      <xdr:spPr>
        <a:xfrm>
          <a:off x="10515600" y="5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7" name="直線コネクタ 106"/>
        <xdr:cNvCxnSpPr/>
      </xdr:nvCxnSpPr>
      <xdr:spPr>
        <a:xfrm>
          <a:off x="10388600" y="586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143546</xdr:rowOff>
    </xdr:from>
    <xdr:ext cx="534377" cy="259045"/>
    <xdr:sp macro="" textlink="">
      <xdr:nvSpPr>
        <xdr:cNvPr id="108" name="【道路】&#10;一人当たり延長平均値テキスト"/>
        <xdr:cNvSpPr txBox="1"/>
      </xdr:nvSpPr>
      <xdr:spPr>
        <a:xfrm>
          <a:off x="10515600" y="6487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9" name="フローチャート: 判断 108"/>
        <xdr:cNvSpPr/>
      </xdr:nvSpPr>
      <xdr:spPr>
        <a:xfrm>
          <a:off x="10426700" y="663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10" name="フローチャート: 判断 109"/>
        <xdr:cNvSpPr/>
      </xdr:nvSpPr>
      <xdr:spPr>
        <a:xfrm>
          <a:off x="9588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125488</xdr:rowOff>
    </xdr:from>
    <xdr:to>
      <xdr:col>46</xdr:col>
      <xdr:colOff>38100</xdr:colOff>
      <xdr:row>39</xdr:row>
      <xdr:rowOff>55638</xdr:rowOff>
    </xdr:to>
    <xdr:sp macro="" textlink="">
      <xdr:nvSpPr>
        <xdr:cNvPr id="111" name="フローチャート: 判断 110"/>
        <xdr:cNvSpPr/>
      </xdr:nvSpPr>
      <xdr:spPr>
        <a:xfrm>
          <a:off x="8699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105925</xdr:rowOff>
    </xdr:from>
    <xdr:to>
      <xdr:col>55</xdr:col>
      <xdr:colOff>50800</xdr:colOff>
      <xdr:row>40</xdr:row>
      <xdr:rowOff>36075</xdr:rowOff>
    </xdr:to>
    <xdr:sp macro="" textlink="">
      <xdr:nvSpPr>
        <xdr:cNvPr id="117" name="楕円 116"/>
        <xdr:cNvSpPr/>
      </xdr:nvSpPr>
      <xdr:spPr>
        <a:xfrm>
          <a:off x="10426700" y="67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84352</xdr:rowOff>
    </xdr:from>
    <xdr:ext cx="534377" cy="259045"/>
    <xdr:sp macro="" textlink="">
      <xdr:nvSpPr>
        <xdr:cNvPr id="118" name="【道路】&#10;一人当たり延長該当値テキスト"/>
        <xdr:cNvSpPr txBox="1"/>
      </xdr:nvSpPr>
      <xdr:spPr>
        <a:xfrm>
          <a:off x="10515600" y="677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104057</xdr:rowOff>
    </xdr:from>
    <xdr:to>
      <xdr:col>50</xdr:col>
      <xdr:colOff>165100</xdr:colOff>
      <xdr:row>40</xdr:row>
      <xdr:rowOff>34207</xdr:rowOff>
    </xdr:to>
    <xdr:sp macro="" textlink="">
      <xdr:nvSpPr>
        <xdr:cNvPr id="119" name="楕円 118"/>
        <xdr:cNvSpPr/>
      </xdr:nvSpPr>
      <xdr:spPr>
        <a:xfrm>
          <a:off x="9588500" y="67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154857</xdr:rowOff>
    </xdr:from>
    <xdr:to>
      <xdr:col>55</xdr:col>
      <xdr:colOff>0</xdr:colOff>
      <xdr:row>39</xdr:row>
      <xdr:rowOff>156725</xdr:rowOff>
    </xdr:to>
    <xdr:cxnSp macro="">
      <xdr:nvCxnSpPr>
        <xdr:cNvPr id="120" name="直線コネクタ 119"/>
        <xdr:cNvCxnSpPr/>
      </xdr:nvCxnSpPr>
      <xdr:spPr>
        <a:xfrm>
          <a:off x="9639300" y="6841407"/>
          <a:ext cx="8382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1" name="楕円 120"/>
        <xdr:cNvSpPr/>
      </xdr:nvSpPr>
      <xdr:spPr>
        <a:xfrm>
          <a:off x="8699500" y="67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154000</xdr:rowOff>
    </xdr:from>
    <xdr:to>
      <xdr:col>50</xdr:col>
      <xdr:colOff>114300</xdr:colOff>
      <xdr:row>39</xdr:row>
      <xdr:rowOff>154857</xdr:rowOff>
    </xdr:to>
    <xdr:cxnSp macro="">
      <xdr:nvCxnSpPr>
        <xdr:cNvPr id="122" name="直線コネクタ 121"/>
        <xdr:cNvCxnSpPr/>
      </xdr:nvCxnSpPr>
      <xdr:spPr>
        <a:xfrm>
          <a:off x="8750300" y="6840550"/>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36104</xdr:rowOff>
    </xdr:from>
    <xdr:ext cx="534377" cy="259045"/>
    <xdr:sp macro="" textlink="">
      <xdr:nvSpPr>
        <xdr:cNvPr id="123" name="n_1aveValue【道路】&#10;一人当たり延長"/>
        <xdr:cNvSpPr txBox="1"/>
      </xdr:nvSpPr>
      <xdr:spPr>
        <a:xfrm>
          <a:off x="93594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72166</xdr:rowOff>
    </xdr:from>
    <xdr:ext cx="534377" cy="259045"/>
    <xdr:sp macro="" textlink="">
      <xdr:nvSpPr>
        <xdr:cNvPr id="124" name="n_2aveValue【道路】&#10;一人当たり延長"/>
        <xdr:cNvSpPr txBox="1"/>
      </xdr:nvSpPr>
      <xdr:spPr>
        <a:xfrm>
          <a:off x="8483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25334</xdr:rowOff>
    </xdr:from>
    <xdr:ext cx="534377" cy="259045"/>
    <xdr:sp macro="" textlink="">
      <xdr:nvSpPr>
        <xdr:cNvPr id="125" name="n_1mainValue【道路】&#10;一人当たり延長"/>
        <xdr:cNvSpPr txBox="1"/>
      </xdr:nvSpPr>
      <xdr:spPr>
        <a:xfrm>
          <a:off x="9359411" y="688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24477</xdr:rowOff>
    </xdr:from>
    <xdr:ext cx="534377" cy="259045"/>
    <xdr:sp macro="" textlink="">
      <xdr:nvSpPr>
        <xdr:cNvPr id="126" name="n_2mainValue【道路】&#10;一人当たり延長"/>
        <xdr:cNvSpPr txBox="1"/>
      </xdr:nvSpPr>
      <xdr:spPr>
        <a:xfrm>
          <a:off x="84831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5" name="テキスト ボックス 144"/>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27432</xdr:rowOff>
    </xdr:from>
    <xdr:to>
      <xdr:col>24</xdr:col>
      <xdr:colOff>62865</xdr:colOff>
      <xdr:row>64</xdr:row>
      <xdr:rowOff>34290</xdr:rowOff>
    </xdr:to>
    <xdr:cxnSp macro="">
      <xdr:nvCxnSpPr>
        <xdr:cNvPr id="149" name="直線コネクタ 148"/>
        <xdr:cNvCxnSpPr/>
      </xdr:nvCxnSpPr>
      <xdr:spPr>
        <a:xfrm flipV="1">
          <a:off x="4634865" y="980008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38117</xdr:rowOff>
    </xdr:from>
    <xdr:ext cx="405111" cy="259045"/>
    <xdr:sp macro="" textlink="">
      <xdr:nvSpPr>
        <xdr:cNvPr id="150" name="【橋りょう・トンネル】&#10;有形固定資産減価償却率最小値テキスト"/>
        <xdr:cNvSpPr txBox="1"/>
      </xdr:nvSpPr>
      <xdr:spPr>
        <a:xfrm>
          <a:off x="46736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34290</xdr:rowOff>
    </xdr:from>
    <xdr:to>
      <xdr:col>24</xdr:col>
      <xdr:colOff>152400</xdr:colOff>
      <xdr:row>64</xdr:row>
      <xdr:rowOff>34290</xdr:rowOff>
    </xdr:to>
    <xdr:cxnSp macro="">
      <xdr:nvCxnSpPr>
        <xdr:cNvPr id="151" name="直線コネクタ 150"/>
        <xdr:cNvCxnSpPr/>
      </xdr:nvCxnSpPr>
      <xdr:spPr>
        <a:xfrm>
          <a:off x="4546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145559</xdr:rowOff>
    </xdr:from>
    <xdr:ext cx="405111" cy="259045"/>
    <xdr:sp macro="" textlink="">
      <xdr:nvSpPr>
        <xdr:cNvPr id="152" name="【橋りょう・トンネル】&#10;有形固定資産減価償却率最大値テキスト"/>
        <xdr:cNvSpPr txBox="1"/>
      </xdr:nvSpPr>
      <xdr:spPr>
        <a:xfrm>
          <a:off x="4673600" y="957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27432</xdr:rowOff>
    </xdr:from>
    <xdr:to>
      <xdr:col>24</xdr:col>
      <xdr:colOff>152400</xdr:colOff>
      <xdr:row>57</xdr:row>
      <xdr:rowOff>27432</xdr:rowOff>
    </xdr:to>
    <xdr:cxnSp macro="">
      <xdr:nvCxnSpPr>
        <xdr:cNvPr id="153" name="直線コネクタ 152"/>
        <xdr:cNvCxnSpPr/>
      </xdr:nvCxnSpPr>
      <xdr:spPr>
        <a:xfrm>
          <a:off x="4546600" y="980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52087</xdr:rowOff>
    </xdr:from>
    <xdr:ext cx="405111" cy="259045"/>
    <xdr:sp macro="" textlink="">
      <xdr:nvSpPr>
        <xdr:cNvPr id="154" name="【橋りょう・トンネル】&#10;有形固定資産減価償却率平均値テキスト"/>
        <xdr:cNvSpPr txBox="1"/>
      </xdr:nvSpPr>
      <xdr:spPr>
        <a:xfrm>
          <a:off x="4673600" y="10339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55" name="フローチャート: 判断 154"/>
        <xdr:cNvSpPr/>
      </xdr:nvSpPr>
      <xdr:spPr>
        <a:xfrm>
          <a:off x="4584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xdr:rowOff>
    </xdr:from>
    <xdr:to>
      <xdr:col>20</xdr:col>
      <xdr:colOff>38100</xdr:colOff>
      <xdr:row>61</xdr:row>
      <xdr:rowOff>114808</xdr:rowOff>
    </xdr:to>
    <xdr:sp macro="" textlink="">
      <xdr:nvSpPr>
        <xdr:cNvPr id="156" name="フローチャート: 判断 155"/>
        <xdr:cNvSpPr/>
      </xdr:nvSpPr>
      <xdr:spPr>
        <a:xfrm>
          <a:off x="3746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57" name="フローチャート: 判断 156"/>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136652</xdr:rowOff>
    </xdr:from>
    <xdr:to>
      <xdr:col>24</xdr:col>
      <xdr:colOff>114300</xdr:colOff>
      <xdr:row>62</xdr:row>
      <xdr:rowOff>66802</xdr:rowOff>
    </xdr:to>
    <xdr:sp macro="" textlink="">
      <xdr:nvSpPr>
        <xdr:cNvPr id="163" name="楕円 162"/>
        <xdr:cNvSpPr/>
      </xdr:nvSpPr>
      <xdr:spPr>
        <a:xfrm>
          <a:off x="45847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115079</xdr:rowOff>
    </xdr:from>
    <xdr:ext cx="405111" cy="259045"/>
    <xdr:sp macro="" textlink="">
      <xdr:nvSpPr>
        <xdr:cNvPr id="164" name="【橋りょう・トンネル】&#10;有形固定資産減価償却率該当値テキスト"/>
        <xdr:cNvSpPr txBox="1"/>
      </xdr:nvSpPr>
      <xdr:spPr>
        <a:xfrm>
          <a:off x="4673600"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168656</xdr:rowOff>
    </xdr:from>
    <xdr:to>
      <xdr:col>20</xdr:col>
      <xdr:colOff>38100</xdr:colOff>
      <xdr:row>62</xdr:row>
      <xdr:rowOff>98806</xdr:rowOff>
    </xdr:to>
    <xdr:sp macro="" textlink="">
      <xdr:nvSpPr>
        <xdr:cNvPr id="165" name="楕円 164"/>
        <xdr:cNvSpPr/>
      </xdr:nvSpPr>
      <xdr:spPr>
        <a:xfrm>
          <a:off x="3746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16002</xdr:rowOff>
    </xdr:from>
    <xdr:to>
      <xdr:col>24</xdr:col>
      <xdr:colOff>63500</xdr:colOff>
      <xdr:row>62</xdr:row>
      <xdr:rowOff>48006</xdr:rowOff>
    </xdr:to>
    <xdr:cxnSp macro="">
      <xdr:nvCxnSpPr>
        <xdr:cNvPr id="166" name="直線コネクタ 165"/>
        <xdr:cNvCxnSpPr/>
      </xdr:nvCxnSpPr>
      <xdr:spPr>
        <a:xfrm flipV="1">
          <a:off x="3797300" y="1064590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31496</xdr:rowOff>
    </xdr:from>
    <xdr:to>
      <xdr:col>15</xdr:col>
      <xdr:colOff>101600</xdr:colOff>
      <xdr:row>62</xdr:row>
      <xdr:rowOff>133096</xdr:rowOff>
    </xdr:to>
    <xdr:sp macro="" textlink="">
      <xdr:nvSpPr>
        <xdr:cNvPr id="167" name="楕円 166"/>
        <xdr:cNvSpPr/>
      </xdr:nvSpPr>
      <xdr:spPr>
        <a:xfrm>
          <a:off x="2857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48006</xdr:rowOff>
    </xdr:from>
    <xdr:to>
      <xdr:col>19</xdr:col>
      <xdr:colOff>177800</xdr:colOff>
      <xdr:row>62</xdr:row>
      <xdr:rowOff>82296</xdr:rowOff>
    </xdr:to>
    <xdr:cxnSp macro="">
      <xdr:nvCxnSpPr>
        <xdr:cNvPr id="168" name="直線コネクタ 167"/>
        <xdr:cNvCxnSpPr/>
      </xdr:nvCxnSpPr>
      <xdr:spPr>
        <a:xfrm flipV="1">
          <a:off x="2908300" y="106779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131335</xdr:rowOff>
    </xdr:from>
    <xdr:ext cx="405111" cy="259045"/>
    <xdr:sp macro="" textlink="">
      <xdr:nvSpPr>
        <xdr:cNvPr id="169" name="n_1aveValue【橋りょう・トンネル】&#10;有形固定資産減価償却率"/>
        <xdr:cNvSpPr txBox="1"/>
      </xdr:nvSpPr>
      <xdr:spPr>
        <a:xfrm>
          <a:off x="35820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70" name="n_2aveValue【橋りょう・トンネル】&#10;有形固定資産減価償却率"/>
        <xdr:cNvSpPr txBox="1"/>
      </xdr:nvSpPr>
      <xdr:spPr>
        <a:xfrm>
          <a:off x="27057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89933</xdr:rowOff>
    </xdr:from>
    <xdr:ext cx="405111" cy="259045"/>
    <xdr:sp macro="" textlink="">
      <xdr:nvSpPr>
        <xdr:cNvPr id="171" name="n_1mainValue【橋りょう・トンネル】&#10;有形固定資産減価償却率"/>
        <xdr:cNvSpPr txBox="1"/>
      </xdr:nvSpPr>
      <xdr:spPr>
        <a:xfrm>
          <a:off x="3582044" y="1071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124223</xdr:rowOff>
    </xdr:from>
    <xdr:ext cx="405111" cy="259045"/>
    <xdr:sp macro="" textlink="">
      <xdr:nvSpPr>
        <xdr:cNvPr id="172" name="n_2mainValue【橋りょう・トンネル】&#10;有形固定資産減価償却率"/>
        <xdr:cNvSpPr txBox="1"/>
      </xdr:nvSpPr>
      <xdr:spPr>
        <a:xfrm>
          <a:off x="2705744" y="1075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8" name="テキスト ボックス 18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0" name="テキスト ボックス 18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2" name="テキスト ボックス 19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111216</xdr:rowOff>
    </xdr:from>
    <xdr:to>
      <xdr:col>54</xdr:col>
      <xdr:colOff>189865</xdr:colOff>
      <xdr:row>64</xdr:row>
      <xdr:rowOff>21530</xdr:rowOff>
    </xdr:to>
    <xdr:cxnSp macro="">
      <xdr:nvCxnSpPr>
        <xdr:cNvPr id="196" name="直線コネクタ 195"/>
        <xdr:cNvCxnSpPr/>
      </xdr:nvCxnSpPr>
      <xdr:spPr>
        <a:xfrm flipV="1">
          <a:off x="10476865" y="9712416"/>
          <a:ext cx="0" cy="128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25357</xdr:rowOff>
    </xdr:from>
    <xdr:ext cx="534377" cy="259045"/>
    <xdr:sp macro="" textlink="">
      <xdr:nvSpPr>
        <xdr:cNvPr id="197" name="【橋りょう・トンネル】&#10;一人当たり有形固定資産（償却資産）額最小値テキスト"/>
        <xdr:cNvSpPr txBox="1"/>
      </xdr:nvSpPr>
      <xdr:spPr>
        <a:xfrm>
          <a:off x="10515600" y="1099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21530</xdr:rowOff>
    </xdr:from>
    <xdr:to>
      <xdr:col>55</xdr:col>
      <xdr:colOff>88900</xdr:colOff>
      <xdr:row>64</xdr:row>
      <xdr:rowOff>21530</xdr:rowOff>
    </xdr:to>
    <xdr:cxnSp macro="">
      <xdr:nvCxnSpPr>
        <xdr:cNvPr id="198" name="直線コネクタ 197"/>
        <xdr:cNvCxnSpPr/>
      </xdr:nvCxnSpPr>
      <xdr:spPr>
        <a:xfrm>
          <a:off x="10388600" y="1099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57893</xdr:rowOff>
    </xdr:from>
    <xdr:ext cx="599010" cy="259045"/>
    <xdr:sp macro="" textlink="">
      <xdr:nvSpPr>
        <xdr:cNvPr id="199" name="【橋りょう・トンネル】&#10;一人当たり有形固定資産（償却資産）額最大値テキスト"/>
        <xdr:cNvSpPr txBox="1"/>
      </xdr:nvSpPr>
      <xdr:spPr>
        <a:xfrm>
          <a:off x="10515600" y="94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111216</xdr:rowOff>
    </xdr:from>
    <xdr:to>
      <xdr:col>55</xdr:col>
      <xdr:colOff>88900</xdr:colOff>
      <xdr:row>56</xdr:row>
      <xdr:rowOff>111216</xdr:rowOff>
    </xdr:to>
    <xdr:cxnSp macro="">
      <xdr:nvCxnSpPr>
        <xdr:cNvPr id="200" name="直線コネクタ 199"/>
        <xdr:cNvCxnSpPr/>
      </xdr:nvCxnSpPr>
      <xdr:spPr>
        <a:xfrm>
          <a:off x="10388600" y="971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23124</xdr:rowOff>
    </xdr:from>
    <xdr:ext cx="599010" cy="259045"/>
    <xdr:sp macro="" textlink="">
      <xdr:nvSpPr>
        <xdr:cNvPr id="201" name="【橋りょう・トンネル】&#10;一人当たり有形固定資産（償却資産）額平均値テキスト"/>
        <xdr:cNvSpPr txBox="1"/>
      </xdr:nvSpPr>
      <xdr:spPr>
        <a:xfrm>
          <a:off x="10515600" y="104815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44697</xdr:rowOff>
    </xdr:from>
    <xdr:to>
      <xdr:col>55</xdr:col>
      <xdr:colOff>50800</xdr:colOff>
      <xdr:row>61</xdr:row>
      <xdr:rowOff>146297</xdr:rowOff>
    </xdr:to>
    <xdr:sp macro="" textlink="">
      <xdr:nvSpPr>
        <xdr:cNvPr id="202" name="フローチャート: 判断 201"/>
        <xdr:cNvSpPr/>
      </xdr:nvSpPr>
      <xdr:spPr>
        <a:xfrm>
          <a:off x="10426700" y="105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149044</xdr:rowOff>
    </xdr:from>
    <xdr:to>
      <xdr:col>50</xdr:col>
      <xdr:colOff>165100</xdr:colOff>
      <xdr:row>61</xdr:row>
      <xdr:rowOff>79194</xdr:rowOff>
    </xdr:to>
    <xdr:sp macro="" textlink="">
      <xdr:nvSpPr>
        <xdr:cNvPr id="203" name="フローチャート: 判断 202"/>
        <xdr:cNvSpPr/>
      </xdr:nvSpPr>
      <xdr:spPr>
        <a:xfrm>
          <a:off x="9588500" y="1043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20984</xdr:rowOff>
    </xdr:from>
    <xdr:to>
      <xdr:col>46</xdr:col>
      <xdr:colOff>38100</xdr:colOff>
      <xdr:row>61</xdr:row>
      <xdr:rowOff>122584</xdr:rowOff>
    </xdr:to>
    <xdr:sp macro="" textlink="">
      <xdr:nvSpPr>
        <xdr:cNvPr id="204" name="フローチャート: 判断 203"/>
        <xdr:cNvSpPr/>
      </xdr:nvSpPr>
      <xdr:spPr>
        <a:xfrm>
          <a:off x="8699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149343</xdr:rowOff>
    </xdr:from>
    <xdr:to>
      <xdr:col>55</xdr:col>
      <xdr:colOff>50800</xdr:colOff>
      <xdr:row>59</xdr:row>
      <xdr:rowOff>79493</xdr:rowOff>
    </xdr:to>
    <xdr:sp macro="" textlink="">
      <xdr:nvSpPr>
        <xdr:cNvPr id="210" name="楕円 209"/>
        <xdr:cNvSpPr/>
      </xdr:nvSpPr>
      <xdr:spPr>
        <a:xfrm>
          <a:off x="10426700" y="1009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770</xdr:rowOff>
    </xdr:from>
    <xdr:ext cx="599010" cy="259045"/>
    <xdr:sp macro="" textlink="">
      <xdr:nvSpPr>
        <xdr:cNvPr id="211" name="【橋りょう・トンネル】&#10;一人当たり有形固定資産（償却資産）額該当値テキスト"/>
        <xdr:cNvSpPr txBox="1"/>
      </xdr:nvSpPr>
      <xdr:spPr>
        <a:xfrm>
          <a:off x="10515600" y="994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153820</xdr:rowOff>
    </xdr:from>
    <xdr:to>
      <xdr:col>50</xdr:col>
      <xdr:colOff>165100</xdr:colOff>
      <xdr:row>59</xdr:row>
      <xdr:rowOff>83970</xdr:rowOff>
    </xdr:to>
    <xdr:sp macro="" textlink="">
      <xdr:nvSpPr>
        <xdr:cNvPr id="212" name="楕円 211"/>
        <xdr:cNvSpPr/>
      </xdr:nvSpPr>
      <xdr:spPr>
        <a:xfrm>
          <a:off x="9588500" y="1009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28693</xdr:rowOff>
    </xdr:from>
    <xdr:to>
      <xdr:col>55</xdr:col>
      <xdr:colOff>0</xdr:colOff>
      <xdr:row>59</xdr:row>
      <xdr:rowOff>33170</xdr:rowOff>
    </xdr:to>
    <xdr:cxnSp macro="">
      <xdr:nvCxnSpPr>
        <xdr:cNvPr id="213" name="直線コネクタ 212"/>
        <xdr:cNvCxnSpPr/>
      </xdr:nvCxnSpPr>
      <xdr:spPr>
        <a:xfrm flipV="1">
          <a:off x="9639300" y="10144243"/>
          <a:ext cx="8382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153246</xdr:rowOff>
    </xdr:from>
    <xdr:to>
      <xdr:col>46</xdr:col>
      <xdr:colOff>38100</xdr:colOff>
      <xdr:row>59</xdr:row>
      <xdr:rowOff>83396</xdr:rowOff>
    </xdr:to>
    <xdr:sp macro="" textlink="">
      <xdr:nvSpPr>
        <xdr:cNvPr id="214" name="楕円 213"/>
        <xdr:cNvSpPr/>
      </xdr:nvSpPr>
      <xdr:spPr>
        <a:xfrm>
          <a:off x="8699500" y="100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32596</xdr:rowOff>
    </xdr:from>
    <xdr:to>
      <xdr:col>50</xdr:col>
      <xdr:colOff>114300</xdr:colOff>
      <xdr:row>59</xdr:row>
      <xdr:rowOff>33170</xdr:rowOff>
    </xdr:to>
    <xdr:cxnSp macro="">
      <xdr:nvCxnSpPr>
        <xdr:cNvPr id="215" name="直線コネクタ 214"/>
        <xdr:cNvCxnSpPr/>
      </xdr:nvCxnSpPr>
      <xdr:spPr>
        <a:xfrm>
          <a:off x="8750300" y="10148146"/>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70321</xdr:rowOff>
    </xdr:from>
    <xdr:ext cx="599010" cy="259045"/>
    <xdr:sp macro="" textlink="">
      <xdr:nvSpPr>
        <xdr:cNvPr id="216" name="n_1aveValue【橋りょう・トンネル】&#10;一人当たり有形固定資産（償却資産）額"/>
        <xdr:cNvSpPr txBox="1"/>
      </xdr:nvSpPr>
      <xdr:spPr>
        <a:xfrm>
          <a:off x="9327095" y="1052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113711</xdr:rowOff>
    </xdr:from>
    <xdr:ext cx="599010" cy="259045"/>
    <xdr:sp macro="" textlink="">
      <xdr:nvSpPr>
        <xdr:cNvPr id="217" name="n_2aveValue【橋りょう・トンネル】&#10;一人当たり有形固定資産（償却資産）額"/>
        <xdr:cNvSpPr txBox="1"/>
      </xdr:nvSpPr>
      <xdr:spPr>
        <a:xfrm>
          <a:off x="8450795" y="1057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100497</xdr:rowOff>
    </xdr:from>
    <xdr:ext cx="599010" cy="259045"/>
    <xdr:sp macro="" textlink="">
      <xdr:nvSpPr>
        <xdr:cNvPr id="218" name="n_1mainValue【橋りょう・トンネル】&#10;一人当たり有形固定資産（償却資産）額"/>
        <xdr:cNvSpPr txBox="1"/>
      </xdr:nvSpPr>
      <xdr:spPr>
        <a:xfrm>
          <a:off x="9327095" y="987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99923</xdr:rowOff>
    </xdr:from>
    <xdr:ext cx="599010" cy="259045"/>
    <xdr:sp macro="" textlink="">
      <xdr:nvSpPr>
        <xdr:cNvPr id="219" name="n_2mainValue【橋りょう・トンネル】&#10;一人当たり有形固定資産（償却資産）額"/>
        <xdr:cNvSpPr txBox="1"/>
      </xdr:nvSpPr>
      <xdr:spPr>
        <a:xfrm>
          <a:off x="8450795" y="987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8" name="テキスト ボックス 23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85</xdr:row>
      <xdr:rowOff>63246</xdr:rowOff>
    </xdr:to>
    <xdr:cxnSp macro="">
      <xdr:nvCxnSpPr>
        <xdr:cNvPr id="242" name="直線コネクタ 241"/>
        <xdr:cNvCxnSpPr/>
      </xdr:nvCxnSpPr>
      <xdr:spPr>
        <a:xfrm flipV="1">
          <a:off x="4634865" y="13502639"/>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67073</xdr:rowOff>
    </xdr:from>
    <xdr:ext cx="405111" cy="259045"/>
    <xdr:sp macro="" textlink="">
      <xdr:nvSpPr>
        <xdr:cNvPr id="243" name="【公営住宅】&#10;有形固定資産減価償却率最小値テキスト"/>
        <xdr:cNvSpPr txBox="1"/>
      </xdr:nvSpPr>
      <xdr:spPr>
        <a:xfrm>
          <a:off x="4673600" y="1464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63246</xdr:rowOff>
    </xdr:from>
    <xdr:to>
      <xdr:col>24</xdr:col>
      <xdr:colOff>152400</xdr:colOff>
      <xdr:row>85</xdr:row>
      <xdr:rowOff>63246</xdr:rowOff>
    </xdr:to>
    <xdr:cxnSp macro="">
      <xdr:nvCxnSpPr>
        <xdr:cNvPr id="244" name="直線コネクタ 243"/>
        <xdr:cNvCxnSpPr/>
      </xdr:nvCxnSpPr>
      <xdr:spPr>
        <a:xfrm>
          <a:off x="4546600" y="1463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45"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46" name="直線コネクタ 245"/>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103903</xdr:rowOff>
    </xdr:from>
    <xdr:ext cx="405111" cy="259045"/>
    <xdr:sp macro="" textlink="">
      <xdr:nvSpPr>
        <xdr:cNvPr id="247" name="【公営住宅】&#10;有形固定資産減価償却率平均値テキスト"/>
        <xdr:cNvSpPr txBox="1"/>
      </xdr:nvSpPr>
      <xdr:spPr>
        <a:xfrm>
          <a:off x="4673600" y="1399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81026</xdr:rowOff>
    </xdr:from>
    <xdr:to>
      <xdr:col>24</xdr:col>
      <xdr:colOff>114300</xdr:colOff>
      <xdr:row>83</xdr:row>
      <xdr:rowOff>11176</xdr:rowOff>
    </xdr:to>
    <xdr:sp macro="" textlink="">
      <xdr:nvSpPr>
        <xdr:cNvPr id="248" name="フローチャート: 判断 247"/>
        <xdr:cNvSpPr/>
      </xdr:nvSpPr>
      <xdr:spPr>
        <a:xfrm>
          <a:off x="4584700" y="1413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60452</xdr:rowOff>
    </xdr:from>
    <xdr:to>
      <xdr:col>20</xdr:col>
      <xdr:colOff>38100</xdr:colOff>
      <xdr:row>82</xdr:row>
      <xdr:rowOff>162052</xdr:rowOff>
    </xdr:to>
    <xdr:sp macro="" textlink="">
      <xdr:nvSpPr>
        <xdr:cNvPr id="249" name="フローチャート: 判断 248"/>
        <xdr:cNvSpPr/>
      </xdr:nvSpPr>
      <xdr:spPr>
        <a:xfrm>
          <a:off x="3746500" y="1411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0" name="フローチャート: 判断 249"/>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12446</xdr:rowOff>
    </xdr:from>
    <xdr:to>
      <xdr:col>24</xdr:col>
      <xdr:colOff>114300</xdr:colOff>
      <xdr:row>85</xdr:row>
      <xdr:rowOff>114046</xdr:rowOff>
    </xdr:to>
    <xdr:sp macro="" textlink="">
      <xdr:nvSpPr>
        <xdr:cNvPr id="256" name="楕円 255"/>
        <xdr:cNvSpPr/>
      </xdr:nvSpPr>
      <xdr:spPr>
        <a:xfrm>
          <a:off x="4584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98823</xdr:rowOff>
    </xdr:from>
    <xdr:ext cx="405111" cy="259045"/>
    <xdr:sp macro="" textlink="">
      <xdr:nvSpPr>
        <xdr:cNvPr id="257" name="【公営住宅】&#10;有形固定資産減価償却率該当値テキスト"/>
        <xdr:cNvSpPr txBox="1"/>
      </xdr:nvSpPr>
      <xdr:spPr>
        <a:xfrm>
          <a:off x="4673600" y="14500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49022</xdr:rowOff>
    </xdr:from>
    <xdr:to>
      <xdr:col>20</xdr:col>
      <xdr:colOff>38100</xdr:colOff>
      <xdr:row>85</xdr:row>
      <xdr:rowOff>150622</xdr:rowOff>
    </xdr:to>
    <xdr:sp macro="" textlink="">
      <xdr:nvSpPr>
        <xdr:cNvPr id="258" name="楕円 257"/>
        <xdr:cNvSpPr/>
      </xdr:nvSpPr>
      <xdr:spPr>
        <a:xfrm>
          <a:off x="3746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63246</xdr:rowOff>
    </xdr:from>
    <xdr:to>
      <xdr:col>24</xdr:col>
      <xdr:colOff>63500</xdr:colOff>
      <xdr:row>85</xdr:row>
      <xdr:rowOff>99822</xdr:rowOff>
    </xdr:to>
    <xdr:cxnSp macro="">
      <xdr:nvCxnSpPr>
        <xdr:cNvPr id="259" name="直線コネクタ 258"/>
        <xdr:cNvCxnSpPr/>
      </xdr:nvCxnSpPr>
      <xdr:spPr>
        <a:xfrm flipV="1">
          <a:off x="3797300" y="146364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83313</xdr:rowOff>
    </xdr:from>
    <xdr:to>
      <xdr:col>15</xdr:col>
      <xdr:colOff>101600</xdr:colOff>
      <xdr:row>86</xdr:row>
      <xdr:rowOff>13463</xdr:rowOff>
    </xdr:to>
    <xdr:sp macro="" textlink="">
      <xdr:nvSpPr>
        <xdr:cNvPr id="260" name="楕円 259"/>
        <xdr:cNvSpPr/>
      </xdr:nvSpPr>
      <xdr:spPr>
        <a:xfrm>
          <a:off x="28575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99822</xdr:rowOff>
    </xdr:from>
    <xdr:to>
      <xdr:col>19</xdr:col>
      <xdr:colOff>177800</xdr:colOff>
      <xdr:row>85</xdr:row>
      <xdr:rowOff>134113</xdr:rowOff>
    </xdr:to>
    <xdr:cxnSp macro="">
      <xdr:nvCxnSpPr>
        <xdr:cNvPr id="261" name="直線コネクタ 260"/>
        <xdr:cNvCxnSpPr/>
      </xdr:nvCxnSpPr>
      <xdr:spPr>
        <a:xfrm flipV="1">
          <a:off x="2908300" y="1467307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7129</xdr:rowOff>
    </xdr:from>
    <xdr:ext cx="405111" cy="259045"/>
    <xdr:sp macro="" textlink="">
      <xdr:nvSpPr>
        <xdr:cNvPr id="262" name="n_1aveValue【公営住宅】&#10;有形固定資産減価償却率"/>
        <xdr:cNvSpPr txBox="1"/>
      </xdr:nvSpPr>
      <xdr:spPr>
        <a:xfrm>
          <a:off x="3582044" y="1389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63"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141749</xdr:rowOff>
    </xdr:from>
    <xdr:ext cx="405111" cy="259045"/>
    <xdr:sp macro="" textlink="">
      <xdr:nvSpPr>
        <xdr:cNvPr id="264" name="n_1mainValue【公営住宅】&#10;有形固定資産減価償却率"/>
        <xdr:cNvSpPr txBox="1"/>
      </xdr:nvSpPr>
      <xdr:spPr>
        <a:xfrm>
          <a:off x="3582044" y="1471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4590</xdr:rowOff>
    </xdr:from>
    <xdr:ext cx="405111" cy="259045"/>
    <xdr:sp macro="" textlink="">
      <xdr:nvSpPr>
        <xdr:cNvPr id="265" name="n_2mainValue【公営住宅】&#10;有形固定資産減価償却率"/>
        <xdr:cNvSpPr txBox="1"/>
      </xdr:nvSpPr>
      <xdr:spPr>
        <a:xfrm>
          <a:off x="2705744" y="1474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83167</xdr:rowOff>
    </xdr:from>
    <xdr:to>
      <xdr:col>54</xdr:col>
      <xdr:colOff>189865</xdr:colOff>
      <xdr:row>86</xdr:row>
      <xdr:rowOff>217</xdr:rowOff>
    </xdr:to>
    <xdr:cxnSp macro="">
      <xdr:nvCxnSpPr>
        <xdr:cNvPr id="291" name="直線コネクタ 290"/>
        <xdr:cNvCxnSpPr/>
      </xdr:nvCxnSpPr>
      <xdr:spPr>
        <a:xfrm flipV="1">
          <a:off x="10476865" y="13456267"/>
          <a:ext cx="0" cy="128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4044</xdr:rowOff>
    </xdr:from>
    <xdr:ext cx="469744" cy="259045"/>
    <xdr:sp macro="" textlink="">
      <xdr:nvSpPr>
        <xdr:cNvPr id="292" name="【公営住宅】&#10;一人当たり面積最小値テキスト"/>
        <xdr:cNvSpPr txBox="1"/>
      </xdr:nvSpPr>
      <xdr:spPr>
        <a:xfrm>
          <a:off x="10515600" y="1474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xdr:rowOff>
    </xdr:from>
    <xdr:to>
      <xdr:col>55</xdr:col>
      <xdr:colOff>88900</xdr:colOff>
      <xdr:row>86</xdr:row>
      <xdr:rowOff>217</xdr:rowOff>
    </xdr:to>
    <xdr:cxnSp macro="">
      <xdr:nvCxnSpPr>
        <xdr:cNvPr id="293" name="直線コネクタ 292"/>
        <xdr:cNvCxnSpPr/>
      </xdr:nvCxnSpPr>
      <xdr:spPr>
        <a:xfrm>
          <a:off x="10388600" y="1474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29844</xdr:rowOff>
    </xdr:from>
    <xdr:ext cx="469744" cy="259045"/>
    <xdr:sp macro="" textlink="">
      <xdr:nvSpPr>
        <xdr:cNvPr id="294" name="【公営住宅】&#10;一人当たり面積最大値テキスト"/>
        <xdr:cNvSpPr txBox="1"/>
      </xdr:nvSpPr>
      <xdr:spPr>
        <a:xfrm>
          <a:off x="10515600" y="132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83167</xdr:rowOff>
    </xdr:from>
    <xdr:to>
      <xdr:col>55</xdr:col>
      <xdr:colOff>88900</xdr:colOff>
      <xdr:row>78</xdr:row>
      <xdr:rowOff>83167</xdr:rowOff>
    </xdr:to>
    <xdr:cxnSp macro="">
      <xdr:nvCxnSpPr>
        <xdr:cNvPr id="295" name="直線コネクタ 294"/>
        <xdr:cNvCxnSpPr/>
      </xdr:nvCxnSpPr>
      <xdr:spPr>
        <a:xfrm>
          <a:off x="10388600" y="134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16708</xdr:rowOff>
    </xdr:from>
    <xdr:ext cx="469744" cy="259045"/>
    <xdr:sp macro="" textlink="">
      <xdr:nvSpPr>
        <xdr:cNvPr id="296" name="【公営住宅】&#10;一人当たり面積平均値テキスト"/>
        <xdr:cNvSpPr txBox="1"/>
      </xdr:nvSpPr>
      <xdr:spPr>
        <a:xfrm>
          <a:off x="10515600" y="14247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297" name="フローチャート: 判断 296"/>
        <xdr:cNvSpPr/>
      </xdr:nvSpPr>
      <xdr:spPr>
        <a:xfrm>
          <a:off x="104267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41184</xdr:rowOff>
    </xdr:from>
    <xdr:to>
      <xdr:col>50</xdr:col>
      <xdr:colOff>165100</xdr:colOff>
      <xdr:row>83</xdr:row>
      <xdr:rowOff>142784</xdr:rowOff>
    </xdr:to>
    <xdr:sp macro="" textlink="">
      <xdr:nvSpPr>
        <xdr:cNvPr id="298" name="フローチャート: 判断 297"/>
        <xdr:cNvSpPr/>
      </xdr:nvSpPr>
      <xdr:spPr>
        <a:xfrm>
          <a:off x="9588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162342</xdr:rowOff>
    </xdr:from>
    <xdr:to>
      <xdr:col>46</xdr:col>
      <xdr:colOff>38100</xdr:colOff>
      <xdr:row>83</xdr:row>
      <xdr:rowOff>92492</xdr:rowOff>
    </xdr:to>
    <xdr:sp macro="" textlink="">
      <xdr:nvSpPr>
        <xdr:cNvPr id="299" name="フローチャート: 判断 298"/>
        <xdr:cNvSpPr/>
      </xdr:nvSpPr>
      <xdr:spPr>
        <a:xfrm>
          <a:off x="8699500" y="1422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54248</xdr:rowOff>
    </xdr:from>
    <xdr:to>
      <xdr:col>55</xdr:col>
      <xdr:colOff>50800</xdr:colOff>
      <xdr:row>85</xdr:row>
      <xdr:rowOff>155848</xdr:rowOff>
    </xdr:to>
    <xdr:sp macro="" textlink="">
      <xdr:nvSpPr>
        <xdr:cNvPr id="305" name="楕円 304"/>
        <xdr:cNvSpPr/>
      </xdr:nvSpPr>
      <xdr:spPr>
        <a:xfrm>
          <a:off x="104267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140625</xdr:rowOff>
    </xdr:from>
    <xdr:ext cx="469744" cy="259045"/>
    <xdr:sp macro="" textlink="">
      <xdr:nvSpPr>
        <xdr:cNvPr id="306" name="【公営住宅】&#10;一人当たり面積該当値テキスト"/>
        <xdr:cNvSpPr txBox="1"/>
      </xdr:nvSpPr>
      <xdr:spPr>
        <a:xfrm>
          <a:off x="10515600" y="145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54248</xdr:rowOff>
    </xdr:from>
    <xdr:to>
      <xdr:col>50</xdr:col>
      <xdr:colOff>165100</xdr:colOff>
      <xdr:row>85</xdr:row>
      <xdr:rowOff>155848</xdr:rowOff>
    </xdr:to>
    <xdr:sp macro="" textlink="">
      <xdr:nvSpPr>
        <xdr:cNvPr id="307" name="楕円 306"/>
        <xdr:cNvSpPr/>
      </xdr:nvSpPr>
      <xdr:spPr>
        <a:xfrm>
          <a:off x="9588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105048</xdr:rowOff>
    </xdr:from>
    <xdr:to>
      <xdr:col>55</xdr:col>
      <xdr:colOff>0</xdr:colOff>
      <xdr:row>85</xdr:row>
      <xdr:rowOff>105048</xdr:rowOff>
    </xdr:to>
    <xdr:cxnSp macro="">
      <xdr:nvCxnSpPr>
        <xdr:cNvPr id="308" name="直線コネクタ 307"/>
        <xdr:cNvCxnSpPr/>
      </xdr:nvCxnSpPr>
      <xdr:spPr>
        <a:xfrm>
          <a:off x="9639300" y="146782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53594</xdr:rowOff>
    </xdr:from>
    <xdr:to>
      <xdr:col>46</xdr:col>
      <xdr:colOff>38100</xdr:colOff>
      <xdr:row>85</xdr:row>
      <xdr:rowOff>155194</xdr:rowOff>
    </xdr:to>
    <xdr:sp macro="" textlink="">
      <xdr:nvSpPr>
        <xdr:cNvPr id="309" name="楕円 308"/>
        <xdr:cNvSpPr/>
      </xdr:nvSpPr>
      <xdr:spPr>
        <a:xfrm>
          <a:off x="8699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104394</xdr:rowOff>
    </xdr:from>
    <xdr:to>
      <xdr:col>50</xdr:col>
      <xdr:colOff>114300</xdr:colOff>
      <xdr:row>85</xdr:row>
      <xdr:rowOff>105048</xdr:rowOff>
    </xdr:to>
    <xdr:cxnSp macro="">
      <xdr:nvCxnSpPr>
        <xdr:cNvPr id="310" name="直線コネクタ 309"/>
        <xdr:cNvCxnSpPr/>
      </xdr:nvCxnSpPr>
      <xdr:spPr>
        <a:xfrm>
          <a:off x="8750300" y="14677644"/>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159311</xdr:rowOff>
    </xdr:from>
    <xdr:ext cx="469744" cy="259045"/>
    <xdr:sp macro="" textlink="">
      <xdr:nvSpPr>
        <xdr:cNvPr id="311" name="n_1aveValue【公営住宅】&#10;一人当たり面積"/>
        <xdr:cNvSpPr txBox="1"/>
      </xdr:nvSpPr>
      <xdr:spPr>
        <a:xfrm>
          <a:off x="9391727" y="1404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109019</xdr:rowOff>
    </xdr:from>
    <xdr:ext cx="469744" cy="259045"/>
    <xdr:sp macro="" textlink="">
      <xdr:nvSpPr>
        <xdr:cNvPr id="312" name="n_2aveValue【公営住宅】&#10;一人当たり面積"/>
        <xdr:cNvSpPr txBox="1"/>
      </xdr:nvSpPr>
      <xdr:spPr>
        <a:xfrm>
          <a:off x="8515427" y="1399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146975</xdr:rowOff>
    </xdr:from>
    <xdr:ext cx="469744" cy="259045"/>
    <xdr:sp macro="" textlink="">
      <xdr:nvSpPr>
        <xdr:cNvPr id="313" name="n_1mainValue【公営住宅】&#10;一人当たり面積"/>
        <xdr:cNvSpPr txBox="1"/>
      </xdr:nvSpPr>
      <xdr:spPr>
        <a:xfrm>
          <a:off x="9391727" y="147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146321</xdr:rowOff>
    </xdr:from>
    <xdr:ext cx="469744" cy="259045"/>
    <xdr:sp macro="" textlink="">
      <xdr:nvSpPr>
        <xdr:cNvPr id="314" name="n_2mainValue【公営住宅】&#10;一人当たり面積"/>
        <xdr:cNvSpPr txBox="1"/>
      </xdr:nvSpPr>
      <xdr:spPr>
        <a:xfrm>
          <a:off x="8515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1" name="テキスト ボックス 34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2" name="直線コネクタ 34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3" name="テキスト ボックス 34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4" name="直線コネクタ 34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5" name="テキスト ボックス 34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6" name="直線コネクタ 34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7" name="テキスト ボックス 34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8" name="直線コネクタ 34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9" name="テキスト ボックス 34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1" name="テキスト ボックス 3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23622</xdr:rowOff>
    </xdr:from>
    <xdr:to>
      <xdr:col>85</xdr:col>
      <xdr:colOff>126364</xdr:colOff>
      <xdr:row>40</xdr:row>
      <xdr:rowOff>39624</xdr:rowOff>
    </xdr:to>
    <xdr:cxnSp macro="">
      <xdr:nvCxnSpPr>
        <xdr:cNvPr id="353" name="直線コネクタ 352"/>
        <xdr:cNvCxnSpPr/>
      </xdr:nvCxnSpPr>
      <xdr:spPr>
        <a:xfrm flipV="1">
          <a:off x="16318864" y="568147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43451</xdr:rowOff>
    </xdr:from>
    <xdr:ext cx="405111" cy="259045"/>
    <xdr:sp macro="" textlink="">
      <xdr:nvSpPr>
        <xdr:cNvPr id="354" name="【認定こども園・幼稚園・保育所】&#10;有形固定資産減価償却率最小値テキスト"/>
        <xdr:cNvSpPr txBox="1"/>
      </xdr:nvSpPr>
      <xdr:spPr>
        <a:xfrm>
          <a:off x="16357600" y="690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39624</xdr:rowOff>
    </xdr:from>
    <xdr:to>
      <xdr:col>86</xdr:col>
      <xdr:colOff>25400</xdr:colOff>
      <xdr:row>40</xdr:row>
      <xdr:rowOff>39624</xdr:rowOff>
    </xdr:to>
    <xdr:cxnSp macro="">
      <xdr:nvCxnSpPr>
        <xdr:cNvPr id="355" name="直線コネクタ 354"/>
        <xdr:cNvCxnSpPr/>
      </xdr:nvCxnSpPr>
      <xdr:spPr>
        <a:xfrm>
          <a:off x="16230600" y="689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141749</xdr:rowOff>
    </xdr:from>
    <xdr:ext cx="405111" cy="259045"/>
    <xdr:sp macro="" textlink="">
      <xdr:nvSpPr>
        <xdr:cNvPr id="356" name="【認定こども園・幼稚園・保育所】&#10;有形固定資産減価償却率最大値テキスト"/>
        <xdr:cNvSpPr txBox="1"/>
      </xdr:nvSpPr>
      <xdr:spPr>
        <a:xfrm>
          <a:off x="16357600" y="545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23622</xdr:rowOff>
    </xdr:from>
    <xdr:to>
      <xdr:col>86</xdr:col>
      <xdr:colOff>25400</xdr:colOff>
      <xdr:row>33</xdr:row>
      <xdr:rowOff>23622</xdr:rowOff>
    </xdr:to>
    <xdr:cxnSp macro="">
      <xdr:nvCxnSpPr>
        <xdr:cNvPr id="357" name="直線コネクタ 356"/>
        <xdr:cNvCxnSpPr/>
      </xdr:nvCxnSpPr>
      <xdr:spPr>
        <a:xfrm>
          <a:off x="16230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109999</xdr:rowOff>
    </xdr:from>
    <xdr:ext cx="405111" cy="259045"/>
    <xdr:sp macro="" textlink="">
      <xdr:nvSpPr>
        <xdr:cNvPr id="358" name="【認定こども園・幼稚園・保育所】&#10;有形固定資産減価償却率平均値テキスト"/>
        <xdr:cNvSpPr txBox="1"/>
      </xdr:nvSpPr>
      <xdr:spPr>
        <a:xfrm>
          <a:off x="16357600" y="628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359" name="フローチャート: 判断 358"/>
        <xdr:cNvSpPr/>
      </xdr:nvSpPr>
      <xdr:spPr>
        <a:xfrm>
          <a:off x="16268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xdr:rowOff>
    </xdr:from>
    <xdr:to>
      <xdr:col>81</xdr:col>
      <xdr:colOff>101600</xdr:colOff>
      <xdr:row>37</xdr:row>
      <xdr:rowOff>106426</xdr:rowOff>
    </xdr:to>
    <xdr:sp macro="" textlink="">
      <xdr:nvSpPr>
        <xdr:cNvPr id="360" name="フローチャート: 判断 359"/>
        <xdr:cNvSpPr/>
      </xdr:nvSpPr>
      <xdr:spPr>
        <a:xfrm>
          <a:off x="15430500" y="634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146558</xdr:rowOff>
    </xdr:from>
    <xdr:to>
      <xdr:col>76</xdr:col>
      <xdr:colOff>165100</xdr:colOff>
      <xdr:row>37</xdr:row>
      <xdr:rowOff>76708</xdr:rowOff>
    </xdr:to>
    <xdr:sp macro="" textlink="">
      <xdr:nvSpPr>
        <xdr:cNvPr id="361" name="フローチャート: 判断 360"/>
        <xdr:cNvSpPr/>
      </xdr:nvSpPr>
      <xdr:spPr>
        <a:xfrm>
          <a:off x="14541500" y="631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135128</xdr:rowOff>
    </xdr:from>
    <xdr:to>
      <xdr:col>85</xdr:col>
      <xdr:colOff>177800</xdr:colOff>
      <xdr:row>38</xdr:row>
      <xdr:rowOff>65278</xdr:rowOff>
    </xdr:to>
    <xdr:sp macro="" textlink="">
      <xdr:nvSpPr>
        <xdr:cNvPr id="367" name="楕円 366"/>
        <xdr:cNvSpPr/>
      </xdr:nvSpPr>
      <xdr:spPr>
        <a:xfrm>
          <a:off x="16268700" y="64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113555</xdr:rowOff>
    </xdr:from>
    <xdr:ext cx="405111" cy="259045"/>
    <xdr:sp macro="" textlink="">
      <xdr:nvSpPr>
        <xdr:cNvPr id="368" name="【認定こども園・幼稚園・保育所】&#10;有形固定資産減価償却率該当値テキスト"/>
        <xdr:cNvSpPr txBox="1"/>
      </xdr:nvSpPr>
      <xdr:spPr>
        <a:xfrm>
          <a:off x="16357600" y="645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11684</xdr:rowOff>
    </xdr:from>
    <xdr:to>
      <xdr:col>81</xdr:col>
      <xdr:colOff>101600</xdr:colOff>
      <xdr:row>38</xdr:row>
      <xdr:rowOff>113284</xdr:rowOff>
    </xdr:to>
    <xdr:sp macro="" textlink="">
      <xdr:nvSpPr>
        <xdr:cNvPr id="369" name="楕円 368"/>
        <xdr:cNvSpPr/>
      </xdr:nvSpPr>
      <xdr:spPr>
        <a:xfrm>
          <a:off x="15430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xdr:rowOff>
    </xdr:from>
    <xdr:to>
      <xdr:col>85</xdr:col>
      <xdr:colOff>127000</xdr:colOff>
      <xdr:row>38</xdr:row>
      <xdr:rowOff>62484</xdr:rowOff>
    </xdr:to>
    <xdr:cxnSp macro="">
      <xdr:nvCxnSpPr>
        <xdr:cNvPr id="370" name="直線コネクタ 369"/>
        <xdr:cNvCxnSpPr/>
      </xdr:nvCxnSpPr>
      <xdr:spPr>
        <a:xfrm flipV="1">
          <a:off x="15481300" y="652957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160274</xdr:rowOff>
    </xdr:from>
    <xdr:to>
      <xdr:col>76</xdr:col>
      <xdr:colOff>165100</xdr:colOff>
      <xdr:row>37</xdr:row>
      <xdr:rowOff>90424</xdr:rowOff>
    </xdr:to>
    <xdr:sp macro="" textlink="">
      <xdr:nvSpPr>
        <xdr:cNvPr id="371" name="楕円 370"/>
        <xdr:cNvSpPr/>
      </xdr:nvSpPr>
      <xdr:spPr>
        <a:xfrm>
          <a:off x="14541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39624</xdr:rowOff>
    </xdr:from>
    <xdr:to>
      <xdr:col>81</xdr:col>
      <xdr:colOff>50800</xdr:colOff>
      <xdr:row>38</xdr:row>
      <xdr:rowOff>62484</xdr:rowOff>
    </xdr:to>
    <xdr:cxnSp macro="">
      <xdr:nvCxnSpPr>
        <xdr:cNvPr id="372" name="直線コネクタ 371"/>
        <xdr:cNvCxnSpPr/>
      </xdr:nvCxnSpPr>
      <xdr:spPr>
        <a:xfrm>
          <a:off x="14592300" y="6383274"/>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122953</xdr:rowOff>
    </xdr:from>
    <xdr:ext cx="405111" cy="259045"/>
    <xdr:sp macro="" textlink="">
      <xdr:nvSpPr>
        <xdr:cNvPr id="373" name="n_1aveValue【認定こども園・幼稚園・保育所】&#10;有形固定資産減価償却率"/>
        <xdr:cNvSpPr txBox="1"/>
      </xdr:nvSpPr>
      <xdr:spPr>
        <a:xfrm>
          <a:off x="15266044" y="61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93235</xdr:rowOff>
    </xdr:from>
    <xdr:ext cx="405111" cy="259045"/>
    <xdr:sp macro="" textlink="">
      <xdr:nvSpPr>
        <xdr:cNvPr id="374" name="n_2aveValue【認定こども園・幼稚園・保育所】&#10;有形固定資産減価償却率"/>
        <xdr:cNvSpPr txBox="1"/>
      </xdr:nvSpPr>
      <xdr:spPr>
        <a:xfrm>
          <a:off x="14389744" y="609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104411</xdr:rowOff>
    </xdr:from>
    <xdr:ext cx="405111" cy="259045"/>
    <xdr:sp macro="" textlink="">
      <xdr:nvSpPr>
        <xdr:cNvPr id="375" name="n_1mainValue【認定こども園・幼稚園・保育所】&#10;有形固定資産減価償却率"/>
        <xdr:cNvSpPr txBox="1"/>
      </xdr:nvSpPr>
      <xdr:spPr>
        <a:xfrm>
          <a:off x="15266044" y="661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81551</xdr:rowOff>
    </xdr:from>
    <xdr:ext cx="405111" cy="259045"/>
    <xdr:sp macro="" textlink="">
      <xdr:nvSpPr>
        <xdr:cNvPr id="376" name="n_2mainValue【認定こども園・幼稚園・保育所】&#10;有形固定資産減価償却率"/>
        <xdr:cNvSpPr txBox="1"/>
      </xdr:nvSpPr>
      <xdr:spPr>
        <a:xfrm>
          <a:off x="14389744" y="642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7" name="直線コネクタ 38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8" name="テキスト ボックス 38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9" name="直線コネクタ 38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0" name="テキスト ボックス 38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1" name="直線コネクタ 3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2" name="テキスト ボックス 39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3" name="直線コネクタ 39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4" name="テキスト ボックス 39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5" name="直線コネクタ 39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6" name="テキスト ボックス 39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8" name="テキスト ボックス 3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148590</xdr:rowOff>
    </xdr:to>
    <xdr:cxnSp macro="">
      <xdr:nvCxnSpPr>
        <xdr:cNvPr id="400" name="直線コネクタ 399"/>
        <xdr:cNvCxnSpPr/>
      </xdr:nvCxnSpPr>
      <xdr:spPr>
        <a:xfrm flipV="1">
          <a:off x="22160864" y="58826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01"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02" name="直線コネクタ 401"/>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03"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04" name="直線コネクタ 403"/>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135907</xdr:rowOff>
    </xdr:from>
    <xdr:ext cx="469744" cy="259045"/>
    <xdr:sp macro="" textlink="">
      <xdr:nvSpPr>
        <xdr:cNvPr id="405" name="【認定こども園・幼稚園・保育所】&#10;一人当たり面積平均値テキスト"/>
        <xdr:cNvSpPr txBox="1"/>
      </xdr:nvSpPr>
      <xdr:spPr>
        <a:xfrm>
          <a:off x="22199600" y="6308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406" name="フローチャート: 判断 405"/>
        <xdr:cNvSpPr/>
      </xdr:nvSpPr>
      <xdr:spPr>
        <a:xfrm>
          <a:off x="22110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407" name="フローチャート: 判断 406"/>
        <xdr:cNvSpPr/>
      </xdr:nvSpPr>
      <xdr:spPr>
        <a:xfrm>
          <a:off x="21272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40640</xdr:rowOff>
    </xdr:from>
    <xdr:to>
      <xdr:col>107</xdr:col>
      <xdr:colOff>101600</xdr:colOff>
      <xdr:row>38</xdr:row>
      <xdr:rowOff>142240</xdr:rowOff>
    </xdr:to>
    <xdr:sp macro="" textlink="">
      <xdr:nvSpPr>
        <xdr:cNvPr id="408" name="フローチャート: 判断 407"/>
        <xdr:cNvSpPr/>
      </xdr:nvSpPr>
      <xdr:spPr>
        <a:xfrm>
          <a:off x="20383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14" name="楕円 413"/>
        <xdr:cNvSpPr/>
      </xdr:nvSpPr>
      <xdr:spPr>
        <a:xfrm>
          <a:off x="22110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129557</xdr:rowOff>
    </xdr:from>
    <xdr:ext cx="469744" cy="259045"/>
    <xdr:sp macro="" textlink="">
      <xdr:nvSpPr>
        <xdr:cNvPr id="415" name="【認定こども園・幼稚園・保育所】&#10;一人当たり面積該当値テキスト"/>
        <xdr:cNvSpPr txBox="1"/>
      </xdr:nvSpPr>
      <xdr:spPr>
        <a:xfrm>
          <a:off x="22199600"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158750</xdr:rowOff>
    </xdr:from>
    <xdr:to>
      <xdr:col>112</xdr:col>
      <xdr:colOff>38100</xdr:colOff>
      <xdr:row>40</xdr:row>
      <xdr:rowOff>88900</xdr:rowOff>
    </xdr:to>
    <xdr:sp macro="" textlink="">
      <xdr:nvSpPr>
        <xdr:cNvPr id="416" name="楕円 415"/>
        <xdr:cNvSpPr/>
      </xdr:nvSpPr>
      <xdr:spPr>
        <a:xfrm>
          <a:off x="21272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30480</xdr:rowOff>
    </xdr:from>
    <xdr:to>
      <xdr:col>116</xdr:col>
      <xdr:colOff>63500</xdr:colOff>
      <xdr:row>40</xdr:row>
      <xdr:rowOff>38100</xdr:rowOff>
    </xdr:to>
    <xdr:cxnSp macro="">
      <xdr:nvCxnSpPr>
        <xdr:cNvPr id="417" name="直線コネクタ 416"/>
        <xdr:cNvCxnSpPr/>
      </xdr:nvCxnSpPr>
      <xdr:spPr>
        <a:xfrm flipV="1">
          <a:off x="21323300" y="671703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55880</xdr:rowOff>
    </xdr:from>
    <xdr:to>
      <xdr:col>107</xdr:col>
      <xdr:colOff>101600</xdr:colOff>
      <xdr:row>39</xdr:row>
      <xdr:rowOff>157480</xdr:rowOff>
    </xdr:to>
    <xdr:sp macro="" textlink="">
      <xdr:nvSpPr>
        <xdr:cNvPr id="418" name="楕円 417"/>
        <xdr:cNvSpPr/>
      </xdr:nvSpPr>
      <xdr:spPr>
        <a:xfrm>
          <a:off x="20383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106680</xdr:rowOff>
    </xdr:from>
    <xdr:to>
      <xdr:col>111</xdr:col>
      <xdr:colOff>177800</xdr:colOff>
      <xdr:row>40</xdr:row>
      <xdr:rowOff>38100</xdr:rowOff>
    </xdr:to>
    <xdr:cxnSp macro="">
      <xdr:nvCxnSpPr>
        <xdr:cNvPr id="419" name="直線コネクタ 418"/>
        <xdr:cNvCxnSpPr/>
      </xdr:nvCxnSpPr>
      <xdr:spPr>
        <a:xfrm>
          <a:off x="20434300" y="67932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113047</xdr:rowOff>
    </xdr:from>
    <xdr:ext cx="469744" cy="259045"/>
    <xdr:sp macro="" textlink="">
      <xdr:nvSpPr>
        <xdr:cNvPr id="420" name="n_1aveValue【認定こども園・幼稚園・保育所】&#10;一人当たり面積"/>
        <xdr:cNvSpPr txBox="1"/>
      </xdr:nvSpPr>
      <xdr:spPr>
        <a:xfrm>
          <a:off x="21075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158767</xdr:rowOff>
    </xdr:from>
    <xdr:ext cx="469744" cy="259045"/>
    <xdr:sp macro="" textlink="">
      <xdr:nvSpPr>
        <xdr:cNvPr id="421" name="n_2aveValue【認定こども園・幼稚園・保育所】&#10;一人当たり面積"/>
        <xdr:cNvSpPr txBox="1"/>
      </xdr:nvSpPr>
      <xdr:spPr>
        <a:xfrm>
          <a:off x="20199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80027</xdr:rowOff>
    </xdr:from>
    <xdr:ext cx="469744" cy="259045"/>
    <xdr:sp macro="" textlink="">
      <xdr:nvSpPr>
        <xdr:cNvPr id="422" name="n_1mainValue【認定こども園・幼稚園・保育所】&#10;一人当たり面積"/>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148607</xdr:rowOff>
    </xdr:from>
    <xdr:ext cx="469744" cy="259045"/>
    <xdr:sp macro="" textlink="">
      <xdr:nvSpPr>
        <xdr:cNvPr id="423" name="n_2mainValue【認定こども園・幼稚園・保育所】&#10;一人当たり面積"/>
        <xdr:cNvSpPr txBox="1"/>
      </xdr:nvSpPr>
      <xdr:spPr>
        <a:xfrm>
          <a:off x="20199427" y="68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4" name="テキスト ボックス 43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5" name="直線コネクタ 43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6" name="テキスト ボックス 43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7" name="直線コネクタ 43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8" name="テキスト ボックス 43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9" name="直線コネクタ 43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0" name="テキスト ボックス 43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1" name="直線コネクタ 44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2" name="テキスト ボックス 44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446" name="直線コネクタ 445"/>
        <xdr:cNvCxnSpPr/>
      </xdr:nvCxnSpPr>
      <xdr:spPr>
        <a:xfrm flipV="1">
          <a:off x="16318864" y="962177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447" name="【学校施設】&#10;有形固定資産減価償却率最小値テキスト"/>
        <xdr:cNvSpPr txBox="1"/>
      </xdr:nvSpPr>
      <xdr:spPr>
        <a:xfrm>
          <a:off x="163576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448" name="直線コネクタ 447"/>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49" name="【学校施設】&#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50" name="直線コネクタ 449"/>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112793</xdr:rowOff>
    </xdr:from>
    <xdr:ext cx="405111" cy="259045"/>
    <xdr:sp macro="" textlink="">
      <xdr:nvSpPr>
        <xdr:cNvPr id="451" name="【学校施設】&#10;有形固定資産減価償却率平均値テキスト"/>
        <xdr:cNvSpPr txBox="1"/>
      </xdr:nvSpPr>
      <xdr:spPr>
        <a:xfrm>
          <a:off x="16357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452" name="フローチャート: 判断 451"/>
        <xdr:cNvSpPr/>
      </xdr:nvSpPr>
      <xdr:spPr>
        <a:xfrm>
          <a:off x="16268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453" name="フローチャート: 判断 452"/>
        <xdr:cNvSpPr/>
      </xdr:nvSpPr>
      <xdr:spPr>
        <a:xfrm>
          <a:off x="15430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93218</xdr:rowOff>
    </xdr:from>
    <xdr:to>
      <xdr:col>76</xdr:col>
      <xdr:colOff>165100</xdr:colOff>
      <xdr:row>59</xdr:row>
      <xdr:rowOff>23368</xdr:rowOff>
    </xdr:to>
    <xdr:sp macro="" textlink="">
      <xdr:nvSpPr>
        <xdr:cNvPr id="454" name="フローチャート: 判断 453"/>
        <xdr:cNvSpPr/>
      </xdr:nvSpPr>
      <xdr:spPr>
        <a:xfrm>
          <a:off x="14541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72644</xdr:rowOff>
    </xdr:from>
    <xdr:to>
      <xdr:col>85</xdr:col>
      <xdr:colOff>177800</xdr:colOff>
      <xdr:row>58</xdr:row>
      <xdr:rowOff>2794</xdr:rowOff>
    </xdr:to>
    <xdr:sp macro="" textlink="">
      <xdr:nvSpPr>
        <xdr:cNvPr id="460" name="楕円 459"/>
        <xdr:cNvSpPr/>
      </xdr:nvSpPr>
      <xdr:spPr>
        <a:xfrm>
          <a:off x="16268700" y="98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95521</xdr:rowOff>
    </xdr:from>
    <xdr:ext cx="405111" cy="259045"/>
    <xdr:sp macro="" textlink="">
      <xdr:nvSpPr>
        <xdr:cNvPr id="461" name="【学校施設】&#10;有形固定資産減価償却率該当値テキスト"/>
        <xdr:cNvSpPr txBox="1"/>
      </xdr:nvSpPr>
      <xdr:spPr>
        <a:xfrm>
          <a:off x="16357600" y="969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63500</xdr:rowOff>
    </xdr:from>
    <xdr:to>
      <xdr:col>81</xdr:col>
      <xdr:colOff>101600</xdr:colOff>
      <xdr:row>57</xdr:row>
      <xdr:rowOff>165100</xdr:rowOff>
    </xdr:to>
    <xdr:sp macro="" textlink="">
      <xdr:nvSpPr>
        <xdr:cNvPr id="462" name="楕円 461"/>
        <xdr:cNvSpPr/>
      </xdr:nvSpPr>
      <xdr:spPr>
        <a:xfrm>
          <a:off x="15430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114300</xdr:rowOff>
    </xdr:from>
    <xdr:to>
      <xdr:col>85</xdr:col>
      <xdr:colOff>127000</xdr:colOff>
      <xdr:row>57</xdr:row>
      <xdr:rowOff>123444</xdr:rowOff>
    </xdr:to>
    <xdr:cxnSp macro="">
      <xdr:nvCxnSpPr>
        <xdr:cNvPr id="463" name="直線コネクタ 462"/>
        <xdr:cNvCxnSpPr/>
      </xdr:nvCxnSpPr>
      <xdr:spPr>
        <a:xfrm>
          <a:off x="15481300" y="988695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13208</xdr:rowOff>
    </xdr:from>
    <xdr:to>
      <xdr:col>76</xdr:col>
      <xdr:colOff>165100</xdr:colOff>
      <xdr:row>57</xdr:row>
      <xdr:rowOff>114808</xdr:rowOff>
    </xdr:to>
    <xdr:sp macro="" textlink="">
      <xdr:nvSpPr>
        <xdr:cNvPr id="464" name="楕円 463"/>
        <xdr:cNvSpPr/>
      </xdr:nvSpPr>
      <xdr:spPr>
        <a:xfrm>
          <a:off x="14541500" y="97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64008</xdr:rowOff>
    </xdr:from>
    <xdr:to>
      <xdr:col>81</xdr:col>
      <xdr:colOff>50800</xdr:colOff>
      <xdr:row>57</xdr:row>
      <xdr:rowOff>114300</xdr:rowOff>
    </xdr:to>
    <xdr:cxnSp macro="">
      <xdr:nvCxnSpPr>
        <xdr:cNvPr id="465" name="直線コネクタ 464"/>
        <xdr:cNvCxnSpPr/>
      </xdr:nvCxnSpPr>
      <xdr:spPr>
        <a:xfrm>
          <a:off x="14592300" y="983665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60215</xdr:rowOff>
    </xdr:from>
    <xdr:ext cx="405111" cy="259045"/>
    <xdr:sp macro="" textlink="">
      <xdr:nvSpPr>
        <xdr:cNvPr id="466" name="n_1aveValue【学校施設】&#10;有形固定資産減価償却率"/>
        <xdr:cNvSpPr txBox="1"/>
      </xdr:nvSpPr>
      <xdr:spPr>
        <a:xfrm>
          <a:off x="152660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14495</xdr:rowOff>
    </xdr:from>
    <xdr:ext cx="405111" cy="259045"/>
    <xdr:sp macro="" textlink="">
      <xdr:nvSpPr>
        <xdr:cNvPr id="467" name="n_2aveValue【学校施設】&#10;有形固定資産減価償却率"/>
        <xdr:cNvSpPr txBox="1"/>
      </xdr:nvSpPr>
      <xdr:spPr>
        <a:xfrm>
          <a:off x="14389744"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10177</xdr:rowOff>
    </xdr:from>
    <xdr:ext cx="405111" cy="259045"/>
    <xdr:sp macro="" textlink="">
      <xdr:nvSpPr>
        <xdr:cNvPr id="468" name="n_1mainValue【学校施設】&#10;有形固定資産減価償却率"/>
        <xdr:cNvSpPr txBox="1"/>
      </xdr:nvSpPr>
      <xdr:spPr>
        <a:xfrm>
          <a:off x="15266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131335</xdr:rowOff>
    </xdr:from>
    <xdr:ext cx="405111" cy="259045"/>
    <xdr:sp macro="" textlink="">
      <xdr:nvSpPr>
        <xdr:cNvPr id="469" name="n_2mainValue【学校施設】&#10;有形固定資産減価償却率"/>
        <xdr:cNvSpPr txBox="1"/>
      </xdr:nvSpPr>
      <xdr:spPr>
        <a:xfrm>
          <a:off x="14389744" y="95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494" name="直線コネクタ 493"/>
        <xdr:cNvCxnSpPr/>
      </xdr:nvCxnSpPr>
      <xdr:spPr>
        <a:xfrm flipV="1">
          <a:off x="22160864" y="9522714"/>
          <a:ext cx="0" cy="145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495" name="【学校施設】&#10;一人当たり面積最小値テキスト"/>
        <xdr:cNvSpPr txBox="1"/>
      </xdr:nvSpPr>
      <xdr:spPr>
        <a:xfrm>
          <a:off x="22199600"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496" name="直線コネクタ 495"/>
        <xdr:cNvCxnSpPr/>
      </xdr:nvCxnSpPr>
      <xdr:spPr>
        <a:xfrm>
          <a:off x="22072600" y="109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497" name="【学校施設】&#10;一人当たり面積最大値テキスト"/>
        <xdr:cNvSpPr txBox="1"/>
      </xdr:nvSpPr>
      <xdr:spPr>
        <a:xfrm>
          <a:off x="22199600" y="92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498" name="直線コネクタ 497"/>
        <xdr:cNvCxnSpPr/>
      </xdr:nvCxnSpPr>
      <xdr:spPr>
        <a:xfrm>
          <a:off x="22072600" y="952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64406</xdr:rowOff>
    </xdr:from>
    <xdr:ext cx="469744" cy="259045"/>
    <xdr:sp macro="" textlink="">
      <xdr:nvSpPr>
        <xdr:cNvPr id="499" name="【学校施設】&#10;一人当たり面積平均値テキスト"/>
        <xdr:cNvSpPr txBox="1"/>
      </xdr:nvSpPr>
      <xdr:spPr>
        <a:xfrm>
          <a:off x="22199600" y="10522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500" name="フローチャート: 判断 499"/>
        <xdr:cNvSpPr/>
      </xdr:nvSpPr>
      <xdr:spPr>
        <a:xfrm>
          <a:off x="221107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501" name="フローチャート: 判断 500"/>
        <xdr:cNvSpPr/>
      </xdr:nvSpPr>
      <xdr:spPr>
        <a:xfrm>
          <a:off x="21272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124841</xdr:rowOff>
    </xdr:from>
    <xdr:to>
      <xdr:col>107</xdr:col>
      <xdr:colOff>101600</xdr:colOff>
      <xdr:row>62</xdr:row>
      <xdr:rowOff>54991</xdr:rowOff>
    </xdr:to>
    <xdr:sp macro="" textlink="">
      <xdr:nvSpPr>
        <xdr:cNvPr id="502" name="フローチャート: 判断 501"/>
        <xdr:cNvSpPr/>
      </xdr:nvSpPr>
      <xdr:spPr>
        <a:xfrm>
          <a:off x="20383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27305</xdr:rowOff>
    </xdr:from>
    <xdr:to>
      <xdr:col>116</xdr:col>
      <xdr:colOff>114300</xdr:colOff>
      <xdr:row>61</xdr:row>
      <xdr:rowOff>128905</xdr:rowOff>
    </xdr:to>
    <xdr:sp macro="" textlink="">
      <xdr:nvSpPr>
        <xdr:cNvPr id="508" name="楕円 507"/>
        <xdr:cNvSpPr/>
      </xdr:nvSpPr>
      <xdr:spPr>
        <a:xfrm>
          <a:off x="221107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50182</xdr:rowOff>
    </xdr:from>
    <xdr:ext cx="469744" cy="259045"/>
    <xdr:sp macro="" textlink="">
      <xdr:nvSpPr>
        <xdr:cNvPr id="509" name="【学校施設】&#10;一人当たり面積該当値テキスト"/>
        <xdr:cNvSpPr txBox="1"/>
      </xdr:nvSpPr>
      <xdr:spPr>
        <a:xfrm>
          <a:off x="22199600"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27686</xdr:rowOff>
    </xdr:from>
    <xdr:to>
      <xdr:col>112</xdr:col>
      <xdr:colOff>38100</xdr:colOff>
      <xdr:row>61</xdr:row>
      <xdr:rowOff>129286</xdr:rowOff>
    </xdr:to>
    <xdr:sp macro="" textlink="">
      <xdr:nvSpPr>
        <xdr:cNvPr id="510" name="楕円 509"/>
        <xdr:cNvSpPr/>
      </xdr:nvSpPr>
      <xdr:spPr>
        <a:xfrm>
          <a:off x="21272500" y="1048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78105</xdr:rowOff>
    </xdr:from>
    <xdr:to>
      <xdr:col>116</xdr:col>
      <xdr:colOff>63500</xdr:colOff>
      <xdr:row>61</xdr:row>
      <xdr:rowOff>78486</xdr:rowOff>
    </xdr:to>
    <xdr:cxnSp macro="">
      <xdr:nvCxnSpPr>
        <xdr:cNvPr id="511" name="直線コネクタ 510"/>
        <xdr:cNvCxnSpPr/>
      </xdr:nvCxnSpPr>
      <xdr:spPr>
        <a:xfrm flipV="1">
          <a:off x="21323300" y="1053655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68072</xdr:rowOff>
    </xdr:from>
    <xdr:to>
      <xdr:col>107</xdr:col>
      <xdr:colOff>101600</xdr:colOff>
      <xdr:row>61</xdr:row>
      <xdr:rowOff>169672</xdr:rowOff>
    </xdr:to>
    <xdr:sp macro="" textlink="">
      <xdr:nvSpPr>
        <xdr:cNvPr id="512" name="楕円 511"/>
        <xdr:cNvSpPr/>
      </xdr:nvSpPr>
      <xdr:spPr>
        <a:xfrm>
          <a:off x="203835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78486</xdr:rowOff>
    </xdr:from>
    <xdr:to>
      <xdr:col>111</xdr:col>
      <xdr:colOff>177800</xdr:colOff>
      <xdr:row>61</xdr:row>
      <xdr:rowOff>118872</xdr:rowOff>
    </xdr:to>
    <xdr:cxnSp macro="">
      <xdr:nvCxnSpPr>
        <xdr:cNvPr id="513" name="直線コネクタ 512"/>
        <xdr:cNvCxnSpPr/>
      </xdr:nvCxnSpPr>
      <xdr:spPr>
        <a:xfrm flipV="1">
          <a:off x="20434300" y="10536936"/>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35450</xdr:rowOff>
    </xdr:from>
    <xdr:ext cx="469744" cy="259045"/>
    <xdr:sp macro="" textlink="">
      <xdr:nvSpPr>
        <xdr:cNvPr id="514" name="n_1aveValue【学校施設】&#10;一人当たり面積"/>
        <xdr:cNvSpPr txBox="1"/>
      </xdr:nvSpPr>
      <xdr:spPr>
        <a:xfrm>
          <a:off x="210757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46118</xdr:rowOff>
    </xdr:from>
    <xdr:ext cx="469744" cy="259045"/>
    <xdr:sp macro="" textlink="">
      <xdr:nvSpPr>
        <xdr:cNvPr id="515" name="n_2aveValue【学校施設】&#10;一人当たり面積"/>
        <xdr:cNvSpPr txBox="1"/>
      </xdr:nvSpPr>
      <xdr:spPr>
        <a:xfrm>
          <a:off x="20199427"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145813</xdr:rowOff>
    </xdr:from>
    <xdr:ext cx="469744" cy="259045"/>
    <xdr:sp macro="" textlink="">
      <xdr:nvSpPr>
        <xdr:cNvPr id="516" name="n_1mainValue【学校施設】&#10;一人当たり面積"/>
        <xdr:cNvSpPr txBox="1"/>
      </xdr:nvSpPr>
      <xdr:spPr>
        <a:xfrm>
          <a:off x="21075727" y="1026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14749</xdr:rowOff>
    </xdr:from>
    <xdr:ext cx="469744" cy="259045"/>
    <xdr:sp macro="" textlink="">
      <xdr:nvSpPr>
        <xdr:cNvPr id="517" name="n_2mainValue【学校施設】&#10;一人当たり面積"/>
        <xdr:cNvSpPr txBox="1"/>
      </xdr:nvSpPr>
      <xdr:spPr>
        <a:xfrm>
          <a:off x="20199427" y="1030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8" name="テキスト ボックス 52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9" name="直線コネクタ 5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0" name="テキスト ボックス 52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1" name="直線コネクタ 5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2" name="テキスト ボックス 5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3" name="直線コネクタ 5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4" name="テキスト ボックス 5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5" name="直線コネクタ 5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6" name="テキスト ボックス 5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7" name="直線コネクタ 5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8" name="テキスト ボックス 53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57150</xdr:rowOff>
    </xdr:to>
    <xdr:cxnSp macro="">
      <xdr:nvCxnSpPr>
        <xdr:cNvPr id="542" name="直線コネクタ 541"/>
        <xdr:cNvCxnSpPr/>
      </xdr:nvCxnSpPr>
      <xdr:spPr>
        <a:xfrm flipV="1">
          <a:off x="16318864" y="133350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60977</xdr:rowOff>
    </xdr:from>
    <xdr:ext cx="405111" cy="259045"/>
    <xdr:sp macro="" textlink="">
      <xdr:nvSpPr>
        <xdr:cNvPr id="543" name="【児童館】&#10;有形固定資産減価償却率最小値テキスト"/>
        <xdr:cNvSpPr txBox="1"/>
      </xdr:nvSpPr>
      <xdr:spPr>
        <a:xfrm>
          <a:off x="16357600"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57150</xdr:rowOff>
    </xdr:from>
    <xdr:to>
      <xdr:col>86</xdr:col>
      <xdr:colOff>25400</xdr:colOff>
      <xdr:row>86</xdr:row>
      <xdr:rowOff>57150</xdr:rowOff>
    </xdr:to>
    <xdr:cxnSp macro="">
      <xdr:nvCxnSpPr>
        <xdr:cNvPr id="544" name="直線コネクタ 543"/>
        <xdr:cNvCxnSpPr/>
      </xdr:nvCxnSpPr>
      <xdr:spPr>
        <a:xfrm>
          <a:off x="16230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6" name="直線コネクタ 54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547" name="【児童館】&#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548" name="フローチャート: 判断 547"/>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549" name="フローチャート: 判断 548"/>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50" name="フローチャート: 判断 549"/>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636</xdr:rowOff>
    </xdr:from>
    <xdr:to>
      <xdr:col>85</xdr:col>
      <xdr:colOff>177800</xdr:colOff>
      <xdr:row>86</xdr:row>
      <xdr:rowOff>102236</xdr:rowOff>
    </xdr:to>
    <xdr:sp macro="" textlink="">
      <xdr:nvSpPr>
        <xdr:cNvPr id="556" name="楕円 555"/>
        <xdr:cNvSpPr/>
      </xdr:nvSpPr>
      <xdr:spPr>
        <a:xfrm>
          <a:off x="162687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87013</xdr:rowOff>
    </xdr:from>
    <xdr:ext cx="405111" cy="259045"/>
    <xdr:sp macro="" textlink="">
      <xdr:nvSpPr>
        <xdr:cNvPr id="557" name="【児童館】&#10;有形固定資産減価償却率該当値テキスト"/>
        <xdr:cNvSpPr txBox="1"/>
      </xdr:nvSpPr>
      <xdr:spPr>
        <a:xfrm>
          <a:off x="16357600" y="14660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40639</xdr:rowOff>
    </xdr:from>
    <xdr:to>
      <xdr:col>81</xdr:col>
      <xdr:colOff>101600</xdr:colOff>
      <xdr:row>86</xdr:row>
      <xdr:rowOff>142239</xdr:rowOff>
    </xdr:to>
    <xdr:sp macro="" textlink="">
      <xdr:nvSpPr>
        <xdr:cNvPr id="558" name="楕円 557"/>
        <xdr:cNvSpPr/>
      </xdr:nvSpPr>
      <xdr:spPr>
        <a:xfrm>
          <a:off x="15430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51436</xdr:rowOff>
    </xdr:from>
    <xdr:to>
      <xdr:col>85</xdr:col>
      <xdr:colOff>127000</xdr:colOff>
      <xdr:row>86</xdr:row>
      <xdr:rowOff>91439</xdr:rowOff>
    </xdr:to>
    <xdr:cxnSp macro="">
      <xdr:nvCxnSpPr>
        <xdr:cNvPr id="559" name="直線コネクタ 558"/>
        <xdr:cNvCxnSpPr/>
      </xdr:nvCxnSpPr>
      <xdr:spPr>
        <a:xfrm flipV="1">
          <a:off x="15481300" y="147961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82550</xdr:rowOff>
    </xdr:from>
    <xdr:to>
      <xdr:col>76</xdr:col>
      <xdr:colOff>165100</xdr:colOff>
      <xdr:row>87</xdr:row>
      <xdr:rowOff>12700</xdr:rowOff>
    </xdr:to>
    <xdr:sp macro="" textlink="">
      <xdr:nvSpPr>
        <xdr:cNvPr id="560" name="楕円 559"/>
        <xdr:cNvSpPr/>
      </xdr:nvSpPr>
      <xdr:spPr>
        <a:xfrm>
          <a:off x="14541500" y="148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91439</xdr:rowOff>
    </xdr:from>
    <xdr:to>
      <xdr:col>81</xdr:col>
      <xdr:colOff>50800</xdr:colOff>
      <xdr:row>86</xdr:row>
      <xdr:rowOff>133350</xdr:rowOff>
    </xdr:to>
    <xdr:cxnSp macro="">
      <xdr:nvCxnSpPr>
        <xdr:cNvPr id="561" name="直線コネクタ 560"/>
        <xdr:cNvCxnSpPr/>
      </xdr:nvCxnSpPr>
      <xdr:spPr>
        <a:xfrm flipV="1">
          <a:off x="14592300" y="14836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562"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563" name="n_2aveValue【児童館】&#10;有形固定資産減価償却率"/>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133366</xdr:rowOff>
    </xdr:from>
    <xdr:ext cx="405111" cy="259045"/>
    <xdr:sp macro="" textlink="">
      <xdr:nvSpPr>
        <xdr:cNvPr id="564" name="n_1mainValue【児童館】&#10;有形固定資産減価償却率"/>
        <xdr:cNvSpPr txBox="1"/>
      </xdr:nvSpPr>
      <xdr:spPr>
        <a:xfrm>
          <a:off x="15266044"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3827</xdr:rowOff>
    </xdr:from>
    <xdr:ext cx="405111" cy="259045"/>
    <xdr:sp macro="" textlink="">
      <xdr:nvSpPr>
        <xdr:cNvPr id="565" name="n_2mainValue【児童館】&#10;有形固定資産減価償却率"/>
        <xdr:cNvSpPr txBox="1"/>
      </xdr:nvSpPr>
      <xdr:spPr>
        <a:xfrm>
          <a:off x="14389744" y="1491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6" name="直線コネクタ 57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7" name="テキスト ボックス 57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8" name="直線コネクタ 57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9" name="テキスト ボックス 57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0" name="直線コネクタ 57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1" name="テキスト ボックス 58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2" name="直線コネクタ 58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3" name="テキスト ボックス 58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4" name="直線コネクタ 58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5" name="テキスト ボックス 58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6" name="直線コネクタ 58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7" name="テキスト ボックス 58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8" name="直線コネクタ 5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9" name="テキスト ボックス 5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13607</xdr:rowOff>
    </xdr:from>
    <xdr:to>
      <xdr:col>116</xdr:col>
      <xdr:colOff>62864</xdr:colOff>
      <xdr:row>86</xdr:row>
      <xdr:rowOff>5443</xdr:rowOff>
    </xdr:to>
    <xdr:cxnSp macro="">
      <xdr:nvCxnSpPr>
        <xdr:cNvPr id="591" name="直線コネクタ 590"/>
        <xdr:cNvCxnSpPr/>
      </xdr:nvCxnSpPr>
      <xdr:spPr>
        <a:xfrm flipV="1">
          <a:off x="22160864" y="132152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592"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593" name="直線コネクタ 592"/>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131734</xdr:rowOff>
    </xdr:from>
    <xdr:ext cx="469744" cy="259045"/>
    <xdr:sp macro="" textlink="">
      <xdr:nvSpPr>
        <xdr:cNvPr id="594" name="【児童館】&#10;一人当たり面積最大値テキスト"/>
        <xdr:cNvSpPr txBox="1"/>
      </xdr:nvSpPr>
      <xdr:spPr>
        <a:xfrm>
          <a:off x="22199600" y="1299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13607</xdr:rowOff>
    </xdr:from>
    <xdr:to>
      <xdr:col>116</xdr:col>
      <xdr:colOff>152400</xdr:colOff>
      <xdr:row>77</xdr:row>
      <xdr:rowOff>13607</xdr:rowOff>
    </xdr:to>
    <xdr:cxnSp macro="">
      <xdr:nvCxnSpPr>
        <xdr:cNvPr id="595" name="直線コネクタ 594"/>
        <xdr:cNvCxnSpPr/>
      </xdr:nvCxnSpPr>
      <xdr:spPr>
        <a:xfrm>
          <a:off x="22072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596" name="【児童館】&#10;一人当たり面積平均値テキスト"/>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597" name="フローチャート: 判断 596"/>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93436</xdr:rowOff>
    </xdr:from>
    <xdr:to>
      <xdr:col>112</xdr:col>
      <xdr:colOff>38100</xdr:colOff>
      <xdr:row>82</xdr:row>
      <xdr:rowOff>23586</xdr:rowOff>
    </xdr:to>
    <xdr:sp macro="" textlink="">
      <xdr:nvSpPr>
        <xdr:cNvPr id="598" name="フローチャート: 判断 597"/>
        <xdr:cNvSpPr/>
      </xdr:nvSpPr>
      <xdr:spPr>
        <a:xfrm>
          <a:off x="21272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52614</xdr:rowOff>
    </xdr:from>
    <xdr:to>
      <xdr:col>107</xdr:col>
      <xdr:colOff>101600</xdr:colOff>
      <xdr:row>82</xdr:row>
      <xdr:rowOff>154214</xdr:rowOff>
    </xdr:to>
    <xdr:sp macro="" textlink="">
      <xdr:nvSpPr>
        <xdr:cNvPr id="599" name="フローチャート: 判断 598"/>
        <xdr:cNvSpPr/>
      </xdr:nvSpPr>
      <xdr:spPr>
        <a:xfrm>
          <a:off x="2038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0" name="テキスト ボックス 5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1" name="テキスト ボックス 6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2" name="テキスト ボックス 6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3" name="テキスト ボックス 6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4" name="テキスト ボックス 6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142421</xdr:rowOff>
    </xdr:from>
    <xdr:to>
      <xdr:col>116</xdr:col>
      <xdr:colOff>114300</xdr:colOff>
      <xdr:row>84</xdr:row>
      <xdr:rowOff>72571</xdr:rowOff>
    </xdr:to>
    <xdr:sp macro="" textlink="">
      <xdr:nvSpPr>
        <xdr:cNvPr id="605" name="楕円 604"/>
        <xdr:cNvSpPr/>
      </xdr:nvSpPr>
      <xdr:spPr>
        <a:xfrm>
          <a:off x="22110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120848</xdr:rowOff>
    </xdr:from>
    <xdr:ext cx="469744" cy="259045"/>
    <xdr:sp macro="" textlink="">
      <xdr:nvSpPr>
        <xdr:cNvPr id="606" name="【児童館】&#10;一人当たり面積該当値テキスト"/>
        <xdr:cNvSpPr txBox="1"/>
      </xdr:nvSpPr>
      <xdr:spPr>
        <a:xfrm>
          <a:off x="22199600" y="1435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142421</xdr:rowOff>
    </xdr:from>
    <xdr:to>
      <xdr:col>112</xdr:col>
      <xdr:colOff>38100</xdr:colOff>
      <xdr:row>84</xdr:row>
      <xdr:rowOff>72571</xdr:rowOff>
    </xdr:to>
    <xdr:sp macro="" textlink="">
      <xdr:nvSpPr>
        <xdr:cNvPr id="607" name="楕円 606"/>
        <xdr:cNvSpPr/>
      </xdr:nvSpPr>
      <xdr:spPr>
        <a:xfrm>
          <a:off x="2127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21771</xdr:rowOff>
    </xdr:from>
    <xdr:to>
      <xdr:col>116</xdr:col>
      <xdr:colOff>63500</xdr:colOff>
      <xdr:row>84</xdr:row>
      <xdr:rowOff>21771</xdr:rowOff>
    </xdr:to>
    <xdr:cxnSp macro="">
      <xdr:nvCxnSpPr>
        <xdr:cNvPr id="608" name="直線コネクタ 607"/>
        <xdr:cNvCxnSpPr/>
      </xdr:nvCxnSpPr>
      <xdr:spPr>
        <a:xfrm>
          <a:off x="21323300" y="14423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109764</xdr:rowOff>
    </xdr:from>
    <xdr:to>
      <xdr:col>107</xdr:col>
      <xdr:colOff>101600</xdr:colOff>
      <xdr:row>84</xdr:row>
      <xdr:rowOff>39914</xdr:rowOff>
    </xdr:to>
    <xdr:sp macro="" textlink="">
      <xdr:nvSpPr>
        <xdr:cNvPr id="609" name="楕円 608"/>
        <xdr:cNvSpPr/>
      </xdr:nvSpPr>
      <xdr:spPr>
        <a:xfrm>
          <a:off x="20383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160564</xdr:rowOff>
    </xdr:from>
    <xdr:to>
      <xdr:col>111</xdr:col>
      <xdr:colOff>177800</xdr:colOff>
      <xdr:row>84</xdr:row>
      <xdr:rowOff>21771</xdr:rowOff>
    </xdr:to>
    <xdr:cxnSp macro="">
      <xdr:nvCxnSpPr>
        <xdr:cNvPr id="610" name="直線コネクタ 609"/>
        <xdr:cNvCxnSpPr/>
      </xdr:nvCxnSpPr>
      <xdr:spPr>
        <a:xfrm>
          <a:off x="20434300" y="1439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40113</xdr:rowOff>
    </xdr:from>
    <xdr:ext cx="469744" cy="259045"/>
    <xdr:sp macro="" textlink="">
      <xdr:nvSpPr>
        <xdr:cNvPr id="611" name="n_1aveValue【児童館】&#10;一人当たり面積"/>
        <xdr:cNvSpPr txBox="1"/>
      </xdr:nvSpPr>
      <xdr:spPr>
        <a:xfrm>
          <a:off x="210757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170741</xdr:rowOff>
    </xdr:from>
    <xdr:ext cx="469744" cy="259045"/>
    <xdr:sp macro="" textlink="">
      <xdr:nvSpPr>
        <xdr:cNvPr id="612" name="n_2aveValue【児童館】&#10;一人当たり面積"/>
        <xdr:cNvSpPr txBox="1"/>
      </xdr:nvSpPr>
      <xdr:spPr>
        <a:xfrm>
          <a:off x="20199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63698</xdr:rowOff>
    </xdr:from>
    <xdr:ext cx="469744" cy="259045"/>
    <xdr:sp macro="" textlink="">
      <xdr:nvSpPr>
        <xdr:cNvPr id="613" name="n_1main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31041</xdr:rowOff>
    </xdr:from>
    <xdr:ext cx="469744" cy="259045"/>
    <xdr:sp macro="" textlink="">
      <xdr:nvSpPr>
        <xdr:cNvPr id="614" name="n_2mainValue【児童館】&#10;一人当たり面積"/>
        <xdr:cNvSpPr txBox="1"/>
      </xdr:nvSpPr>
      <xdr:spPr>
        <a:xfrm>
          <a:off x="20199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5" name="テキスト ボックス 6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6" name="直線コネクタ 6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7" name="テキスト ボックス 6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8" name="直線コネクタ 6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9" name="テキスト ボックス 6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0" name="直線コネクタ 6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1" name="テキスト ボックス 6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2" name="直線コネクタ 6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3" name="テキスト ボックス 6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4" name="直線コネクタ 6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5" name="テキスト ボックス 6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7" name="テキスト ボックス 6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639" name="直線コネクタ 638"/>
        <xdr:cNvCxnSpPr/>
      </xdr:nvCxnSpPr>
      <xdr:spPr>
        <a:xfrm flipV="1">
          <a:off x="16318864" y="17350739"/>
          <a:ext cx="0" cy="106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640" name="【公民館】&#10;有形固定資産減価償却率最小値テキスト"/>
        <xdr:cNvSpPr txBox="1"/>
      </xdr:nvSpPr>
      <xdr:spPr>
        <a:xfrm>
          <a:off x="16357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641" name="直線コネクタ 640"/>
        <xdr:cNvCxnSpPr/>
      </xdr:nvCxnSpPr>
      <xdr:spPr>
        <a:xfrm>
          <a:off x="16230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642" name="【公民館】&#10;有形固定資産減価償却率最大値テキスト"/>
        <xdr:cNvSpPr txBox="1"/>
      </xdr:nvSpPr>
      <xdr:spPr>
        <a:xfrm>
          <a:off x="16357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643" name="直線コネクタ 642"/>
        <xdr:cNvCxnSpPr/>
      </xdr:nvCxnSpPr>
      <xdr:spPr>
        <a:xfrm>
          <a:off x="16230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73041</xdr:rowOff>
    </xdr:from>
    <xdr:ext cx="405111" cy="259045"/>
    <xdr:sp macro="" textlink="">
      <xdr:nvSpPr>
        <xdr:cNvPr id="644" name="【公民館】&#10;有形固定資産減価償却率平均値テキスト"/>
        <xdr:cNvSpPr txBox="1"/>
      </xdr:nvSpPr>
      <xdr:spPr>
        <a:xfrm>
          <a:off x="16357600" y="1773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645" name="フローチャート: 判断 644"/>
        <xdr:cNvSpPr/>
      </xdr:nvSpPr>
      <xdr:spPr>
        <a:xfrm>
          <a:off x="162687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646" name="フローチャート: 判断 645"/>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647" name="フローチャート: 判断 646"/>
        <xdr:cNvSpPr/>
      </xdr:nvSpPr>
      <xdr:spPr>
        <a:xfrm>
          <a:off x="14541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15875</xdr:rowOff>
    </xdr:from>
    <xdr:to>
      <xdr:col>85</xdr:col>
      <xdr:colOff>177800</xdr:colOff>
      <xdr:row>107</xdr:row>
      <xdr:rowOff>117475</xdr:rowOff>
    </xdr:to>
    <xdr:sp macro="" textlink="">
      <xdr:nvSpPr>
        <xdr:cNvPr id="653" name="楕円 652"/>
        <xdr:cNvSpPr/>
      </xdr:nvSpPr>
      <xdr:spPr>
        <a:xfrm>
          <a:off x="162687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102252</xdr:rowOff>
    </xdr:from>
    <xdr:ext cx="405111" cy="259045"/>
    <xdr:sp macro="" textlink="">
      <xdr:nvSpPr>
        <xdr:cNvPr id="654" name="【公民館】&#10;有形固定資産減価償却率該当値テキスト"/>
        <xdr:cNvSpPr txBox="1"/>
      </xdr:nvSpPr>
      <xdr:spPr>
        <a:xfrm>
          <a:off x="16357600" y="182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55880</xdr:rowOff>
    </xdr:from>
    <xdr:to>
      <xdr:col>81</xdr:col>
      <xdr:colOff>101600</xdr:colOff>
      <xdr:row>107</xdr:row>
      <xdr:rowOff>157480</xdr:rowOff>
    </xdr:to>
    <xdr:sp macro="" textlink="">
      <xdr:nvSpPr>
        <xdr:cNvPr id="655" name="楕円 654"/>
        <xdr:cNvSpPr/>
      </xdr:nvSpPr>
      <xdr:spPr>
        <a:xfrm>
          <a:off x="15430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66675</xdr:rowOff>
    </xdr:from>
    <xdr:to>
      <xdr:col>85</xdr:col>
      <xdr:colOff>127000</xdr:colOff>
      <xdr:row>107</xdr:row>
      <xdr:rowOff>106680</xdr:rowOff>
    </xdr:to>
    <xdr:cxnSp macro="">
      <xdr:nvCxnSpPr>
        <xdr:cNvPr id="656" name="直線コネクタ 655"/>
        <xdr:cNvCxnSpPr/>
      </xdr:nvCxnSpPr>
      <xdr:spPr>
        <a:xfrm flipV="1">
          <a:off x="15481300" y="184118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95886</xdr:rowOff>
    </xdr:from>
    <xdr:to>
      <xdr:col>76</xdr:col>
      <xdr:colOff>165100</xdr:colOff>
      <xdr:row>108</xdr:row>
      <xdr:rowOff>26036</xdr:rowOff>
    </xdr:to>
    <xdr:sp macro="" textlink="">
      <xdr:nvSpPr>
        <xdr:cNvPr id="657" name="楕円 656"/>
        <xdr:cNvSpPr/>
      </xdr:nvSpPr>
      <xdr:spPr>
        <a:xfrm>
          <a:off x="14541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106680</xdr:rowOff>
    </xdr:from>
    <xdr:to>
      <xdr:col>81</xdr:col>
      <xdr:colOff>50800</xdr:colOff>
      <xdr:row>107</xdr:row>
      <xdr:rowOff>146686</xdr:rowOff>
    </xdr:to>
    <xdr:cxnSp macro="">
      <xdr:nvCxnSpPr>
        <xdr:cNvPr id="658" name="直線コネクタ 657"/>
        <xdr:cNvCxnSpPr/>
      </xdr:nvCxnSpPr>
      <xdr:spPr>
        <a:xfrm flipV="1">
          <a:off x="14592300" y="184518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143527</xdr:rowOff>
    </xdr:from>
    <xdr:ext cx="405111" cy="259045"/>
    <xdr:sp macro="" textlink="">
      <xdr:nvSpPr>
        <xdr:cNvPr id="659" name="n_1aveValue【公民館】&#10;有形固定資産減価償却率"/>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4463</xdr:rowOff>
    </xdr:from>
    <xdr:ext cx="405111" cy="259045"/>
    <xdr:sp macro="" textlink="">
      <xdr:nvSpPr>
        <xdr:cNvPr id="660" name="n_2aveValue【公民館】&#10;有形固定資産減価償却率"/>
        <xdr:cNvSpPr txBox="1"/>
      </xdr:nvSpPr>
      <xdr:spPr>
        <a:xfrm>
          <a:off x="14389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148607</xdr:rowOff>
    </xdr:from>
    <xdr:ext cx="405111" cy="259045"/>
    <xdr:sp macro="" textlink="">
      <xdr:nvSpPr>
        <xdr:cNvPr id="661" name="n_1mainValue【公民館】&#10;有形固定資産減価償却率"/>
        <xdr:cNvSpPr txBox="1"/>
      </xdr:nvSpPr>
      <xdr:spPr>
        <a:xfrm>
          <a:off x="15266044" y="184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17163</xdr:rowOff>
    </xdr:from>
    <xdr:ext cx="405111" cy="259045"/>
    <xdr:sp macro="" textlink="">
      <xdr:nvSpPr>
        <xdr:cNvPr id="662" name="n_2mainValue【公民館】&#10;有形固定資産減価償却率"/>
        <xdr:cNvSpPr txBox="1"/>
      </xdr:nvSpPr>
      <xdr:spPr>
        <a:xfrm>
          <a:off x="14389744" y="185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3" name="直線コネクタ 6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4" name="テキスト ボックス 6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5" name="直線コネクタ 6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6" name="テキスト ボックス 6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7" name="直線コネクタ 6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8" name="テキスト ボックス 6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9" name="直線コネクタ 6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0" name="テキスト ボックス 6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684" name="直線コネクタ 683"/>
        <xdr:cNvCxnSpPr/>
      </xdr:nvCxnSpPr>
      <xdr:spPr>
        <a:xfrm flipV="1">
          <a:off x="22160864" y="17207485"/>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685"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686" name="直線コネクタ 685"/>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687" name="【公民館】&#10;一人当たり面積最大値テキスト"/>
        <xdr:cNvSpPr txBox="1"/>
      </xdr:nvSpPr>
      <xdr:spPr>
        <a:xfrm>
          <a:off x="22199600" y="169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688" name="直線コネクタ 687"/>
        <xdr:cNvCxnSpPr/>
      </xdr:nvCxnSpPr>
      <xdr:spPr>
        <a:xfrm>
          <a:off x="22072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68851</xdr:rowOff>
    </xdr:from>
    <xdr:ext cx="469744" cy="259045"/>
    <xdr:sp macro="" textlink="">
      <xdr:nvSpPr>
        <xdr:cNvPr id="689" name="【公民館】&#10;一人当たり面積平均値テキスト"/>
        <xdr:cNvSpPr txBox="1"/>
      </xdr:nvSpPr>
      <xdr:spPr>
        <a:xfrm>
          <a:off x="22199600" y="1789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690" name="フローチャート: 判断 689"/>
        <xdr:cNvSpPr/>
      </xdr:nvSpPr>
      <xdr:spPr>
        <a:xfrm>
          <a:off x="22110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691" name="フローチャート: 判断 690"/>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692" name="フローチャート: 判断 691"/>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698" name="楕円 697"/>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20338</xdr:rowOff>
    </xdr:from>
    <xdr:ext cx="469744" cy="259045"/>
    <xdr:sp macro="" textlink="">
      <xdr:nvSpPr>
        <xdr:cNvPr id="699" name="【公民館】&#10;一人当たり面積該当値テキスト"/>
        <xdr:cNvSpPr txBox="1"/>
      </xdr:nvSpPr>
      <xdr:spPr>
        <a:xfrm>
          <a:off x="22199600" y="183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700" name="楕円 699"/>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156211</xdr:rowOff>
    </xdr:to>
    <xdr:cxnSp macro="">
      <xdr:nvCxnSpPr>
        <xdr:cNvPr id="701" name="直線コネクタ 700"/>
        <xdr:cNvCxnSpPr/>
      </xdr:nvCxnSpPr>
      <xdr:spPr>
        <a:xfrm>
          <a:off x="21323300" y="1850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105411</xdr:rowOff>
    </xdr:from>
    <xdr:to>
      <xdr:col>107</xdr:col>
      <xdr:colOff>101600</xdr:colOff>
      <xdr:row>108</xdr:row>
      <xdr:rowOff>35561</xdr:rowOff>
    </xdr:to>
    <xdr:sp macro="" textlink="">
      <xdr:nvSpPr>
        <xdr:cNvPr id="702" name="楕円 701"/>
        <xdr:cNvSpPr/>
      </xdr:nvSpPr>
      <xdr:spPr>
        <a:xfrm>
          <a:off x="2038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107</xdr:row>
      <xdr:rowOff>156211</xdr:rowOff>
    </xdr:to>
    <xdr:cxnSp macro="">
      <xdr:nvCxnSpPr>
        <xdr:cNvPr id="703" name="直線コネクタ 702"/>
        <xdr:cNvCxnSpPr/>
      </xdr:nvCxnSpPr>
      <xdr:spPr>
        <a:xfrm>
          <a:off x="20434300" y="1850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704" name="n_1aveValue【公民館】&#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705" name="n_2aveValue【公民館】&#10;一人当たり面積"/>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706" name="n_1mainValue【公民館】&#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26688</xdr:rowOff>
    </xdr:from>
    <xdr:ext cx="469744" cy="259045"/>
    <xdr:sp macro="" textlink="">
      <xdr:nvSpPr>
        <xdr:cNvPr id="707" name="n_2mainValue【公民館】&#10;一人当たり面積"/>
        <xdr:cNvSpPr txBox="1"/>
      </xdr:nvSpPr>
      <xdr:spPr>
        <a:xfrm>
          <a:off x="20199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道路</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新設及び改良事業への投資が抑えられているため有形固定資産減価償却率が逓増している。農道及び</a:t>
          </a:r>
          <a:r>
            <a:rPr kumimoji="1" lang="en-US" altLang="ja-JP" sz="1200" baseline="0">
              <a:latin typeface="ＭＳ Ｐゴシック" panose="020B0600070205080204" pitchFamily="50" charset="-128"/>
              <a:ea typeface="ＭＳ Ｐゴシック" panose="020B0600070205080204" pitchFamily="50" charset="-128"/>
            </a:rPr>
            <a:t>1960</a:t>
          </a:r>
          <a:r>
            <a:rPr kumimoji="1" lang="ja-JP" altLang="en-US" sz="1200" baseline="0">
              <a:latin typeface="ＭＳ Ｐゴシック" panose="020B0600070205080204" pitchFamily="50" charset="-128"/>
              <a:ea typeface="ＭＳ Ｐゴシック" panose="020B0600070205080204" pitchFamily="50" charset="-128"/>
            </a:rPr>
            <a:t>年代から</a:t>
          </a:r>
          <a:r>
            <a:rPr kumimoji="1" lang="en-US" altLang="ja-JP" sz="1200" baseline="0">
              <a:latin typeface="ＭＳ Ｐゴシック" panose="020B0600070205080204" pitchFamily="50" charset="-128"/>
              <a:ea typeface="ＭＳ Ｐゴシック" panose="020B0600070205080204" pitchFamily="50" charset="-128"/>
            </a:rPr>
            <a:t>1980</a:t>
          </a:r>
          <a:r>
            <a:rPr kumimoji="1" lang="ja-JP" altLang="en-US" sz="1200" baseline="0">
              <a:latin typeface="ＭＳ Ｐゴシック" panose="020B0600070205080204" pitchFamily="50" charset="-128"/>
              <a:ea typeface="ＭＳ Ｐゴシック" panose="020B0600070205080204" pitchFamily="50" charset="-128"/>
            </a:rPr>
            <a:t>年代にかけて大規模に改良された道路が老朽化率を押し上げている要因である。一方で、道路の一人当たり延長は全国平均を上回っており、既存の道路の資産価値向上と新たな道路の敷設との均衡を図る必要があ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橋梁・トンネル</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有形固定資産減価償却率は類似団体平均及び全国平均よりも低い値になっており、計画的に更新が行われていることが分かる。しかしながら、償却率が</a:t>
          </a:r>
          <a:r>
            <a:rPr kumimoji="1" lang="en-US" altLang="ja-JP" sz="1200" baseline="0">
              <a:latin typeface="ＭＳ Ｐゴシック" panose="020B0600070205080204" pitchFamily="50" charset="-128"/>
              <a:ea typeface="ＭＳ Ｐゴシック" panose="020B0600070205080204" pitchFamily="50" charset="-128"/>
            </a:rPr>
            <a:t>40</a:t>
          </a:r>
          <a:r>
            <a:rPr kumimoji="1" lang="ja-JP" altLang="en-US" sz="1200" baseline="0">
              <a:latin typeface="ＭＳ Ｐゴシック" panose="020B0600070205080204" pitchFamily="50" charset="-128"/>
              <a:ea typeface="ＭＳ Ｐゴシック" panose="020B0600070205080204" pitchFamily="50" charset="-128"/>
            </a:rPr>
            <a:t>％台の資産が大半を占めているため当該資産の更新時期が同時期に到来することが予想され、適切なプランニングが必要である。一人当たり償却資産額が他団体と比較して多額となっているが、地理的条件に左右されるため単純に事業規模の縮小を行うことは難しいと考えられ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公営住宅</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比較的新しい赤土団地及び長池団地の長寿命化工事により、数値的には健全ではあるが、長池団地</a:t>
          </a:r>
          <a:r>
            <a:rPr kumimoji="1" lang="en-US" altLang="ja-JP" sz="1200" baseline="0">
              <a:latin typeface="ＭＳ Ｐゴシック" panose="020B0600070205080204" pitchFamily="50" charset="-128"/>
              <a:ea typeface="ＭＳ Ｐゴシック" panose="020B0600070205080204" pitchFamily="50" charset="-128"/>
            </a:rPr>
            <a:t>C</a:t>
          </a:r>
          <a:r>
            <a:rPr kumimoji="1" lang="ja-JP" altLang="en-US" sz="1200" baseline="0">
              <a:latin typeface="ＭＳ Ｐゴシック" panose="020B0600070205080204" pitchFamily="50" charset="-128"/>
              <a:ea typeface="ＭＳ Ｐゴシック" panose="020B0600070205080204" pitchFamily="50" charset="-128"/>
            </a:rPr>
            <a:t>～</a:t>
          </a:r>
          <a:r>
            <a:rPr kumimoji="1" lang="en-US" altLang="ja-JP" sz="1200" baseline="0">
              <a:latin typeface="ＭＳ Ｐゴシック" panose="020B0600070205080204" pitchFamily="50" charset="-128"/>
              <a:ea typeface="ＭＳ Ｐゴシック" panose="020B0600070205080204" pitchFamily="50" charset="-128"/>
            </a:rPr>
            <a:t>E</a:t>
          </a:r>
          <a:r>
            <a:rPr kumimoji="1" lang="ja-JP" altLang="en-US" sz="1200" baseline="0">
              <a:latin typeface="ＭＳ Ｐゴシック" panose="020B0600070205080204" pitchFamily="50" charset="-128"/>
              <a:ea typeface="ＭＳ Ｐゴシック" panose="020B0600070205080204" pitchFamily="50" charset="-128"/>
            </a:rPr>
            <a:t>棟の有形固定資産減価償却率は</a:t>
          </a:r>
          <a:r>
            <a:rPr kumimoji="1" lang="en-US" altLang="ja-JP" sz="1200" baseline="0">
              <a:latin typeface="ＭＳ Ｐゴシック" panose="020B0600070205080204" pitchFamily="50" charset="-128"/>
              <a:ea typeface="ＭＳ Ｐゴシック" panose="020B0600070205080204" pitchFamily="50" charset="-128"/>
            </a:rPr>
            <a:t>75</a:t>
          </a:r>
          <a:r>
            <a:rPr kumimoji="1" lang="ja-JP" altLang="en-US" sz="1200" baseline="0">
              <a:latin typeface="ＭＳ Ｐゴシック" panose="020B0600070205080204" pitchFamily="50" charset="-128"/>
              <a:ea typeface="ＭＳ Ｐゴシック" panose="020B0600070205080204" pitchFamily="50" charset="-128"/>
            </a:rPr>
            <a:t>％～</a:t>
          </a:r>
          <a:r>
            <a:rPr kumimoji="1" lang="en-US" altLang="ja-JP" sz="1200" baseline="0">
              <a:latin typeface="ＭＳ Ｐゴシック" panose="020B0600070205080204" pitchFamily="50" charset="-128"/>
              <a:ea typeface="ＭＳ Ｐゴシック" panose="020B0600070205080204" pitchFamily="50" charset="-128"/>
            </a:rPr>
            <a:t>90</a:t>
          </a:r>
          <a:r>
            <a:rPr kumimoji="1" lang="ja-JP" altLang="en-US" sz="1200" baseline="0">
              <a:latin typeface="ＭＳ Ｐゴシック" panose="020B0600070205080204" pitchFamily="50" charset="-128"/>
              <a:ea typeface="ＭＳ Ｐゴシック" panose="020B0600070205080204" pitchFamily="50" charset="-128"/>
            </a:rPr>
            <a:t>％台となっており、資産ごとの老朽化率の差が顕著である。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認定こども園・幼稚園・保育所</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公立幼稚園が前回調査で未算入であったため、教育・保育施設全体の有形固定資産減価償却率は</a:t>
          </a:r>
          <a:r>
            <a:rPr kumimoji="1" lang="en-US" altLang="ja-JP" sz="1200" baseline="0">
              <a:latin typeface="ＭＳ Ｐゴシック" panose="020B0600070205080204" pitchFamily="50" charset="-128"/>
              <a:ea typeface="ＭＳ Ｐゴシック" panose="020B0600070205080204" pitchFamily="50" charset="-128"/>
            </a:rPr>
            <a:t>74</a:t>
          </a:r>
          <a:r>
            <a:rPr kumimoji="1" lang="ja-JP" altLang="en-US" sz="1200" baseline="0">
              <a:latin typeface="ＭＳ Ｐゴシック" panose="020B0600070205080204" pitchFamily="50" charset="-128"/>
              <a:ea typeface="ＭＳ Ｐゴシック" panose="020B0600070205080204" pitchFamily="50" charset="-128"/>
            </a:rPr>
            <a:t>％である。特に市立幼稚園については減価償却が終了しており、早急な営繕やメンテナンスが必要と言える。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学校施設</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区画整理等に起因し、各校の児童・生徒数が不均衡である。そのためクラス編成に適宜対応する必要があり、各校の資産老朽化率の乖離に拍車をかけている。規模の経済によるコストダウンも考慮し資産の更新計画を行うことが必要となっている。</a:t>
          </a:r>
          <a:endParaRPr kumimoji="1" lang="en-US" altLang="ja-JP" sz="14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47,970
45,034
94.19
19,328,319
18,842,823
452,762
11,526,708
18,029,695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38100</xdr:rowOff>
    </xdr:to>
    <xdr:cxnSp macro="">
      <xdr:nvCxnSpPr>
        <xdr:cNvPr id="55" name="直線コネクタ 54"/>
        <xdr:cNvCxnSpPr/>
      </xdr:nvCxnSpPr>
      <xdr:spPr>
        <a:xfrm flipV="1">
          <a:off x="4634865"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405111" cy="259045"/>
    <xdr:sp macro="" textlink="">
      <xdr:nvSpPr>
        <xdr:cNvPr id="58" name="【図書館】&#10;有形固定資産減価償却率最大値テキスト"/>
        <xdr:cNvSpPr txBox="1"/>
      </xdr:nvSpPr>
      <xdr:spPr>
        <a:xfrm>
          <a:off x="4673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xdr:rowOff>
    </xdr:from>
    <xdr:to>
      <xdr:col>20</xdr:col>
      <xdr:colOff>38100</xdr:colOff>
      <xdr:row>39</xdr:row>
      <xdr:rowOff>106045</xdr:rowOff>
    </xdr:to>
    <xdr:sp macro="" textlink="">
      <xdr:nvSpPr>
        <xdr:cNvPr id="62" name="フローチャート: 判断 61"/>
        <xdr:cNvSpPr/>
      </xdr:nvSpPr>
      <xdr:spPr>
        <a:xfrm>
          <a:off x="3746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168275</xdr:rowOff>
    </xdr:from>
    <xdr:to>
      <xdr:col>15</xdr:col>
      <xdr:colOff>101600</xdr:colOff>
      <xdr:row>37</xdr:row>
      <xdr:rowOff>98425</xdr:rowOff>
    </xdr:to>
    <xdr:sp macro="" textlink="">
      <xdr:nvSpPr>
        <xdr:cNvPr id="63" name="フローチャート: 判断 62"/>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93980</xdr:rowOff>
    </xdr:from>
    <xdr:to>
      <xdr:col>24</xdr:col>
      <xdr:colOff>114300</xdr:colOff>
      <xdr:row>36</xdr:row>
      <xdr:rowOff>24130</xdr:rowOff>
    </xdr:to>
    <xdr:sp macro="" textlink="">
      <xdr:nvSpPr>
        <xdr:cNvPr id="69" name="楕円 68"/>
        <xdr:cNvSpPr/>
      </xdr:nvSpPr>
      <xdr:spPr>
        <a:xfrm>
          <a:off x="45847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116857</xdr:rowOff>
    </xdr:from>
    <xdr:ext cx="405111" cy="259045"/>
    <xdr:sp macro="" textlink="">
      <xdr:nvSpPr>
        <xdr:cNvPr id="70" name="【図書館】&#10;有形固定資産減価償却率該当値テキスト"/>
        <xdr:cNvSpPr txBox="1"/>
      </xdr:nvSpPr>
      <xdr:spPr>
        <a:xfrm>
          <a:off x="4673600"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128270</xdr:rowOff>
    </xdr:from>
    <xdr:to>
      <xdr:col>20</xdr:col>
      <xdr:colOff>38100</xdr:colOff>
      <xdr:row>36</xdr:row>
      <xdr:rowOff>58420</xdr:rowOff>
    </xdr:to>
    <xdr:sp macro="" textlink="">
      <xdr:nvSpPr>
        <xdr:cNvPr id="71" name="楕円 70"/>
        <xdr:cNvSpPr/>
      </xdr:nvSpPr>
      <xdr:spPr>
        <a:xfrm>
          <a:off x="3746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144780</xdr:rowOff>
    </xdr:from>
    <xdr:to>
      <xdr:col>24</xdr:col>
      <xdr:colOff>63500</xdr:colOff>
      <xdr:row>36</xdr:row>
      <xdr:rowOff>7620</xdr:rowOff>
    </xdr:to>
    <xdr:cxnSp macro="">
      <xdr:nvCxnSpPr>
        <xdr:cNvPr id="72" name="直線コネクタ 71"/>
        <xdr:cNvCxnSpPr/>
      </xdr:nvCxnSpPr>
      <xdr:spPr>
        <a:xfrm flipV="1">
          <a:off x="3797300" y="61455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160655</xdr:rowOff>
    </xdr:from>
    <xdr:to>
      <xdr:col>15</xdr:col>
      <xdr:colOff>101600</xdr:colOff>
      <xdr:row>36</xdr:row>
      <xdr:rowOff>90805</xdr:rowOff>
    </xdr:to>
    <xdr:sp macro="" textlink="">
      <xdr:nvSpPr>
        <xdr:cNvPr id="73" name="楕円 72"/>
        <xdr:cNvSpPr/>
      </xdr:nvSpPr>
      <xdr:spPr>
        <a:xfrm>
          <a:off x="2857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xdr:rowOff>
    </xdr:from>
    <xdr:to>
      <xdr:col>19</xdr:col>
      <xdr:colOff>177800</xdr:colOff>
      <xdr:row>36</xdr:row>
      <xdr:rowOff>40005</xdr:rowOff>
    </xdr:to>
    <xdr:cxnSp macro="">
      <xdr:nvCxnSpPr>
        <xdr:cNvPr id="74" name="直線コネクタ 73"/>
        <xdr:cNvCxnSpPr/>
      </xdr:nvCxnSpPr>
      <xdr:spPr>
        <a:xfrm flipV="1">
          <a:off x="2908300" y="61798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97172</xdr:rowOff>
    </xdr:from>
    <xdr:ext cx="405111" cy="259045"/>
    <xdr:sp macro="" textlink="">
      <xdr:nvSpPr>
        <xdr:cNvPr id="75" name="n_1aveValue【図書館】&#10;有形固定資産減価償却率"/>
        <xdr:cNvSpPr txBox="1"/>
      </xdr:nvSpPr>
      <xdr:spPr>
        <a:xfrm>
          <a:off x="3582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89552</xdr:rowOff>
    </xdr:from>
    <xdr:ext cx="405111" cy="259045"/>
    <xdr:sp macro="" textlink="">
      <xdr:nvSpPr>
        <xdr:cNvPr id="76" name="n_2aveValue【図書館】&#10;有形固定資産減価償却率"/>
        <xdr:cNvSpPr txBox="1"/>
      </xdr:nvSpPr>
      <xdr:spPr>
        <a:xfrm>
          <a:off x="2705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74947</xdr:rowOff>
    </xdr:from>
    <xdr:ext cx="405111" cy="259045"/>
    <xdr:sp macro="" textlink="">
      <xdr:nvSpPr>
        <xdr:cNvPr id="77" name="n_1mainValue【図書館】&#10;有形固定資産減価償却率"/>
        <xdr:cNvSpPr txBox="1"/>
      </xdr:nvSpPr>
      <xdr:spPr>
        <a:xfrm>
          <a:off x="3582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107332</xdr:rowOff>
    </xdr:from>
    <xdr:ext cx="405111" cy="259045"/>
    <xdr:sp macro="" textlink="">
      <xdr:nvSpPr>
        <xdr:cNvPr id="78" name="n_2mainValue【図書館】&#10;有形固定資産減価償却率"/>
        <xdr:cNvSpPr txBox="1"/>
      </xdr:nvSpPr>
      <xdr:spPr>
        <a:xfrm>
          <a:off x="27057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9" name="テキスト ボックス 8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26670</xdr:rowOff>
    </xdr:from>
    <xdr:to>
      <xdr:col>54</xdr:col>
      <xdr:colOff>189865</xdr:colOff>
      <xdr:row>42</xdr:row>
      <xdr:rowOff>53340</xdr:rowOff>
    </xdr:to>
    <xdr:cxnSp macro="">
      <xdr:nvCxnSpPr>
        <xdr:cNvPr id="101" name="直線コネクタ 100"/>
        <xdr:cNvCxnSpPr/>
      </xdr:nvCxnSpPr>
      <xdr:spPr>
        <a:xfrm flipV="1">
          <a:off x="10476865" y="568452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57167</xdr:rowOff>
    </xdr:from>
    <xdr:ext cx="469744" cy="259045"/>
    <xdr:sp macro="" textlink="">
      <xdr:nvSpPr>
        <xdr:cNvPr id="102" name="【図書館】&#10;一人当たり面積最小値テキスト"/>
        <xdr:cNvSpPr txBox="1"/>
      </xdr:nvSpPr>
      <xdr:spPr>
        <a:xfrm>
          <a:off x="10515600"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53340</xdr:rowOff>
    </xdr:from>
    <xdr:to>
      <xdr:col>55</xdr:col>
      <xdr:colOff>88900</xdr:colOff>
      <xdr:row>42</xdr:row>
      <xdr:rowOff>53340</xdr:rowOff>
    </xdr:to>
    <xdr:cxnSp macro="">
      <xdr:nvCxnSpPr>
        <xdr:cNvPr id="103" name="直線コネクタ 102"/>
        <xdr:cNvCxnSpPr/>
      </xdr:nvCxnSpPr>
      <xdr:spPr>
        <a:xfrm>
          <a:off x="10388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144797</xdr:rowOff>
    </xdr:from>
    <xdr:ext cx="469744" cy="259045"/>
    <xdr:sp macro="" textlink="">
      <xdr:nvSpPr>
        <xdr:cNvPr id="104" name="【図書館】&#10;一人当たり面積最大値テキスト"/>
        <xdr:cNvSpPr txBox="1"/>
      </xdr:nvSpPr>
      <xdr:spPr>
        <a:xfrm>
          <a:off x="10515600"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26670</xdr:rowOff>
    </xdr:from>
    <xdr:to>
      <xdr:col>55</xdr:col>
      <xdr:colOff>88900</xdr:colOff>
      <xdr:row>33</xdr:row>
      <xdr:rowOff>26670</xdr:rowOff>
    </xdr:to>
    <xdr:cxnSp macro="">
      <xdr:nvCxnSpPr>
        <xdr:cNvPr id="105" name="直線コネクタ 104"/>
        <xdr:cNvCxnSpPr/>
      </xdr:nvCxnSpPr>
      <xdr:spPr>
        <a:xfrm>
          <a:off x="10388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68597</xdr:rowOff>
    </xdr:from>
    <xdr:ext cx="469744" cy="259045"/>
    <xdr:sp macro="" textlink="">
      <xdr:nvSpPr>
        <xdr:cNvPr id="106" name="【図書館】&#10;一人当たり面積平均値テキスト"/>
        <xdr:cNvSpPr txBox="1"/>
      </xdr:nvSpPr>
      <xdr:spPr>
        <a:xfrm>
          <a:off x="10515600" y="675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07" name="フローチャート: 判断 106"/>
        <xdr:cNvSpPr/>
      </xdr:nvSpPr>
      <xdr:spPr>
        <a:xfrm>
          <a:off x="10426700"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08" name="フローチャート: 判断 107"/>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09" name="フローチャート: 判断 108"/>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93980</xdr:rowOff>
    </xdr:from>
    <xdr:to>
      <xdr:col>55</xdr:col>
      <xdr:colOff>50800</xdr:colOff>
      <xdr:row>39</xdr:row>
      <xdr:rowOff>24130</xdr:rowOff>
    </xdr:to>
    <xdr:sp macro="" textlink="">
      <xdr:nvSpPr>
        <xdr:cNvPr id="115" name="楕円 114"/>
        <xdr:cNvSpPr/>
      </xdr:nvSpPr>
      <xdr:spPr>
        <a:xfrm>
          <a:off x="10426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116857</xdr:rowOff>
    </xdr:from>
    <xdr:ext cx="469744" cy="259045"/>
    <xdr:sp macro="" textlink="">
      <xdr:nvSpPr>
        <xdr:cNvPr id="116" name="【図書館】&#10;一人当たり面積該当値テキスト"/>
        <xdr:cNvSpPr txBox="1"/>
      </xdr:nvSpPr>
      <xdr:spPr>
        <a:xfrm>
          <a:off x="10515600"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17" name="楕円 116"/>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144780</xdr:rowOff>
    </xdr:from>
    <xdr:to>
      <xdr:col>55</xdr:col>
      <xdr:colOff>0</xdr:colOff>
      <xdr:row>38</xdr:row>
      <xdr:rowOff>144780</xdr:rowOff>
    </xdr:to>
    <xdr:cxnSp macro="">
      <xdr:nvCxnSpPr>
        <xdr:cNvPr id="118" name="直線コネクタ 117"/>
        <xdr:cNvCxnSpPr/>
      </xdr:nvCxnSpPr>
      <xdr:spPr>
        <a:xfrm>
          <a:off x="9639300" y="665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78740</xdr:rowOff>
    </xdr:from>
    <xdr:to>
      <xdr:col>46</xdr:col>
      <xdr:colOff>38100</xdr:colOff>
      <xdr:row>39</xdr:row>
      <xdr:rowOff>8890</xdr:rowOff>
    </xdr:to>
    <xdr:sp macro="" textlink="">
      <xdr:nvSpPr>
        <xdr:cNvPr id="119" name="楕円 118"/>
        <xdr:cNvSpPr/>
      </xdr:nvSpPr>
      <xdr:spPr>
        <a:xfrm>
          <a:off x="8699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129540</xdr:rowOff>
    </xdr:from>
    <xdr:to>
      <xdr:col>50</xdr:col>
      <xdr:colOff>114300</xdr:colOff>
      <xdr:row>38</xdr:row>
      <xdr:rowOff>144780</xdr:rowOff>
    </xdr:to>
    <xdr:cxnSp macro="">
      <xdr:nvCxnSpPr>
        <xdr:cNvPr id="120" name="直線コネクタ 119"/>
        <xdr:cNvCxnSpPr/>
      </xdr:nvCxnSpPr>
      <xdr:spPr>
        <a:xfrm>
          <a:off x="8750300" y="6644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41927</xdr:rowOff>
    </xdr:from>
    <xdr:ext cx="469744" cy="259045"/>
    <xdr:sp macro="" textlink="">
      <xdr:nvSpPr>
        <xdr:cNvPr id="121" name="n_1ave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121937</xdr:rowOff>
    </xdr:from>
    <xdr:ext cx="469744" cy="259045"/>
    <xdr:sp macro="" textlink="">
      <xdr:nvSpPr>
        <xdr:cNvPr id="122" name="n_2aveValue【図書館】&#10;一人当たり面積"/>
        <xdr:cNvSpPr txBox="1"/>
      </xdr:nvSpPr>
      <xdr:spPr>
        <a:xfrm>
          <a:off x="8515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40657</xdr:rowOff>
    </xdr:from>
    <xdr:ext cx="469744" cy="259045"/>
    <xdr:sp macro="" textlink="">
      <xdr:nvSpPr>
        <xdr:cNvPr id="123" name="n_1mainValue【図書館】&#10;一人当たり面積"/>
        <xdr:cNvSpPr txBox="1"/>
      </xdr:nvSpPr>
      <xdr:spPr>
        <a:xfrm>
          <a:off x="9391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25417</xdr:rowOff>
    </xdr:from>
    <xdr:ext cx="469744" cy="259045"/>
    <xdr:sp macro="" textlink="">
      <xdr:nvSpPr>
        <xdr:cNvPr id="124" name="n_2mainValue【図書館】&#10;一人当たり面積"/>
        <xdr:cNvSpPr txBox="1"/>
      </xdr:nvSpPr>
      <xdr:spPr>
        <a:xfrm>
          <a:off x="85154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36" name="直線コネクタ 135"/>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37" name="テキスト ボックス 136"/>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8" name="直線コネクタ 137"/>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9" name="テキスト ボックス 138"/>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40" name="直線コネクタ 139"/>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41" name="テキスト ボックス 140"/>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44" name="直線コネクタ 143"/>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45" name="テキスト ボックス 144"/>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6" name="直線コネクタ 145"/>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7" name="テキスト ボックス 146"/>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48" name="直線コネクタ 147"/>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29227</xdr:rowOff>
    </xdr:from>
    <xdr:ext cx="467179" cy="259045"/>
    <xdr:sp macro="" textlink="">
      <xdr:nvSpPr>
        <xdr:cNvPr id="149" name="テキスト ボックス 148"/>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xdr:rowOff>
    </xdr:from>
    <xdr:to>
      <xdr:col>24</xdr:col>
      <xdr:colOff>62865</xdr:colOff>
      <xdr:row>63</xdr:row>
      <xdr:rowOff>131445</xdr:rowOff>
    </xdr:to>
    <xdr:cxnSp macro="">
      <xdr:nvCxnSpPr>
        <xdr:cNvPr id="153" name="直線コネクタ 152"/>
        <xdr:cNvCxnSpPr/>
      </xdr:nvCxnSpPr>
      <xdr:spPr>
        <a:xfrm flipV="1">
          <a:off x="4634865" y="96069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135272</xdr:rowOff>
    </xdr:from>
    <xdr:ext cx="405111" cy="259045"/>
    <xdr:sp macro="" textlink="">
      <xdr:nvSpPr>
        <xdr:cNvPr id="154" name="【体育館・プール】&#10;有形固定資産減価償却率最小値テキスト"/>
        <xdr:cNvSpPr txBox="1"/>
      </xdr:nvSpPr>
      <xdr:spPr>
        <a:xfrm>
          <a:off x="46736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131445</xdr:rowOff>
    </xdr:from>
    <xdr:to>
      <xdr:col>24</xdr:col>
      <xdr:colOff>152400</xdr:colOff>
      <xdr:row>63</xdr:row>
      <xdr:rowOff>131445</xdr:rowOff>
    </xdr:to>
    <xdr:cxnSp macro="">
      <xdr:nvCxnSpPr>
        <xdr:cNvPr id="155" name="直線コネクタ 154"/>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123842</xdr:rowOff>
    </xdr:from>
    <xdr:ext cx="405111" cy="259045"/>
    <xdr:sp macro="" textlink="">
      <xdr:nvSpPr>
        <xdr:cNvPr id="156" name="【体育館・プール】&#10;有形固定資産減価償却率最大値テキスト"/>
        <xdr:cNvSpPr txBox="1"/>
      </xdr:nvSpPr>
      <xdr:spPr>
        <a:xfrm>
          <a:off x="4673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xdr:rowOff>
    </xdr:from>
    <xdr:to>
      <xdr:col>24</xdr:col>
      <xdr:colOff>152400</xdr:colOff>
      <xdr:row>56</xdr:row>
      <xdr:rowOff>5715</xdr:rowOff>
    </xdr:to>
    <xdr:cxnSp macro="">
      <xdr:nvCxnSpPr>
        <xdr:cNvPr id="157" name="直線コネクタ 156"/>
        <xdr:cNvCxnSpPr/>
      </xdr:nvCxnSpPr>
      <xdr:spPr>
        <a:xfrm>
          <a:off x="4546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33355</xdr:rowOff>
    </xdr:from>
    <xdr:ext cx="405111" cy="259045"/>
    <xdr:sp macro="" textlink="">
      <xdr:nvSpPr>
        <xdr:cNvPr id="158" name="【体育館・プール】&#10;有形固定資産減価償却率平均値テキスト"/>
        <xdr:cNvSpPr txBox="1"/>
      </xdr:nvSpPr>
      <xdr:spPr>
        <a:xfrm>
          <a:off x="4673600" y="10491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54928</xdr:rowOff>
    </xdr:from>
    <xdr:to>
      <xdr:col>24</xdr:col>
      <xdr:colOff>114300</xdr:colOff>
      <xdr:row>61</xdr:row>
      <xdr:rowOff>156528</xdr:rowOff>
    </xdr:to>
    <xdr:sp macro="" textlink="">
      <xdr:nvSpPr>
        <xdr:cNvPr id="159" name="フローチャート: 判断 158"/>
        <xdr:cNvSpPr/>
      </xdr:nvSpPr>
      <xdr:spPr>
        <a:xfrm>
          <a:off x="4584700" y="1051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89218</xdr:rowOff>
    </xdr:from>
    <xdr:to>
      <xdr:col>20</xdr:col>
      <xdr:colOff>38100</xdr:colOff>
      <xdr:row>62</xdr:row>
      <xdr:rowOff>19368</xdr:rowOff>
    </xdr:to>
    <xdr:sp macro="" textlink="">
      <xdr:nvSpPr>
        <xdr:cNvPr id="160" name="フローチャート: 判断 159"/>
        <xdr:cNvSpPr/>
      </xdr:nvSpPr>
      <xdr:spPr>
        <a:xfrm>
          <a:off x="3746500" y="1054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163513</xdr:rowOff>
    </xdr:from>
    <xdr:to>
      <xdr:col>15</xdr:col>
      <xdr:colOff>101600</xdr:colOff>
      <xdr:row>61</xdr:row>
      <xdr:rowOff>93663</xdr:rowOff>
    </xdr:to>
    <xdr:sp macro="" textlink="">
      <xdr:nvSpPr>
        <xdr:cNvPr id="161" name="フローチャート: 判断 160"/>
        <xdr:cNvSpPr/>
      </xdr:nvSpPr>
      <xdr:spPr>
        <a:xfrm>
          <a:off x="2857500" y="1045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117793</xdr:rowOff>
    </xdr:from>
    <xdr:to>
      <xdr:col>24</xdr:col>
      <xdr:colOff>114300</xdr:colOff>
      <xdr:row>59</xdr:row>
      <xdr:rowOff>47943</xdr:rowOff>
    </xdr:to>
    <xdr:sp macro="" textlink="">
      <xdr:nvSpPr>
        <xdr:cNvPr id="167" name="楕円 166"/>
        <xdr:cNvSpPr/>
      </xdr:nvSpPr>
      <xdr:spPr>
        <a:xfrm>
          <a:off x="4584700" y="100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140670</xdr:rowOff>
    </xdr:from>
    <xdr:ext cx="405111" cy="259045"/>
    <xdr:sp macro="" textlink="">
      <xdr:nvSpPr>
        <xdr:cNvPr id="168" name="【体育館・プール】&#10;有形固定資産減価償却率該当値テキスト"/>
        <xdr:cNvSpPr txBox="1"/>
      </xdr:nvSpPr>
      <xdr:spPr>
        <a:xfrm>
          <a:off x="4673600" y="9913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3493</xdr:rowOff>
    </xdr:from>
    <xdr:to>
      <xdr:col>20</xdr:col>
      <xdr:colOff>38100</xdr:colOff>
      <xdr:row>59</xdr:row>
      <xdr:rowOff>105093</xdr:rowOff>
    </xdr:to>
    <xdr:sp macro="" textlink="">
      <xdr:nvSpPr>
        <xdr:cNvPr id="169" name="楕円 168"/>
        <xdr:cNvSpPr/>
      </xdr:nvSpPr>
      <xdr:spPr>
        <a:xfrm>
          <a:off x="3746500" y="101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168593</xdr:rowOff>
    </xdr:from>
    <xdr:to>
      <xdr:col>24</xdr:col>
      <xdr:colOff>63500</xdr:colOff>
      <xdr:row>59</xdr:row>
      <xdr:rowOff>54293</xdr:rowOff>
    </xdr:to>
    <xdr:cxnSp macro="">
      <xdr:nvCxnSpPr>
        <xdr:cNvPr id="170" name="直線コネクタ 169"/>
        <xdr:cNvCxnSpPr/>
      </xdr:nvCxnSpPr>
      <xdr:spPr>
        <a:xfrm flipV="1">
          <a:off x="3797300" y="1011269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69215</xdr:rowOff>
    </xdr:from>
    <xdr:to>
      <xdr:col>15</xdr:col>
      <xdr:colOff>101600</xdr:colOff>
      <xdr:row>59</xdr:row>
      <xdr:rowOff>170815</xdr:rowOff>
    </xdr:to>
    <xdr:sp macro="" textlink="">
      <xdr:nvSpPr>
        <xdr:cNvPr id="171" name="楕円 170"/>
        <xdr:cNvSpPr/>
      </xdr:nvSpPr>
      <xdr:spPr>
        <a:xfrm>
          <a:off x="2857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54293</xdr:rowOff>
    </xdr:from>
    <xdr:to>
      <xdr:col>19</xdr:col>
      <xdr:colOff>177800</xdr:colOff>
      <xdr:row>59</xdr:row>
      <xdr:rowOff>120015</xdr:rowOff>
    </xdr:to>
    <xdr:cxnSp macro="">
      <xdr:nvCxnSpPr>
        <xdr:cNvPr id="172" name="直線コネクタ 171"/>
        <xdr:cNvCxnSpPr/>
      </xdr:nvCxnSpPr>
      <xdr:spPr>
        <a:xfrm flipV="1">
          <a:off x="2908300" y="10169843"/>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10495</xdr:rowOff>
    </xdr:from>
    <xdr:ext cx="405111" cy="259045"/>
    <xdr:sp macro="" textlink="">
      <xdr:nvSpPr>
        <xdr:cNvPr id="173" name="n_1aveValue【体育館・プール】&#10;有形固定資産減価償却率"/>
        <xdr:cNvSpPr txBox="1"/>
      </xdr:nvSpPr>
      <xdr:spPr>
        <a:xfrm>
          <a:off x="3582044" y="1064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84790</xdr:rowOff>
    </xdr:from>
    <xdr:ext cx="405111" cy="259045"/>
    <xdr:sp macro="" textlink="">
      <xdr:nvSpPr>
        <xdr:cNvPr id="174" name="n_2aveValue【体育館・プール】&#10;有形固定資産減価償却率"/>
        <xdr:cNvSpPr txBox="1"/>
      </xdr:nvSpPr>
      <xdr:spPr>
        <a:xfrm>
          <a:off x="2705744" y="10543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121620</xdr:rowOff>
    </xdr:from>
    <xdr:ext cx="405111" cy="259045"/>
    <xdr:sp macro="" textlink="">
      <xdr:nvSpPr>
        <xdr:cNvPr id="175" name="n_1mainValue【体育館・プール】&#10;有形固定資産減価償却率"/>
        <xdr:cNvSpPr txBox="1"/>
      </xdr:nvSpPr>
      <xdr:spPr>
        <a:xfrm>
          <a:off x="3582044" y="989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15892</xdr:rowOff>
    </xdr:from>
    <xdr:ext cx="405111" cy="259045"/>
    <xdr:sp macro="" textlink="">
      <xdr:nvSpPr>
        <xdr:cNvPr id="176" name="n_2mainValue【体育館・プール】&#10;有形固定資産減価償却率"/>
        <xdr:cNvSpPr txBox="1"/>
      </xdr:nvSpPr>
      <xdr:spPr>
        <a:xfrm>
          <a:off x="2705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7" name="テキスト ボックス 18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9" name="テキスト ボックス 18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1" name="テキスト ボックス 19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3" name="テキスト ボックス 19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5" name="テキスト ボックス 19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7" name="テキスト ボックス 19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26670</xdr:rowOff>
    </xdr:to>
    <xdr:cxnSp macro="">
      <xdr:nvCxnSpPr>
        <xdr:cNvPr id="201" name="直線コネクタ 200"/>
        <xdr:cNvCxnSpPr/>
      </xdr:nvCxnSpPr>
      <xdr:spPr>
        <a:xfrm flipV="1">
          <a:off x="10476865" y="94869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30497</xdr:rowOff>
    </xdr:from>
    <xdr:ext cx="469744" cy="259045"/>
    <xdr:sp macro="" textlink="">
      <xdr:nvSpPr>
        <xdr:cNvPr id="202" name="【体育館・プール】&#10;一人当たり面積最小値テキスト"/>
        <xdr:cNvSpPr txBox="1"/>
      </xdr:nvSpPr>
      <xdr:spPr>
        <a:xfrm>
          <a:off x="10515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26670</xdr:rowOff>
    </xdr:from>
    <xdr:to>
      <xdr:col>55</xdr:col>
      <xdr:colOff>88900</xdr:colOff>
      <xdr:row>64</xdr:row>
      <xdr:rowOff>26670</xdr:rowOff>
    </xdr:to>
    <xdr:cxnSp macro="">
      <xdr:nvCxnSpPr>
        <xdr:cNvPr id="203" name="直線コネクタ 202"/>
        <xdr:cNvCxnSpPr/>
      </xdr:nvCxnSpPr>
      <xdr:spPr>
        <a:xfrm>
          <a:off x="10388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204" name="【体育館・プール】&#10;一人当たり面積最大値テキスト"/>
        <xdr:cNvSpPr txBox="1"/>
      </xdr:nvSpPr>
      <xdr:spPr>
        <a:xfrm>
          <a:off x="105156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205" name="直線コネクタ 204"/>
        <xdr:cNvCxnSpPr/>
      </xdr:nvCxnSpPr>
      <xdr:spPr>
        <a:xfrm>
          <a:off x="10388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33037</xdr:rowOff>
    </xdr:from>
    <xdr:ext cx="469744" cy="259045"/>
    <xdr:sp macro="" textlink="">
      <xdr:nvSpPr>
        <xdr:cNvPr id="206" name="【体育館・プール】&#10;一人当たり面積平均値テキスト"/>
        <xdr:cNvSpPr txBox="1"/>
      </xdr:nvSpPr>
      <xdr:spPr>
        <a:xfrm>
          <a:off x="10515600" y="1014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xdr:rowOff>
    </xdr:from>
    <xdr:to>
      <xdr:col>55</xdr:col>
      <xdr:colOff>50800</xdr:colOff>
      <xdr:row>60</xdr:row>
      <xdr:rowOff>111760</xdr:rowOff>
    </xdr:to>
    <xdr:sp macro="" textlink="">
      <xdr:nvSpPr>
        <xdr:cNvPr id="207" name="フローチャート: 判断 206"/>
        <xdr:cNvSpPr/>
      </xdr:nvSpPr>
      <xdr:spPr>
        <a:xfrm>
          <a:off x="10426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120650</xdr:rowOff>
    </xdr:from>
    <xdr:to>
      <xdr:col>50</xdr:col>
      <xdr:colOff>165100</xdr:colOff>
      <xdr:row>59</xdr:row>
      <xdr:rowOff>50800</xdr:rowOff>
    </xdr:to>
    <xdr:sp macro="" textlink="">
      <xdr:nvSpPr>
        <xdr:cNvPr id="208" name="フローチャート: 判断 207"/>
        <xdr:cNvSpPr/>
      </xdr:nvSpPr>
      <xdr:spPr>
        <a:xfrm>
          <a:off x="958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36830</xdr:rowOff>
    </xdr:from>
    <xdr:to>
      <xdr:col>46</xdr:col>
      <xdr:colOff>38100</xdr:colOff>
      <xdr:row>59</xdr:row>
      <xdr:rowOff>138430</xdr:rowOff>
    </xdr:to>
    <xdr:sp macro="" textlink="">
      <xdr:nvSpPr>
        <xdr:cNvPr id="209" name="フローチャート: 判断 208"/>
        <xdr:cNvSpPr/>
      </xdr:nvSpPr>
      <xdr:spPr>
        <a:xfrm>
          <a:off x="8699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63500</xdr:rowOff>
    </xdr:from>
    <xdr:to>
      <xdr:col>55</xdr:col>
      <xdr:colOff>50800</xdr:colOff>
      <xdr:row>63</xdr:row>
      <xdr:rowOff>165100</xdr:rowOff>
    </xdr:to>
    <xdr:sp macro="" textlink="">
      <xdr:nvSpPr>
        <xdr:cNvPr id="215" name="楕円 214"/>
        <xdr:cNvSpPr/>
      </xdr:nvSpPr>
      <xdr:spPr>
        <a:xfrm>
          <a:off x="10426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149877</xdr:rowOff>
    </xdr:from>
    <xdr:ext cx="469744" cy="259045"/>
    <xdr:sp macro="" textlink="">
      <xdr:nvSpPr>
        <xdr:cNvPr id="216" name="【体育館・プール】&#10;一人当たり面積該当値テキスト"/>
        <xdr:cNvSpPr txBox="1"/>
      </xdr:nvSpPr>
      <xdr:spPr>
        <a:xfrm>
          <a:off x="10515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63500</xdr:rowOff>
    </xdr:from>
    <xdr:to>
      <xdr:col>50</xdr:col>
      <xdr:colOff>165100</xdr:colOff>
      <xdr:row>63</xdr:row>
      <xdr:rowOff>165100</xdr:rowOff>
    </xdr:to>
    <xdr:sp macro="" textlink="">
      <xdr:nvSpPr>
        <xdr:cNvPr id="217" name="楕円 216"/>
        <xdr:cNvSpPr/>
      </xdr:nvSpPr>
      <xdr:spPr>
        <a:xfrm>
          <a:off x="9588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114300</xdr:rowOff>
    </xdr:from>
    <xdr:to>
      <xdr:col>55</xdr:col>
      <xdr:colOff>0</xdr:colOff>
      <xdr:row>63</xdr:row>
      <xdr:rowOff>114300</xdr:rowOff>
    </xdr:to>
    <xdr:cxnSp macro="">
      <xdr:nvCxnSpPr>
        <xdr:cNvPr id="218" name="直線コネクタ 217"/>
        <xdr:cNvCxnSpPr/>
      </xdr:nvCxnSpPr>
      <xdr:spPr>
        <a:xfrm>
          <a:off x="9639300" y="1091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59690</xdr:rowOff>
    </xdr:from>
    <xdr:to>
      <xdr:col>46</xdr:col>
      <xdr:colOff>38100</xdr:colOff>
      <xdr:row>63</xdr:row>
      <xdr:rowOff>161290</xdr:rowOff>
    </xdr:to>
    <xdr:sp macro="" textlink="">
      <xdr:nvSpPr>
        <xdr:cNvPr id="219" name="楕円 218"/>
        <xdr:cNvSpPr/>
      </xdr:nvSpPr>
      <xdr:spPr>
        <a:xfrm>
          <a:off x="8699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110490</xdr:rowOff>
    </xdr:from>
    <xdr:to>
      <xdr:col>50</xdr:col>
      <xdr:colOff>114300</xdr:colOff>
      <xdr:row>63</xdr:row>
      <xdr:rowOff>114300</xdr:rowOff>
    </xdr:to>
    <xdr:cxnSp macro="">
      <xdr:nvCxnSpPr>
        <xdr:cNvPr id="220" name="直線コネクタ 219"/>
        <xdr:cNvCxnSpPr/>
      </xdr:nvCxnSpPr>
      <xdr:spPr>
        <a:xfrm>
          <a:off x="8750300" y="10911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67327</xdr:rowOff>
    </xdr:from>
    <xdr:ext cx="469744" cy="259045"/>
    <xdr:sp macro="" textlink="">
      <xdr:nvSpPr>
        <xdr:cNvPr id="221" name="n_1aveValue【体育館・プール】&#10;一人当たり面積"/>
        <xdr:cNvSpPr txBox="1"/>
      </xdr:nvSpPr>
      <xdr:spPr>
        <a:xfrm>
          <a:off x="93917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154957</xdr:rowOff>
    </xdr:from>
    <xdr:ext cx="469744" cy="259045"/>
    <xdr:sp macro="" textlink="">
      <xdr:nvSpPr>
        <xdr:cNvPr id="222" name="n_2aveValue【体育館・プール】&#10;一人当たり面積"/>
        <xdr:cNvSpPr txBox="1"/>
      </xdr:nvSpPr>
      <xdr:spPr>
        <a:xfrm>
          <a:off x="8515427"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156227</xdr:rowOff>
    </xdr:from>
    <xdr:ext cx="469744" cy="259045"/>
    <xdr:sp macro="" textlink="">
      <xdr:nvSpPr>
        <xdr:cNvPr id="223" name="n_1mainValue【体育館・プール】&#10;一人当たり面積"/>
        <xdr:cNvSpPr txBox="1"/>
      </xdr:nvSpPr>
      <xdr:spPr>
        <a:xfrm>
          <a:off x="9391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152417</xdr:rowOff>
    </xdr:from>
    <xdr:ext cx="469744" cy="259045"/>
    <xdr:sp macro="" textlink="">
      <xdr:nvSpPr>
        <xdr:cNvPr id="224" name="n_2mainValue【体育館・プール】&#10;一人当たり面積"/>
        <xdr:cNvSpPr txBox="1"/>
      </xdr:nvSpPr>
      <xdr:spPr>
        <a:xfrm>
          <a:off x="8515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5" name="テキスト ボックス 23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6" name="直線コネクタ 23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7" name="テキスト ボックス 23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8" name="直線コネクタ 23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9" name="テキスト ボックス 23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0" name="直線コネクタ 23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1" name="テキスト ボックス 24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2" name="直線コネクタ 24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3" name="テキスト ボックス 24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84</xdr:row>
      <xdr:rowOff>83820</xdr:rowOff>
    </xdr:to>
    <xdr:cxnSp macro="">
      <xdr:nvCxnSpPr>
        <xdr:cNvPr id="247" name="直線コネクタ 246"/>
        <xdr:cNvCxnSpPr/>
      </xdr:nvCxnSpPr>
      <xdr:spPr>
        <a:xfrm flipV="1">
          <a:off x="4634865" y="133243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87647</xdr:rowOff>
    </xdr:from>
    <xdr:ext cx="405111" cy="259045"/>
    <xdr:sp macro="" textlink="">
      <xdr:nvSpPr>
        <xdr:cNvPr id="248" name="【福祉施設】&#10;有形固定資産減価償却率最小値テキスト"/>
        <xdr:cNvSpPr txBox="1"/>
      </xdr:nvSpPr>
      <xdr:spPr>
        <a:xfrm>
          <a:off x="46736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83820</xdr:rowOff>
    </xdr:from>
    <xdr:to>
      <xdr:col>24</xdr:col>
      <xdr:colOff>152400</xdr:colOff>
      <xdr:row>84</xdr:row>
      <xdr:rowOff>83820</xdr:rowOff>
    </xdr:to>
    <xdr:cxnSp macro="">
      <xdr:nvCxnSpPr>
        <xdr:cNvPr id="249" name="直線コネクタ 248"/>
        <xdr:cNvCxnSpPr/>
      </xdr:nvCxnSpPr>
      <xdr:spPr>
        <a:xfrm>
          <a:off x="4546600" y="1448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50" name="【福祉施設】&#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51" name="直線コネクタ 250"/>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52" name="【福祉施設】&#10;有形固定資産減価償却率平均値テキスト"/>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53" name="フローチャート: 判断 252"/>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140463</xdr:rowOff>
    </xdr:from>
    <xdr:to>
      <xdr:col>20</xdr:col>
      <xdr:colOff>38100</xdr:colOff>
      <xdr:row>81</xdr:row>
      <xdr:rowOff>70613</xdr:rowOff>
    </xdr:to>
    <xdr:sp macro="" textlink="">
      <xdr:nvSpPr>
        <xdr:cNvPr id="254" name="フローチャート: 判断 253"/>
        <xdr:cNvSpPr/>
      </xdr:nvSpPr>
      <xdr:spPr>
        <a:xfrm>
          <a:off x="3746500" y="1385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55" name="フローチャート: 判断 254"/>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83313</xdr:rowOff>
    </xdr:from>
    <xdr:to>
      <xdr:col>24</xdr:col>
      <xdr:colOff>114300</xdr:colOff>
      <xdr:row>81</xdr:row>
      <xdr:rowOff>13463</xdr:rowOff>
    </xdr:to>
    <xdr:sp macro="" textlink="">
      <xdr:nvSpPr>
        <xdr:cNvPr id="261" name="楕円 260"/>
        <xdr:cNvSpPr/>
      </xdr:nvSpPr>
      <xdr:spPr>
        <a:xfrm>
          <a:off x="45847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106190</xdr:rowOff>
    </xdr:from>
    <xdr:ext cx="405111" cy="259045"/>
    <xdr:sp macro="" textlink="">
      <xdr:nvSpPr>
        <xdr:cNvPr id="262" name="【福祉施設】&#10;有形固定資産減価償却率該当値テキスト"/>
        <xdr:cNvSpPr txBox="1"/>
      </xdr:nvSpPr>
      <xdr:spPr>
        <a:xfrm>
          <a:off x="4673600" y="13650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161037</xdr:rowOff>
    </xdr:from>
    <xdr:to>
      <xdr:col>20</xdr:col>
      <xdr:colOff>38100</xdr:colOff>
      <xdr:row>81</xdr:row>
      <xdr:rowOff>91187</xdr:rowOff>
    </xdr:to>
    <xdr:sp macro="" textlink="">
      <xdr:nvSpPr>
        <xdr:cNvPr id="263" name="楕円 262"/>
        <xdr:cNvSpPr/>
      </xdr:nvSpPr>
      <xdr:spPr>
        <a:xfrm>
          <a:off x="37465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134113</xdr:rowOff>
    </xdr:from>
    <xdr:to>
      <xdr:col>24</xdr:col>
      <xdr:colOff>63500</xdr:colOff>
      <xdr:row>81</xdr:row>
      <xdr:rowOff>40387</xdr:rowOff>
    </xdr:to>
    <xdr:cxnSp macro="">
      <xdr:nvCxnSpPr>
        <xdr:cNvPr id="264" name="直線コネクタ 263"/>
        <xdr:cNvCxnSpPr/>
      </xdr:nvCxnSpPr>
      <xdr:spPr>
        <a:xfrm flipV="1">
          <a:off x="3797300" y="13850113"/>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67311</xdr:rowOff>
    </xdr:from>
    <xdr:to>
      <xdr:col>15</xdr:col>
      <xdr:colOff>101600</xdr:colOff>
      <xdr:row>81</xdr:row>
      <xdr:rowOff>168911</xdr:rowOff>
    </xdr:to>
    <xdr:sp macro="" textlink="">
      <xdr:nvSpPr>
        <xdr:cNvPr id="265" name="楕円 264"/>
        <xdr:cNvSpPr/>
      </xdr:nvSpPr>
      <xdr:spPr>
        <a:xfrm>
          <a:off x="2857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40387</xdr:rowOff>
    </xdr:from>
    <xdr:to>
      <xdr:col>19</xdr:col>
      <xdr:colOff>177800</xdr:colOff>
      <xdr:row>81</xdr:row>
      <xdr:rowOff>118111</xdr:rowOff>
    </xdr:to>
    <xdr:cxnSp macro="">
      <xdr:nvCxnSpPr>
        <xdr:cNvPr id="266" name="直線コネクタ 265"/>
        <xdr:cNvCxnSpPr/>
      </xdr:nvCxnSpPr>
      <xdr:spPr>
        <a:xfrm flipV="1">
          <a:off x="2908300" y="139278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87140</xdr:rowOff>
    </xdr:from>
    <xdr:ext cx="405111" cy="259045"/>
    <xdr:sp macro="" textlink="">
      <xdr:nvSpPr>
        <xdr:cNvPr id="267" name="n_1aveValue【福祉施設】&#10;有形固定資産減価償却率"/>
        <xdr:cNvSpPr txBox="1"/>
      </xdr:nvSpPr>
      <xdr:spPr>
        <a:xfrm>
          <a:off x="3582044" y="1363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268" name="n_2aveValue【福祉施設】&#10;有形固定資産減価償却率"/>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82314</xdr:rowOff>
    </xdr:from>
    <xdr:ext cx="405111" cy="259045"/>
    <xdr:sp macro="" textlink="">
      <xdr:nvSpPr>
        <xdr:cNvPr id="269" name="n_1mainValue【福祉施設】&#10;有形固定資産減価償却率"/>
        <xdr:cNvSpPr txBox="1"/>
      </xdr:nvSpPr>
      <xdr:spPr>
        <a:xfrm>
          <a:off x="3582044" y="139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13988</xdr:rowOff>
    </xdr:from>
    <xdr:ext cx="405111" cy="259045"/>
    <xdr:sp macro="" textlink="">
      <xdr:nvSpPr>
        <xdr:cNvPr id="270" name="n_2mainValue【福祉施設】&#10;有形固定資産減価償却率"/>
        <xdr:cNvSpPr txBox="1"/>
      </xdr:nvSpPr>
      <xdr:spPr>
        <a:xfrm>
          <a:off x="2705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1" name="直線コネクタ 28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2" name="テキスト ボックス 28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3" name="直線コネクタ 28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4" name="テキスト ボックス 28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5" name="直線コネクタ 28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6" name="テキスト ボックス 28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7" name="直線コネクタ 28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8" name="テキスト ボックス 28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9" name="直線コネクタ 28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0" name="テキスト ボックス 28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1" name="直線コネクタ 29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2" name="テキスト ボックス 29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100149</xdr:rowOff>
    </xdr:from>
    <xdr:to>
      <xdr:col>54</xdr:col>
      <xdr:colOff>189865</xdr:colOff>
      <xdr:row>86</xdr:row>
      <xdr:rowOff>123008</xdr:rowOff>
    </xdr:to>
    <xdr:cxnSp macro="">
      <xdr:nvCxnSpPr>
        <xdr:cNvPr id="296" name="直線コネクタ 295"/>
        <xdr:cNvCxnSpPr/>
      </xdr:nvCxnSpPr>
      <xdr:spPr>
        <a:xfrm flipV="1">
          <a:off x="10476865" y="13473249"/>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126835</xdr:rowOff>
    </xdr:from>
    <xdr:ext cx="469744" cy="259045"/>
    <xdr:sp macro="" textlink="">
      <xdr:nvSpPr>
        <xdr:cNvPr id="297" name="【福祉施設】&#10;一人当たり面積最小値テキスト"/>
        <xdr:cNvSpPr txBox="1"/>
      </xdr:nvSpPr>
      <xdr:spPr>
        <a:xfrm>
          <a:off x="10515600"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123008</xdr:rowOff>
    </xdr:from>
    <xdr:to>
      <xdr:col>55</xdr:col>
      <xdr:colOff>88900</xdr:colOff>
      <xdr:row>86</xdr:row>
      <xdr:rowOff>123008</xdr:rowOff>
    </xdr:to>
    <xdr:cxnSp macro="">
      <xdr:nvCxnSpPr>
        <xdr:cNvPr id="298" name="直線コネクタ 297"/>
        <xdr:cNvCxnSpPr/>
      </xdr:nvCxnSpPr>
      <xdr:spPr>
        <a:xfrm>
          <a:off x="10388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46826</xdr:rowOff>
    </xdr:from>
    <xdr:ext cx="469744" cy="259045"/>
    <xdr:sp macro="" textlink="">
      <xdr:nvSpPr>
        <xdr:cNvPr id="299" name="【福祉施設】&#10;一人当たり面積最大値テキスト"/>
        <xdr:cNvSpPr txBox="1"/>
      </xdr:nvSpPr>
      <xdr:spPr>
        <a:xfrm>
          <a:off x="10515600" y="1324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100149</xdr:rowOff>
    </xdr:from>
    <xdr:to>
      <xdr:col>55</xdr:col>
      <xdr:colOff>88900</xdr:colOff>
      <xdr:row>78</xdr:row>
      <xdr:rowOff>100149</xdr:rowOff>
    </xdr:to>
    <xdr:cxnSp macro="">
      <xdr:nvCxnSpPr>
        <xdr:cNvPr id="300" name="直線コネクタ 299"/>
        <xdr:cNvCxnSpPr/>
      </xdr:nvCxnSpPr>
      <xdr:spPr>
        <a:xfrm>
          <a:off x="10388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166932</xdr:rowOff>
    </xdr:from>
    <xdr:ext cx="469744" cy="259045"/>
    <xdr:sp macro="" textlink="">
      <xdr:nvSpPr>
        <xdr:cNvPr id="301" name="【福祉施設】&#10;一人当たり面積平均値テキスト"/>
        <xdr:cNvSpPr txBox="1"/>
      </xdr:nvSpPr>
      <xdr:spPr>
        <a:xfrm>
          <a:off x="10515600" y="14397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302" name="フローチャート: 判断 301"/>
        <xdr:cNvSpPr/>
      </xdr:nvSpPr>
      <xdr:spPr>
        <a:xfrm>
          <a:off x="10426700" y="1454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39551</xdr:rowOff>
    </xdr:from>
    <xdr:to>
      <xdr:col>50</xdr:col>
      <xdr:colOff>165100</xdr:colOff>
      <xdr:row>84</xdr:row>
      <xdr:rowOff>141151</xdr:rowOff>
    </xdr:to>
    <xdr:sp macro="" textlink="">
      <xdr:nvSpPr>
        <xdr:cNvPr id="303" name="フローチャート: 判断 302"/>
        <xdr:cNvSpPr/>
      </xdr:nvSpPr>
      <xdr:spPr>
        <a:xfrm>
          <a:off x="95885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148952</xdr:rowOff>
    </xdr:from>
    <xdr:to>
      <xdr:col>46</xdr:col>
      <xdr:colOff>38100</xdr:colOff>
      <xdr:row>84</xdr:row>
      <xdr:rowOff>79102</xdr:rowOff>
    </xdr:to>
    <xdr:sp macro="" textlink="">
      <xdr:nvSpPr>
        <xdr:cNvPr id="304" name="フローチャート: 判断 303"/>
        <xdr:cNvSpPr/>
      </xdr:nvSpPr>
      <xdr:spPr>
        <a:xfrm>
          <a:off x="8699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72208</xdr:rowOff>
    </xdr:from>
    <xdr:to>
      <xdr:col>55</xdr:col>
      <xdr:colOff>50800</xdr:colOff>
      <xdr:row>87</xdr:row>
      <xdr:rowOff>2358</xdr:rowOff>
    </xdr:to>
    <xdr:sp macro="" textlink="">
      <xdr:nvSpPr>
        <xdr:cNvPr id="310" name="楕円 309"/>
        <xdr:cNvSpPr/>
      </xdr:nvSpPr>
      <xdr:spPr>
        <a:xfrm>
          <a:off x="10426700" y="14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158585</xdr:rowOff>
    </xdr:from>
    <xdr:ext cx="469744" cy="259045"/>
    <xdr:sp macro="" textlink="">
      <xdr:nvSpPr>
        <xdr:cNvPr id="311" name="【福祉施設】&#10;一人当たり面積該当値テキスト"/>
        <xdr:cNvSpPr txBox="1"/>
      </xdr:nvSpPr>
      <xdr:spPr>
        <a:xfrm>
          <a:off x="10515600" y="1473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72208</xdr:rowOff>
    </xdr:from>
    <xdr:to>
      <xdr:col>50</xdr:col>
      <xdr:colOff>165100</xdr:colOff>
      <xdr:row>87</xdr:row>
      <xdr:rowOff>2358</xdr:rowOff>
    </xdr:to>
    <xdr:sp macro="" textlink="">
      <xdr:nvSpPr>
        <xdr:cNvPr id="312" name="楕円 311"/>
        <xdr:cNvSpPr/>
      </xdr:nvSpPr>
      <xdr:spPr>
        <a:xfrm>
          <a:off x="9588500" y="14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123008</xdr:rowOff>
    </xdr:from>
    <xdr:to>
      <xdr:col>55</xdr:col>
      <xdr:colOff>0</xdr:colOff>
      <xdr:row>86</xdr:row>
      <xdr:rowOff>123008</xdr:rowOff>
    </xdr:to>
    <xdr:cxnSp macro="">
      <xdr:nvCxnSpPr>
        <xdr:cNvPr id="313" name="直線コネクタ 312"/>
        <xdr:cNvCxnSpPr/>
      </xdr:nvCxnSpPr>
      <xdr:spPr>
        <a:xfrm>
          <a:off x="9639300" y="1486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75474</xdr:rowOff>
    </xdr:from>
    <xdr:to>
      <xdr:col>46</xdr:col>
      <xdr:colOff>38100</xdr:colOff>
      <xdr:row>87</xdr:row>
      <xdr:rowOff>5624</xdr:rowOff>
    </xdr:to>
    <xdr:sp macro="" textlink="">
      <xdr:nvSpPr>
        <xdr:cNvPr id="314" name="楕円 313"/>
        <xdr:cNvSpPr/>
      </xdr:nvSpPr>
      <xdr:spPr>
        <a:xfrm>
          <a:off x="8699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123008</xdr:rowOff>
    </xdr:from>
    <xdr:to>
      <xdr:col>50</xdr:col>
      <xdr:colOff>114300</xdr:colOff>
      <xdr:row>86</xdr:row>
      <xdr:rowOff>126274</xdr:rowOff>
    </xdr:to>
    <xdr:cxnSp macro="">
      <xdr:nvCxnSpPr>
        <xdr:cNvPr id="315" name="直線コネクタ 314"/>
        <xdr:cNvCxnSpPr/>
      </xdr:nvCxnSpPr>
      <xdr:spPr>
        <a:xfrm flipV="1">
          <a:off x="8750300" y="148677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157678</xdr:rowOff>
    </xdr:from>
    <xdr:ext cx="469744" cy="259045"/>
    <xdr:sp macro="" textlink="">
      <xdr:nvSpPr>
        <xdr:cNvPr id="316" name="n_1aveValue【福祉施設】&#10;一人当たり面積"/>
        <xdr:cNvSpPr txBox="1"/>
      </xdr:nvSpPr>
      <xdr:spPr>
        <a:xfrm>
          <a:off x="9391727" y="1421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95629</xdr:rowOff>
    </xdr:from>
    <xdr:ext cx="469744" cy="259045"/>
    <xdr:sp macro="" textlink="">
      <xdr:nvSpPr>
        <xdr:cNvPr id="317" name="n_2aveValue【福祉施設】&#10;一人当たり面積"/>
        <xdr:cNvSpPr txBox="1"/>
      </xdr:nvSpPr>
      <xdr:spPr>
        <a:xfrm>
          <a:off x="85154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164935</xdr:rowOff>
    </xdr:from>
    <xdr:ext cx="469744" cy="259045"/>
    <xdr:sp macro="" textlink="">
      <xdr:nvSpPr>
        <xdr:cNvPr id="318" name="n_1mainValue【福祉施設】&#10;一人当たり面積"/>
        <xdr:cNvSpPr txBox="1"/>
      </xdr:nvSpPr>
      <xdr:spPr>
        <a:xfrm>
          <a:off x="9391727" y="1490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168201</xdr:rowOff>
    </xdr:from>
    <xdr:ext cx="469744" cy="259045"/>
    <xdr:sp macro="" textlink="">
      <xdr:nvSpPr>
        <xdr:cNvPr id="319" name="n_2mainValue【福祉施設】&#10;一人当たり面積"/>
        <xdr:cNvSpPr txBox="1"/>
      </xdr:nvSpPr>
      <xdr:spPr>
        <a:xfrm>
          <a:off x="8515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1" name="正方形/長方形 3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2" name="正方形/長方形 3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3" name="正方形/長方形 3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4" name="正方形/長方形 3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5" name="正方形/長方形 3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6" name="正方形/長方形 3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8" name="テキスト ボックス 32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9" name="直線コネクタ 32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0" name="直線コネクタ 32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1" name="テキスト ボックス 33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2" name="直線コネクタ 33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3" name="テキスト ボックス 33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4" name="直線コネクタ 33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5" name="テキスト ボックス 33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6" name="直線コネクタ 33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7" name="テキスト ボックス 33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8" name="直線コネクタ 33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9" name="テキスト ボックス 33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0" name="直線コネクタ 33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1" name="テキスト ボックス 34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46808</xdr:rowOff>
    </xdr:to>
    <xdr:cxnSp macro="">
      <xdr:nvCxnSpPr>
        <xdr:cNvPr id="345" name="直線コネクタ 344"/>
        <xdr:cNvCxnSpPr/>
      </xdr:nvCxnSpPr>
      <xdr:spPr>
        <a:xfrm flipV="1">
          <a:off x="4634865"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50635</xdr:rowOff>
    </xdr:from>
    <xdr:ext cx="340478" cy="259045"/>
    <xdr:sp macro="" textlink="">
      <xdr:nvSpPr>
        <xdr:cNvPr id="346" name="【市民会館】&#10;有形固定資産減価償却率最小値テキスト"/>
        <xdr:cNvSpPr txBox="1"/>
      </xdr:nvSpPr>
      <xdr:spPr>
        <a:xfrm>
          <a:off x="4673600" y="1856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46808</xdr:rowOff>
    </xdr:from>
    <xdr:to>
      <xdr:col>24</xdr:col>
      <xdr:colOff>152400</xdr:colOff>
      <xdr:row>108</xdr:row>
      <xdr:rowOff>46808</xdr:rowOff>
    </xdr:to>
    <xdr:cxnSp macro="">
      <xdr:nvCxnSpPr>
        <xdr:cNvPr id="347" name="直線コネクタ 346"/>
        <xdr:cNvCxnSpPr/>
      </xdr:nvCxnSpPr>
      <xdr:spPr>
        <a:xfrm>
          <a:off x="4546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9" name="直線コネクタ 34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50" name="【市民会館】&#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51" name="フローチャート: 判断 350"/>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134801</xdr:rowOff>
    </xdr:from>
    <xdr:to>
      <xdr:col>20</xdr:col>
      <xdr:colOff>38100</xdr:colOff>
      <xdr:row>104</xdr:row>
      <xdr:rowOff>64951</xdr:rowOff>
    </xdr:to>
    <xdr:sp macro="" textlink="">
      <xdr:nvSpPr>
        <xdr:cNvPr id="352" name="フローチャート: 判断 351"/>
        <xdr:cNvSpPr/>
      </xdr:nvSpPr>
      <xdr:spPr>
        <a:xfrm>
          <a:off x="3746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353" name="フローチャート: 判断 352"/>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4" name="テキスト ボックス 35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5" name="テキスト ボックス 35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6" name="テキスト ボックス 35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7" name="テキスト ボックス 35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8" name="テキスト ボックス 35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95613</xdr:rowOff>
    </xdr:from>
    <xdr:to>
      <xdr:col>24</xdr:col>
      <xdr:colOff>114300</xdr:colOff>
      <xdr:row>104</xdr:row>
      <xdr:rowOff>25763</xdr:rowOff>
    </xdr:to>
    <xdr:sp macro="" textlink="">
      <xdr:nvSpPr>
        <xdr:cNvPr id="359" name="楕円 358"/>
        <xdr:cNvSpPr/>
      </xdr:nvSpPr>
      <xdr:spPr>
        <a:xfrm>
          <a:off x="45847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118490</xdr:rowOff>
    </xdr:from>
    <xdr:ext cx="405111" cy="259045"/>
    <xdr:sp macro="" textlink="">
      <xdr:nvSpPr>
        <xdr:cNvPr id="360" name="【市民会館】&#10;有形固定資産減価償却率該当値テキスト"/>
        <xdr:cNvSpPr txBox="1"/>
      </xdr:nvSpPr>
      <xdr:spPr>
        <a:xfrm>
          <a:off x="4673600" y="176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133169</xdr:rowOff>
    </xdr:from>
    <xdr:to>
      <xdr:col>20</xdr:col>
      <xdr:colOff>38100</xdr:colOff>
      <xdr:row>104</xdr:row>
      <xdr:rowOff>63319</xdr:rowOff>
    </xdr:to>
    <xdr:sp macro="" textlink="">
      <xdr:nvSpPr>
        <xdr:cNvPr id="361" name="楕円 360"/>
        <xdr:cNvSpPr/>
      </xdr:nvSpPr>
      <xdr:spPr>
        <a:xfrm>
          <a:off x="3746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146413</xdr:rowOff>
    </xdr:from>
    <xdr:to>
      <xdr:col>24</xdr:col>
      <xdr:colOff>63500</xdr:colOff>
      <xdr:row>104</xdr:row>
      <xdr:rowOff>12519</xdr:rowOff>
    </xdr:to>
    <xdr:cxnSp macro="">
      <xdr:nvCxnSpPr>
        <xdr:cNvPr id="362" name="直線コネクタ 361"/>
        <xdr:cNvCxnSpPr/>
      </xdr:nvCxnSpPr>
      <xdr:spPr>
        <a:xfrm flipV="1">
          <a:off x="3797300" y="1780576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907</xdr:rowOff>
    </xdr:from>
    <xdr:to>
      <xdr:col>15</xdr:col>
      <xdr:colOff>101600</xdr:colOff>
      <xdr:row>104</xdr:row>
      <xdr:rowOff>102507</xdr:rowOff>
    </xdr:to>
    <xdr:sp macro="" textlink="">
      <xdr:nvSpPr>
        <xdr:cNvPr id="363" name="楕円 362"/>
        <xdr:cNvSpPr/>
      </xdr:nvSpPr>
      <xdr:spPr>
        <a:xfrm>
          <a:off x="2857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12519</xdr:rowOff>
    </xdr:from>
    <xdr:to>
      <xdr:col>19</xdr:col>
      <xdr:colOff>177800</xdr:colOff>
      <xdr:row>104</xdr:row>
      <xdr:rowOff>51707</xdr:rowOff>
    </xdr:to>
    <xdr:cxnSp macro="">
      <xdr:nvCxnSpPr>
        <xdr:cNvPr id="364" name="直線コネクタ 363"/>
        <xdr:cNvCxnSpPr/>
      </xdr:nvCxnSpPr>
      <xdr:spPr>
        <a:xfrm flipV="1">
          <a:off x="2908300" y="1784331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56078</xdr:rowOff>
    </xdr:from>
    <xdr:ext cx="405111" cy="259045"/>
    <xdr:sp macro="" textlink="">
      <xdr:nvSpPr>
        <xdr:cNvPr id="365" name="n_1aveValue【市民会館】&#10;有形固定資産減価償却率"/>
        <xdr:cNvSpPr txBox="1"/>
      </xdr:nvSpPr>
      <xdr:spPr>
        <a:xfrm>
          <a:off x="35820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142620</xdr:rowOff>
    </xdr:from>
    <xdr:ext cx="405111" cy="259045"/>
    <xdr:sp macro="" textlink="">
      <xdr:nvSpPr>
        <xdr:cNvPr id="366" name="n_2aveValue【市民会館】&#10;有形固定資産減価償却率"/>
        <xdr:cNvSpPr txBox="1"/>
      </xdr:nvSpPr>
      <xdr:spPr>
        <a:xfrm>
          <a:off x="2705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79846</xdr:rowOff>
    </xdr:from>
    <xdr:ext cx="405111" cy="259045"/>
    <xdr:sp macro="" textlink="">
      <xdr:nvSpPr>
        <xdr:cNvPr id="367" name="n_1mainValue【市民会館】&#10;有形固定資産減価償却率"/>
        <xdr:cNvSpPr txBox="1"/>
      </xdr:nvSpPr>
      <xdr:spPr>
        <a:xfrm>
          <a:off x="3582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368" name="n_2mainValue【市民会館】&#10;有形固定資産減価償却率"/>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9" name="直線コネクタ 37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0" name="テキスト ボックス 37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1" name="直線コネクタ 38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2" name="テキスト ボックス 38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4" name="テキスト ボックス 38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5" name="直線コネクタ 38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6" name="テキスト ボックス 38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7" name="直線コネクタ 38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8" name="テキスト ボックス 38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9" name="直線コネクタ 38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0" name="テキスト ボックス 38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38100</xdr:rowOff>
    </xdr:from>
    <xdr:to>
      <xdr:col>54</xdr:col>
      <xdr:colOff>189865</xdr:colOff>
      <xdr:row>108</xdr:row>
      <xdr:rowOff>22861</xdr:rowOff>
    </xdr:to>
    <xdr:cxnSp macro="">
      <xdr:nvCxnSpPr>
        <xdr:cNvPr id="392" name="直線コネクタ 391"/>
        <xdr:cNvCxnSpPr/>
      </xdr:nvCxnSpPr>
      <xdr:spPr>
        <a:xfrm flipV="1">
          <a:off x="10476865" y="17354550"/>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393"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394" name="直線コネクタ 393"/>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156227</xdr:rowOff>
    </xdr:from>
    <xdr:ext cx="469744" cy="259045"/>
    <xdr:sp macro="" textlink="">
      <xdr:nvSpPr>
        <xdr:cNvPr id="395" name="【市民会館】&#10;一人当たり面積最大値テキスト"/>
        <xdr:cNvSpPr txBox="1"/>
      </xdr:nvSpPr>
      <xdr:spPr>
        <a:xfrm>
          <a:off x="105156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38100</xdr:rowOff>
    </xdr:from>
    <xdr:to>
      <xdr:col>55</xdr:col>
      <xdr:colOff>88900</xdr:colOff>
      <xdr:row>101</xdr:row>
      <xdr:rowOff>38100</xdr:rowOff>
    </xdr:to>
    <xdr:cxnSp macro="">
      <xdr:nvCxnSpPr>
        <xdr:cNvPr id="396" name="直線コネクタ 395"/>
        <xdr:cNvCxnSpPr/>
      </xdr:nvCxnSpPr>
      <xdr:spPr>
        <a:xfrm>
          <a:off x="10388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33038</xdr:rowOff>
    </xdr:from>
    <xdr:ext cx="469744" cy="259045"/>
    <xdr:sp macro="" textlink="">
      <xdr:nvSpPr>
        <xdr:cNvPr id="397" name="【市民会館】&#10;一人当たり面積平均値テキスト"/>
        <xdr:cNvSpPr txBox="1"/>
      </xdr:nvSpPr>
      <xdr:spPr>
        <a:xfrm>
          <a:off x="10515600" y="1786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398" name="フローチャート: 判断 397"/>
        <xdr:cNvSpPr/>
      </xdr:nvSpPr>
      <xdr:spPr>
        <a:xfrm>
          <a:off x="10426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55880</xdr:rowOff>
    </xdr:from>
    <xdr:to>
      <xdr:col>50</xdr:col>
      <xdr:colOff>165100</xdr:colOff>
      <xdr:row>105</xdr:row>
      <xdr:rowOff>157480</xdr:rowOff>
    </xdr:to>
    <xdr:sp macro="" textlink="">
      <xdr:nvSpPr>
        <xdr:cNvPr id="399" name="フローチャート: 判断 398"/>
        <xdr:cNvSpPr/>
      </xdr:nvSpPr>
      <xdr:spPr>
        <a:xfrm>
          <a:off x="9588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74930</xdr:rowOff>
    </xdr:from>
    <xdr:to>
      <xdr:col>46</xdr:col>
      <xdr:colOff>38100</xdr:colOff>
      <xdr:row>105</xdr:row>
      <xdr:rowOff>5080</xdr:rowOff>
    </xdr:to>
    <xdr:sp macro="" textlink="">
      <xdr:nvSpPr>
        <xdr:cNvPr id="400" name="フローチャート: 判断 399"/>
        <xdr:cNvSpPr/>
      </xdr:nvSpPr>
      <xdr:spPr>
        <a:xfrm>
          <a:off x="8699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1" name="テキスト ボックス 40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2" name="テキスト ボックス 40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3" name="テキスト ボックス 40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4" name="テキスト ボックス 40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5" name="テキスト ボックス 40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406" name="楕円 405"/>
        <xdr:cNvSpPr/>
      </xdr:nvSpPr>
      <xdr:spPr>
        <a:xfrm>
          <a:off x="10426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22877</xdr:rowOff>
    </xdr:from>
    <xdr:ext cx="469744" cy="259045"/>
    <xdr:sp macro="" textlink="">
      <xdr:nvSpPr>
        <xdr:cNvPr id="407" name="【市民会館】&#10;一人当たり面積該当値テキスト"/>
        <xdr:cNvSpPr txBox="1"/>
      </xdr:nvSpPr>
      <xdr:spPr>
        <a:xfrm>
          <a:off x="105156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44450</xdr:rowOff>
    </xdr:from>
    <xdr:to>
      <xdr:col>50</xdr:col>
      <xdr:colOff>165100</xdr:colOff>
      <xdr:row>105</xdr:row>
      <xdr:rowOff>146050</xdr:rowOff>
    </xdr:to>
    <xdr:sp macro="" textlink="">
      <xdr:nvSpPr>
        <xdr:cNvPr id="408" name="楕円 407"/>
        <xdr:cNvSpPr/>
      </xdr:nvSpPr>
      <xdr:spPr>
        <a:xfrm>
          <a:off x="9588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95250</xdr:rowOff>
    </xdr:from>
    <xdr:to>
      <xdr:col>55</xdr:col>
      <xdr:colOff>0</xdr:colOff>
      <xdr:row>105</xdr:row>
      <xdr:rowOff>95250</xdr:rowOff>
    </xdr:to>
    <xdr:cxnSp macro="">
      <xdr:nvCxnSpPr>
        <xdr:cNvPr id="409" name="直線コネクタ 408"/>
        <xdr:cNvCxnSpPr/>
      </xdr:nvCxnSpPr>
      <xdr:spPr>
        <a:xfrm>
          <a:off x="9639300" y="1809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33020</xdr:rowOff>
    </xdr:from>
    <xdr:to>
      <xdr:col>46</xdr:col>
      <xdr:colOff>38100</xdr:colOff>
      <xdr:row>105</xdr:row>
      <xdr:rowOff>134620</xdr:rowOff>
    </xdr:to>
    <xdr:sp macro="" textlink="">
      <xdr:nvSpPr>
        <xdr:cNvPr id="410" name="楕円 409"/>
        <xdr:cNvSpPr/>
      </xdr:nvSpPr>
      <xdr:spPr>
        <a:xfrm>
          <a:off x="8699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83820</xdr:rowOff>
    </xdr:from>
    <xdr:to>
      <xdr:col>50</xdr:col>
      <xdr:colOff>114300</xdr:colOff>
      <xdr:row>105</xdr:row>
      <xdr:rowOff>95250</xdr:rowOff>
    </xdr:to>
    <xdr:cxnSp macro="">
      <xdr:nvCxnSpPr>
        <xdr:cNvPr id="411" name="直線コネクタ 410"/>
        <xdr:cNvCxnSpPr/>
      </xdr:nvCxnSpPr>
      <xdr:spPr>
        <a:xfrm>
          <a:off x="8750300" y="18086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148607</xdr:rowOff>
    </xdr:from>
    <xdr:ext cx="469744" cy="259045"/>
    <xdr:sp macro="" textlink="">
      <xdr:nvSpPr>
        <xdr:cNvPr id="412" name="n_1aveValue【市民会館】&#10;一人当たり面積"/>
        <xdr:cNvSpPr txBox="1"/>
      </xdr:nvSpPr>
      <xdr:spPr>
        <a:xfrm>
          <a:off x="93917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21607</xdr:rowOff>
    </xdr:from>
    <xdr:ext cx="469744" cy="259045"/>
    <xdr:sp macro="" textlink="">
      <xdr:nvSpPr>
        <xdr:cNvPr id="413" name="n_2aveValue【市民会館】&#10;一人当たり面積"/>
        <xdr:cNvSpPr txBox="1"/>
      </xdr:nvSpPr>
      <xdr:spPr>
        <a:xfrm>
          <a:off x="8515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162577</xdr:rowOff>
    </xdr:from>
    <xdr:ext cx="469744" cy="259045"/>
    <xdr:sp macro="" textlink="">
      <xdr:nvSpPr>
        <xdr:cNvPr id="414" name="n_1main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125747</xdr:rowOff>
    </xdr:from>
    <xdr:ext cx="469744" cy="259045"/>
    <xdr:sp macro="" textlink="">
      <xdr:nvSpPr>
        <xdr:cNvPr id="415" name="n_2mainValue【市民会館】&#10;一人当たり面積"/>
        <xdr:cNvSpPr txBox="1"/>
      </xdr:nvSpPr>
      <xdr:spPr>
        <a:xfrm>
          <a:off x="8515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6" name="正方形/長方形 4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7" name="正方形/長方形 4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8" name="正方形/長方形 4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9" name="正方形/長方形 4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0" name="正方形/長方形 4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1" name="正方形/長方形 4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2" name="正方形/長方形 4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正方形/長方形 4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4" name="テキスト ボックス 4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5" name="直線コネクタ 4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6" name="テキスト ボックス 4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7" name="直線コネクタ 4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8" name="テキスト ボックス 4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9" name="直線コネクタ 4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0" name="テキスト ボックス 4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1" name="直線コネクタ 4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2" name="テキスト ボックス 4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3" name="直線コネクタ 4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4" name="テキスト ボックス 4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5" name="直線コネクタ 4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6" name="テキスト ボックス 4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8" name="テキスト ボックス 4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xdr:rowOff>
    </xdr:from>
    <xdr:to>
      <xdr:col>85</xdr:col>
      <xdr:colOff>126364</xdr:colOff>
      <xdr:row>42</xdr:row>
      <xdr:rowOff>89535</xdr:rowOff>
    </xdr:to>
    <xdr:cxnSp macro="">
      <xdr:nvCxnSpPr>
        <xdr:cNvPr id="440" name="直線コネクタ 439"/>
        <xdr:cNvCxnSpPr/>
      </xdr:nvCxnSpPr>
      <xdr:spPr>
        <a:xfrm flipV="1">
          <a:off x="16318864" y="584263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41"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42" name="直線コネクタ 441"/>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131462</xdr:rowOff>
    </xdr:from>
    <xdr:ext cx="405111" cy="259045"/>
    <xdr:sp macro="" textlink="">
      <xdr:nvSpPr>
        <xdr:cNvPr id="443" name="【一般廃棄物処理施設】&#10;有形固定資産減価償却率最大値テキスト"/>
        <xdr:cNvSpPr txBox="1"/>
      </xdr:nvSpPr>
      <xdr:spPr>
        <a:xfrm>
          <a:off x="16357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xdr:rowOff>
    </xdr:from>
    <xdr:to>
      <xdr:col>86</xdr:col>
      <xdr:colOff>25400</xdr:colOff>
      <xdr:row>34</xdr:row>
      <xdr:rowOff>13335</xdr:rowOff>
    </xdr:to>
    <xdr:cxnSp macro="">
      <xdr:nvCxnSpPr>
        <xdr:cNvPr id="444" name="直線コネクタ 443"/>
        <xdr:cNvCxnSpPr/>
      </xdr:nvCxnSpPr>
      <xdr:spPr>
        <a:xfrm>
          <a:off x="16230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45"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46" name="フローチャート: 判断 445"/>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447" name="フローチャート: 判断 446"/>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448" name="フローチャート: 判断 447"/>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118745</xdr:rowOff>
    </xdr:from>
    <xdr:to>
      <xdr:col>85</xdr:col>
      <xdr:colOff>177800</xdr:colOff>
      <xdr:row>36</xdr:row>
      <xdr:rowOff>48895</xdr:rowOff>
    </xdr:to>
    <xdr:sp macro="" textlink="">
      <xdr:nvSpPr>
        <xdr:cNvPr id="454" name="楕円 453"/>
        <xdr:cNvSpPr/>
      </xdr:nvSpPr>
      <xdr:spPr>
        <a:xfrm>
          <a:off x="162687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141622</xdr:rowOff>
    </xdr:from>
    <xdr:ext cx="405111" cy="259045"/>
    <xdr:sp macro="" textlink="">
      <xdr:nvSpPr>
        <xdr:cNvPr id="455" name="【一般廃棄物処理施設】&#10;有形固定資産減価償却率該当値テキスト"/>
        <xdr:cNvSpPr txBox="1"/>
      </xdr:nvSpPr>
      <xdr:spPr>
        <a:xfrm>
          <a:off x="16357600"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4445</xdr:rowOff>
    </xdr:from>
    <xdr:to>
      <xdr:col>81</xdr:col>
      <xdr:colOff>101600</xdr:colOff>
      <xdr:row>36</xdr:row>
      <xdr:rowOff>106045</xdr:rowOff>
    </xdr:to>
    <xdr:sp macro="" textlink="">
      <xdr:nvSpPr>
        <xdr:cNvPr id="456" name="楕円 455"/>
        <xdr:cNvSpPr/>
      </xdr:nvSpPr>
      <xdr:spPr>
        <a:xfrm>
          <a:off x="15430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169545</xdr:rowOff>
    </xdr:from>
    <xdr:to>
      <xdr:col>85</xdr:col>
      <xdr:colOff>127000</xdr:colOff>
      <xdr:row>36</xdr:row>
      <xdr:rowOff>55245</xdr:rowOff>
    </xdr:to>
    <xdr:cxnSp macro="">
      <xdr:nvCxnSpPr>
        <xdr:cNvPr id="457" name="直線コネクタ 456"/>
        <xdr:cNvCxnSpPr/>
      </xdr:nvCxnSpPr>
      <xdr:spPr>
        <a:xfrm flipV="1">
          <a:off x="15481300" y="61702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59690</xdr:rowOff>
    </xdr:from>
    <xdr:to>
      <xdr:col>76</xdr:col>
      <xdr:colOff>165100</xdr:colOff>
      <xdr:row>36</xdr:row>
      <xdr:rowOff>161290</xdr:rowOff>
    </xdr:to>
    <xdr:sp macro="" textlink="">
      <xdr:nvSpPr>
        <xdr:cNvPr id="458" name="楕円 457"/>
        <xdr:cNvSpPr/>
      </xdr:nvSpPr>
      <xdr:spPr>
        <a:xfrm>
          <a:off x="14541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55245</xdr:rowOff>
    </xdr:from>
    <xdr:to>
      <xdr:col>81</xdr:col>
      <xdr:colOff>50800</xdr:colOff>
      <xdr:row>36</xdr:row>
      <xdr:rowOff>110490</xdr:rowOff>
    </xdr:to>
    <xdr:cxnSp macro="">
      <xdr:nvCxnSpPr>
        <xdr:cNvPr id="459" name="直線コネクタ 458"/>
        <xdr:cNvCxnSpPr/>
      </xdr:nvCxnSpPr>
      <xdr:spPr>
        <a:xfrm flipV="1">
          <a:off x="14592300" y="622744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137177</xdr:rowOff>
    </xdr:from>
    <xdr:ext cx="405111" cy="259045"/>
    <xdr:sp macro="" textlink="">
      <xdr:nvSpPr>
        <xdr:cNvPr id="460" name="n_1aveValue【一般廃棄物処理施設】&#10;有形固定資産減価償却率"/>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5732</xdr:rowOff>
    </xdr:from>
    <xdr:ext cx="405111" cy="259045"/>
    <xdr:sp macro="" textlink="">
      <xdr:nvSpPr>
        <xdr:cNvPr id="461" name="n_2aveValue【一般廃棄物処理施設】&#10;有形固定資産減価償却率"/>
        <xdr:cNvSpPr txBox="1"/>
      </xdr:nvSpPr>
      <xdr:spPr>
        <a:xfrm>
          <a:off x="14389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122572</xdr:rowOff>
    </xdr:from>
    <xdr:ext cx="405111" cy="259045"/>
    <xdr:sp macro="" textlink="">
      <xdr:nvSpPr>
        <xdr:cNvPr id="462" name="n_1mainValue【一般廃棄物処理施設】&#10;有形固定資産減価償却率"/>
        <xdr:cNvSpPr txBox="1"/>
      </xdr:nvSpPr>
      <xdr:spPr>
        <a:xfrm>
          <a:off x="152660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6367</xdr:rowOff>
    </xdr:from>
    <xdr:ext cx="405111" cy="259045"/>
    <xdr:sp macro="" textlink="">
      <xdr:nvSpPr>
        <xdr:cNvPr id="463" name="n_2mainValue【一般廃棄物処理施設】&#10;有形固定資産減価償却率"/>
        <xdr:cNvSpPr txBox="1"/>
      </xdr:nvSpPr>
      <xdr:spPr>
        <a:xfrm>
          <a:off x="14389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4" name="直線コネクタ 47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5" name="テキスト ボックス 47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6" name="直線コネクタ 47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7" name="テキスト ボックス 47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8" name="直線コネクタ 47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9" name="テキスト ボックス 47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0" name="直線コネクタ 47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1" name="テキスト ボックス 48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3" name="テキスト ボックス 48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86382</xdr:rowOff>
    </xdr:from>
    <xdr:to>
      <xdr:col>116</xdr:col>
      <xdr:colOff>62864</xdr:colOff>
      <xdr:row>41</xdr:row>
      <xdr:rowOff>120905</xdr:rowOff>
    </xdr:to>
    <xdr:cxnSp macro="">
      <xdr:nvCxnSpPr>
        <xdr:cNvPr id="485" name="直線コネクタ 484"/>
        <xdr:cNvCxnSpPr/>
      </xdr:nvCxnSpPr>
      <xdr:spPr>
        <a:xfrm flipV="1">
          <a:off x="22160864" y="6087132"/>
          <a:ext cx="0" cy="10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124732</xdr:rowOff>
    </xdr:from>
    <xdr:ext cx="469744" cy="259045"/>
    <xdr:sp macro="" textlink="">
      <xdr:nvSpPr>
        <xdr:cNvPr id="486" name="【一般廃棄物処理施設】&#10;一人当たり有形固定資産（償却資産）額最小値テキスト"/>
        <xdr:cNvSpPr txBox="1"/>
      </xdr:nvSpPr>
      <xdr:spPr>
        <a:xfrm>
          <a:off x="22199600" y="71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120905</xdr:rowOff>
    </xdr:from>
    <xdr:to>
      <xdr:col>116</xdr:col>
      <xdr:colOff>152400</xdr:colOff>
      <xdr:row>41</xdr:row>
      <xdr:rowOff>120905</xdr:rowOff>
    </xdr:to>
    <xdr:cxnSp macro="">
      <xdr:nvCxnSpPr>
        <xdr:cNvPr id="487" name="直線コネクタ 486"/>
        <xdr:cNvCxnSpPr/>
      </xdr:nvCxnSpPr>
      <xdr:spPr>
        <a:xfrm>
          <a:off x="22072600" y="715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33059</xdr:rowOff>
    </xdr:from>
    <xdr:ext cx="599010" cy="259045"/>
    <xdr:sp macro="" textlink="">
      <xdr:nvSpPr>
        <xdr:cNvPr id="488" name="【一般廃棄物処理施設】&#10;一人当たり有形固定資産（償却資産）額最大値テキスト"/>
        <xdr:cNvSpPr txBox="1"/>
      </xdr:nvSpPr>
      <xdr:spPr>
        <a:xfrm>
          <a:off x="22199600" y="586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86382</xdr:rowOff>
    </xdr:from>
    <xdr:to>
      <xdr:col>116</xdr:col>
      <xdr:colOff>152400</xdr:colOff>
      <xdr:row>35</xdr:row>
      <xdr:rowOff>86382</xdr:rowOff>
    </xdr:to>
    <xdr:cxnSp macro="">
      <xdr:nvCxnSpPr>
        <xdr:cNvPr id="489" name="直線コネクタ 488"/>
        <xdr:cNvCxnSpPr/>
      </xdr:nvCxnSpPr>
      <xdr:spPr>
        <a:xfrm>
          <a:off x="22072600" y="608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91770</xdr:rowOff>
    </xdr:from>
    <xdr:ext cx="534377" cy="259045"/>
    <xdr:sp macro="" textlink="">
      <xdr:nvSpPr>
        <xdr:cNvPr id="490" name="【一般廃棄物処理施設】&#10;一人当たり有形固定資産（償却資産）額平均値テキスト"/>
        <xdr:cNvSpPr txBox="1"/>
      </xdr:nvSpPr>
      <xdr:spPr>
        <a:xfrm>
          <a:off x="22199600" y="6606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68893</xdr:rowOff>
    </xdr:from>
    <xdr:to>
      <xdr:col>116</xdr:col>
      <xdr:colOff>114300</xdr:colOff>
      <xdr:row>39</xdr:row>
      <xdr:rowOff>170493</xdr:rowOff>
    </xdr:to>
    <xdr:sp macro="" textlink="">
      <xdr:nvSpPr>
        <xdr:cNvPr id="491" name="フローチャート: 判断 490"/>
        <xdr:cNvSpPr/>
      </xdr:nvSpPr>
      <xdr:spPr>
        <a:xfrm>
          <a:off x="22110700" y="675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68249</xdr:rowOff>
    </xdr:from>
    <xdr:to>
      <xdr:col>112</xdr:col>
      <xdr:colOff>38100</xdr:colOff>
      <xdr:row>39</xdr:row>
      <xdr:rowOff>169849</xdr:rowOff>
    </xdr:to>
    <xdr:sp macro="" textlink="">
      <xdr:nvSpPr>
        <xdr:cNvPr id="492" name="フローチャート: 判断 491"/>
        <xdr:cNvSpPr/>
      </xdr:nvSpPr>
      <xdr:spPr>
        <a:xfrm>
          <a:off x="21272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5110</xdr:rowOff>
    </xdr:from>
    <xdr:to>
      <xdr:col>107</xdr:col>
      <xdr:colOff>101600</xdr:colOff>
      <xdr:row>40</xdr:row>
      <xdr:rowOff>106710</xdr:rowOff>
    </xdr:to>
    <xdr:sp macro="" textlink="">
      <xdr:nvSpPr>
        <xdr:cNvPr id="493" name="フローチャート: 判断 492"/>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73282</xdr:rowOff>
    </xdr:from>
    <xdr:to>
      <xdr:col>116</xdr:col>
      <xdr:colOff>114300</xdr:colOff>
      <xdr:row>41</xdr:row>
      <xdr:rowOff>3432</xdr:rowOff>
    </xdr:to>
    <xdr:sp macro="" textlink="">
      <xdr:nvSpPr>
        <xdr:cNvPr id="499" name="楕円 498"/>
        <xdr:cNvSpPr/>
      </xdr:nvSpPr>
      <xdr:spPr>
        <a:xfrm>
          <a:off x="22110700" y="69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51709</xdr:rowOff>
    </xdr:from>
    <xdr:ext cx="534377" cy="259045"/>
    <xdr:sp macro="" textlink="">
      <xdr:nvSpPr>
        <xdr:cNvPr id="500" name="【一般廃棄物処理施設】&#10;一人当たり有形固定資産（償却資産）額該当値テキスト"/>
        <xdr:cNvSpPr txBox="1"/>
      </xdr:nvSpPr>
      <xdr:spPr>
        <a:xfrm>
          <a:off x="22199600" y="690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73017</xdr:rowOff>
    </xdr:from>
    <xdr:to>
      <xdr:col>112</xdr:col>
      <xdr:colOff>38100</xdr:colOff>
      <xdr:row>41</xdr:row>
      <xdr:rowOff>3167</xdr:rowOff>
    </xdr:to>
    <xdr:sp macro="" textlink="">
      <xdr:nvSpPr>
        <xdr:cNvPr id="501" name="楕円 500"/>
        <xdr:cNvSpPr/>
      </xdr:nvSpPr>
      <xdr:spPr>
        <a:xfrm>
          <a:off x="21272500" y="69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123817</xdr:rowOff>
    </xdr:from>
    <xdr:to>
      <xdr:col>116</xdr:col>
      <xdr:colOff>63500</xdr:colOff>
      <xdr:row>40</xdr:row>
      <xdr:rowOff>124082</xdr:rowOff>
    </xdr:to>
    <xdr:cxnSp macro="">
      <xdr:nvCxnSpPr>
        <xdr:cNvPr id="502" name="直線コネクタ 501"/>
        <xdr:cNvCxnSpPr/>
      </xdr:nvCxnSpPr>
      <xdr:spPr>
        <a:xfrm>
          <a:off x="21323300" y="6981817"/>
          <a:ext cx="8382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72761</xdr:rowOff>
    </xdr:from>
    <xdr:to>
      <xdr:col>107</xdr:col>
      <xdr:colOff>101600</xdr:colOff>
      <xdr:row>41</xdr:row>
      <xdr:rowOff>2911</xdr:rowOff>
    </xdr:to>
    <xdr:sp macro="" textlink="">
      <xdr:nvSpPr>
        <xdr:cNvPr id="503" name="楕円 502"/>
        <xdr:cNvSpPr/>
      </xdr:nvSpPr>
      <xdr:spPr>
        <a:xfrm>
          <a:off x="20383500" y="693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123561</xdr:rowOff>
    </xdr:from>
    <xdr:to>
      <xdr:col>111</xdr:col>
      <xdr:colOff>177800</xdr:colOff>
      <xdr:row>40</xdr:row>
      <xdr:rowOff>123817</xdr:rowOff>
    </xdr:to>
    <xdr:cxnSp macro="">
      <xdr:nvCxnSpPr>
        <xdr:cNvPr id="504" name="直線コネクタ 503"/>
        <xdr:cNvCxnSpPr/>
      </xdr:nvCxnSpPr>
      <xdr:spPr>
        <a:xfrm>
          <a:off x="20434300" y="6981561"/>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14926</xdr:rowOff>
    </xdr:from>
    <xdr:ext cx="534377" cy="259045"/>
    <xdr:sp macro="" textlink="">
      <xdr:nvSpPr>
        <xdr:cNvPr id="505" name="n_1aveValue【一般廃棄物処理施設】&#10;一人当たり有形固定資産（償却資産）額"/>
        <xdr:cNvSpPr txBox="1"/>
      </xdr:nvSpPr>
      <xdr:spPr>
        <a:xfrm>
          <a:off x="210434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123237</xdr:rowOff>
    </xdr:from>
    <xdr:ext cx="534377" cy="259045"/>
    <xdr:sp macro="" textlink="">
      <xdr:nvSpPr>
        <xdr:cNvPr id="506" name="n_2aveValue【一般廃棄物処理施設】&#10;一人当たり有形固定資産（償却資産）額"/>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165744</xdr:rowOff>
    </xdr:from>
    <xdr:ext cx="534377" cy="259045"/>
    <xdr:sp macro="" textlink="">
      <xdr:nvSpPr>
        <xdr:cNvPr id="507" name="n_1mainValue【一般廃棄物処理施設】&#10;一人当たり有形固定資産（償却資産）額"/>
        <xdr:cNvSpPr txBox="1"/>
      </xdr:nvSpPr>
      <xdr:spPr>
        <a:xfrm>
          <a:off x="21043411" y="702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165488</xdr:rowOff>
    </xdr:from>
    <xdr:ext cx="534377" cy="259045"/>
    <xdr:sp macro="" textlink="">
      <xdr:nvSpPr>
        <xdr:cNvPr id="508" name="n_2mainValue【一般廃棄物処理施設】&#10;一人当たり有形固定資産（償却資産）額"/>
        <xdr:cNvSpPr txBox="1"/>
      </xdr:nvSpPr>
      <xdr:spPr>
        <a:xfrm>
          <a:off x="20167111" y="702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9" name="テキスト ボックス 51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1" name="テキスト ボックス 52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9" name="テキスト ボックス 52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17145</xdr:rowOff>
    </xdr:from>
    <xdr:to>
      <xdr:col>85</xdr:col>
      <xdr:colOff>126364</xdr:colOff>
      <xdr:row>64</xdr:row>
      <xdr:rowOff>76200</xdr:rowOff>
    </xdr:to>
    <xdr:cxnSp macro="">
      <xdr:nvCxnSpPr>
        <xdr:cNvPr id="533" name="直線コネクタ 532"/>
        <xdr:cNvCxnSpPr/>
      </xdr:nvCxnSpPr>
      <xdr:spPr>
        <a:xfrm flipV="1">
          <a:off x="16318864" y="978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534" name="【保健センター・保健所】&#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5" name="直線コネクタ 534"/>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135272</xdr:rowOff>
    </xdr:from>
    <xdr:ext cx="405111" cy="259045"/>
    <xdr:sp macro="" textlink="">
      <xdr:nvSpPr>
        <xdr:cNvPr id="536" name="【保健センター・保健所】&#10;有形固定資産減価償却率最大値テキスト"/>
        <xdr:cNvSpPr txBox="1"/>
      </xdr:nvSpPr>
      <xdr:spPr>
        <a:xfrm>
          <a:off x="16357600"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17145</xdr:rowOff>
    </xdr:from>
    <xdr:to>
      <xdr:col>86</xdr:col>
      <xdr:colOff>25400</xdr:colOff>
      <xdr:row>57</xdr:row>
      <xdr:rowOff>17145</xdr:rowOff>
    </xdr:to>
    <xdr:cxnSp macro="">
      <xdr:nvCxnSpPr>
        <xdr:cNvPr id="537" name="直線コネクタ 536"/>
        <xdr:cNvCxnSpPr/>
      </xdr:nvCxnSpPr>
      <xdr:spPr>
        <a:xfrm>
          <a:off x="16230600" y="978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55897</xdr:rowOff>
    </xdr:from>
    <xdr:ext cx="405111" cy="259045"/>
    <xdr:sp macro="" textlink="">
      <xdr:nvSpPr>
        <xdr:cNvPr id="538" name="【保健センター・保健所】&#10;有形固定資産減価償却率平均値テキスト"/>
        <xdr:cNvSpPr txBox="1"/>
      </xdr:nvSpPr>
      <xdr:spPr>
        <a:xfrm>
          <a:off x="16357600" y="10342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539" name="フローチャート: 判断 538"/>
        <xdr:cNvSpPr/>
      </xdr:nvSpPr>
      <xdr:spPr>
        <a:xfrm>
          <a:off x="16268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107315</xdr:rowOff>
    </xdr:from>
    <xdr:to>
      <xdr:col>81</xdr:col>
      <xdr:colOff>101600</xdr:colOff>
      <xdr:row>62</xdr:row>
      <xdr:rowOff>37465</xdr:rowOff>
    </xdr:to>
    <xdr:sp macro="" textlink="">
      <xdr:nvSpPr>
        <xdr:cNvPr id="540" name="フローチャート: 判断 539"/>
        <xdr:cNvSpPr/>
      </xdr:nvSpPr>
      <xdr:spPr>
        <a:xfrm>
          <a:off x="1543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151130</xdr:rowOff>
    </xdr:from>
    <xdr:to>
      <xdr:col>76</xdr:col>
      <xdr:colOff>165100</xdr:colOff>
      <xdr:row>62</xdr:row>
      <xdr:rowOff>81280</xdr:rowOff>
    </xdr:to>
    <xdr:sp macro="" textlink="">
      <xdr:nvSpPr>
        <xdr:cNvPr id="541" name="フローチャート: 判断 540"/>
        <xdr:cNvSpPr/>
      </xdr:nvSpPr>
      <xdr:spPr>
        <a:xfrm>
          <a:off x="145415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113030</xdr:rowOff>
    </xdr:from>
    <xdr:to>
      <xdr:col>85</xdr:col>
      <xdr:colOff>177800</xdr:colOff>
      <xdr:row>63</xdr:row>
      <xdr:rowOff>43180</xdr:rowOff>
    </xdr:to>
    <xdr:sp macro="" textlink="">
      <xdr:nvSpPr>
        <xdr:cNvPr id="547" name="楕円 546"/>
        <xdr:cNvSpPr/>
      </xdr:nvSpPr>
      <xdr:spPr>
        <a:xfrm>
          <a:off x="162687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91457</xdr:rowOff>
    </xdr:from>
    <xdr:ext cx="405111" cy="259045"/>
    <xdr:sp macro="" textlink="">
      <xdr:nvSpPr>
        <xdr:cNvPr id="548" name="【保健センター・保健所】&#10;有形固定資産減価償却率該当値テキスト"/>
        <xdr:cNvSpPr txBox="1"/>
      </xdr:nvSpPr>
      <xdr:spPr>
        <a:xfrm>
          <a:off x="16357600"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118745</xdr:rowOff>
    </xdr:from>
    <xdr:to>
      <xdr:col>81</xdr:col>
      <xdr:colOff>101600</xdr:colOff>
      <xdr:row>63</xdr:row>
      <xdr:rowOff>48895</xdr:rowOff>
    </xdr:to>
    <xdr:sp macro="" textlink="">
      <xdr:nvSpPr>
        <xdr:cNvPr id="549" name="楕円 548"/>
        <xdr:cNvSpPr/>
      </xdr:nvSpPr>
      <xdr:spPr>
        <a:xfrm>
          <a:off x="15430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163830</xdr:rowOff>
    </xdr:from>
    <xdr:to>
      <xdr:col>85</xdr:col>
      <xdr:colOff>127000</xdr:colOff>
      <xdr:row>62</xdr:row>
      <xdr:rowOff>169545</xdr:rowOff>
    </xdr:to>
    <xdr:cxnSp macro="">
      <xdr:nvCxnSpPr>
        <xdr:cNvPr id="550" name="直線コネクタ 549"/>
        <xdr:cNvCxnSpPr/>
      </xdr:nvCxnSpPr>
      <xdr:spPr>
        <a:xfrm flipV="1">
          <a:off x="15481300" y="107937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139700</xdr:rowOff>
    </xdr:from>
    <xdr:to>
      <xdr:col>76</xdr:col>
      <xdr:colOff>165100</xdr:colOff>
      <xdr:row>63</xdr:row>
      <xdr:rowOff>69850</xdr:rowOff>
    </xdr:to>
    <xdr:sp macro="" textlink="">
      <xdr:nvSpPr>
        <xdr:cNvPr id="551" name="楕円 550"/>
        <xdr:cNvSpPr/>
      </xdr:nvSpPr>
      <xdr:spPr>
        <a:xfrm>
          <a:off x="14541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169545</xdr:rowOff>
    </xdr:from>
    <xdr:to>
      <xdr:col>81</xdr:col>
      <xdr:colOff>50800</xdr:colOff>
      <xdr:row>63</xdr:row>
      <xdr:rowOff>19050</xdr:rowOff>
    </xdr:to>
    <xdr:cxnSp macro="">
      <xdr:nvCxnSpPr>
        <xdr:cNvPr id="552" name="直線コネクタ 551"/>
        <xdr:cNvCxnSpPr/>
      </xdr:nvCxnSpPr>
      <xdr:spPr>
        <a:xfrm flipV="1">
          <a:off x="14592300" y="107994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53992</xdr:rowOff>
    </xdr:from>
    <xdr:ext cx="405111" cy="259045"/>
    <xdr:sp macro="" textlink="">
      <xdr:nvSpPr>
        <xdr:cNvPr id="553" name="n_1aveValue【保健センター・保健所】&#10;有形固定資産減価償却率"/>
        <xdr:cNvSpPr txBox="1"/>
      </xdr:nvSpPr>
      <xdr:spPr>
        <a:xfrm>
          <a:off x="152660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97807</xdr:rowOff>
    </xdr:from>
    <xdr:ext cx="405111" cy="259045"/>
    <xdr:sp macro="" textlink="">
      <xdr:nvSpPr>
        <xdr:cNvPr id="554" name="n_2aveValue【保健センター・保健所】&#10;有形固定資産減価償却率"/>
        <xdr:cNvSpPr txBox="1"/>
      </xdr:nvSpPr>
      <xdr:spPr>
        <a:xfrm>
          <a:off x="14389744" y="1038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40022</xdr:rowOff>
    </xdr:from>
    <xdr:ext cx="405111" cy="259045"/>
    <xdr:sp macro="" textlink="">
      <xdr:nvSpPr>
        <xdr:cNvPr id="555" name="n_1mainValue【保健センター・保健所】&#10;有形固定資産減価償却率"/>
        <xdr:cNvSpPr txBox="1"/>
      </xdr:nvSpPr>
      <xdr:spPr>
        <a:xfrm>
          <a:off x="15266044"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60977</xdr:rowOff>
    </xdr:from>
    <xdr:ext cx="405111" cy="259045"/>
    <xdr:sp macro="" textlink="">
      <xdr:nvSpPr>
        <xdr:cNvPr id="556" name="n_2mainValue【保健センター・保健所】&#10;有形固定資産減価償却率"/>
        <xdr:cNvSpPr txBox="1"/>
      </xdr:nvSpPr>
      <xdr:spPr>
        <a:xfrm>
          <a:off x="14389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7" name="直線コネクタ 56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8" name="テキスト ボックス 56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9" name="直線コネクタ 56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0" name="テキスト ボックス 56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1" name="直線コネクタ 57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2" name="テキスト ボックス 57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3" name="直線コネクタ 57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4" name="テキスト ボックス 57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5" name="直線コネクタ 57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6" name="テキスト ボックス 57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7" name="直線コネクタ 57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8" name="テキスト ボックス 57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64</xdr:row>
      <xdr:rowOff>124097</xdr:rowOff>
    </xdr:to>
    <xdr:cxnSp macro="">
      <xdr:nvCxnSpPr>
        <xdr:cNvPr id="582" name="直線コネクタ 581"/>
        <xdr:cNvCxnSpPr/>
      </xdr:nvCxnSpPr>
      <xdr:spPr>
        <a:xfrm flipV="1">
          <a:off x="22160864" y="968284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83"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84" name="直線コネクタ 583"/>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585" name="【保健センター・保健所】&#10;一人当たり面積最大値テキスト"/>
        <xdr:cNvSpPr txBox="1"/>
      </xdr:nvSpPr>
      <xdr:spPr>
        <a:xfrm>
          <a:off x="22199600" y="94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586" name="直線コネクタ 585"/>
        <xdr:cNvCxnSpPr/>
      </xdr:nvCxnSpPr>
      <xdr:spPr>
        <a:xfrm>
          <a:off x="22072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587" name="【保健センター・保健所】&#10;一人当たり面積平均値テキスト"/>
        <xdr:cNvSpPr txBox="1"/>
      </xdr:nvSpPr>
      <xdr:spPr>
        <a:xfrm>
          <a:off x="221996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88" name="フローチャート: 判断 587"/>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589" name="フローチャート: 判断 588"/>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590" name="フローチャート: 判断 589"/>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34109</xdr:rowOff>
    </xdr:from>
    <xdr:to>
      <xdr:col>116</xdr:col>
      <xdr:colOff>114300</xdr:colOff>
      <xdr:row>62</xdr:row>
      <xdr:rowOff>135709</xdr:rowOff>
    </xdr:to>
    <xdr:sp macro="" textlink="">
      <xdr:nvSpPr>
        <xdr:cNvPr id="596" name="楕円 595"/>
        <xdr:cNvSpPr/>
      </xdr:nvSpPr>
      <xdr:spPr>
        <a:xfrm>
          <a:off x="221107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56986</xdr:rowOff>
    </xdr:from>
    <xdr:ext cx="469744" cy="259045"/>
    <xdr:sp macro="" textlink="">
      <xdr:nvSpPr>
        <xdr:cNvPr id="597" name="【保健センター・保健所】&#10;一人当たり面積該当値テキスト"/>
        <xdr:cNvSpPr txBox="1"/>
      </xdr:nvSpPr>
      <xdr:spPr>
        <a:xfrm>
          <a:off x="22199600" y="1051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34109</xdr:rowOff>
    </xdr:from>
    <xdr:to>
      <xdr:col>112</xdr:col>
      <xdr:colOff>38100</xdr:colOff>
      <xdr:row>62</xdr:row>
      <xdr:rowOff>135709</xdr:rowOff>
    </xdr:to>
    <xdr:sp macro="" textlink="">
      <xdr:nvSpPr>
        <xdr:cNvPr id="598" name="楕円 597"/>
        <xdr:cNvSpPr/>
      </xdr:nvSpPr>
      <xdr:spPr>
        <a:xfrm>
          <a:off x="21272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84909</xdr:rowOff>
    </xdr:from>
    <xdr:to>
      <xdr:col>116</xdr:col>
      <xdr:colOff>63500</xdr:colOff>
      <xdr:row>62</xdr:row>
      <xdr:rowOff>84909</xdr:rowOff>
    </xdr:to>
    <xdr:cxnSp macro="">
      <xdr:nvCxnSpPr>
        <xdr:cNvPr id="599" name="直線コネクタ 598"/>
        <xdr:cNvCxnSpPr/>
      </xdr:nvCxnSpPr>
      <xdr:spPr>
        <a:xfrm>
          <a:off x="21323300" y="10714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53703</xdr:rowOff>
    </xdr:from>
    <xdr:to>
      <xdr:col>107</xdr:col>
      <xdr:colOff>101600</xdr:colOff>
      <xdr:row>62</xdr:row>
      <xdr:rowOff>155303</xdr:rowOff>
    </xdr:to>
    <xdr:sp macro="" textlink="">
      <xdr:nvSpPr>
        <xdr:cNvPr id="600" name="楕円 599"/>
        <xdr:cNvSpPr/>
      </xdr:nvSpPr>
      <xdr:spPr>
        <a:xfrm>
          <a:off x="20383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84909</xdr:rowOff>
    </xdr:from>
    <xdr:to>
      <xdr:col>111</xdr:col>
      <xdr:colOff>177800</xdr:colOff>
      <xdr:row>62</xdr:row>
      <xdr:rowOff>104503</xdr:rowOff>
    </xdr:to>
    <xdr:cxnSp macro="">
      <xdr:nvCxnSpPr>
        <xdr:cNvPr id="601" name="直線コネクタ 600"/>
        <xdr:cNvCxnSpPr/>
      </xdr:nvCxnSpPr>
      <xdr:spPr>
        <a:xfrm flipV="1">
          <a:off x="20434300" y="107148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602" name="n_1ave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603" name="n_2ave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152236</xdr:rowOff>
    </xdr:from>
    <xdr:ext cx="469744" cy="259045"/>
    <xdr:sp macro="" textlink="">
      <xdr:nvSpPr>
        <xdr:cNvPr id="604" name="n_1mainValue【保健センター・保健所】&#10;一人当たり面積"/>
        <xdr:cNvSpPr txBox="1"/>
      </xdr:nvSpPr>
      <xdr:spPr>
        <a:xfrm>
          <a:off x="210757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380</xdr:rowOff>
    </xdr:from>
    <xdr:ext cx="469744" cy="259045"/>
    <xdr:sp macro="" textlink="">
      <xdr:nvSpPr>
        <xdr:cNvPr id="605" name="n_2mainValue【保健センター・保健所】&#10;一人当たり面積"/>
        <xdr:cNvSpPr txBox="1"/>
      </xdr:nvSpPr>
      <xdr:spPr>
        <a:xfrm>
          <a:off x="20199427" y="104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6" name="テキスト ボックス 61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7" name="直線コネクタ 61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8" name="テキスト ボックス 61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9" name="直線コネクタ 61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20" name="テキスト ボックス 61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21" name="直線コネクタ 62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22" name="テキスト ボックス 62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23" name="直線コネクタ 62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24" name="テキスト ボックス 62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81535</xdr:rowOff>
    </xdr:to>
    <xdr:cxnSp macro="">
      <xdr:nvCxnSpPr>
        <xdr:cNvPr id="628" name="直線コネクタ 627"/>
        <xdr:cNvCxnSpPr/>
      </xdr:nvCxnSpPr>
      <xdr:spPr>
        <a:xfrm flipV="1">
          <a:off x="16318864" y="13456920"/>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85362</xdr:rowOff>
    </xdr:from>
    <xdr:ext cx="405111" cy="259045"/>
    <xdr:sp macro="" textlink="">
      <xdr:nvSpPr>
        <xdr:cNvPr id="629" name="【消防施設】&#10;有形固定資産減価償却率最小値テキスト"/>
        <xdr:cNvSpPr txBox="1"/>
      </xdr:nvSpPr>
      <xdr:spPr>
        <a:xfrm>
          <a:off x="16357600" y="1465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81535</xdr:rowOff>
    </xdr:from>
    <xdr:to>
      <xdr:col>86</xdr:col>
      <xdr:colOff>25400</xdr:colOff>
      <xdr:row>85</xdr:row>
      <xdr:rowOff>81535</xdr:rowOff>
    </xdr:to>
    <xdr:cxnSp macro="">
      <xdr:nvCxnSpPr>
        <xdr:cNvPr id="630" name="直線コネクタ 629"/>
        <xdr:cNvCxnSpPr/>
      </xdr:nvCxnSpPr>
      <xdr:spPr>
        <a:xfrm>
          <a:off x="16230600" y="1465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631"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632" name="直線コネクタ 631"/>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110762</xdr:rowOff>
    </xdr:from>
    <xdr:ext cx="405111" cy="259045"/>
    <xdr:sp macro="" textlink="">
      <xdr:nvSpPr>
        <xdr:cNvPr id="633" name="【消防施設】&#10;有形固定資産減価償却率平均値テキスト"/>
        <xdr:cNvSpPr txBox="1"/>
      </xdr:nvSpPr>
      <xdr:spPr>
        <a:xfrm>
          <a:off x="16357600" y="13826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87885</xdr:rowOff>
    </xdr:from>
    <xdr:to>
      <xdr:col>85</xdr:col>
      <xdr:colOff>177800</xdr:colOff>
      <xdr:row>82</xdr:row>
      <xdr:rowOff>18035</xdr:rowOff>
    </xdr:to>
    <xdr:sp macro="" textlink="">
      <xdr:nvSpPr>
        <xdr:cNvPr id="634" name="フローチャート: 判断 633"/>
        <xdr:cNvSpPr/>
      </xdr:nvSpPr>
      <xdr:spPr>
        <a:xfrm>
          <a:off x="16268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30735</xdr:rowOff>
    </xdr:from>
    <xdr:to>
      <xdr:col>81</xdr:col>
      <xdr:colOff>101600</xdr:colOff>
      <xdr:row>81</xdr:row>
      <xdr:rowOff>132335</xdr:rowOff>
    </xdr:to>
    <xdr:sp macro="" textlink="">
      <xdr:nvSpPr>
        <xdr:cNvPr id="635" name="フローチャート: 判断 634"/>
        <xdr:cNvSpPr/>
      </xdr:nvSpPr>
      <xdr:spPr>
        <a:xfrm>
          <a:off x="154305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97028</xdr:rowOff>
    </xdr:from>
    <xdr:to>
      <xdr:col>76</xdr:col>
      <xdr:colOff>165100</xdr:colOff>
      <xdr:row>82</xdr:row>
      <xdr:rowOff>27178</xdr:rowOff>
    </xdr:to>
    <xdr:sp macro="" textlink="">
      <xdr:nvSpPr>
        <xdr:cNvPr id="636" name="フローチャート: 判断 635"/>
        <xdr:cNvSpPr/>
      </xdr:nvSpPr>
      <xdr:spPr>
        <a:xfrm>
          <a:off x="14541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140463</xdr:rowOff>
    </xdr:from>
    <xdr:to>
      <xdr:col>85</xdr:col>
      <xdr:colOff>177800</xdr:colOff>
      <xdr:row>83</xdr:row>
      <xdr:rowOff>70613</xdr:rowOff>
    </xdr:to>
    <xdr:sp macro="" textlink="">
      <xdr:nvSpPr>
        <xdr:cNvPr id="642" name="楕円 641"/>
        <xdr:cNvSpPr/>
      </xdr:nvSpPr>
      <xdr:spPr>
        <a:xfrm>
          <a:off x="162687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118890</xdr:rowOff>
    </xdr:from>
    <xdr:ext cx="405111" cy="259045"/>
    <xdr:sp macro="" textlink="">
      <xdr:nvSpPr>
        <xdr:cNvPr id="643" name="【消防施設】&#10;有形固定資産減価償却率該当値テキスト"/>
        <xdr:cNvSpPr txBox="1"/>
      </xdr:nvSpPr>
      <xdr:spPr>
        <a:xfrm>
          <a:off x="16357600" y="1417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3302</xdr:rowOff>
    </xdr:from>
    <xdr:to>
      <xdr:col>81</xdr:col>
      <xdr:colOff>101600</xdr:colOff>
      <xdr:row>83</xdr:row>
      <xdr:rowOff>104902</xdr:rowOff>
    </xdr:to>
    <xdr:sp macro="" textlink="">
      <xdr:nvSpPr>
        <xdr:cNvPr id="644" name="楕円 643"/>
        <xdr:cNvSpPr/>
      </xdr:nvSpPr>
      <xdr:spPr>
        <a:xfrm>
          <a:off x="15430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19813</xdr:rowOff>
    </xdr:from>
    <xdr:to>
      <xdr:col>85</xdr:col>
      <xdr:colOff>127000</xdr:colOff>
      <xdr:row>83</xdr:row>
      <xdr:rowOff>54102</xdr:rowOff>
    </xdr:to>
    <xdr:cxnSp macro="">
      <xdr:nvCxnSpPr>
        <xdr:cNvPr id="645" name="直線コネクタ 644"/>
        <xdr:cNvCxnSpPr/>
      </xdr:nvCxnSpPr>
      <xdr:spPr>
        <a:xfrm flipV="1">
          <a:off x="15481300" y="1425016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165608</xdr:rowOff>
    </xdr:from>
    <xdr:to>
      <xdr:col>76</xdr:col>
      <xdr:colOff>165100</xdr:colOff>
      <xdr:row>83</xdr:row>
      <xdr:rowOff>95758</xdr:rowOff>
    </xdr:to>
    <xdr:sp macro="" textlink="">
      <xdr:nvSpPr>
        <xdr:cNvPr id="646" name="楕円 645"/>
        <xdr:cNvSpPr/>
      </xdr:nvSpPr>
      <xdr:spPr>
        <a:xfrm>
          <a:off x="14541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44958</xdr:rowOff>
    </xdr:from>
    <xdr:to>
      <xdr:col>81</xdr:col>
      <xdr:colOff>50800</xdr:colOff>
      <xdr:row>83</xdr:row>
      <xdr:rowOff>54102</xdr:rowOff>
    </xdr:to>
    <xdr:cxnSp macro="">
      <xdr:nvCxnSpPr>
        <xdr:cNvPr id="647" name="直線コネクタ 646"/>
        <xdr:cNvCxnSpPr/>
      </xdr:nvCxnSpPr>
      <xdr:spPr>
        <a:xfrm>
          <a:off x="14592300" y="14275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148862</xdr:rowOff>
    </xdr:from>
    <xdr:ext cx="405111" cy="259045"/>
    <xdr:sp macro="" textlink="">
      <xdr:nvSpPr>
        <xdr:cNvPr id="648" name="n_1aveValue【消防施設】&#10;有形固定資産減価償却率"/>
        <xdr:cNvSpPr txBox="1"/>
      </xdr:nvSpPr>
      <xdr:spPr>
        <a:xfrm>
          <a:off x="15266044" y="1369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43705</xdr:rowOff>
    </xdr:from>
    <xdr:ext cx="405111" cy="259045"/>
    <xdr:sp macro="" textlink="">
      <xdr:nvSpPr>
        <xdr:cNvPr id="649" name="n_2aveValue【消防施設】&#10;有形固定資産減価償却率"/>
        <xdr:cNvSpPr txBox="1"/>
      </xdr:nvSpPr>
      <xdr:spPr>
        <a:xfrm>
          <a:off x="143897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96029</xdr:rowOff>
    </xdr:from>
    <xdr:ext cx="405111" cy="259045"/>
    <xdr:sp macro="" textlink="">
      <xdr:nvSpPr>
        <xdr:cNvPr id="650" name="n_1mainValue【消防施設】&#10;有形固定資産減価償却率"/>
        <xdr:cNvSpPr txBox="1"/>
      </xdr:nvSpPr>
      <xdr:spPr>
        <a:xfrm>
          <a:off x="152660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86885</xdr:rowOff>
    </xdr:from>
    <xdr:ext cx="405111" cy="259045"/>
    <xdr:sp macro="" textlink="">
      <xdr:nvSpPr>
        <xdr:cNvPr id="651" name="n_2mainValue【消防施設】&#10;有形固定資産減価償却率"/>
        <xdr:cNvSpPr txBox="1"/>
      </xdr:nvSpPr>
      <xdr:spPr>
        <a:xfrm>
          <a:off x="14389744"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2" name="直線コネクタ 66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3" name="テキスト ボックス 66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4" name="直線コネクタ 66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5" name="テキスト ボックス 66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6" name="直線コネクタ 66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7" name="テキスト ボックス 66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8" name="直線コネクタ 66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9" name="テキスト ボックス 66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0" name="直線コネクタ 66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1" name="テキスト ボックス 67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2" name="直線コネクタ 6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3" name="テキスト ボックス 6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675" name="直線コネクタ 674"/>
        <xdr:cNvCxnSpPr/>
      </xdr:nvCxnSpPr>
      <xdr:spPr>
        <a:xfrm flipV="1">
          <a:off x="22160864" y="1351788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76" name="【消防施設】&#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77" name="直線コネクタ 676"/>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678"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679" name="直線コネクタ 678"/>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80"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81" name="フローチャート: 判断 680"/>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82" name="フローチャート: 判断 681"/>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33020</xdr:rowOff>
    </xdr:from>
    <xdr:to>
      <xdr:col>107</xdr:col>
      <xdr:colOff>101600</xdr:colOff>
      <xdr:row>83</xdr:row>
      <xdr:rowOff>134620</xdr:rowOff>
    </xdr:to>
    <xdr:sp macro="" textlink="">
      <xdr:nvSpPr>
        <xdr:cNvPr id="683" name="フローチャート: 判断 682"/>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17780</xdr:rowOff>
    </xdr:from>
    <xdr:to>
      <xdr:col>116</xdr:col>
      <xdr:colOff>114300</xdr:colOff>
      <xdr:row>80</xdr:row>
      <xdr:rowOff>119380</xdr:rowOff>
    </xdr:to>
    <xdr:sp macro="" textlink="">
      <xdr:nvSpPr>
        <xdr:cNvPr id="689" name="楕円 688"/>
        <xdr:cNvSpPr/>
      </xdr:nvSpPr>
      <xdr:spPr>
        <a:xfrm>
          <a:off x="221107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40657</xdr:rowOff>
    </xdr:from>
    <xdr:ext cx="469744" cy="259045"/>
    <xdr:sp macro="" textlink="">
      <xdr:nvSpPr>
        <xdr:cNvPr id="690" name="【消防施設】&#10;一人当たり面積該当値テキスト"/>
        <xdr:cNvSpPr txBox="1"/>
      </xdr:nvSpPr>
      <xdr:spPr>
        <a:xfrm>
          <a:off x="22199600" y="1358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67311</xdr:rowOff>
    </xdr:from>
    <xdr:to>
      <xdr:col>112</xdr:col>
      <xdr:colOff>38100</xdr:colOff>
      <xdr:row>81</xdr:row>
      <xdr:rowOff>168911</xdr:rowOff>
    </xdr:to>
    <xdr:sp macro="" textlink="">
      <xdr:nvSpPr>
        <xdr:cNvPr id="691" name="楕円 690"/>
        <xdr:cNvSpPr/>
      </xdr:nvSpPr>
      <xdr:spPr>
        <a:xfrm>
          <a:off x="2127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68580</xdr:rowOff>
    </xdr:from>
    <xdr:to>
      <xdr:col>116</xdr:col>
      <xdr:colOff>63500</xdr:colOff>
      <xdr:row>81</xdr:row>
      <xdr:rowOff>118111</xdr:rowOff>
    </xdr:to>
    <xdr:cxnSp macro="">
      <xdr:nvCxnSpPr>
        <xdr:cNvPr id="692" name="直線コネクタ 691"/>
        <xdr:cNvCxnSpPr/>
      </xdr:nvCxnSpPr>
      <xdr:spPr>
        <a:xfrm flipV="1">
          <a:off x="21323300" y="13784580"/>
          <a:ext cx="8382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143511</xdr:rowOff>
    </xdr:from>
    <xdr:to>
      <xdr:col>107</xdr:col>
      <xdr:colOff>101600</xdr:colOff>
      <xdr:row>83</xdr:row>
      <xdr:rowOff>73661</xdr:rowOff>
    </xdr:to>
    <xdr:sp macro="" textlink="">
      <xdr:nvSpPr>
        <xdr:cNvPr id="693" name="楕円 692"/>
        <xdr:cNvSpPr/>
      </xdr:nvSpPr>
      <xdr:spPr>
        <a:xfrm>
          <a:off x="20383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118111</xdr:rowOff>
    </xdr:from>
    <xdr:to>
      <xdr:col>111</xdr:col>
      <xdr:colOff>177800</xdr:colOff>
      <xdr:row>83</xdr:row>
      <xdr:rowOff>22861</xdr:rowOff>
    </xdr:to>
    <xdr:cxnSp macro="">
      <xdr:nvCxnSpPr>
        <xdr:cNvPr id="694" name="直線コネクタ 693"/>
        <xdr:cNvCxnSpPr/>
      </xdr:nvCxnSpPr>
      <xdr:spPr>
        <a:xfrm flipV="1">
          <a:off x="20434300" y="14005561"/>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695" name="n_1aveValue【消防施設】&#10;一人当たり面積"/>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125747</xdr:rowOff>
    </xdr:from>
    <xdr:ext cx="469744" cy="259045"/>
    <xdr:sp macro="" textlink="">
      <xdr:nvSpPr>
        <xdr:cNvPr id="696" name="n_2aveValue【消防施設】&#10;一人当たり面積"/>
        <xdr:cNvSpPr txBox="1"/>
      </xdr:nvSpPr>
      <xdr:spPr>
        <a:xfrm>
          <a:off x="20199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13988</xdr:rowOff>
    </xdr:from>
    <xdr:ext cx="469744" cy="259045"/>
    <xdr:sp macro="" textlink="">
      <xdr:nvSpPr>
        <xdr:cNvPr id="697" name="n_1mainValue【消防施設】&#10;一人当たり面積"/>
        <xdr:cNvSpPr txBox="1"/>
      </xdr:nvSpPr>
      <xdr:spPr>
        <a:xfrm>
          <a:off x="210757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90188</xdr:rowOff>
    </xdr:from>
    <xdr:ext cx="469744" cy="259045"/>
    <xdr:sp macro="" textlink="">
      <xdr:nvSpPr>
        <xdr:cNvPr id="698" name="n_2mainValue【消防施設】&#10;一人当たり面積"/>
        <xdr:cNvSpPr txBox="1"/>
      </xdr:nvSpPr>
      <xdr:spPr>
        <a:xfrm>
          <a:off x="20199427" y="1397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9" name="テキスト ボックス 70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0" name="直線コネクタ 70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1" name="テキスト ボックス 71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2" name="直線コネクタ 71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3" name="テキスト ボックス 71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4" name="直線コネクタ 71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5" name="テキスト ボックス 71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6" name="直線コネクタ 71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7" name="テキスト ボックス 71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8" name="直線コネクタ 7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9" name="テキスト ボックス 7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46482</xdr:rowOff>
    </xdr:from>
    <xdr:to>
      <xdr:col>85</xdr:col>
      <xdr:colOff>126364</xdr:colOff>
      <xdr:row>108</xdr:row>
      <xdr:rowOff>156211</xdr:rowOff>
    </xdr:to>
    <xdr:cxnSp macro="">
      <xdr:nvCxnSpPr>
        <xdr:cNvPr id="721" name="直線コネクタ 720"/>
        <xdr:cNvCxnSpPr/>
      </xdr:nvCxnSpPr>
      <xdr:spPr>
        <a:xfrm flipV="1">
          <a:off x="16318864" y="17362932"/>
          <a:ext cx="0" cy="1309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722"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723" name="直線コネクタ 722"/>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164609</xdr:rowOff>
    </xdr:from>
    <xdr:ext cx="405111" cy="259045"/>
    <xdr:sp macro="" textlink="">
      <xdr:nvSpPr>
        <xdr:cNvPr id="724" name="【庁舎】&#10;有形固定資産減価償却率最大値テキスト"/>
        <xdr:cNvSpPr txBox="1"/>
      </xdr:nvSpPr>
      <xdr:spPr>
        <a:xfrm>
          <a:off x="16357600" y="1713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46482</xdr:rowOff>
    </xdr:from>
    <xdr:to>
      <xdr:col>86</xdr:col>
      <xdr:colOff>25400</xdr:colOff>
      <xdr:row>101</xdr:row>
      <xdr:rowOff>46482</xdr:rowOff>
    </xdr:to>
    <xdr:cxnSp macro="">
      <xdr:nvCxnSpPr>
        <xdr:cNvPr id="725" name="直線コネクタ 724"/>
        <xdr:cNvCxnSpPr/>
      </xdr:nvCxnSpPr>
      <xdr:spPr>
        <a:xfrm>
          <a:off x="16230600" y="1736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140988</xdr:rowOff>
    </xdr:from>
    <xdr:ext cx="405111" cy="259045"/>
    <xdr:sp macro="" textlink="">
      <xdr:nvSpPr>
        <xdr:cNvPr id="726" name="【庁舎】&#10;有形固定資産減価償却率平均値テキスト"/>
        <xdr:cNvSpPr txBox="1"/>
      </xdr:nvSpPr>
      <xdr:spPr>
        <a:xfrm>
          <a:off x="16357600" y="1797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727" name="フローチャート: 判断 726"/>
        <xdr:cNvSpPr/>
      </xdr:nvSpPr>
      <xdr:spPr>
        <a:xfrm>
          <a:off x="16268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100837</xdr:rowOff>
    </xdr:from>
    <xdr:to>
      <xdr:col>81</xdr:col>
      <xdr:colOff>101600</xdr:colOff>
      <xdr:row>105</xdr:row>
      <xdr:rowOff>30987</xdr:rowOff>
    </xdr:to>
    <xdr:sp macro="" textlink="">
      <xdr:nvSpPr>
        <xdr:cNvPr id="728" name="フローチャート: 判断 727"/>
        <xdr:cNvSpPr/>
      </xdr:nvSpPr>
      <xdr:spPr>
        <a:xfrm>
          <a:off x="15430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729" name="フローチャート: 判断 728"/>
        <xdr:cNvSpPr/>
      </xdr:nvSpPr>
      <xdr:spPr>
        <a:xfrm>
          <a:off x="14541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167132</xdr:rowOff>
    </xdr:from>
    <xdr:to>
      <xdr:col>85</xdr:col>
      <xdr:colOff>177800</xdr:colOff>
      <xdr:row>101</xdr:row>
      <xdr:rowOff>97282</xdr:rowOff>
    </xdr:to>
    <xdr:sp macro="" textlink="">
      <xdr:nvSpPr>
        <xdr:cNvPr id="735" name="楕円 734"/>
        <xdr:cNvSpPr/>
      </xdr:nvSpPr>
      <xdr:spPr>
        <a:xfrm>
          <a:off x="16268700" y="173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120159</xdr:rowOff>
    </xdr:from>
    <xdr:ext cx="405111" cy="259045"/>
    <xdr:sp macro="" textlink="">
      <xdr:nvSpPr>
        <xdr:cNvPr id="736" name="【庁舎】&#10;有形固定資産減価償却率該当値テキスト"/>
        <xdr:cNvSpPr txBox="1"/>
      </xdr:nvSpPr>
      <xdr:spPr>
        <a:xfrm>
          <a:off x="16357600" y="17265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45974</xdr:rowOff>
    </xdr:from>
    <xdr:to>
      <xdr:col>81</xdr:col>
      <xdr:colOff>101600</xdr:colOff>
      <xdr:row>101</xdr:row>
      <xdr:rowOff>147574</xdr:rowOff>
    </xdr:to>
    <xdr:sp macro="" textlink="">
      <xdr:nvSpPr>
        <xdr:cNvPr id="737" name="楕円 736"/>
        <xdr:cNvSpPr/>
      </xdr:nvSpPr>
      <xdr:spPr>
        <a:xfrm>
          <a:off x="154305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46482</xdr:rowOff>
    </xdr:from>
    <xdr:to>
      <xdr:col>85</xdr:col>
      <xdr:colOff>127000</xdr:colOff>
      <xdr:row>101</xdr:row>
      <xdr:rowOff>96774</xdr:rowOff>
    </xdr:to>
    <xdr:cxnSp macro="">
      <xdr:nvCxnSpPr>
        <xdr:cNvPr id="738" name="直線コネクタ 737"/>
        <xdr:cNvCxnSpPr/>
      </xdr:nvCxnSpPr>
      <xdr:spPr>
        <a:xfrm flipV="1">
          <a:off x="15481300" y="173629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11685</xdr:rowOff>
    </xdr:from>
    <xdr:to>
      <xdr:col>76</xdr:col>
      <xdr:colOff>165100</xdr:colOff>
      <xdr:row>101</xdr:row>
      <xdr:rowOff>113285</xdr:rowOff>
    </xdr:to>
    <xdr:sp macro="" textlink="">
      <xdr:nvSpPr>
        <xdr:cNvPr id="739" name="楕円 738"/>
        <xdr:cNvSpPr/>
      </xdr:nvSpPr>
      <xdr:spPr>
        <a:xfrm>
          <a:off x="14541500" y="173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62485</xdr:rowOff>
    </xdr:from>
    <xdr:to>
      <xdr:col>81</xdr:col>
      <xdr:colOff>50800</xdr:colOff>
      <xdr:row>101</xdr:row>
      <xdr:rowOff>96774</xdr:rowOff>
    </xdr:to>
    <xdr:cxnSp macro="">
      <xdr:nvCxnSpPr>
        <xdr:cNvPr id="740" name="直線コネクタ 739"/>
        <xdr:cNvCxnSpPr/>
      </xdr:nvCxnSpPr>
      <xdr:spPr>
        <a:xfrm>
          <a:off x="14592300" y="1737893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22114</xdr:rowOff>
    </xdr:from>
    <xdr:ext cx="405111" cy="259045"/>
    <xdr:sp macro="" textlink="">
      <xdr:nvSpPr>
        <xdr:cNvPr id="741" name="n_1aveValue【庁舎】&#10;有形固定資産減価償却率"/>
        <xdr:cNvSpPr txBox="1"/>
      </xdr:nvSpPr>
      <xdr:spPr>
        <a:xfrm>
          <a:off x="15266044" y="1802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104412</xdr:rowOff>
    </xdr:from>
    <xdr:ext cx="405111" cy="259045"/>
    <xdr:sp macro="" textlink="">
      <xdr:nvSpPr>
        <xdr:cNvPr id="742" name="n_2aveValue【庁舎】&#10;有形固定資産減価償却率"/>
        <xdr:cNvSpPr txBox="1"/>
      </xdr:nvSpPr>
      <xdr:spPr>
        <a:xfrm>
          <a:off x="14389744"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164101</xdr:rowOff>
    </xdr:from>
    <xdr:ext cx="405111" cy="259045"/>
    <xdr:sp macro="" textlink="">
      <xdr:nvSpPr>
        <xdr:cNvPr id="743" name="n_1mainValue【庁舎】&#10;有形固定資産減価償却率"/>
        <xdr:cNvSpPr txBox="1"/>
      </xdr:nvSpPr>
      <xdr:spPr>
        <a:xfrm>
          <a:off x="1526604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129812</xdr:rowOff>
    </xdr:from>
    <xdr:ext cx="405111" cy="259045"/>
    <xdr:sp macro="" textlink="">
      <xdr:nvSpPr>
        <xdr:cNvPr id="744" name="n_2mainValue【庁舎】&#10;有形固定資産減価償却率"/>
        <xdr:cNvSpPr txBox="1"/>
      </xdr:nvSpPr>
      <xdr:spPr>
        <a:xfrm>
          <a:off x="14389744" y="1710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3" name="テキスト ボックス 7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4" name="直線コネクタ 7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5" name="直線コネクタ 75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6" name="テキスト ボックス 75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7" name="直線コネクタ 75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8" name="テキスト ボックス 75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9" name="直線コネクタ 75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0" name="テキスト ボックス 75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1" name="直線コネクタ 76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2" name="テキスト ボックス 76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3" name="直線コネクタ 76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4" name="テキスト ボックス 76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5" name="直線コネクタ 76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6" name="テキスト ボックス 76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7" name="直線コネクタ 7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8" name="テキスト ボックス 7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107</xdr:row>
      <xdr:rowOff>43543</xdr:rowOff>
    </xdr:to>
    <xdr:cxnSp macro="">
      <xdr:nvCxnSpPr>
        <xdr:cNvPr id="770" name="直線コネクタ 769"/>
        <xdr:cNvCxnSpPr/>
      </xdr:nvCxnSpPr>
      <xdr:spPr>
        <a:xfrm flipV="1">
          <a:off x="22160864" y="17289780"/>
          <a:ext cx="0" cy="10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47370</xdr:rowOff>
    </xdr:from>
    <xdr:ext cx="469744" cy="259045"/>
    <xdr:sp macro="" textlink="">
      <xdr:nvSpPr>
        <xdr:cNvPr id="771" name="【庁舎】&#10;一人当たり面積最小値テキスト"/>
        <xdr:cNvSpPr txBox="1"/>
      </xdr:nvSpPr>
      <xdr:spPr>
        <a:xfrm>
          <a:off x="22199600" y="1839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43543</xdr:rowOff>
    </xdr:from>
    <xdr:to>
      <xdr:col>116</xdr:col>
      <xdr:colOff>152400</xdr:colOff>
      <xdr:row>107</xdr:row>
      <xdr:rowOff>43543</xdr:rowOff>
    </xdr:to>
    <xdr:cxnSp macro="">
      <xdr:nvCxnSpPr>
        <xdr:cNvPr id="772" name="直線コネクタ 771"/>
        <xdr:cNvCxnSpPr/>
      </xdr:nvCxnSpPr>
      <xdr:spPr>
        <a:xfrm>
          <a:off x="22072600" y="1838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73" name="【庁舎】&#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74" name="直線コネクタ 773"/>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164209</xdr:rowOff>
    </xdr:from>
    <xdr:ext cx="469744" cy="259045"/>
    <xdr:sp macro="" textlink="">
      <xdr:nvSpPr>
        <xdr:cNvPr id="775" name="【庁舎】&#10;一人当たり面積平均値テキスト"/>
        <xdr:cNvSpPr txBox="1"/>
      </xdr:nvSpPr>
      <xdr:spPr>
        <a:xfrm>
          <a:off x="22199600" y="17995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141332</xdr:rowOff>
    </xdr:from>
    <xdr:to>
      <xdr:col>116</xdr:col>
      <xdr:colOff>114300</xdr:colOff>
      <xdr:row>106</xdr:row>
      <xdr:rowOff>71482</xdr:rowOff>
    </xdr:to>
    <xdr:sp macro="" textlink="">
      <xdr:nvSpPr>
        <xdr:cNvPr id="776" name="フローチャート: 判断 775"/>
        <xdr:cNvSpPr/>
      </xdr:nvSpPr>
      <xdr:spPr>
        <a:xfrm>
          <a:off x="221107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77" name="フローチャート: 判断 776"/>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138068</xdr:rowOff>
    </xdr:from>
    <xdr:to>
      <xdr:col>107</xdr:col>
      <xdr:colOff>101600</xdr:colOff>
      <xdr:row>106</xdr:row>
      <xdr:rowOff>68218</xdr:rowOff>
    </xdr:to>
    <xdr:sp macro="" textlink="">
      <xdr:nvSpPr>
        <xdr:cNvPr id="778" name="フローチャート: 判断 777"/>
        <xdr:cNvSpPr/>
      </xdr:nvSpPr>
      <xdr:spPr>
        <a:xfrm>
          <a:off x="20383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9" name="テキスト ボックス 7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62956</xdr:rowOff>
    </xdr:from>
    <xdr:to>
      <xdr:col>116</xdr:col>
      <xdr:colOff>114300</xdr:colOff>
      <xdr:row>106</xdr:row>
      <xdr:rowOff>164556</xdr:rowOff>
    </xdr:to>
    <xdr:sp macro="" textlink="">
      <xdr:nvSpPr>
        <xdr:cNvPr id="784" name="楕円 783"/>
        <xdr:cNvSpPr/>
      </xdr:nvSpPr>
      <xdr:spPr>
        <a:xfrm>
          <a:off x="221107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149333</xdr:rowOff>
    </xdr:from>
    <xdr:ext cx="469744" cy="259045"/>
    <xdr:sp macro="" textlink="">
      <xdr:nvSpPr>
        <xdr:cNvPr id="785" name="【庁舎】&#10;一人当たり面積該当値テキスト"/>
        <xdr:cNvSpPr txBox="1"/>
      </xdr:nvSpPr>
      <xdr:spPr>
        <a:xfrm>
          <a:off x="22199600" y="1815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125005</xdr:rowOff>
    </xdr:from>
    <xdr:to>
      <xdr:col>112</xdr:col>
      <xdr:colOff>38100</xdr:colOff>
      <xdr:row>108</xdr:row>
      <xdr:rowOff>55155</xdr:rowOff>
    </xdr:to>
    <xdr:sp macro="" textlink="">
      <xdr:nvSpPr>
        <xdr:cNvPr id="786" name="楕円 785"/>
        <xdr:cNvSpPr/>
      </xdr:nvSpPr>
      <xdr:spPr>
        <a:xfrm>
          <a:off x="21272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113756</xdr:rowOff>
    </xdr:from>
    <xdr:to>
      <xdr:col>116</xdr:col>
      <xdr:colOff>63500</xdr:colOff>
      <xdr:row>108</xdr:row>
      <xdr:rowOff>4355</xdr:rowOff>
    </xdr:to>
    <xdr:cxnSp macro="">
      <xdr:nvCxnSpPr>
        <xdr:cNvPr id="787" name="直線コネクタ 786"/>
        <xdr:cNvCxnSpPr/>
      </xdr:nvCxnSpPr>
      <xdr:spPr>
        <a:xfrm flipV="1">
          <a:off x="21323300" y="18287456"/>
          <a:ext cx="8382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138068</xdr:rowOff>
    </xdr:from>
    <xdr:to>
      <xdr:col>107</xdr:col>
      <xdr:colOff>101600</xdr:colOff>
      <xdr:row>108</xdr:row>
      <xdr:rowOff>68218</xdr:rowOff>
    </xdr:to>
    <xdr:sp macro="" textlink="">
      <xdr:nvSpPr>
        <xdr:cNvPr id="788" name="楕円 787"/>
        <xdr:cNvSpPr/>
      </xdr:nvSpPr>
      <xdr:spPr>
        <a:xfrm>
          <a:off x="20383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4355</xdr:rowOff>
    </xdr:from>
    <xdr:to>
      <xdr:col>111</xdr:col>
      <xdr:colOff>177800</xdr:colOff>
      <xdr:row>108</xdr:row>
      <xdr:rowOff>17418</xdr:rowOff>
    </xdr:to>
    <xdr:cxnSp macro="">
      <xdr:nvCxnSpPr>
        <xdr:cNvPr id="789" name="直線コネクタ 788"/>
        <xdr:cNvCxnSpPr/>
      </xdr:nvCxnSpPr>
      <xdr:spPr>
        <a:xfrm flipV="1">
          <a:off x="20434300" y="185209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90"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84745</xdr:rowOff>
    </xdr:from>
    <xdr:ext cx="469744" cy="259045"/>
    <xdr:sp macro="" textlink="">
      <xdr:nvSpPr>
        <xdr:cNvPr id="791" name="n_2aveValue【庁舎】&#10;一人当たり面積"/>
        <xdr:cNvSpPr txBox="1"/>
      </xdr:nvSpPr>
      <xdr:spPr>
        <a:xfrm>
          <a:off x="20199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46282</xdr:rowOff>
    </xdr:from>
    <xdr:ext cx="469744" cy="259045"/>
    <xdr:sp macro="" textlink="">
      <xdr:nvSpPr>
        <xdr:cNvPr id="792" name="n_1mainValue【庁舎】&#10;一人当たり面積"/>
        <xdr:cNvSpPr txBox="1"/>
      </xdr:nvSpPr>
      <xdr:spPr>
        <a:xfrm>
          <a:off x="210757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59345</xdr:rowOff>
    </xdr:from>
    <xdr:ext cx="469744" cy="259045"/>
    <xdr:sp macro="" textlink="">
      <xdr:nvSpPr>
        <xdr:cNvPr id="793" name="n_2mainValue【庁舎】&#10;一人当たり面積"/>
        <xdr:cNvSpPr txBox="1"/>
      </xdr:nvSpPr>
      <xdr:spPr>
        <a:xfrm>
          <a:off x="20199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図書館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一人当たり面積は全国平均の約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倍と高くなっており、施設規模として充足しているものと考えられるが維持コストが多額になる可能性がある。今後は市民サービスの低下を招かないように集約化や他施設との複合化を検討する必要がある。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福祉施設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有形固定資産減価償却率は逓増しており平均を上回っているうえに、一人当たり面積は平均よりも極端に少なくなっている。これは、福祉関係事務の外部委託や一部事務組合による運営を行っていることに起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体育施設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市民総合体育館・堀之内体育館・小笠体育館全てが老朽化率</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％以上となっている。耐震補強や改修工事は行っているものの単年度の償却額以内にとどまっているため、老朽化進行が進んでいる。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市民会館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有形固定資産減価償却率及び市民一人当たり面積は類似団体平均に近似した値となっているが、多くの物品が更新時期を迎えている。建物および付属設備の更新が必要な状況であるが、財政の健全性とのバランスを意識した上での対応が必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一般廃棄物処理施設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環境保全センター及び棚草最終処分場の老朽化が進んでおり、行政目的別の環境衛生分野で指標の数値が高くなっている。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消防施設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耐震性貯水槽が償却期間満了となっており、逐次更新に着手している。</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年度は消防団の蔵置所建設を行ったため、面積が増加している。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庁舎</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年度に面積が増加している原因は、平成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年度に新設した消防庁舎の面積修正を行ったためである。旧小笠支所や庁舎北館の有形固定資産減価償却率が</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％と</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％となっており庁舎全体の当該比率を引き上げている。また本庁舎も老朽化率</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％を経過しておるが、平成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年度から新庁舎（東館）の建設及び北館の取壊しを計画している。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47,970
45,034
94.19
19,328,319
18,842,823
452,762
11,526,708
18,029,695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a:t>
          </a:r>
          <a:r>
            <a:rPr kumimoji="0"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、こども子育て新制度に係る私立幼稚園等在籍園児数</a:t>
          </a:r>
          <a:r>
            <a:rPr kumimoji="0"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増や、平成</a:t>
          </a:r>
          <a:r>
            <a:rPr kumimoji="0"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年度同意分の合併特例債</a:t>
          </a:r>
          <a:r>
            <a:rPr kumimoji="0"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の償還費</a:t>
          </a:r>
          <a:r>
            <a:rPr kumimoji="0"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増などにより</a:t>
          </a:r>
          <a:r>
            <a:rPr kumimoji="0"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となったが、個人市民税が納税義務者数の増などに伴い所得割が伸びたことや、法人税割が市内企業の業績好調等により増となったことなどにより市税全体が伸び基準財政収入額も増とな</a:t>
          </a:r>
          <a:r>
            <a:rPr kumimoji="0"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ったため</a:t>
          </a:r>
          <a:r>
            <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、財政力指数は平成</a:t>
          </a:r>
          <a:r>
            <a:rPr kumimoji="0"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年度決算時と変わらず</a:t>
          </a:r>
          <a:r>
            <a:rPr kumimoji="0"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0.75</a:t>
          </a:r>
          <a:r>
            <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となった。静岡県平均との比較では、</a:t>
          </a:r>
          <a:r>
            <a:rPr kumimoji="0"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0.05</a:t>
          </a:r>
          <a:r>
            <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ポイント下回るが、類似団体との比較で</a:t>
          </a:r>
          <a:r>
            <a:rPr kumimoji="0"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0.33</a:t>
          </a:r>
          <a:r>
            <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ポイント上回り、全国平均との比較でも</a:t>
          </a:r>
          <a:r>
            <a:rPr kumimoji="0"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0.24</a:t>
          </a:r>
          <a:r>
            <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ポイント上回る状況である。個人市民税が納税義務者数の増等により伸びたところであるが、今後も、市税の安定した確保のため、定住促進施策等への取り組みに努める。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168275</xdr:rowOff>
    </xdr:from>
    <xdr:to>
      <xdr:col>23</xdr:col>
      <xdr:colOff>133350</xdr:colOff>
      <xdr:row>38</xdr:row>
      <xdr:rowOff>168275</xdr:rowOff>
    </xdr:to>
    <xdr:cxnSp macro="">
      <xdr:nvCxnSpPr>
        <xdr:cNvPr id="69" name="直線コネクタ 68"/>
        <xdr:cNvCxnSpPr/>
      </xdr:nvCxnSpPr>
      <xdr:spPr>
        <a:xfrm>
          <a:off x="4114800" y="6683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168275</xdr:rowOff>
    </xdr:from>
    <xdr:to>
      <xdr:col>19</xdr:col>
      <xdr:colOff>133350</xdr:colOff>
      <xdr:row>38</xdr:row>
      <xdr:rowOff>168275</xdr:rowOff>
    </xdr:to>
    <xdr:cxnSp macro="">
      <xdr:nvCxnSpPr>
        <xdr:cNvPr id="72" name="直線コネクタ 71"/>
        <xdr:cNvCxnSpPr/>
      </xdr:nvCxnSpPr>
      <xdr:spPr>
        <a:xfrm>
          <a:off x="3225800" y="668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168275</xdr:rowOff>
    </xdr:from>
    <xdr:to>
      <xdr:col>15</xdr:col>
      <xdr:colOff>82550</xdr:colOff>
      <xdr:row>39</xdr:row>
      <xdr:rowOff>16933</xdr:rowOff>
    </xdr:to>
    <xdr:cxnSp macro="">
      <xdr:nvCxnSpPr>
        <xdr:cNvPr id="75" name="直線コネクタ 74"/>
        <xdr:cNvCxnSpPr/>
      </xdr:nvCxnSpPr>
      <xdr:spPr>
        <a:xfrm flipV="1">
          <a:off x="2336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37042</xdr:rowOff>
    </xdr:to>
    <xdr:cxnSp macro="">
      <xdr:nvCxnSpPr>
        <xdr:cNvPr id="78" name="直線コネクタ 77"/>
        <xdr:cNvCxnSpPr/>
      </xdr:nvCxnSpPr>
      <xdr:spPr>
        <a:xfrm flipV="1">
          <a:off x="1447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80" name="テキスト ボックス 79"/>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117475</xdr:rowOff>
    </xdr:from>
    <xdr:to>
      <xdr:col>23</xdr:col>
      <xdr:colOff>184150</xdr:colOff>
      <xdr:row>39</xdr:row>
      <xdr:rowOff>47625</xdr:rowOff>
    </xdr:to>
    <xdr:sp macro="" textlink="">
      <xdr:nvSpPr>
        <xdr:cNvPr id="88" name="楕円 87"/>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134002</xdr:rowOff>
    </xdr:from>
    <xdr:ext cx="762000" cy="259045"/>
    <xdr:sp macro="" textlink="">
      <xdr:nvSpPr>
        <xdr:cNvPr id="89" name="財政力該当値テキスト"/>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117475</xdr:rowOff>
    </xdr:from>
    <xdr:to>
      <xdr:col>19</xdr:col>
      <xdr:colOff>184150</xdr:colOff>
      <xdr:row>39</xdr:row>
      <xdr:rowOff>47625</xdr:rowOff>
    </xdr:to>
    <xdr:sp macro="" textlink="">
      <xdr:nvSpPr>
        <xdr:cNvPr id="90" name="楕円 89"/>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57802</xdr:rowOff>
    </xdr:from>
    <xdr:ext cx="736600" cy="259045"/>
    <xdr:sp macro="" textlink="">
      <xdr:nvSpPr>
        <xdr:cNvPr id="91" name="テキスト ボックス 90"/>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117475</xdr:rowOff>
    </xdr:from>
    <xdr:to>
      <xdr:col>15</xdr:col>
      <xdr:colOff>133350</xdr:colOff>
      <xdr:row>39</xdr:row>
      <xdr:rowOff>47625</xdr:rowOff>
    </xdr:to>
    <xdr:sp macro="" textlink="">
      <xdr:nvSpPr>
        <xdr:cNvPr id="92" name="楕円 91"/>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57802</xdr:rowOff>
    </xdr:from>
    <xdr:ext cx="762000" cy="259045"/>
    <xdr:sp macro="" textlink="">
      <xdr:nvSpPr>
        <xdr:cNvPr id="93" name="テキスト ボックス 92"/>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96" name="楕円 95"/>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97" name="テキスト ボックス 96"/>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経常経費充当一般財源は、扶助費が保育所運営費委託料</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保育認定施設型給費</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教育標準時間認定施設型給付費等の子ども・子育て支援制度事業費の伸び等により</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202,844</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千円の増となったが、経常一般財源収入額も、地方税</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固定資産税現年度分の</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増加などの</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影響</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から平成</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277,067</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ポイント下がり、類似団体を下回</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る数値となった</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としては、平成</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年度決算時より改善となったが、経常経費充当一般財源</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が増加している</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点は課題であり、既存の事業・事務の見直し</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必要な状況といえる。</a:t>
          </a:r>
          <a:endParaRPr kumimoji="0" lang="ja-JP"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62</xdr:row>
      <xdr:rowOff>157056</xdr:rowOff>
    </xdr:to>
    <xdr:cxnSp macro="">
      <xdr:nvCxnSpPr>
        <xdr:cNvPr id="132" name="直線コネクタ 131"/>
        <xdr:cNvCxnSpPr/>
      </xdr:nvCxnSpPr>
      <xdr:spPr>
        <a:xfrm flipV="1">
          <a:off x="4114800" y="1075478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151554</xdr:rowOff>
    </xdr:from>
    <xdr:to>
      <xdr:col>19</xdr:col>
      <xdr:colOff>133350</xdr:colOff>
      <xdr:row>62</xdr:row>
      <xdr:rowOff>157056</xdr:rowOff>
    </xdr:to>
    <xdr:cxnSp macro="">
      <xdr:nvCxnSpPr>
        <xdr:cNvPr id="135" name="直線コネクタ 134"/>
        <xdr:cNvCxnSpPr/>
      </xdr:nvCxnSpPr>
      <xdr:spPr>
        <a:xfrm>
          <a:off x="3225800" y="1061000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87206</xdr:rowOff>
    </xdr:from>
    <xdr:to>
      <xdr:col>15</xdr:col>
      <xdr:colOff>82550</xdr:colOff>
      <xdr:row>61</xdr:row>
      <xdr:rowOff>151554</xdr:rowOff>
    </xdr:to>
    <xdr:cxnSp macro="">
      <xdr:nvCxnSpPr>
        <xdr:cNvPr id="138" name="直線コネクタ 137"/>
        <xdr:cNvCxnSpPr/>
      </xdr:nvCxnSpPr>
      <xdr:spPr>
        <a:xfrm>
          <a:off x="2336800" y="105456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60537</xdr:rowOff>
    </xdr:from>
    <xdr:to>
      <xdr:col>15</xdr:col>
      <xdr:colOff>133350</xdr:colOff>
      <xdr:row>61</xdr:row>
      <xdr:rowOff>162137</xdr:rowOff>
    </xdr:to>
    <xdr:sp macro="" textlink="">
      <xdr:nvSpPr>
        <xdr:cNvPr id="139" name="フローチャート: 判断 138"/>
        <xdr:cNvSpPr/>
      </xdr:nvSpPr>
      <xdr:spPr>
        <a:xfrm>
          <a:off x="3175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864</xdr:rowOff>
    </xdr:from>
    <xdr:ext cx="762000" cy="259045"/>
    <xdr:sp macro="" textlink="">
      <xdr:nvSpPr>
        <xdr:cNvPr id="140" name="テキスト ボックス 139"/>
        <xdr:cNvSpPr txBox="1"/>
      </xdr:nvSpPr>
      <xdr:spPr>
        <a:xfrm>
          <a:off x="2844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87206</xdr:rowOff>
    </xdr:from>
    <xdr:to>
      <xdr:col>11</xdr:col>
      <xdr:colOff>31750</xdr:colOff>
      <xdr:row>62</xdr:row>
      <xdr:rowOff>84667</xdr:rowOff>
    </xdr:to>
    <xdr:cxnSp macro="">
      <xdr:nvCxnSpPr>
        <xdr:cNvPr id="141" name="直線コネクタ 140"/>
        <xdr:cNvCxnSpPr/>
      </xdr:nvCxnSpPr>
      <xdr:spPr>
        <a:xfrm flipV="1">
          <a:off x="1447800" y="10545656"/>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3" name="テキスト ボックス 142"/>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4" name="フローチャート: 判断 143"/>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45" name="テキスト ボックス 144"/>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1" name="楕円 150"/>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90610</xdr:rowOff>
    </xdr:from>
    <xdr:ext cx="762000" cy="259045"/>
    <xdr:sp macro="" textlink="">
      <xdr:nvSpPr>
        <xdr:cNvPr id="152" name="財政構造の弾力性該当値テキスト"/>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3" name="楕円 152"/>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21183</xdr:rowOff>
    </xdr:from>
    <xdr:ext cx="736600" cy="259045"/>
    <xdr:sp macro="" textlink="">
      <xdr:nvSpPr>
        <xdr:cNvPr id="154" name="テキスト ボックス 153"/>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100754</xdr:rowOff>
    </xdr:from>
    <xdr:to>
      <xdr:col>15</xdr:col>
      <xdr:colOff>133350</xdr:colOff>
      <xdr:row>62</xdr:row>
      <xdr:rowOff>30904</xdr:rowOff>
    </xdr:to>
    <xdr:sp macro="" textlink="">
      <xdr:nvSpPr>
        <xdr:cNvPr id="155" name="楕円 154"/>
        <xdr:cNvSpPr/>
      </xdr:nvSpPr>
      <xdr:spPr>
        <a:xfrm>
          <a:off x="3175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15681</xdr:rowOff>
    </xdr:from>
    <xdr:ext cx="762000" cy="259045"/>
    <xdr:sp macro="" textlink="">
      <xdr:nvSpPr>
        <xdr:cNvPr id="156" name="テキスト ボックス 155"/>
        <xdr:cNvSpPr txBox="1"/>
      </xdr:nvSpPr>
      <xdr:spPr>
        <a:xfrm>
          <a:off x="2844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36406</xdr:rowOff>
    </xdr:from>
    <xdr:to>
      <xdr:col>11</xdr:col>
      <xdr:colOff>82550</xdr:colOff>
      <xdr:row>61</xdr:row>
      <xdr:rowOff>138006</xdr:rowOff>
    </xdr:to>
    <xdr:sp macro="" textlink="">
      <xdr:nvSpPr>
        <xdr:cNvPr id="157" name="楕円 156"/>
        <xdr:cNvSpPr/>
      </xdr:nvSpPr>
      <xdr:spPr>
        <a:xfrm>
          <a:off x="2286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148183</xdr:rowOff>
    </xdr:from>
    <xdr:ext cx="762000" cy="259045"/>
    <xdr:sp macro="" textlink="">
      <xdr:nvSpPr>
        <xdr:cNvPr id="158" name="テキスト ボックス 157"/>
        <xdr:cNvSpPr txBox="1"/>
      </xdr:nvSpPr>
      <xdr:spPr>
        <a:xfrm>
          <a:off x="1955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59" name="楕円 158"/>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60" name="テキスト ボックス 159"/>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各年度ともに類似団体平均、全国平均及び静岡県平均と比べいずれも低い額となり、前年度から</a:t>
          </a:r>
          <a:r>
            <a:rPr kumimoji="1" lang="en-US" altLang="ja-JP" sz="1300">
              <a:solidFill>
                <a:schemeClr val="dk1"/>
              </a:solidFill>
              <a:effectLst/>
              <a:latin typeface="+mn-lt"/>
              <a:ea typeface="+mn-ea"/>
              <a:cs typeface="+mn-cs"/>
            </a:rPr>
            <a:t>821</a:t>
          </a:r>
          <a:r>
            <a:rPr kumimoji="1" lang="ja-JP" altLang="ja-JP" sz="1300">
              <a:solidFill>
                <a:schemeClr val="dk1"/>
              </a:solidFill>
              <a:effectLst/>
              <a:latin typeface="+mn-lt"/>
              <a:ea typeface="+mn-ea"/>
              <a:cs typeface="+mn-cs"/>
            </a:rPr>
            <a:t>円の微減となった。このうち、物件費は小学校・中学校におけるタブレット型端末導入が平成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年度に完了となり総合戦略･</a:t>
          </a:r>
          <a:r>
            <a:rPr kumimoji="1" lang="en-US" altLang="ja-JP" sz="1300">
              <a:solidFill>
                <a:schemeClr val="dk1"/>
              </a:solidFill>
              <a:effectLst/>
              <a:latin typeface="+mn-lt"/>
              <a:ea typeface="+mn-ea"/>
              <a:cs typeface="+mn-cs"/>
            </a:rPr>
            <a:t>ICT</a:t>
          </a:r>
          <a:r>
            <a:rPr kumimoji="1" lang="ja-JP" altLang="ja-JP" sz="1300">
              <a:solidFill>
                <a:schemeClr val="dk1"/>
              </a:solidFill>
              <a:effectLst/>
              <a:latin typeface="+mn-lt"/>
              <a:ea typeface="+mn-ea"/>
              <a:cs typeface="+mn-cs"/>
            </a:rPr>
            <a:t>教育推進事業の減（事業費▲</a:t>
          </a:r>
          <a:r>
            <a:rPr kumimoji="1" lang="en-US" altLang="ja-JP" sz="1300">
              <a:solidFill>
                <a:schemeClr val="dk1"/>
              </a:solidFill>
              <a:effectLst/>
              <a:latin typeface="+mn-lt"/>
              <a:ea typeface="+mn-ea"/>
              <a:cs typeface="+mn-cs"/>
            </a:rPr>
            <a:t>57</a:t>
          </a:r>
          <a:r>
            <a:rPr kumimoji="1" lang="ja-JP" altLang="ja-JP" sz="1300">
              <a:solidFill>
                <a:schemeClr val="dk1"/>
              </a:solidFill>
              <a:effectLst/>
              <a:latin typeface="+mn-lt"/>
              <a:ea typeface="+mn-ea"/>
              <a:cs typeface="+mn-cs"/>
            </a:rPr>
            <a:t>百万円）となった影響が大きい。</a:t>
          </a:r>
          <a:endParaRPr lang="ja-JP" altLang="ja-JP" sz="1300">
            <a:effectLst/>
          </a:endParaRPr>
        </a:p>
        <a:p>
          <a:r>
            <a:rPr kumimoji="1" lang="ja-JP" altLang="ja-JP" sz="1300">
              <a:solidFill>
                <a:schemeClr val="dk1"/>
              </a:solidFill>
              <a:effectLst/>
              <a:latin typeface="+mn-lt"/>
              <a:ea typeface="+mn-ea"/>
              <a:cs typeface="+mn-cs"/>
            </a:rPr>
            <a:t>　類似団体等と比較して低い数値となっているのは、ゴミ処理、し尿処理、火葬場等の業務を一部事務組合で行っていることが挙げられるが、一部事務組合の人件費・物件費等に充てる繰出金といった費用を合計した場合、人口一人当たりの金額は大きなものとなるため、これらの経費についても削減に努めていく。</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73916</xdr:rowOff>
    </xdr:from>
    <xdr:to>
      <xdr:col>23</xdr:col>
      <xdr:colOff>133350</xdr:colOff>
      <xdr:row>90</xdr:row>
      <xdr:rowOff>1077</xdr:rowOff>
    </xdr:to>
    <xdr:cxnSp macro="">
      <xdr:nvCxnSpPr>
        <xdr:cNvPr id="188" name="直線コネクタ 187"/>
        <xdr:cNvCxnSpPr/>
      </xdr:nvCxnSpPr>
      <xdr:spPr>
        <a:xfrm flipV="1">
          <a:off x="4953000" y="13961366"/>
          <a:ext cx="0" cy="1470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144604</xdr:rowOff>
    </xdr:from>
    <xdr:ext cx="762000" cy="259045"/>
    <xdr:sp macro="" textlink="">
      <xdr:nvSpPr>
        <xdr:cNvPr id="189" name="人件費・物件費等の状況最小値テキスト"/>
        <xdr:cNvSpPr txBox="1"/>
      </xdr:nvSpPr>
      <xdr:spPr>
        <a:xfrm>
          <a:off x="5041900" y="1540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1077</xdr:rowOff>
    </xdr:from>
    <xdr:to>
      <xdr:col>24</xdr:col>
      <xdr:colOff>12700</xdr:colOff>
      <xdr:row>90</xdr:row>
      <xdr:rowOff>1077</xdr:rowOff>
    </xdr:to>
    <xdr:cxnSp macro="">
      <xdr:nvCxnSpPr>
        <xdr:cNvPr id="190" name="直線コネクタ 189"/>
        <xdr:cNvCxnSpPr/>
      </xdr:nvCxnSpPr>
      <xdr:spPr>
        <a:xfrm>
          <a:off x="4864100" y="1543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160293</xdr:rowOff>
    </xdr:from>
    <xdr:ext cx="762000" cy="259045"/>
    <xdr:sp macro="" textlink="">
      <xdr:nvSpPr>
        <xdr:cNvPr id="191" name="人件費・物件費等の状況最大値テキスト"/>
        <xdr:cNvSpPr txBox="1"/>
      </xdr:nvSpPr>
      <xdr:spPr>
        <a:xfrm>
          <a:off x="5041900" y="137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73916</xdr:rowOff>
    </xdr:from>
    <xdr:to>
      <xdr:col>24</xdr:col>
      <xdr:colOff>12700</xdr:colOff>
      <xdr:row>81</xdr:row>
      <xdr:rowOff>73916</xdr:rowOff>
    </xdr:to>
    <xdr:cxnSp macro="">
      <xdr:nvCxnSpPr>
        <xdr:cNvPr id="192" name="直線コネクタ 191"/>
        <xdr:cNvCxnSpPr/>
      </xdr:nvCxnSpPr>
      <xdr:spPr>
        <a:xfrm>
          <a:off x="4864100" y="1396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128084</xdr:rowOff>
    </xdr:from>
    <xdr:to>
      <xdr:col>23</xdr:col>
      <xdr:colOff>133350</xdr:colOff>
      <xdr:row>81</xdr:row>
      <xdr:rowOff>136007</xdr:rowOff>
    </xdr:to>
    <xdr:cxnSp macro="">
      <xdr:nvCxnSpPr>
        <xdr:cNvPr id="193" name="直線コネクタ 192"/>
        <xdr:cNvCxnSpPr/>
      </xdr:nvCxnSpPr>
      <xdr:spPr>
        <a:xfrm flipV="1">
          <a:off x="4114800" y="14015534"/>
          <a:ext cx="8382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132799</xdr:rowOff>
    </xdr:from>
    <xdr:ext cx="762000" cy="259045"/>
    <xdr:sp macro="" textlink="">
      <xdr:nvSpPr>
        <xdr:cNvPr id="194" name="人件費・物件費等の状況平均値テキスト"/>
        <xdr:cNvSpPr txBox="1"/>
      </xdr:nvSpPr>
      <xdr:spPr>
        <a:xfrm>
          <a:off x="5041900" y="1436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160722</xdr:rowOff>
    </xdr:from>
    <xdr:to>
      <xdr:col>23</xdr:col>
      <xdr:colOff>184150</xdr:colOff>
      <xdr:row>84</xdr:row>
      <xdr:rowOff>90872</xdr:rowOff>
    </xdr:to>
    <xdr:sp macro="" textlink="">
      <xdr:nvSpPr>
        <xdr:cNvPr id="195" name="フローチャート: 判断 194"/>
        <xdr:cNvSpPr/>
      </xdr:nvSpPr>
      <xdr:spPr>
        <a:xfrm>
          <a:off x="4902200" y="143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109319</xdr:rowOff>
    </xdr:from>
    <xdr:to>
      <xdr:col>19</xdr:col>
      <xdr:colOff>133350</xdr:colOff>
      <xdr:row>81</xdr:row>
      <xdr:rowOff>136007</xdr:rowOff>
    </xdr:to>
    <xdr:cxnSp macro="">
      <xdr:nvCxnSpPr>
        <xdr:cNvPr id="196" name="直線コネクタ 195"/>
        <xdr:cNvCxnSpPr/>
      </xdr:nvCxnSpPr>
      <xdr:spPr>
        <a:xfrm>
          <a:off x="3225800" y="13996769"/>
          <a:ext cx="889000" cy="2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155026</xdr:rowOff>
    </xdr:from>
    <xdr:to>
      <xdr:col>19</xdr:col>
      <xdr:colOff>184150</xdr:colOff>
      <xdr:row>84</xdr:row>
      <xdr:rowOff>85176</xdr:rowOff>
    </xdr:to>
    <xdr:sp macro="" textlink="">
      <xdr:nvSpPr>
        <xdr:cNvPr id="197" name="フローチャート: 判断 196"/>
        <xdr:cNvSpPr/>
      </xdr:nvSpPr>
      <xdr:spPr>
        <a:xfrm>
          <a:off x="40640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69953</xdr:rowOff>
    </xdr:from>
    <xdr:ext cx="736600" cy="259045"/>
    <xdr:sp macro="" textlink="">
      <xdr:nvSpPr>
        <xdr:cNvPr id="198" name="テキスト ボックス 197"/>
        <xdr:cNvSpPr txBox="1"/>
      </xdr:nvSpPr>
      <xdr:spPr>
        <a:xfrm>
          <a:off x="3733800" y="14471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68618</xdr:rowOff>
    </xdr:from>
    <xdr:to>
      <xdr:col>15</xdr:col>
      <xdr:colOff>82550</xdr:colOff>
      <xdr:row>81</xdr:row>
      <xdr:rowOff>109319</xdr:rowOff>
    </xdr:to>
    <xdr:cxnSp macro="">
      <xdr:nvCxnSpPr>
        <xdr:cNvPr id="199" name="直線コネクタ 198"/>
        <xdr:cNvCxnSpPr/>
      </xdr:nvCxnSpPr>
      <xdr:spPr>
        <a:xfrm>
          <a:off x="2336800" y="13956068"/>
          <a:ext cx="889000" cy="4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121090</xdr:rowOff>
    </xdr:from>
    <xdr:to>
      <xdr:col>15</xdr:col>
      <xdr:colOff>133350</xdr:colOff>
      <xdr:row>84</xdr:row>
      <xdr:rowOff>51240</xdr:rowOff>
    </xdr:to>
    <xdr:sp macro="" textlink="">
      <xdr:nvSpPr>
        <xdr:cNvPr id="200" name="フローチャート: 判断 199"/>
        <xdr:cNvSpPr/>
      </xdr:nvSpPr>
      <xdr:spPr>
        <a:xfrm>
          <a:off x="3175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36017</xdr:rowOff>
    </xdr:from>
    <xdr:ext cx="762000" cy="259045"/>
    <xdr:sp macro="" textlink="">
      <xdr:nvSpPr>
        <xdr:cNvPr id="201" name="テキスト ボックス 200"/>
        <xdr:cNvSpPr txBox="1"/>
      </xdr:nvSpPr>
      <xdr:spPr>
        <a:xfrm>
          <a:off x="2844800" y="1443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1681</xdr:rowOff>
    </xdr:from>
    <xdr:to>
      <xdr:col>11</xdr:col>
      <xdr:colOff>31750</xdr:colOff>
      <xdr:row>81</xdr:row>
      <xdr:rowOff>68618</xdr:rowOff>
    </xdr:to>
    <xdr:cxnSp macro="">
      <xdr:nvCxnSpPr>
        <xdr:cNvPr id="202" name="直線コネクタ 201"/>
        <xdr:cNvCxnSpPr/>
      </xdr:nvCxnSpPr>
      <xdr:spPr>
        <a:xfrm>
          <a:off x="1447800" y="13889131"/>
          <a:ext cx="889000" cy="6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98351</xdr:rowOff>
    </xdr:from>
    <xdr:to>
      <xdr:col>11</xdr:col>
      <xdr:colOff>82550</xdr:colOff>
      <xdr:row>84</xdr:row>
      <xdr:rowOff>28501</xdr:rowOff>
    </xdr:to>
    <xdr:sp macro="" textlink="">
      <xdr:nvSpPr>
        <xdr:cNvPr id="203" name="フローチャート: 判断 202"/>
        <xdr:cNvSpPr/>
      </xdr:nvSpPr>
      <xdr:spPr>
        <a:xfrm>
          <a:off x="2286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13278</xdr:rowOff>
    </xdr:from>
    <xdr:ext cx="762000" cy="259045"/>
    <xdr:sp macro="" textlink="">
      <xdr:nvSpPr>
        <xdr:cNvPr id="204" name="テキスト ボックス 203"/>
        <xdr:cNvSpPr txBox="1"/>
      </xdr:nvSpPr>
      <xdr:spPr>
        <a:xfrm>
          <a:off x="1955800" y="1441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65148</xdr:rowOff>
    </xdr:from>
    <xdr:to>
      <xdr:col>7</xdr:col>
      <xdr:colOff>31750</xdr:colOff>
      <xdr:row>83</xdr:row>
      <xdr:rowOff>166748</xdr:rowOff>
    </xdr:to>
    <xdr:sp macro="" textlink="">
      <xdr:nvSpPr>
        <xdr:cNvPr id="205" name="フローチャート: 判断 204"/>
        <xdr:cNvSpPr/>
      </xdr:nvSpPr>
      <xdr:spPr>
        <a:xfrm>
          <a:off x="1397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151525</xdr:rowOff>
    </xdr:from>
    <xdr:ext cx="762000" cy="259045"/>
    <xdr:sp macro="" textlink="">
      <xdr:nvSpPr>
        <xdr:cNvPr id="206" name="テキスト ボックス 205"/>
        <xdr:cNvSpPr txBox="1"/>
      </xdr:nvSpPr>
      <xdr:spPr>
        <a:xfrm>
          <a:off x="1066800" y="143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77284</xdr:rowOff>
    </xdr:from>
    <xdr:to>
      <xdr:col>23</xdr:col>
      <xdr:colOff>184150</xdr:colOff>
      <xdr:row>82</xdr:row>
      <xdr:rowOff>7434</xdr:rowOff>
    </xdr:to>
    <xdr:sp macro="" textlink="">
      <xdr:nvSpPr>
        <xdr:cNvPr id="212" name="楕円 211"/>
        <xdr:cNvSpPr/>
      </xdr:nvSpPr>
      <xdr:spPr>
        <a:xfrm>
          <a:off x="4902200" y="1396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170011</xdr:rowOff>
    </xdr:from>
    <xdr:ext cx="762000" cy="259045"/>
    <xdr:sp macro="" textlink="">
      <xdr:nvSpPr>
        <xdr:cNvPr id="213" name="人件費・物件費等の状況該当値テキスト"/>
        <xdr:cNvSpPr txBox="1"/>
      </xdr:nvSpPr>
      <xdr:spPr>
        <a:xfrm>
          <a:off x="5041900" y="13886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85207</xdr:rowOff>
    </xdr:from>
    <xdr:to>
      <xdr:col>19</xdr:col>
      <xdr:colOff>184150</xdr:colOff>
      <xdr:row>82</xdr:row>
      <xdr:rowOff>15357</xdr:rowOff>
    </xdr:to>
    <xdr:sp macro="" textlink="">
      <xdr:nvSpPr>
        <xdr:cNvPr id="214" name="楕円 213"/>
        <xdr:cNvSpPr/>
      </xdr:nvSpPr>
      <xdr:spPr>
        <a:xfrm>
          <a:off x="4064000" y="139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25534</xdr:rowOff>
    </xdr:from>
    <xdr:ext cx="736600" cy="259045"/>
    <xdr:sp macro="" textlink="">
      <xdr:nvSpPr>
        <xdr:cNvPr id="215" name="テキスト ボックス 214"/>
        <xdr:cNvSpPr txBox="1"/>
      </xdr:nvSpPr>
      <xdr:spPr>
        <a:xfrm>
          <a:off x="3733800" y="1374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58519</xdr:rowOff>
    </xdr:from>
    <xdr:to>
      <xdr:col>15</xdr:col>
      <xdr:colOff>133350</xdr:colOff>
      <xdr:row>81</xdr:row>
      <xdr:rowOff>160119</xdr:rowOff>
    </xdr:to>
    <xdr:sp macro="" textlink="">
      <xdr:nvSpPr>
        <xdr:cNvPr id="216" name="楕円 215"/>
        <xdr:cNvSpPr/>
      </xdr:nvSpPr>
      <xdr:spPr>
        <a:xfrm>
          <a:off x="3175000" y="139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170296</xdr:rowOff>
    </xdr:from>
    <xdr:ext cx="762000" cy="259045"/>
    <xdr:sp macro="" textlink="">
      <xdr:nvSpPr>
        <xdr:cNvPr id="217" name="テキスト ボックス 216"/>
        <xdr:cNvSpPr txBox="1"/>
      </xdr:nvSpPr>
      <xdr:spPr>
        <a:xfrm>
          <a:off x="2844800" y="137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17818</xdr:rowOff>
    </xdr:from>
    <xdr:to>
      <xdr:col>11</xdr:col>
      <xdr:colOff>82550</xdr:colOff>
      <xdr:row>81</xdr:row>
      <xdr:rowOff>119418</xdr:rowOff>
    </xdr:to>
    <xdr:sp macro="" textlink="">
      <xdr:nvSpPr>
        <xdr:cNvPr id="218" name="楕円 217"/>
        <xdr:cNvSpPr/>
      </xdr:nvSpPr>
      <xdr:spPr>
        <a:xfrm>
          <a:off x="2286000" y="1390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129595</xdr:rowOff>
    </xdr:from>
    <xdr:ext cx="762000" cy="259045"/>
    <xdr:sp macro="" textlink="">
      <xdr:nvSpPr>
        <xdr:cNvPr id="219" name="テキスト ボックス 218"/>
        <xdr:cNvSpPr txBox="1"/>
      </xdr:nvSpPr>
      <xdr:spPr>
        <a:xfrm>
          <a:off x="1955800" y="1367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122331</xdr:rowOff>
    </xdr:from>
    <xdr:to>
      <xdr:col>7</xdr:col>
      <xdr:colOff>31750</xdr:colOff>
      <xdr:row>81</xdr:row>
      <xdr:rowOff>52481</xdr:rowOff>
    </xdr:to>
    <xdr:sp macro="" textlink="">
      <xdr:nvSpPr>
        <xdr:cNvPr id="220" name="楕円 219"/>
        <xdr:cNvSpPr/>
      </xdr:nvSpPr>
      <xdr:spPr>
        <a:xfrm>
          <a:off x="1397000" y="1383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62658</xdr:rowOff>
    </xdr:from>
    <xdr:ext cx="762000" cy="259045"/>
    <xdr:sp macro="" textlink="">
      <xdr:nvSpPr>
        <xdr:cNvPr id="221" name="テキスト ボックス 220"/>
        <xdr:cNvSpPr txBox="1"/>
      </xdr:nvSpPr>
      <xdr:spPr>
        <a:xfrm>
          <a:off x="1066800" y="1360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市としては小規模な団体の多い類似団体の平均を上回っているが、全国市平均とは同じ水準となっている。高卒者が能力に応じて高位の役職に早くから就いていることが指数を上昇させる要因となっている。今後も、給与水準の適正化に努めていく。</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当該資料作成時には平成</a:t>
          </a:r>
          <a:r>
            <a:rPr kumimoji="0" lang="en-US" altLang="ja-JP" sz="1300" b="0" i="0" u="none" strike="noStrike" kern="0" cap="none" spc="0" normalizeH="0" baseline="0" noProof="0">
              <a:ln>
                <a:noFill/>
              </a:ln>
              <a:solidFill>
                <a:prstClr val="black"/>
              </a:solidFill>
              <a:effectLst/>
              <a:uLnTx/>
              <a:uFillTx/>
              <a:latin typeface="+mn-lt"/>
              <a:ea typeface="+mn-ea"/>
              <a:cs typeface="+mn-cs"/>
            </a:rPr>
            <a:t>30</a:t>
          </a:r>
          <a:r>
            <a:rPr kumimoji="0" lang="ja-JP" altLang="en-US" sz="1300" b="0" i="0" u="none" strike="noStrike" kern="0" cap="none" spc="0" normalizeH="0" baseline="0" noProof="0">
              <a:ln>
                <a:noFill/>
              </a:ln>
              <a:solidFill>
                <a:prstClr val="black"/>
              </a:solidFill>
              <a:effectLst/>
              <a:uLnTx/>
              <a:uFillTx/>
              <a:latin typeface="+mn-lt"/>
              <a:ea typeface="+mn-ea"/>
              <a:cs typeface="+mn-cs"/>
            </a:rPr>
            <a:t>年度結果は未公表であり、前年度同数が入力されているため分析内容も前年度と同様のものとなっています。</a:t>
          </a:r>
          <a:endParaRPr kumimoji="0" lang="ja-JP" altLang="ja-JP" sz="1300" b="0" i="0" u="none" strike="noStrike" kern="0" cap="none" spc="0" normalizeH="0" baseline="0" noProof="0">
            <a:ln>
              <a:noFill/>
            </a:ln>
            <a:solidFill>
              <a:prstClr val="black"/>
            </a:solidFill>
            <a:effectLst/>
            <a:uLnTx/>
            <a:uFillTx/>
            <a:latin typeface="+mn-lt"/>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2" name="直線コネクタ 251"/>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5"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6" name="直線コネクタ 255"/>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7" name="直線コネクタ 256"/>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50800</xdr:rowOff>
    </xdr:to>
    <xdr:cxnSp macro="">
      <xdr:nvCxnSpPr>
        <xdr:cNvPr id="260" name="直線コネクタ 259"/>
        <xdr:cNvCxnSpPr/>
      </xdr:nvCxnSpPr>
      <xdr:spPr>
        <a:xfrm>
          <a:off x="15290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87</xdr:row>
      <xdr:rowOff>33564</xdr:rowOff>
    </xdr:to>
    <xdr:cxnSp macro="">
      <xdr:nvCxnSpPr>
        <xdr:cNvPr id="263" name="直線コネクタ 262"/>
        <xdr:cNvCxnSpPr/>
      </xdr:nvCxnSpPr>
      <xdr:spPr>
        <a:xfrm>
          <a:off x="14401800" y="148635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5" name="テキスト ボックス 264"/>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118836</xdr:rowOff>
    </xdr:to>
    <xdr:cxnSp macro="">
      <xdr:nvCxnSpPr>
        <xdr:cNvPr id="266" name="直線コネクタ 265"/>
        <xdr:cNvCxnSpPr/>
      </xdr:nvCxnSpPr>
      <xdr:spPr>
        <a:xfrm>
          <a:off x="13512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135164</xdr:rowOff>
    </xdr:from>
    <xdr:to>
      <xdr:col>68</xdr:col>
      <xdr:colOff>203200</xdr:colOff>
      <xdr:row>85</xdr:row>
      <xdr:rowOff>65314</xdr:rowOff>
    </xdr:to>
    <xdr:sp macro="" textlink="">
      <xdr:nvSpPr>
        <xdr:cNvPr id="267" name="フローチャート: 判断 266"/>
        <xdr:cNvSpPr/>
      </xdr:nvSpPr>
      <xdr:spPr>
        <a:xfrm>
          <a:off x="14351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68" name="テキスト ボックス 267"/>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0" name="テキスト ボックス 269"/>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0" name="楕円 279"/>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1" name="テキスト ボックス 280"/>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2" name="楕円 281"/>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3" name="テキスト ボックス 282"/>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4" name="楕円 283"/>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5" name="テキスト ボックス 284"/>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a:t>
          </a:r>
          <a:r>
            <a:rPr kumimoji="0" lang="ja-JP" altLang="en-US" sz="1300" b="0" i="0" u="none" strike="noStrike" kern="0" cap="none" spc="0" normalizeH="0" baseline="0" noProof="0">
              <a:ln>
                <a:noFill/>
              </a:ln>
              <a:solidFill>
                <a:prstClr val="black"/>
              </a:solidFill>
              <a:effectLst/>
              <a:uLnTx/>
              <a:uFillTx/>
              <a:latin typeface="+mn-lt"/>
              <a:ea typeface="+mn-ea"/>
              <a:cs typeface="+mn-cs"/>
            </a:rPr>
            <a:t>類似団体平均、全国平均及び県平均共に下回っている。これは、</a:t>
          </a:r>
          <a:r>
            <a:rPr kumimoji="0" lang="ja-JP" altLang="ja-JP" sz="1300" b="0" i="0" u="none" strike="noStrike" kern="0" cap="none" spc="0" normalizeH="0" baseline="0" noProof="0">
              <a:ln>
                <a:noFill/>
              </a:ln>
              <a:solidFill>
                <a:prstClr val="black"/>
              </a:solidFill>
              <a:effectLst/>
              <a:uLnTx/>
              <a:uFillTx/>
              <a:latin typeface="+mn-lt"/>
              <a:ea typeface="+mn-ea"/>
              <a:cs typeface="+mn-cs"/>
            </a:rPr>
            <a:t>菊川市定員管理計画に基づき①組織機構の見直し、②事務事業の改善・効率化、③人材の育成、④多様な任用形態の活用、⑤民間委託や指定管理者制度の推進等を実施し、適正な定員管理に努めて</a:t>
          </a:r>
          <a:r>
            <a:rPr kumimoji="0" lang="ja-JP" altLang="en-US" sz="1300" b="0" i="0" u="none" strike="noStrike" kern="0" cap="none" spc="0" normalizeH="0" baseline="0" noProof="0">
              <a:ln>
                <a:noFill/>
              </a:ln>
              <a:solidFill>
                <a:prstClr val="black"/>
              </a:solidFill>
              <a:effectLst/>
              <a:uLnTx/>
              <a:uFillTx/>
              <a:latin typeface="+mn-lt"/>
              <a:ea typeface="+mn-ea"/>
              <a:cs typeface="+mn-cs"/>
            </a:rPr>
            <a:t>きた結果であるが</a:t>
          </a:r>
          <a:r>
            <a:rPr kumimoji="0" lang="ja-JP" altLang="ja-JP" sz="1300" b="0" i="0" u="none" strike="noStrike" kern="0" cap="none" spc="0" normalizeH="0" baseline="0" noProof="0">
              <a:ln>
                <a:noFill/>
              </a:ln>
              <a:solidFill>
                <a:prstClr val="black"/>
              </a:solidFill>
              <a:effectLst/>
              <a:uLnTx/>
              <a:uFillTx/>
              <a:latin typeface="+mn-lt"/>
              <a:ea typeface="+mn-ea"/>
              <a:cs typeface="+mn-cs"/>
            </a:rPr>
            <a:t>、権限移譲や新たな行政課題への対応等のため、必要とされる職員数は</a:t>
          </a:r>
          <a:r>
            <a:rPr kumimoji="0" lang="ja-JP" altLang="en-US" sz="1300" b="0" i="0" u="none" strike="noStrike" kern="0" cap="none" spc="0" normalizeH="0" baseline="0" noProof="0">
              <a:ln>
                <a:noFill/>
              </a:ln>
              <a:solidFill>
                <a:prstClr val="black"/>
              </a:solidFill>
              <a:effectLst/>
              <a:uLnTx/>
              <a:uFillTx/>
              <a:latin typeface="+mn-lt"/>
              <a:ea typeface="+mn-ea"/>
              <a:cs typeface="+mn-cs"/>
            </a:rPr>
            <a:t>年々</a:t>
          </a:r>
          <a:r>
            <a:rPr kumimoji="0" lang="ja-JP" altLang="ja-JP" sz="1300" b="0" i="0" u="none" strike="noStrike" kern="0" cap="none" spc="0" normalizeH="0" baseline="0" noProof="0">
              <a:ln>
                <a:noFill/>
              </a:ln>
              <a:solidFill>
                <a:prstClr val="black"/>
              </a:solidFill>
              <a:effectLst/>
              <a:uLnTx/>
              <a:uFillTx/>
              <a:latin typeface="+mn-lt"/>
              <a:ea typeface="+mn-ea"/>
              <a:cs typeface="+mn-cs"/>
            </a:rPr>
            <a:t>増加傾向にある。今後も定員管理計画に基づき効率的な行政運営を目指し、適正な定員管理に努めていく。</a:t>
          </a:r>
          <a:endParaRPr kumimoji="0" lang="ja-JP" altLang="ja-JP" sz="1300" b="0" i="0" u="none" strike="noStrike" kern="0" cap="none" spc="0" normalizeH="0" baseline="0" noProof="0">
            <a:ln>
              <a:noFill/>
            </a:ln>
            <a:solidFill>
              <a:prstClr val="black"/>
            </a:solidFill>
            <a:effectLst/>
            <a:uLnTx/>
            <a:uFillTx/>
            <a:latin typeface="+mn-lt"/>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7" name="直線コネクタ 316"/>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18"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19" name="直線コネクタ 318"/>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0"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1" name="直線コネクタ 320"/>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170090</xdr:rowOff>
    </xdr:from>
    <xdr:to>
      <xdr:col>81</xdr:col>
      <xdr:colOff>44450</xdr:colOff>
      <xdr:row>58</xdr:row>
      <xdr:rowOff>170090</xdr:rowOff>
    </xdr:to>
    <xdr:cxnSp macro="">
      <xdr:nvCxnSpPr>
        <xdr:cNvPr id="322" name="直線コネクタ 321"/>
        <xdr:cNvCxnSpPr/>
      </xdr:nvCxnSpPr>
      <xdr:spPr>
        <a:xfrm>
          <a:off x="16179800" y="101141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167294</xdr:rowOff>
    </xdr:from>
    <xdr:ext cx="762000" cy="259045"/>
    <xdr:sp macro="" textlink="">
      <xdr:nvSpPr>
        <xdr:cNvPr id="323" name="定員管理の状況平均値テキスト"/>
        <xdr:cNvSpPr txBox="1"/>
      </xdr:nvSpPr>
      <xdr:spPr>
        <a:xfrm>
          <a:off x="17106900" y="10454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4" name="フローチャート: 判断 323"/>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170090</xdr:rowOff>
    </xdr:from>
    <xdr:to>
      <xdr:col>77</xdr:col>
      <xdr:colOff>44450</xdr:colOff>
      <xdr:row>59</xdr:row>
      <xdr:rowOff>2087</xdr:rowOff>
    </xdr:to>
    <xdr:cxnSp macro="">
      <xdr:nvCxnSpPr>
        <xdr:cNvPr id="325" name="直線コネクタ 324"/>
        <xdr:cNvCxnSpPr/>
      </xdr:nvCxnSpPr>
      <xdr:spPr>
        <a:xfrm flipV="1">
          <a:off x="15290800" y="1011419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7" name="テキスト ボックス 326"/>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2087</xdr:rowOff>
    </xdr:from>
    <xdr:to>
      <xdr:col>72</xdr:col>
      <xdr:colOff>203200</xdr:colOff>
      <xdr:row>59</xdr:row>
      <xdr:rowOff>12428</xdr:rowOff>
    </xdr:to>
    <xdr:cxnSp macro="">
      <xdr:nvCxnSpPr>
        <xdr:cNvPr id="328" name="直線コネクタ 327"/>
        <xdr:cNvCxnSpPr/>
      </xdr:nvCxnSpPr>
      <xdr:spPr>
        <a:xfrm flipV="1">
          <a:off x="14401800" y="1011763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29" name="フローチャート: 判断 328"/>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80843</xdr:rowOff>
    </xdr:from>
    <xdr:ext cx="762000" cy="259045"/>
    <xdr:sp macro="" textlink="">
      <xdr:nvSpPr>
        <xdr:cNvPr id="330" name="テキスト ボックス 329"/>
        <xdr:cNvSpPr txBox="1"/>
      </xdr:nvSpPr>
      <xdr:spPr>
        <a:xfrm>
          <a:off x="14909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8981</xdr:rowOff>
    </xdr:from>
    <xdr:to>
      <xdr:col>68</xdr:col>
      <xdr:colOff>152400</xdr:colOff>
      <xdr:row>59</xdr:row>
      <xdr:rowOff>12428</xdr:rowOff>
    </xdr:to>
    <xdr:cxnSp macro="">
      <xdr:nvCxnSpPr>
        <xdr:cNvPr id="331" name="直線コネクタ 330"/>
        <xdr:cNvCxnSpPr/>
      </xdr:nvCxnSpPr>
      <xdr:spPr>
        <a:xfrm>
          <a:off x="13512800" y="1012453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134892</xdr:rowOff>
    </xdr:from>
    <xdr:to>
      <xdr:col>68</xdr:col>
      <xdr:colOff>203200</xdr:colOff>
      <xdr:row>61</xdr:row>
      <xdr:rowOff>65042</xdr:rowOff>
    </xdr:to>
    <xdr:sp macro="" textlink="">
      <xdr:nvSpPr>
        <xdr:cNvPr id="332" name="フローチャート: 判断 331"/>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49819</xdr:rowOff>
    </xdr:from>
    <xdr:ext cx="762000" cy="259045"/>
    <xdr:sp macro="" textlink="">
      <xdr:nvSpPr>
        <xdr:cNvPr id="333" name="テキスト ボックス 332"/>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34" name="フローチャート: 判断 333"/>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37754</xdr:rowOff>
    </xdr:from>
    <xdr:ext cx="762000" cy="259045"/>
    <xdr:sp macro="" textlink="">
      <xdr:nvSpPr>
        <xdr:cNvPr id="335" name="テキスト ボックス 334"/>
        <xdr:cNvSpPr txBox="1"/>
      </xdr:nvSpPr>
      <xdr:spPr>
        <a:xfrm>
          <a:off x="13131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119290</xdr:rowOff>
    </xdr:from>
    <xdr:to>
      <xdr:col>81</xdr:col>
      <xdr:colOff>95250</xdr:colOff>
      <xdr:row>59</xdr:row>
      <xdr:rowOff>49440</xdr:rowOff>
    </xdr:to>
    <xdr:sp macro="" textlink="">
      <xdr:nvSpPr>
        <xdr:cNvPr id="341" name="楕円 340"/>
        <xdr:cNvSpPr/>
      </xdr:nvSpPr>
      <xdr:spPr>
        <a:xfrm>
          <a:off x="16967200"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40567</xdr:rowOff>
    </xdr:from>
    <xdr:ext cx="762000" cy="259045"/>
    <xdr:sp macro="" textlink="">
      <xdr:nvSpPr>
        <xdr:cNvPr id="342" name="定員管理の状況該当値テキスト"/>
        <xdr:cNvSpPr txBox="1"/>
      </xdr:nvSpPr>
      <xdr:spPr>
        <a:xfrm>
          <a:off x="17106900" y="998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119290</xdr:rowOff>
    </xdr:from>
    <xdr:to>
      <xdr:col>77</xdr:col>
      <xdr:colOff>95250</xdr:colOff>
      <xdr:row>59</xdr:row>
      <xdr:rowOff>49440</xdr:rowOff>
    </xdr:to>
    <xdr:sp macro="" textlink="">
      <xdr:nvSpPr>
        <xdr:cNvPr id="343" name="楕円 342"/>
        <xdr:cNvSpPr/>
      </xdr:nvSpPr>
      <xdr:spPr>
        <a:xfrm>
          <a:off x="16129000"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59617</xdr:rowOff>
    </xdr:from>
    <xdr:ext cx="736600" cy="259045"/>
    <xdr:sp macro="" textlink="">
      <xdr:nvSpPr>
        <xdr:cNvPr id="344" name="テキスト ボックス 343"/>
        <xdr:cNvSpPr txBox="1"/>
      </xdr:nvSpPr>
      <xdr:spPr>
        <a:xfrm>
          <a:off x="15798800" y="983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122737</xdr:rowOff>
    </xdr:from>
    <xdr:to>
      <xdr:col>73</xdr:col>
      <xdr:colOff>44450</xdr:colOff>
      <xdr:row>59</xdr:row>
      <xdr:rowOff>52887</xdr:rowOff>
    </xdr:to>
    <xdr:sp macro="" textlink="">
      <xdr:nvSpPr>
        <xdr:cNvPr id="345" name="楕円 344"/>
        <xdr:cNvSpPr/>
      </xdr:nvSpPr>
      <xdr:spPr>
        <a:xfrm>
          <a:off x="15240000" y="100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63064</xdr:rowOff>
    </xdr:from>
    <xdr:ext cx="762000" cy="259045"/>
    <xdr:sp macro="" textlink="">
      <xdr:nvSpPr>
        <xdr:cNvPr id="346" name="テキスト ボックス 345"/>
        <xdr:cNvSpPr txBox="1"/>
      </xdr:nvSpPr>
      <xdr:spPr>
        <a:xfrm>
          <a:off x="14909800" y="9835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133078</xdr:rowOff>
    </xdr:from>
    <xdr:to>
      <xdr:col>68</xdr:col>
      <xdr:colOff>203200</xdr:colOff>
      <xdr:row>59</xdr:row>
      <xdr:rowOff>63228</xdr:rowOff>
    </xdr:to>
    <xdr:sp macro="" textlink="">
      <xdr:nvSpPr>
        <xdr:cNvPr id="347" name="楕円 346"/>
        <xdr:cNvSpPr/>
      </xdr:nvSpPr>
      <xdr:spPr>
        <a:xfrm>
          <a:off x="143510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73405</xdr:rowOff>
    </xdr:from>
    <xdr:ext cx="762000" cy="259045"/>
    <xdr:sp macro="" textlink="">
      <xdr:nvSpPr>
        <xdr:cNvPr id="348" name="テキスト ボックス 347"/>
        <xdr:cNvSpPr txBox="1"/>
      </xdr:nvSpPr>
      <xdr:spPr>
        <a:xfrm>
          <a:off x="14020800" y="984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129631</xdr:rowOff>
    </xdr:from>
    <xdr:to>
      <xdr:col>64</xdr:col>
      <xdr:colOff>152400</xdr:colOff>
      <xdr:row>59</xdr:row>
      <xdr:rowOff>59781</xdr:rowOff>
    </xdr:to>
    <xdr:sp macro="" textlink="">
      <xdr:nvSpPr>
        <xdr:cNvPr id="349" name="楕円 348"/>
        <xdr:cNvSpPr/>
      </xdr:nvSpPr>
      <xdr:spPr>
        <a:xfrm>
          <a:off x="134620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69958</xdr:rowOff>
    </xdr:from>
    <xdr:ext cx="762000" cy="259045"/>
    <xdr:sp macro="" textlink="">
      <xdr:nvSpPr>
        <xdr:cNvPr id="350" name="テキスト ボックス 349"/>
        <xdr:cNvSpPr txBox="1"/>
      </xdr:nvSpPr>
      <xdr:spPr>
        <a:xfrm>
          <a:off x="13131800" y="984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部事務組合負担金に係る償還補助や公債費に準ずる債務負担行為が償還の終了に伴い減少していることや、交付税措置のある起債だけを継続して借入することで充当可能財源である交付税措置額を確保したことにより、実質公債費比率は減少してきている。</a:t>
          </a:r>
          <a:endParaRPr lang="ja-JP" altLang="ja-JP" sz="1300">
            <a:effectLst/>
          </a:endParaRPr>
        </a:p>
        <a:p>
          <a:r>
            <a:rPr kumimoji="1" lang="ja-JP" altLang="ja-JP" sz="1300">
              <a:solidFill>
                <a:schemeClr val="dk1"/>
              </a:solidFill>
              <a:effectLst/>
              <a:latin typeface="+mn-lt"/>
              <a:ea typeface="+mn-ea"/>
              <a:cs typeface="+mn-cs"/>
            </a:rPr>
            <a:t>　しかし、近年大型の施設整備事業が続いていることや、全国平均、類似団体平均及び静岡県平均との比較では依然として数値が上回っていることなどから、今後も、毎年の借入額を償還元金以内に抑えるなど、公債費の削減に取り組んでいく。</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1" name="直線コネクタ 380"/>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2"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3" name="直線コネクタ 382"/>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4"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5" name="直線コネクタ 384"/>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163285</xdr:rowOff>
    </xdr:from>
    <xdr:to>
      <xdr:col>81</xdr:col>
      <xdr:colOff>44450</xdr:colOff>
      <xdr:row>43</xdr:row>
      <xdr:rowOff>37798</xdr:rowOff>
    </xdr:to>
    <xdr:cxnSp macro="">
      <xdr:nvCxnSpPr>
        <xdr:cNvPr id="386" name="直線コネクタ 385"/>
        <xdr:cNvCxnSpPr/>
      </xdr:nvCxnSpPr>
      <xdr:spPr>
        <a:xfrm flipV="1">
          <a:off x="16179800" y="7364185"/>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36182</xdr:rowOff>
    </xdr:from>
    <xdr:ext cx="762000" cy="259045"/>
    <xdr:sp macro="" textlink="">
      <xdr:nvSpPr>
        <xdr:cNvPr id="387" name="公債費負担の状況平均値テキスト"/>
        <xdr:cNvSpPr txBox="1"/>
      </xdr:nvSpPr>
      <xdr:spPr>
        <a:xfrm>
          <a:off x="17106900" y="689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388" name="フローチャート: 判断 387"/>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37798</xdr:rowOff>
    </xdr:from>
    <xdr:to>
      <xdr:col>77</xdr:col>
      <xdr:colOff>44450</xdr:colOff>
      <xdr:row>43</xdr:row>
      <xdr:rowOff>106741</xdr:rowOff>
    </xdr:to>
    <xdr:cxnSp macro="">
      <xdr:nvCxnSpPr>
        <xdr:cNvPr id="389" name="直線コネクタ 388"/>
        <xdr:cNvCxnSpPr/>
      </xdr:nvCxnSpPr>
      <xdr:spPr>
        <a:xfrm flipV="1">
          <a:off x="15290800" y="74101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0" name="フローチャート: 判断 389"/>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1" name="テキスト ボックス 390"/>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106741</xdr:rowOff>
    </xdr:from>
    <xdr:to>
      <xdr:col>72</xdr:col>
      <xdr:colOff>203200</xdr:colOff>
      <xdr:row>44</xdr:row>
      <xdr:rowOff>27215</xdr:rowOff>
    </xdr:to>
    <xdr:cxnSp macro="">
      <xdr:nvCxnSpPr>
        <xdr:cNvPr id="392" name="直線コネクタ 391"/>
        <xdr:cNvCxnSpPr/>
      </xdr:nvCxnSpPr>
      <xdr:spPr>
        <a:xfrm flipV="1">
          <a:off x="14401800" y="747909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134559</xdr:rowOff>
    </xdr:from>
    <xdr:to>
      <xdr:col>73</xdr:col>
      <xdr:colOff>44450</xdr:colOff>
      <xdr:row>42</xdr:row>
      <xdr:rowOff>64709</xdr:rowOff>
    </xdr:to>
    <xdr:sp macro="" textlink="">
      <xdr:nvSpPr>
        <xdr:cNvPr id="393" name="フローチャート: 判断 392"/>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74886</xdr:rowOff>
    </xdr:from>
    <xdr:ext cx="762000" cy="259045"/>
    <xdr:sp macro="" textlink="">
      <xdr:nvSpPr>
        <xdr:cNvPr id="394" name="テキスト ボックス 393"/>
        <xdr:cNvSpPr txBox="1"/>
      </xdr:nvSpPr>
      <xdr:spPr>
        <a:xfrm>
          <a:off x="14909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27215</xdr:rowOff>
    </xdr:from>
    <xdr:to>
      <xdr:col>68</xdr:col>
      <xdr:colOff>152400</xdr:colOff>
      <xdr:row>45</xdr:row>
      <xdr:rowOff>16631</xdr:rowOff>
    </xdr:to>
    <xdr:cxnSp macro="">
      <xdr:nvCxnSpPr>
        <xdr:cNvPr id="395" name="直線コネクタ 394"/>
        <xdr:cNvCxnSpPr/>
      </xdr:nvCxnSpPr>
      <xdr:spPr>
        <a:xfrm flipV="1">
          <a:off x="13512800" y="757101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66524</xdr:rowOff>
    </xdr:from>
    <xdr:to>
      <xdr:col>68</xdr:col>
      <xdr:colOff>203200</xdr:colOff>
      <xdr:row>42</xdr:row>
      <xdr:rowOff>168124</xdr:rowOff>
    </xdr:to>
    <xdr:sp macro="" textlink="">
      <xdr:nvSpPr>
        <xdr:cNvPr id="396" name="フローチャート: 判断 395"/>
        <xdr:cNvSpPr/>
      </xdr:nvSpPr>
      <xdr:spPr>
        <a:xfrm>
          <a:off x="14351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6851</xdr:rowOff>
    </xdr:from>
    <xdr:ext cx="762000" cy="259045"/>
    <xdr:sp macro="" textlink="">
      <xdr:nvSpPr>
        <xdr:cNvPr id="397" name="テキスト ボックス 396"/>
        <xdr:cNvSpPr txBox="1"/>
      </xdr:nvSpPr>
      <xdr:spPr>
        <a:xfrm>
          <a:off x="14020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21469</xdr:rowOff>
    </xdr:from>
    <xdr:to>
      <xdr:col>64</xdr:col>
      <xdr:colOff>152400</xdr:colOff>
      <xdr:row>43</xdr:row>
      <xdr:rowOff>123069</xdr:rowOff>
    </xdr:to>
    <xdr:sp macro="" textlink="">
      <xdr:nvSpPr>
        <xdr:cNvPr id="398" name="フローチャート: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133246</xdr:rowOff>
    </xdr:from>
    <xdr:ext cx="762000" cy="259045"/>
    <xdr:sp macro="" textlink="">
      <xdr:nvSpPr>
        <xdr:cNvPr id="399" name="テキスト ボックス 398"/>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112485</xdr:rowOff>
    </xdr:from>
    <xdr:to>
      <xdr:col>81</xdr:col>
      <xdr:colOff>95250</xdr:colOff>
      <xdr:row>43</xdr:row>
      <xdr:rowOff>42635</xdr:rowOff>
    </xdr:to>
    <xdr:sp macro="" textlink="">
      <xdr:nvSpPr>
        <xdr:cNvPr id="405" name="楕円 404"/>
        <xdr:cNvSpPr/>
      </xdr:nvSpPr>
      <xdr:spPr>
        <a:xfrm>
          <a:off x="16967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84562</xdr:rowOff>
    </xdr:from>
    <xdr:ext cx="762000" cy="259045"/>
    <xdr:sp macro="" textlink="">
      <xdr:nvSpPr>
        <xdr:cNvPr id="406" name="公債費負担の状況該当値テキスト"/>
        <xdr:cNvSpPr txBox="1"/>
      </xdr:nvSpPr>
      <xdr:spPr>
        <a:xfrm>
          <a:off x="17106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158448</xdr:rowOff>
    </xdr:from>
    <xdr:to>
      <xdr:col>77</xdr:col>
      <xdr:colOff>95250</xdr:colOff>
      <xdr:row>43</xdr:row>
      <xdr:rowOff>88598</xdr:rowOff>
    </xdr:to>
    <xdr:sp macro="" textlink="">
      <xdr:nvSpPr>
        <xdr:cNvPr id="407" name="楕円 406"/>
        <xdr:cNvSpPr/>
      </xdr:nvSpPr>
      <xdr:spPr>
        <a:xfrm>
          <a:off x="16129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73375</xdr:rowOff>
    </xdr:from>
    <xdr:ext cx="736600" cy="259045"/>
    <xdr:sp macro="" textlink="">
      <xdr:nvSpPr>
        <xdr:cNvPr id="408" name="テキスト ボックス 407"/>
        <xdr:cNvSpPr txBox="1"/>
      </xdr:nvSpPr>
      <xdr:spPr>
        <a:xfrm>
          <a:off x="15798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55941</xdr:rowOff>
    </xdr:from>
    <xdr:to>
      <xdr:col>73</xdr:col>
      <xdr:colOff>44450</xdr:colOff>
      <xdr:row>43</xdr:row>
      <xdr:rowOff>157541</xdr:rowOff>
    </xdr:to>
    <xdr:sp macro="" textlink="">
      <xdr:nvSpPr>
        <xdr:cNvPr id="409" name="楕円 408"/>
        <xdr:cNvSpPr/>
      </xdr:nvSpPr>
      <xdr:spPr>
        <a:xfrm>
          <a:off x="15240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142318</xdr:rowOff>
    </xdr:from>
    <xdr:ext cx="762000" cy="259045"/>
    <xdr:sp macro="" textlink="">
      <xdr:nvSpPr>
        <xdr:cNvPr id="410" name="テキスト ボックス 409"/>
        <xdr:cNvSpPr txBox="1"/>
      </xdr:nvSpPr>
      <xdr:spPr>
        <a:xfrm>
          <a:off x="14909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147865</xdr:rowOff>
    </xdr:from>
    <xdr:to>
      <xdr:col>68</xdr:col>
      <xdr:colOff>203200</xdr:colOff>
      <xdr:row>44</xdr:row>
      <xdr:rowOff>78015</xdr:rowOff>
    </xdr:to>
    <xdr:sp macro="" textlink="">
      <xdr:nvSpPr>
        <xdr:cNvPr id="411" name="楕円 410"/>
        <xdr:cNvSpPr/>
      </xdr:nvSpPr>
      <xdr:spPr>
        <a:xfrm>
          <a:off x="14351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62792</xdr:rowOff>
    </xdr:from>
    <xdr:ext cx="762000" cy="259045"/>
    <xdr:sp macro="" textlink="">
      <xdr:nvSpPr>
        <xdr:cNvPr id="412" name="テキスト ボックス 411"/>
        <xdr:cNvSpPr txBox="1"/>
      </xdr:nvSpPr>
      <xdr:spPr>
        <a:xfrm>
          <a:off x="14020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137281</xdr:rowOff>
    </xdr:from>
    <xdr:to>
      <xdr:col>64</xdr:col>
      <xdr:colOff>152400</xdr:colOff>
      <xdr:row>45</xdr:row>
      <xdr:rowOff>67431</xdr:rowOff>
    </xdr:to>
    <xdr:sp macro="" textlink="">
      <xdr:nvSpPr>
        <xdr:cNvPr id="413" name="楕円 412"/>
        <xdr:cNvSpPr/>
      </xdr:nvSpPr>
      <xdr:spPr>
        <a:xfrm>
          <a:off x="13462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52208</xdr:rowOff>
    </xdr:from>
    <xdr:ext cx="762000" cy="259045"/>
    <xdr:sp macro="" textlink="">
      <xdr:nvSpPr>
        <xdr:cNvPr id="414" name="テキスト ボックス 413"/>
        <xdr:cNvSpPr txBox="1"/>
      </xdr:nvSpPr>
      <xdr:spPr>
        <a:xfrm>
          <a:off x="13131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公債費負担適正化計画に基づいた繰上償還の実施による市債残高の減少や、公債費に準ずる債務負担行為に係る土地改良事業の償還補助が随時終了していることなどから、将来負担比率は改善してきている。</a:t>
          </a:r>
          <a:endParaRPr lang="ja-JP" altLang="ja-JP" sz="1300">
            <a:effectLst/>
          </a:endParaRPr>
        </a:p>
        <a:p>
          <a:r>
            <a:rPr kumimoji="1" lang="ja-JP" altLang="ja-JP" sz="1300">
              <a:solidFill>
                <a:schemeClr val="dk1"/>
              </a:solidFill>
              <a:effectLst/>
              <a:latin typeface="+mn-lt"/>
              <a:ea typeface="+mn-ea"/>
              <a:cs typeface="+mn-cs"/>
            </a:rPr>
            <a:t>　昨年度比で</a:t>
          </a:r>
          <a:r>
            <a:rPr kumimoji="1" lang="en-US" altLang="ja-JP" sz="1300">
              <a:solidFill>
                <a:schemeClr val="dk1"/>
              </a:solidFill>
              <a:effectLst/>
              <a:latin typeface="+mn-lt"/>
              <a:ea typeface="+mn-ea"/>
              <a:cs typeface="+mn-cs"/>
            </a:rPr>
            <a:t>17.5</a:t>
          </a:r>
          <a:r>
            <a:rPr kumimoji="1" lang="ja-JP" altLang="ja-JP" sz="1300">
              <a:solidFill>
                <a:schemeClr val="dk1"/>
              </a:solidFill>
              <a:effectLst/>
              <a:latin typeface="+mn-lt"/>
              <a:ea typeface="+mn-ea"/>
              <a:cs typeface="+mn-cs"/>
            </a:rPr>
            <a:t>ポイント減となり全国平均を下回ったが、類似団体平均及び静岡県内市町平均を依然上回っており、改善が必要な状況となっている。</a:t>
          </a:r>
          <a:endParaRPr lang="ja-JP" altLang="ja-JP" sz="1300">
            <a:effectLst/>
          </a:endParaRPr>
        </a:p>
        <a:p>
          <a:r>
            <a:rPr kumimoji="1" lang="ja-JP" altLang="ja-JP" sz="1300">
              <a:solidFill>
                <a:schemeClr val="dk1"/>
              </a:solidFill>
              <a:effectLst/>
              <a:latin typeface="+mn-lt"/>
              <a:ea typeface="+mn-ea"/>
              <a:cs typeface="+mn-cs"/>
            </a:rPr>
            <a:t>　今後も引き続き借入額を抑制し市債残高を減らすことや、基金残高の増加を図りつつ将来負担比率が前年度を上回らないよう債務の削減に取り組んでいく。</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43" name="直線コネクタ 442"/>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4"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5" name="直線コネクタ 444"/>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159385</xdr:rowOff>
    </xdr:from>
    <xdr:to>
      <xdr:col>81</xdr:col>
      <xdr:colOff>44450</xdr:colOff>
      <xdr:row>15</xdr:row>
      <xdr:rowOff>128693</xdr:rowOff>
    </xdr:to>
    <xdr:cxnSp macro="">
      <xdr:nvCxnSpPr>
        <xdr:cNvPr id="448" name="直線コネクタ 447"/>
        <xdr:cNvCxnSpPr/>
      </xdr:nvCxnSpPr>
      <xdr:spPr>
        <a:xfrm flipV="1">
          <a:off x="16179800" y="2559685"/>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9"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50" name="フローチャート: 判断 449"/>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128693</xdr:rowOff>
    </xdr:from>
    <xdr:to>
      <xdr:col>77</xdr:col>
      <xdr:colOff>44450</xdr:colOff>
      <xdr:row>16</xdr:row>
      <xdr:rowOff>24003</xdr:rowOff>
    </xdr:to>
    <xdr:cxnSp macro="">
      <xdr:nvCxnSpPr>
        <xdr:cNvPr id="451" name="直線コネクタ 450"/>
        <xdr:cNvCxnSpPr/>
      </xdr:nvCxnSpPr>
      <xdr:spPr>
        <a:xfrm flipV="1">
          <a:off x="15290800" y="2700443"/>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82042</xdr:rowOff>
    </xdr:from>
    <xdr:to>
      <xdr:col>77</xdr:col>
      <xdr:colOff>95250</xdr:colOff>
      <xdr:row>15</xdr:row>
      <xdr:rowOff>12192</xdr:rowOff>
    </xdr:to>
    <xdr:sp macro="" textlink="">
      <xdr:nvSpPr>
        <xdr:cNvPr id="452" name="フローチャート: 判断 451"/>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53" name="テキスト ボックス 452"/>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24003</xdr:rowOff>
    </xdr:from>
    <xdr:to>
      <xdr:col>72</xdr:col>
      <xdr:colOff>203200</xdr:colOff>
      <xdr:row>16</xdr:row>
      <xdr:rowOff>94784</xdr:rowOff>
    </xdr:to>
    <xdr:cxnSp macro="">
      <xdr:nvCxnSpPr>
        <xdr:cNvPr id="454" name="直線コネクタ 453"/>
        <xdr:cNvCxnSpPr/>
      </xdr:nvCxnSpPr>
      <xdr:spPr>
        <a:xfrm flipV="1">
          <a:off x="14401800" y="2767203"/>
          <a:ext cx="8890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5" name="フローチャート: 判断 454"/>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6" name="テキスト ボックス 455"/>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94784</xdr:rowOff>
    </xdr:from>
    <xdr:to>
      <xdr:col>68</xdr:col>
      <xdr:colOff>152400</xdr:colOff>
      <xdr:row>16</xdr:row>
      <xdr:rowOff>164761</xdr:rowOff>
    </xdr:to>
    <xdr:cxnSp macro="">
      <xdr:nvCxnSpPr>
        <xdr:cNvPr id="457" name="直線コネクタ 456"/>
        <xdr:cNvCxnSpPr/>
      </xdr:nvCxnSpPr>
      <xdr:spPr>
        <a:xfrm flipV="1">
          <a:off x="13512800" y="2837984"/>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58" name="フローチャート: 判断 457"/>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59" name="テキスト ボックス 458"/>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60" name="フローチャート: 判断 459"/>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61" name="テキスト ボックス 460"/>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108585</xdr:rowOff>
    </xdr:from>
    <xdr:to>
      <xdr:col>81</xdr:col>
      <xdr:colOff>95250</xdr:colOff>
      <xdr:row>15</xdr:row>
      <xdr:rowOff>38735</xdr:rowOff>
    </xdr:to>
    <xdr:sp macro="" textlink="">
      <xdr:nvSpPr>
        <xdr:cNvPr id="467" name="楕円 466"/>
        <xdr:cNvSpPr/>
      </xdr:nvSpPr>
      <xdr:spPr>
        <a:xfrm>
          <a:off x="169672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80662</xdr:rowOff>
    </xdr:from>
    <xdr:ext cx="762000" cy="259045"/>
    <xdr:sp macro="" textlink="">
      <xdr:nvSpPr>
        <xdr:cNvPr id="468" name="将来負担の状況該当値テキスト"/>
        <xdr:cNvSpPr txBox="1"/>
      </xdr:nvSpPr>
      <xdr:spPr>
        <a:xfrm>
          <a:off x="17106900" y="24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77893</xdr:rowOff>
    </xdr:from>
    <xdr:to>
      <xdr:col>77</xdr:col>
      <xdr:colOff>95250</xdr:colOff>
      <xdr:row>16</xdr:row>
      <xdr:rowOff>8043</xdr:rowOff>
    </xdr:to>
    <xdr:sp macro="" textlink="">
      <xdr:nvSpPr>
        <xdr:cNvPr id="469" name="楕円 468"/>
        <xdr:cNvSpPr/>
      </xdr:nvSpPr>
      <xdr:spPr>
        <a:xfrm>
          <a:off x="16129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164270</xdr:rowOff>
    </xdr:from>
    <xdr:ext cx="736600" cy="259045"/>
    <xdr:sp macro="" textlink="">
      <xdr:nvSpPr>
        <xdr:cNvPr id="470" name="テキスト ボックス 469"/>
        <xdr:cNvSpPr txBox="1"/>
      </xdr:nvSpPr>
      <xdr:spPr>
        <a:xfrm>
          <a:off x="15798800" y="273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144653</xdr:rowOff>
    </xdr:from>
    <xdr:to>
      <xdr:col>73</xdr:col>
      <xdr:colOff>44450</xdr:colOff>
      <xdr:row>16</xdr:row>
      <xdr:rowOff>74803</xdr:rowOff>
    </xdr:to>
    <xdr:sp macro="" textlink="">
      <xdr:nvSpPr>
        <xdr:cNvPr id="471" name="楕円 470"/>
        <xdr:cNvSpPr/>
      </xdr:nvSpPr>
      <xdr:spPr>
        <a:xfrm>
          <a:off x="15240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59580</xdr:rowOff>
    </xdr:from>
    <xdr:ext cx="762000" cy="259045"/>
    <xdr:sp macro="" textlink="">
      <xdr:nvSpPr>
        <xdr:cNvPr id="472" name="テキスト ボックス 471"/>
        <xdr:cNvSpPr txBox="1"/>
      </xdr:nvSpPr>
      <xdr:spPr>
        <a:xfrm>
          <a:off x="14909800" y="280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43984</xdr:rowOff>
    </xdr:from>
    <xdr:to>
      <xdr:col>68</xdr:col>
      <xdr:colOff>203200</xdr:colOff>
      <xdr:row>16</xdr:row>
      <xdr:rowOff>145584</xdr:rowOff>
    </xdr:to>
    <xdr:sp macro="" textlink="">
      <xdr:nvSpPr>
        <xdr:cNvPr id="473" name="楕円 472"/>
        <xdr:cNvSpPr/>
      </xdr:nvSpPr>
      <xdr:spPr>
        <a:xfrm>
          <a:off x="14351000" y="27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130361</xdr:rowOff>
    </xdr:from>
    <xdr:ext cx="762000" cy="259045"/>
    <xdr:sp macro="" textlink="">
      <xdr:nvSpPr>
        <xdr:cNvPr id="474" name="テキスト ボックス 473"/>
        <xdr:cNvSpPr txBox="1"/>
      </xdr:nvSpPr>
      <xdr:spPr>
        <a:xfrm>
          <a:off x="14020800" y="28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113961</xdr:rowOff>
    </xdr:from>
    <xdr:to>
      <xdr:col>64</xdr:col>
      <xdr:colOff>152400</xdr:colOff>
      <xdr:row>17</xdr:row>
      <xdr:rowOff>44111</xdr:rowOff>
    </xdr:to>
    <xdr:sp macro="" textlink="">
      <xdr:nvSpPr>
        <xdr:cNvPr id="475" name="楕円 474"/>
        <xdr:cNvSpPr/>
      </xdr:nvSpPr>
      <xdr:spPr>
        <a:xfrm>
          <a:off x="13462000" y="2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28888</xdr:rowOff>
    </xdr:from>
    <xdr:ext cx="762000" cy="259045"/>
    <xdr:sp macro="" textlink="">
      <xdr:nvSpPr>
        <xdr:cNvPr id="476" name="テキスト ボックス 475"/>
        <xdr:cNvSpPr txBox="1"/>
      </xdr:nvSpPr>
      <xdr:spPr>
        <a:xfrm>
          <a:off x="13131800" y="294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47,970
45,034
94.19
19,328,319
18,842,823
452,762
11,526,708
18,029,695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mn-lt"/>
              <a:ea typeface="+mn-ea"/>
              <a:cs typeface="+mn-cs"/>
            </a:rPr>
            <a:t>　</a:t>
          </a:r>
          <a:r>
            <a:rPr kumimoji="1" lang="ja-JP" altLang="en-US" sz="1150" b="0" i="0" u="none" strike="noStrike" kern="0" cap="none" spc="0" normalizeH="0" baseline="0" noProof="0">
              <a:ln>
                <a:noFill/>
              </a:ln>
              <a:solidFill>
                <a:prstClr val="black"/>
              </a:solidFill>
              <a:effectLst/>
              <a:uLnTx/>
              <a:uFillTx/>
              <a:latin typeface="+mn-lt"/>
              <a:ea typeface="+mn-ea"/>
              <a:cs typeface="+mn-cs"/>
            </a:rPr>
            <a:t>経常経費における人件費は、</a:t>
          </a:r>
          <a:r>
            <a:rPr kumimoji="1" lang="ja-JP" altLang="ja-JP" sz="1150" b="0" i="0" u="none" strike="noStrike" kern="0" cap="none" spc="0" normalizeH="0" baseline="0" noProof="0">
              <a:ln>
                <a:noFill/>
              </a:ln>
              <a:solidFill>
                <a:prstClr val="black"/>
              </a:solidFill>
              <a:effectLst/>
              <a:uLnTx/>
              <a:uFillTx/>
              <a:latin typeface="+mn-lt"/>
              <a:ea typeface="+mn-ea"/>
              <a:cs typeface="+mn-cs"/>
            </a:rPr>
            <a:t>共済組合追加費用負担金に</a:t>
          </a:r>
          <a:r>
            <a:rPr kumimoji="1" lang="ja-JP" altLang="en-US" sz="1150" b="0" i="0" u="none" strike="noStrike" kern="0" cap="none" spc="0" normalizeH="0" baseline="0" noProof="0">
              <a:ln>
                <a:noFill/>
              </a:ln>
              <a:solidFill>
                <a:prstClr val="black"/>
              </a:solidFill>
              <a:effectLst/>
              <a:uLnTx/>
              <a:uFillTx/>
              <a:latin typeface="+mn-lt"/>
              <a:ea typeface="+mn-ea"/>
              <a:cs typeface="+mn-cs"/>
            </a:rPr>
            <a:t>おいて</a:t>
          </a:r>
          <a:r>
            <a:rPr kumimoji="1" lang="ja-JP" altLang="ja-JP" sz="1150" b="0" i="0" u="none" strike="noStrike" kern="0" cap="none" spc="0" normalizeH="0" baseline="0" noProof="0">
              <a:ln>
                <a:noFill/>
              </a:ln>
              <a:solidFill>
                <a:prstClr val="black"/>
              </a:solidFill>
              <a:effectLst/>
              <a:uLnTx/>
              <a:uFillTx/>
              <a:latin typeface="+mn-lt"/>
              <a:ea typeface="+mn-ea"/>
              <a:cs typeface="+mn-cs"/>
            </a:rPr>
            <a:t>追加費用率が</a:t>
          </a:r>
          <a:r>
            <a:rPr kumimoji="1" lang="en-US" altLang="ja-JP" sz="1150" b="0" i="0" u="none" strike="noStrike" kern="0" cap="none" spc="0" normalizeH="0" baseline="0" noProof="0">
              <a:ln>
                <a:noFill/>
              </a:ln>
              <a:solidFill>
                <a:prstClr val="black"/>
              </a:solidFill>
              <a:effectLst/>
              <a:uLnTx/>
              <a:uFillTx/>
              <a:latin typeface="+mn-lt"/>
              <a:ea typeface="+mn-ea"/>
              <a:cs typeface="+mn-cs"/>
            </a:rPr>
            <a:t>1.49</a:t>
          </a:r>
          <a:r>
            <a:rPr kumimoji="1" lang="ja-JP" altLang="ja-JP" sz="1150" b="0" i="0" u="none" strike="noStrike" kern="0" cap="none" spc="0" normalizeH="0" baseline="0" noProof="0">
              <a:ln>
                <a:noFill/>
              </a:ln>
              <a:solidFill>
                <a:prstClr val="black"/>
              </a:solidFill>
              <a:effectLst/>
              <a:uLnTx/>
              <a:uFillTx/>
              <a:latin typeface="+mn-lt"/>
              <a:ea typeface="+mn-ea"/>
              <a:cs typeface="+mn-cs"/>
            </a:rPr>
            <a:t>％から</a:t>
          </a:r>
          <a:r>
            <a:rPr kumimoji="1" lang="en-US" altLang="ja-JP" sz="1150" b="0" i="0" u="none" strike="noStrike" kern="0" cap="none" spc="0" normalizeH="0" baseline="0" noProof="0">
              <a:ln>
                <a:noFill/>
              </a:ln>
              <a:solidFill>
                <a:prstClr val="black"/>
              </a:solidFill>
              <a:effectLst/>
              <a:uLnTx/>
              <a:uFillTx/>
              <a:latin typeface="+mn-lt"/>
              <a:ea typeface="+mn-ea"/>
              <a:cs typeface="+mn-cs"/>
            </a:rPr>
            <a:t>2.03</a:t>
          </a:r>
          <a:r>
            <a:rPr kumimoji="1" lang="ja-JP" altLang="ja-JP" sz="1150" b="0" i="0" u="none" strike="noStrike" kern="0" cap="none" spc="0" normalizeH="0" baseline="0" noProof="0">
              <a:ln>
                <a:noFill/>
              </a:ln>
              <a:solidFill>
                <a:prstClr val="black"/>
              </a:solidFill>
              <a:effectLst/>
              <a:uLnTx/>
              <a:uFillTx/>
              <a:latin typeface="+mn-lt"/>
              <a:ea typeface="+mn-ea"/>
              <a:cs typeface="+mn-cs"/>
            </a:rPr>
            <a:t>％に増加し</a:t>
          </a:r>
          <a:r>
            <a:rPr kumimoji="1" lang="ja-JP" altLang="en-US" sz="1150" b="0" i="0" u="none" strike="noStrike" kern="0" cap="none" spc="0" normalizeH="0" baseline="0" noProof="0">
              <a:ln>
                <a:noFill/>
              </a:ln>
              <a:solidFill>
                <a:prstClr val="black"/>
              </a:solidFill>
              <a:effectLst/>
              <a:uLnTx/>
              <a:uFillTx/>
              <a:latin typeface="+mn-lt"/>
              <a:ea typeface="+mn-ea"/>
              <a:cs typeface="+mn-cs"/>
            </a:rPr>
            <a:t>たことなどにより</a:t>
          </a:r>
          <a:r>
            <a:rPr kumimoji="1" lang="ja-JP" altLang="ja-JP" sz="1150" b="0" i="0" u="none" strike="noStrike" kern="0" cap="none" spc="0" normalizeH="0" baseline="0" noProof="0">
              <a:ln>
                <a:noFill/>
              </a:ln>
              <a:solidFill>
                <a:prstClr val="black"/>
              </a:solidFill>
              <a:effectLst/>
              <a:uLnTx/>
              <a:uFillTx/>
              <a:latin typeface="+mn-lt"/>
              <a:ea typeface="+mn-ea"/>
              <a:cs typeface="+mn-cs"/>
            </a:rPr>
            <a:t>増</a:t>
          </a:r>
          <a:r>
            <a:rPr kumimoji="1" lang="ja-JP" altLang="en-US" sz="1150" b="0" i="0" u="none" strike="noStrike" kern="0" cap="none" spc="0" normalizeH="0" baseline="0" noProof="0">
              <a:ln>
                <a:noFill/>
              </a:ln>
              <a:solidFill>
                <a:prstClr val="black"/>
              </a:solidFill>
              <a:effectLst/>
              <a:uLnTx/>
              <a:uFillTx/>
              <a:latin typeface="+mn-lt"/>
              <a:ea typeface="+mn-ea"/>
              <a:cs typeface="+mn-cs"/>
            </a:rPr>
            <a:t>となったが、経常収入も増加したため昨年度から</a:t>
          </a:r>
          <a:r>
            <a:rPr kumimoji="1" lang="en-US" altLang="ja-JP" sz="1150" b="0" i="0" u="none" strike="noStrike" kern="0" cap="none" spc="0" normalizeH="0" baseline="0" noProof="0">
              <a:ln>
                <a:noFill/>
              </a:ln>
              <a:solidFill>
                <a:prstClr val="black"/>
              </a:solidFill>
              <a:effectLst/>
              <a:uLnTx/>
              <a:uFillTx/>
              <a:latin typeface="+mn-lt"/>
              <a:ea typeface="+mn-ea"/>
              <a:cs typeface="+mn-cs"/>
            </a:rPr>
            <a:t>0.3</a:t>
          </a:r>
          <a:r>
            <a:rPr kumimoji="1" lang="ja-JP" altLang="en-US" sz="1150" b="0" i="0" u="none" strike="noStrike" kern="0" cap="none" spc="0" normalizeH="0" baseline="0" noProof="0">
              <a:ln>
                <a:noFill/>
              </a:ln>
              <a:solidFill>
                <a:prstClr val="black"/>
              </a:solidFill>
              <a:effectLst/>
              <a:uLnTx/>
              <a:uFillTx/>
              <a:latin typeface="+mn-lt"/>
              <a:ea typeface="+mn-ea"/>
              <a:cs typeface="+mn-cs"/>
            </a:rPr>
            <a:t>ポイント改善した。</a:t>
          </a:r>
          <a:r>
            <a:rPr kumimoji="1" lang="ja-JP" altLang="ja-JP" sz="1150" b="0" i="0" u="none" strike="noStrike" kern="0" cap="none" spc="0" normalizeH="0" baseline="0" noProof="0">
              <a:ln>
                <a:noFill/>
              </a:ln>
              <a:solidFill>
                <a:prstClr val="black"/>
              </a:solidFill>
              <a:effectLst/>
              <a:uLnTx/>
              <a:uFillTx/>
              <a:latin typeface="+mn-lt"/>
              <a:ea typeface="+mn-ea"/>
              <a:cs typeface="+mn-cs"/>
            </a:rPr>
            <a:t>類似団体、全国及び静岡県平均と比較すると、人件費に係る経常収支比率は低く、近年、ほぼ同じ数値で推移している。要因としては、類似団体に比べ職員数が少ないことから職員給が抑えられていることや、ごみ処理やし尿処理などの業務を一部事務組合で行っていること、専門性の高い民生関連業務を委託していることが挙げられる。また、指定管理者制度の導入を推進しており、文化会館運営や体育館管理等を指定管理者に委託しているが、今後も効果が見込めるものについては</a:t>
          </a:r>
          <a:r>
            <a:rPr kumimoji="1" lang="ja-JP" altLang="en-US" sz="1150" b="0" i="0" u="none" strike="noStrike" kern="0" cap="none" spc="0" normalizeH="0" baseline="0" noProof="0">
              <a:ln>
                <a:noFill/>
              </a:ln>
              <a:solidFill>
                <a:prstClr val="black"/>
              </a:solidFill>
              <a:effectLst/>
              <a:uLnTx/>
              <a:uFillTx/>
              <a:latin typeface="+mn-lt"/>
              <a:ea typeface="+mn-ea"/>
              <a:cs typeface="+mn-cs"/>
            </a:rPr>
            <a:t>引き続き</a:t>
          </a:r>
          <a:r>
            <a:rPr kumimoji="1" lang="ja-JP" altLang="ja-JP" sz="1150" b="0" i="0" u="none" strike="noStrike" kern="0" cap="none" spc="0" normalizeH="0" baseline="0" noProof="0">
              <a:ln>
                <a:noFill/>
              </a:ln>
              <a:solidFill>
                <a:prstClr val="black"/>
              </a:solidFill>
              <a:effectLst/>
              <a:uLnTx/>
              <a:uFillTx/>
              <a:latin typeface="+mn-lt"/>
              <a:ea typeface="+mn-ea"/>
              <a:cs typeface="+mn-cs"/>
            </a:rPr>
            <a:t>検討を進める。</a:t>
          </a:r>
          <a:endParaRPr kumimoji="0" lang="ja-JP" altLang="ja-JP" sz="1150" b="0" i="0" u="none" strike="noStrike" kern="0" cap="none" spc="0" normalizeH="0" baseline="0" noProof="0">
            <a:ln>
              <a:noFill/>
            </a:ln>
            <a:solidFill>
              <a:prstClr val="black"/>
            </a:solidFill>
            <a:effectLst/>
            <a:uLnTx/>
            <a:uFillTx/>
            <a:latin typeface="+mn-lt"/>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83457</xdr:rowOff>
    </xdr:from>
    <xdr:to>
      <xdr:col>24</xdr:col>
      <xdr:colOff>25400</xdr:colOff>
      <xdr:row>34</xdr:row>
      <xdr:rowOff>116114</xdr:rowOff>
    </xdr:to>
    <xdr:cxnSp macro="">
      <xdr:nvCxnSpPr>
        <xdr:cNvPr id="68" name="直線コネクタ 67"/>
        <xdr:cNvCxnSpPr/>
      </xdr:nvCxnSpPr>
      <xdr:spPr>
        <a:xfrm flipV="1">
          <a:off x="3987800" y="59127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61884</xdr:rowOff>
    </xdr:from>
    <xdr:ext cx="762000" cy="259045"/>
    <xdr:sp macro="" textlink="">
      <xdr:nvSpPr>
        <xdr:cNvPr id="69" name="人件費平均値テキスト"/>
        <xdr:cNvSpPr txBox="1"/>
      </xdr:nvSpPr>
      <xdr:spPr>
        <a:xfrm>
          <a:off x="4914900" y="606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116114</xdr:rowOff>
    </xdr:from>
    <xdr:to>
      <xdr:col>19</xdr:col>
      <xdr:colOff>187325</xdr:colOff>
      <xdr:row>34</xdr:row>
      <xdr:rowOff>137886</xdr:rowOff>
    </xdr:to>
    <xdr:cxnSp macro="">
      <xdr:nvCxnSpPr>
        <xdr:cNvPr id="71" name="直線コネクタ 70"/>
        <xdr:cNvCxnSpPr/>
      </xdr:nvCxnSpPr>
      <xdr:spPr>
        <a:xfrm flipV="1">
          <a:off x="3098800" y="5945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26505</xdr:rowOff>
    </xdr:from>
    <xdr:ext cx="736600" cy="259045"/>
    <xdr:sp macro="" textlink="">
      <xdr:nvSpPr>
        <xdr:cNvPr id="73" name="テキスト ボックス 72"/>
        <xdr:cNvSpPr txBox="1"/>
      </xdr:nvSpPr>
      <xdr:spPr>
        <a:xfrm>
          <a:off x="3606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105228</xdr:rowOff>
    </xdr:from>
    <xdr:to>
      <xdr:col>15</xdr:col>
      <xdr:colOff>98425</xdr:colOff>
      <xdr:row>34</xdr:row>
      <xdr:rowOff>137886</xdr:rowOff>
    </xdr:to>
    <xdr:cxnSp macro="">
      <xdr:nvCxnSpPr>
        <xdr:cNvPr id="74" name="直線コネクタ 73"/>
        <xdr:cNvCxnSpPr/>
      </xdr:nvCxnSpPr>
      <xdr:spPr>
        <a:xfrm>
          <a:off x="2209800" y="5934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78922</xdr:rowOff>
    </xdr:from>
    <xdr:to>
      <xdr:col>15</xdr:col>
      <xdr:colOff>149225</xdr:colOff>
      <xdr:row>36</xdr:row>
      <xdr:rowOff>9072</xdr:rowOff>
    </xdr:to>
    <xdr:sp macro="" textlink="">
      <xdr:nvSpPr>
        <xdr:cNvPr id="75" name="フローチャート: 判断 74"/>
        <xdr:cNvSpPr/>
      </xdr:nvSpPr>
      <xdr:spPr>
        <a:xfrm>
          <a:off x="3048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165299</xdr:rowOff>
    </xdr:from>
    <xdr:ext cx="762000" cy="259045"/>
    <xdr:sp macro="" textlink="">
      <xdr:nvSpPr>
        <xdr:cNvPr id="76" name="テキスト ボックス 75"/>
        <xdr:cNvSpPr txBox="1"/>
      </xdr:nvSpPr>
      <xdr:spPr>
        <a:xfrm>
          <a:off x="2717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94343</xdr:rowOff>
    </xdr:from>
    <xdr:to>
      <xdr:col>11</xdr:col>
      <xdr:colOff>9525</xdr:colOff>
      <xdr:row>34</xdr:row>
      <xdr:rowOff>105228</xdr:rowOff>
    </xdr:to>
    <xdr:cxnSp macro="">
      <xdr:nvCxnSpPr>
        <xdr:cNvPr id="77" name="直線コネクタ 76"/>
        <xdr:cNvCxnSpPr/>
      </xdr:nvCxnSpPr>
      <xdr:spPr>
        <a:xfrm>
          <a:off x="1320800" y="5923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9" name="テキスト ボックス 78"/>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122464</xdr:rowOff>
    </xdr:from>
    <xdr:to>
      <xdr:col>6</xdr:col>
      <xdr:colOff>171450</xdr:colOff>
      <xdr:row>36</xdr:row>
      <xdr:rowOff>52614</xdr:rowOff>
    </xdr:to>
    <xdr:sp macro="" textlink="">
      <xdr:nvSpPr>
        <xdr:cNvPr id="80" name="フローチャート: 判断 79"/>
        <xdr:cNvSpPr/>
      </xdr:nvSpPr>
      <xdr:spPr>
        <a:xfrm>
          <a:off x="1270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37391</xdr:rowOff>
    </xdr:from>
    <xdr:ext cx="762000" cy="259045"/>
    <xdr:sp macro="" textlink="">
      <xdr:nvSpPr>
        <xdr:cNvPr id="81" name="テキスト ボックス 80"/>
        <xdr:cNvSpPr txBox="1"/>
      </xdr:nvSpPr>
      <xdr:spPr>
        <a:xfrm>
          <a:off x="939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32657</xdr:rowOff>
    </xdr:from>
    <xdr:to>
      <xdr:col>24</xdr:col>
      <xdr:colOff>76200</xdr:colOff>
      <xdr:row>34</xdr:row>
      <xdr:rowOff>134257</xdr:rowOff>
    </xdr:to>
    <xdr:sp macro="" textlink="">
      <xdr:nvSpPr>
        <xdr:cNvPr id="87" name="楕円 86"/>
        <xdr:cNvSpPr/>
      </xdr:nvSpPr>
      <xdr:spPr>
        <a:xfrm>
          <a:off x="47752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49184</xdr:rowOff>
    </xdr:from>
    <xdr:ext cx="762000" cy="259045"/>
    <xdr:sp macro="" textlink="">
      <xdr:nvSpPr>
        <xdr:cNvPr id="88" name="人件費該当値テキスト"/>
        <xdr:cNvSpPr txBox="1"/>
      </xdr:nvSpPr>
      <xdr:spPr>
        <a:xfrm>
          <a:off x="49149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65314</xdr:rowOff>
    </xdr:from>
    <xdr:to>
      <xdr:col>20</xdr:col>
      <xdr:colOff>38100</xdr:colOff>
      <xdr:row>34</xdr:row>
      <xdr:rowOff>166914</xdr:rowOff>
    </xdr:to>
    <xdr:sp macro="" textlink="">
      <xdr:nvSpPr>
        <xdr:cNvPr id="89" name="楕円 88"/>
        <xdr:cNvSpPr/>
      </xdr:nvSpPr>
      <xdr:spPr>
        <a:xfrm>
          <a:off x="3937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5641</xdr:rowOff>
    </xdr:from>
    <xdr:ext cx="736600" cy="259045"/>
    <xdr:sp macro="" textlink="">
      <xdr:nvSpPr>
        <xdr:cNvPr id="90" name="テキスト ボックス 89"/>
        <xdr:cNvSpPr txBox="1"/>
      </xdr:nvSpPr>
      <xdr:spPr>
        <a:xfrm>
          <a:off x="3606800" y="5663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87086</xdr:rowOff>
    </xdr:from>
    <xdr:to>
      <xdr:col>15</xdr:col>
      <xdr:colOff>149225</xdr:colOff>
      <xdr:row>35</xdr:row>
      <xdr:rowOff>17236</xdr:rowOff>
    </xdr:to>
    <xdr:sp macro="" textlink="">
      <xdr:nvSpPr>
        <xdr:cNvPr id="91" name="楕円 90"/>
        <xdr:cNvSpPr/>
      </xdr:nvSpPr>
      <xdr:spPr>
        <a:xfrm>
          <a:off x="3048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27413</xdr:rowOff>
    </xdr:from>
    <xdr:ext cx="762000" cy="259045"/>
    <xdr:sp macro="" textlink="">
      <xdr:nvSpPr>
        <xdr:cNvPr id="92" name="テキスト ボックス 91"/>
        <xdr:cNvSpPr txBox="1"/>
      </xdr:nvSpPr>
      <xdr:spPr>
        <a:xfrm>
          <a:off x="2717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54428</xdr:rowOff>
    </xdr:from>
    <xdr:to>
      <xdr:col>11</xdr:col>
      <xdr:colOff>60325</xdr:colOff>
      <xdr:row>34</xdr:row>
      <xdr:rowOff>156028</xdr:rowOff>
    </xdr:to>
    <xdr:sp macro="" textlink="">
      <xdr:nvSpPr>
        <xdr:cNvPr id="93" name="楕円 92"/>
        <xdr:cNvSpPr/>
      </xdr:nvSpPr>
      <xdr:spPr>
        <a:xfrm>
          <a:off x="2159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166205</xdr:rowOff>
    </xdr:from>
    <xdr:ext cx="762000" cy="259045"/>
    <xdr:sp macro="" textlink="">
      <xdr:nvSpPr>
        <xdr:cNvPr id="94" name="テキスト ボックス 93"/>
        <xdr:cNvSpPr txBox="1"/>
      </xdr:nvSpPr>
      <xdr:spPr>
        <a:xfrm>
          <a:off x="1828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43543</xdr:rowOff>
    </xdr:from>
    <xdr:to>
      <xdr:col>6</xdr:col>
      <xdr:colOff>171450</xdr:colOff>
      <xdr:row>34</xdr:row>
      <xdr:rowOff>145143</xdr:rowOff>
    </xdr:to>
    <xdr:sp macro="" textlink="">
      <xdr:nvSpPr>
        <xdr:cNvPr id="95" name="楕円 94"/>
        <xdr:cNvSpPr/>
      </xdr:nvSpPr>
      <xdr:spPr>
        <a:xfrm>
          <a:off x="1270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155320</xdr:rowOff>
    </xdr:from>
    <xdr:ext cx="762000" cy="259045"/>
    <xdr:sp macro="" textlink="">
      <xdr:nvSpPr>
        <xdr:cNvPr id="96" name="テキスト ボックス 95"/>
        <xdr:cNvSpPr txBox="1"/>
      </xdr:nvSpPr>
      <xdr:spPr>
        <a:xfrm>
          <a:off x="939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物件費に係る経常収支比率は昨年度より</a:t>
          </a:r>
          <a:r>
            <a:rPr kumimoji="1" lang="en-US" altLang="ja-JP" sz="1300" baseline="0">
              <a:solidFill>
                <a:schemeClr val="dk1"/>
              </a:solidFill>
              <a:effectLst/>
              <a:latin typeface="+mn-lt"/>
              <a:ea typeface="+mn-ea"/>
              <a:cs typeface="+mn-cs"/>
            </a:rPr>
            <a:t>0.3</a:t>
          </a:r>
          <a:r>
            <a:rPr kumimoji="1" lang="ja-JP" altLang="ja-JP" sz="1300" baseline="0">
              <a:solidFill>
                <a:schemeClr val="dk1"/>
              </a:solidFill>
              <a:effectLst/>
              <a:latin typeface="+mn-lt"/>
              <a:ea typeface="+mn-ea"/>
              <a:cs typeface="+mn-cs"/>
            </a:rPr>
            <a:t>ポイント改善した。これは、不動産評価鑑定業務</a:t>
          </a:r>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▲１</a:t>
          </a:r>
          <a:r>
            <a:rPr kumimoji="1" lang="en-US" altLang="ja-JP" sz="1300" baseline="0">
              <a:solidFill>
                <a:schemeClr val="dk1"/>
              </a:solidFill>
              <a:effectLst/>
              <a:latin typeface="+mn-lt"/>
              <a:ea typeface="+mn-ea"/>
              <a:cs typeface="+mn-cs"/>
            </a:rPr>
            <a:t>7</a:t>
          </a:r>
          <a:r>
            <a:rPr kumimoji="1" lang="ja-JP" altLang="ja-JP" sz="1300" baseline="0">
              <a:solidFill>
                <a:schemeClr val="dk1"/>
              </a:solidFill>
              <a:effectLst/>
              <a:latin typeface="+mn-lt"/>
              <a:ea typeface="+mn-ea"/>
              <a:cs typeface="+mn-cs"/>
            </a:rPr>
            <a:t>百万</a:t>
          </a:r>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及び財務書類作成・資産台帳整備支援業務</a:t>
          </a:r>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▲４百万円</a:t>
          </a:r>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委託料の減額が起因している。一方で、類似団体平均との比較では</a:t>
          </a:r>
          <a:r>
            <a:rPr kumimoji="1" lang="en-US" altLang="ja-JP" sz="1300" baseline="0">
              <a:solidFill>
                <a:schemeClr val="dk1"/>
              </a:solidFill>
              <a:effectLst/>
              <a:latin typeface="+mn-lt"/>
              <a:ea typeface="+mn-ea"/>
              <a:cs typeface="+mn-cs"/>
            </a:rPr>
            <a:t>1.5</a:t>
          </a:r>
          <a:r>
            <a:rPr kumimoji="1" lang="ja-JP" altLang="ja-JP" sz="1300" baseline="0">
              <a:solidFill>
                <a:schemeClr val="dk1"/>
              </a:solidFill>
              <a:effectLst/>
              <a:latin typeface="+mn-lt"/>
              <a:ea typeface="+mn-ea"/>
              <a:cs typeface="+mn-cs"/>
            </a:rPr>
            <a:t>ポイント高い数値となっている。各種事業の民間委託及び職員人件費削減に係る指定管理者制度導入や、臨時職員等の起用に起因した物件費に関して、今後も費用対効果を吟味し、物件費に係る数値の改善に努めていく</a:t>
          </a:r>
          <a:r>
            <a:rPr kumimoji="1" lang="ja-JP" altLang="en-US" sz="1300" baseline="0">
              <a:solidFill>
                <a:schemeClr val="dk1"/>
              </a:solidFill>
              <a:effectLst/>
              <a:latin typeface="+mn-lt"/>
              <a:ea typeface="+mn-ea"/>
              <a:cs typeface="+mn-cs"/>
            </a:rPr>
            <a:t>。</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120650</xdr:rowOff>
    </xdr:from>
    <xdr:to>
      <xdr:col>82</xdr:col>
      <xdr:colOff>107950</xdr:colOff>
      <xdr:row>19</xdr:row>
      <xdr:rowOff>158750</xdr:rowOff>
    </xdr:to>
    <xdr:cxnSp macro="">
      <xdr:nvCxnSpPr>
        <xdr:cNvPr id="129" name="直線コネクタ 128"/>
        <xdr:cNvCxnSpPr/>
      </xdr:nvCxnSpPr>
      <xdr:spPr>
        <a:xfrm flipV="1">
          <a:off x="15671800" y="337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30"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158750</xdr:rowOff>
    </xdr:to>
    <xdr:cxnSp macro="">
      <xdr:nvCxnSpPr>
        <xdr:cNvPr id="132" name="直線コネクタ 131"/>
        <xdr:cNvCxnSpPr/>
      </xdr:nvCxnSpPr>
      <xdr:spPr>
        <a:xfrm>
          <a:off x="14782800" y="3327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34" name="テキスト ボックス 133"/>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139700</xdr:rowOff>
    </xdr:from>
    <xdr:to>
      <xdr:col>73</xdr:col>
      <xdr:colOff>180975</xdr:colOff>
      <xdr:row>19</xdr:row>
      <xdr:rowOff>69850</xdr:rowOff>
    </xdr:to>
    <xdr:cxnSp macro="">
      <xdr:nvCxnSpPr>
        <xdr:cNvPr id="135" name="直線コネクタ 134"/>
        <xdr:cNvCxnSpPr/>
      </xdr:nvCxnSpPr>
      <xdr:spPr>
        <a:xfrm>
          <a:off x="13893800" y="3225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139700</xdr:rowOff>
    </xdr:to>
    <xdr:cxnSp macro="">
      <xdr:nvCxnSpPr>
        <xdr:cNvPr id="138" name="直線コネクタ 137"/>
        <xdr:cNvCxnSpPr/>
      </xdr:nvCxnSpPr>
      <xdr:spPr>
        <a:xfrm>
          <a:off x="13004800" y="3175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2" name="テキスト ボックス 141"/>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69850</xdr:rowOff>
    </xdr:from>
    <xdr:to>
      <xdr:col>82</xdr:col>
      <xdr:colOff>158750</xdr:colOff>
      <xdr:row>20</xdr:row>
      <xdr:rowOff>0</xdr:rowOff>
    </xdr:to>
    <xdr:sp macro="" textlink="">
      <xdr:nvSpPr>
        <xdr:cNvPr id="148" name="楕円 147"/>
        <xdr:cNvSpPr/>
      </xdr:nvSpPr>
      <xdr:spPr>
        <a:xfrm>
          <a:off x="164592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41927</xdr:rowOff>
    </xdr:from>
    <xdr:ext cx="762000" cy="259045"/>
    <xdr:sp macro="" textlink="">
      <xdr:nvSpPr>
        <xdr:cNvPr id="149" name="物件費該当値テキスト"/>
        <xdr:cNvSpPr txBox="1"/>
      </xdr:nvSpPr>
      <xdr:spPr>
        <a:xfrm>
          <a:off x="165989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107950</xdr:rowOff>
    </xdr:from>
    <xdr:to>
      <xdr:col>78</xdr:col>
      <xdr:colOff>120650</xdr:colOff>
      <xdr:row>20</xdr:row>
      <xdr:rowOff>38100</xdr:rowOff>
    </xdr:to>
    <xdr:sp macro="" textlink="">
      <xdr:nvSpPr>
        <xdr:cNvPr id="150" name="楕円 149"/>
        <xdr:cNvSpPr/>
      </xdr:nvSpPr>
      <xdr:spPr>
        <a:xfrm>
          <a:off x="15621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22877</xdr:rowOff>
    </xdr:from>
    <xdr:ext cx="736600" cy="259045"/>
    <xdr:sp macro="" textlink="">
      <xdr:nvSpPr>
        <xdr:cNvPr id="151" name="テキスト ボックス 150"/>
        <xdr:cNvSpPr txBox="1"/>
      </xdr:nvSpPr>
      <xdr:spPr>
        <a:xfrm>
          <a:off x="15290800" y="345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2" name="楕円 151"/>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3" name="テキスト ボックス 152"/>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88900</xdr:rowOff>
    </xdr:from>
    <xdr:to>
      <xdr:col>69</xdr:col>
      <xdr:colOff>142875</xdr:colOff>
      <xdr:row>19</xdr:row>
      <xdr:rowOff>19050</xdr:rowOff>
    </xdr:to>
    <xdr:sp macro="" textlink="">
      <xdr:nvSpPr>
        <xdr:cNvPr id="154" name="楕円 153"/>
        <xdr:cNvSpPr/>
      </xdr:nvSpPr>
      <xdr:spPr>
        <a:xfrm>
          <a:off x="13843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55" name="テキスト ボックス 154"/>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6" name="楕円 155"/>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7" name="テキスト ボックス 156"/>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私立幼稚園の認定こども園化等に伴い、子ども・子育て支援制度事業費が増（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百万円）となったこや、障害児通所支援費（放課後デイサービス費等）の増（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などにより、扶助費が大幅な増となり、全国及び静岡県平均は下回ったものの類似団体を上回った。待機児童対策や障害児者にかかる扶助や介護等社会保障関係経費は増加傾向にあるため、各種施策を進める中で扶助費の抑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58</xdr:row>
      <xdr:rowOff>107950</xdr:rowOff>
    </xdr:to>
    <xdr:cxnSp macro="">
      <xdr:nvCxnSpPr>
        <xdr:cNvPr id="190" name="直線コネクタ 189"/>
        <xdr:cNvCxnSpPr/>
      </xdr:nvCxnSpPr>
      <xdr:spPr>
        <a:xfrm>
          <a:off x="3987800" y="98234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88900</xdr:rowOff>
    </xdr:to>
    <xdr:cxnSp macro="">
      <xdr:nvCxnSpPr>
        <xdr:cNvPr id="193" name="直線コネクタ 192"/>
        <xdr:cNvCxnSpPr/>
      </xdr:nvCxnSpPr>
      <xdr:spPr>
        <a:xfrm flipV="1">
          <a:off x="3098800" y="9823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57</xdr:row>
      <xdr:rowOff>88900</xdr:rowOff>
    </xdr:to>
    <xdr:cxnSp macro="">
      <xdr:nvCxnSpPr>
        <xdr:cNvPr id="196" name="直線コネクタ 195"/>
        <xdr:cNvCxnSpPr/>
      </xdr:nvCxnSpPr>
      <xdr:spPr>
        <a:xfrm>
          <a:off x="2209800" y="9747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8" name="テキスト ボックス 197"/>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12700</xdr:rowOff>
    </xdr:to>
    <xdr:cxnSp macro="">
      <xdr:nvCxnSpPr>
        <xdr:cNvPr id="199" name="直線コネクタ 198"/>
        <xdr:cNvCxnSpPr/>
      </xdr:nvCxnSpPr>
      <xdr:spPr>
        <a:xfrm flipV="1">
          <a:off x="1320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01" name="テキスト ボックス 20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57150</xdr:rowOff>
    </xdr:from>
    <xdr:to>
      <xdr:col>24</xdr:col>
      <xdr:colOff>76200</xdr:colOff>
      <xdr:row>58</xdr:row>
      <xdr:rowOff>158750</xdr:rowOff>
    </xdr:to>
    <xdr:sp macro="" textlink="">
      <xdr:nvSpPr>
        <xdr:cNvPr id="209" name="楕円 208"/>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29227</xdr:rowOff>
    </xdr:from>
    <xdr:ext cx="762000" cy="259045"/>
    <xdr:sp macro="" textlink="">
      <xdr:nvSpPr>
        <xdr:cNvPr id="210" name="扶助費該当値テキスト"/>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11" name="楕円 210"/>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212" name="テキスト ボックス 211"/>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13" name="楕円 212"/>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14" name="テキスト ボックス 213"/>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5" name="楕円 214"/>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6" name="テキスト ボックス 215"/>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7" name="楕円 216"/>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8" name="テキスト ボックス 217"/>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その他に係る経常収支比率は、前年度より</a:t>
          </a:r>
          <a:r>
            <a:rPr kumimoji="1" lang="en-US" altLang="ja-JP" sz="1300" b="0" i="0" baseline="0">
              <a:solidFill>
                <a:schemeClr val="dk1"/>
              </a:solidFill>
              <a:effectLst/>
              <a:latin typeface="+mn-lt"/>
              <a:ea typeface="+mn-ea"/>
              <a:cs typeface="+mn-cs"/>
            </a:rPr>
            <a:t>0.1</a:t>
          </a:r>
          <a:r>
            <a:rPr kumimoji="1" lang="ja-JP" altLang="ja-JP" sz="1300" b="0" i="0" baseline="0">
              <a:solidFill>
                <a:schemeClr val="dk1"/>
              </a:solidFill>
              <a:effectLst/>
              <a:latin typeface="+mn-lt"/>
              <a:ea typeface="+mn-ea"/>
              <a:cs typeface="+mn-cs"/>
            </a:rPr>
            <a:t>ポイント高くなったが、類似団体平均より</a:t>
          </a:r>
          <a:r>
            <a:rPr kumimoji="1" lang="en-US" altLang="ja-JP" sz="1300" b="0" i="0" baseline="0">
              <a:solidFill>
                <a:schemeClr val="dk1"/>
              </a:solidFill>
              <a:effectLst/>
              <a:latin typeface="+mn-lt"/>
              <a:ea typeface="+mn-ea"/>
              <a:cs typeface="+mn-cs"/>
            </a:rPr>
            <a:t>2.4</a:t>
          </a:r>
          <a:r>
            <a:rPr kumimoji="1" lang="ja-JP" altLang="ja-JP" sz="1300" b="0" i="0" baseline="0">
              <a:solidFill>
                <a:schemeClr val="dk1"/>
              </a:solidFill>
              <a:effectLst/>
              <a:latin typeface="+mn-lt"/>
              <a:ea typeface="+mn-ea"/>
              <a:cs typeface="+mn-cs"/>
            </a:rPr>
            <a:t>ポイント、静岡県平均との比較では</a:t>
          </a:r>
          <a:r>
            <a:rPr kumimoji="1" lang="en-US" altLang="ja-JP" sz="1300" b="0" i="0" baseline="0">
              <a:solidFill>
                <a:schemeClr val="dk1"/>
              </a:solidFill>
              <a:effectLst/>
              <a:latin typeface="+mn-lt"/>
              <a:ea typeface="+mn-ea"/>
              <a:cs typeface="+mn-cs"/>
            </a:rPr>
            <a:t>0.6</a:t>
          </a:r>
          <a:r>
            <a:rPr kumimoji="1" lang="ja-JP" altLang="ja-JP" sz="1300" b="0" i="0" baseline="0">
              <a:solidFill>
                <a:schemeClr val="dk1"/>
              </a:solidFill>
              <a:effectLst/>
              <a:latin typeface="+mn-lt"/>
              <a:ea typeface="+mn-ea"/>
              <a:cs typeface="+mn-cs"/>
            </a:rPr>
            <a:t>ポイント下回っている。昨年度の増額要因である国民健康保険特別会計繰出金の国保事業助成は減額となったものの、勤労者住宅資金貸付金の対象者増による労働福祉対策費が増額となっている。また、高額の個人寄付や旧消防庁舎売却による財産収入を基金へ積み立てたことも起因してい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0" name="直線コネクタ 249"/>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55</xdr:row>
      <xdr:rowOff>155575</xdr:rowOff>
    </xdr:to>
    <xdr:cxnSp macro="">
      <xdr:nvCxnSpPr>
        <xdr:cNvPr id="255" name="直線コネクタ 254"/>
        <xdr:cNvCxnSpPr/>
      </xdr:nvCxnSpPr>
      <xdr:spPr>
        <a:xfrm>
          <a:off x="15671800" y="95758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134002</xdr:rowOff>
    </xdr:from>
    <xdr:ext cx="762000" cy="259045"/>
    <xdr:sp macro="" textlink="">
      <xdr:nvSpPr>
        <xdr:cNvPr id="256" name="その他平均値テキスト"/>
        <xdr:cNvSpPr txBox="1"/>
      </xdr:nvSpPr>
      <xdr:spPr>
        <a:xfrm>
          <a:off x="16598900" y="9735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136525</xdr:rowOff>
    </xdr:from>
    <xdr:to>
      <xdr:col>78</xdr:col>
      <xdr:colOff>69850</xdr:colOff>
      <xdr:row>55</xdr:row>
      <xdr:rowOff>146050</xdr:rowOff>
    </xdr:to>
    <xdr:cxnSp macro="">
      <xdr:nvCxnSpPr>
        <xdr:cNvPr id="258" name="直線コネクタ 257"/>
        <xdr:cNvCxnSpPr/>
      </xdr:nvCxnSpPr>
      <xdr:spPr>
        <a:xfrm>
          <a:off x="14782800" y="9566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9" name="フローチャート: 判断 258"/>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38752</xdr:rowOff>
    </xdr:from>
    <xdr:ext cx="736600" cy="259045"/>
    <xdr:sp macro="" textlink="">
      <xdr:nvSpPr>
        <xdr:cNvPr id="260" name="テキスト ボックス 259"/>
        <xdr:cNvSpPr txBox="1"/>
      </xdr:nvSpPr>
      <xdr:spPr>
        <a:xfrm>
          <a:off x="15290800" y="9811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136525</xdr:rowOff>
    </xdr:to>
    <xdr:cxnSp macro="">
      <xdr:nvCxnSpPr>
        <xdr:cNvPr id="261" name="直線コネクタ 260"/>
        <xdr:cNvCxnSpPr/>
      </xdr:nvCxnSpPr>
      <xdr:spPr>
        <a:xfrm>
          <a:off x="13893800" y="95377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142875</xdr:rowOff>
    </xdr:from>
    <xdr:to>
      <xdr:col>74</xdr:col>
      <xdr:colOff>31750</xdr:colOff>
      <xdr:row>57</xdr:row>
      <xdr:rowOff>73025</xdr:rowOff>
    </xdr:to>
    <xdr:sp macro="" textlink="">
      <xdr:nvSpPr>
        <xdr:cNvPr id="262" name="フローチャート: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57802</xdr:rowOff>
    </xdr:from>
    <xdr:ext cx="762000" cy="259045"/>
    <xdr:sp macro="" textlink="">
      <xdr:nvSpPr>
        <xdr:cNvPr id="263" name="テキスト ボックス 262"/>
        <xdr:cNvSpPr txBox="1"/>
      </xdr:nvSpPr>
      <xdr:spPr>
        <a:xfrm>
          <a:off x="14401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98425</xdr:rowOff>
    </xdr:from>
    <xdr:to>
      <xdr:col>69</xdr:col>
      <xdr:colOff>92075</xdr:colOff>
      <xdr:row>55</xdr:row>
      <xdr:rowOff>107950</xdr:rowOff>
    </xdr:to>
    <xdr:cxnSp macro="">
      <xdr:nvCxnSpPr>
        <xdr:cNvPr id="264" name="直線コネクタ 263"/>
        <xdr:cNvCxnSpPr/>
      </xdr:nvCxnSpPr>
      <xdr:spPr>
        <a:xfrm>
          <a:off x="13004800" y="9528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142875</xdr:rowOff>
    </xdr:from>
    <xdr:to>
      <xdr:col>69</xdr:col>
      <xdr:colOff>142875</xdr:colOff>
      <xdr:row>57</xdr:row>
      <xdr:rowOff>73025</xdr:rowOff>
    </xdr:to>
    <xdr:sp macro="" textlink="">
      <xdr:nvSpPr>
        <xdr:cNvPr id="265" name="フローチャート: 判断 264"/>
        <xdr:cNvSpPr/>
      </xdr:nvSpPr>
      <xdr:spPr>
        <a:xfrm>
          <a:off x="13843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57802</xdr:rowOff>
    </xdr:from>
    <xdr:ext cx="762000" cy="259045"/>
    <xdr:sp macro="" textlink="">
      <xdr:nvSpPr>
        <xdr:cNvPr id="266" name="テキスト ボックス 265"/>
        <xdr:cNvSpPr txBox="1"/>
      </xdr:nvSpPr>
      <xdr:spPr>
        <a:xfrm>
          <a:off x="13512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7" name="フローチャート: 判断 266"/>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8" name="テキスト ボックス 267"/>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104775</xdr:rowOff>
    </xdr:from>
    <xdr:to>
      <xdr:col>82</xdr:col>
      <xdr:colOff>158750</xdr:colOff>
      <xdr:row>56</xdr:row>
      <xdr:rowOff>34925</xdr:rowOff>
    </xdr:to>
    <xdr:sp macro="" textlink="">
      <xdr:nvSpPr>
        <xdr:cNvPr id="274" name="楕円 273"/>
        <xdr:cNvSpPr/>
      </xdr:nvSpPr>
      <xdr:spPr>
        <a:xfrm>
          <a:off x="16459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121302</xdr:rowOff>
    </xdr:from>
    <xdr:ext cx="762000" cy="259045"/>
    <xdr:sp macro="" textlink="">
      <xdr:nvSpPr>
        <xdr:cNvPr id="275" name="その他該当値テキスト"/>
        <xdr:cNvSpPr txBox="1"/>
      </xdr:nvSpPr>
      <xdr:spPr>
        <a:xfrm>
          <a:off x="165989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6" name="楕円 275"/>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7" name="テキスト ボックス 276"/>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85725</xdr:rowOff>
    </xdr:from>
    <xdr:to>
      <xdr:col>74</xdr:col>
      <xdr:colOff>31750</xdr:colOff>
      <xdr:row>56</xdr:row>
      <xdr:rowOff>15875</xdr:rowOff>
    </xdr:to>
    <xdr:sp macro="" textlink="">
      <xdr:nvSpPr>
        <xdr:cNvPr id="278" name="楕円 277"/>
        <xdr:cNvSpPr/>
      </xdr:nvSpPr>
      <xdr:spPr>
        <a:xfrm>
          <a:off x="14732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26052</xdr:rowOff>
    </xdr:from>
    <xdr:ext cx="762000" cy="259045"/>
    <xdr:sp macro="" textlink="">
      <xdr:nvSpPr>
        <xdr:cNvPr id="279" name="テキスト ボックス 278"/>
        <xdr:cNvSpPr txBox="1"/>
      </xdr:nvSpPr>
      <xdr:spPr>
        <a:xfrm>
          <a:off x="14401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80" name="楕円 279"/>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81" name="テキスト ボックス 280"/>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47625</xdr:rowOff>
    </xdr:from>
    <xdr:to>
      <xdr:col>65</xdr:col>
      <xdr:colOff>53975</xdr:colOff>
      <xdr:row>55</xdr:row>
      <xdr:rowOff>149225</xdr:rowOff>
    </xdr:to>
    <xdr:sp macro="" textlink="">
      <xdr:nvSpPr>
        <xdr:cNvPr id="282" name="楕円 281"/>
        <xdr:cNvSpPr/>
      </xdr:nvSpPr>
      <xdr:spPr>
        <a:xfrm>
          <a:off x="12954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159402</xdr:rowOff>
    </xdr:from>
    <xdr:ext cx="762000" cy="259045"/>
    <xdr:sp macro="" textlink="">
      <xdr:nvSpPr>
        <xdr:cNvPr id="283" name="テキスト ボックス 282"/>
        <xdr:cNvSpPr txBox="1"/>
      </xdr:nvSpPr>
      <xdr:spPr>
        <a:xfrm>
          <a:off x="12623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補助費等に係る経常収支比率は、</a:t>
          </a:r>
          <a:r>
            <a:rPr kumimoji="1" lang="ja-JP" altLang="en-US" sz="1300" b="0" i="0" baseline="0">
              <a:solidFill>
                <a:schemeClr val="dk1"/>
              </a:solidFill>
              <a:effectLst/>
              <a:latin typeface="+mn-lt"/>
              <a:ea typeface="+mn-ea"/>
              <a:cs typeface="+mn-cs"/>
            </a:rPr>
            <a:t>類似団体平均や県平均を上回るが</a:t>
          </a:r>
          <a:r>
            <a:rPr kumimoji="1" lang="ja-JP" altLang="ja-JP" sz="1300" b="0" i="0" baseline="0">
              <a:solidFill>
                <a:schemeClr val="dk1"/>
              </a:solidFill>
              <a:effectLst/>
              <a:latin typeface="+mn-lt"/>
              <a:ea typeface="+mn-ea"/>
              <a:cs typeface="+mn-cs"/>
            </a:rPr>
            <a:t>前年度よりも</a:t>
          </a:r>
          <a:r>
            <a:rPr kumimoji="1" lang="en-US" altLang="ja-JP" sz="1300" b="0" i="0" baseline="0">
              <a:solidFill>
                <a:schemeClr val="dk1"/>
              </a:solidFill>
              <a:effectLst/>
              <a:latin typeface="+mn-lt"/>
              <a:ea typeface="+mn-ea"/>
              <a:cs typeface="+mn-cs"/>
            </a:rPr>
            <a:t>0.8</a:t>
          </a:r>
          <a:r>
            <a:rPr kumimoji="1" lang="ja-JP" altLang="ja-JP" sz="1300" b="0" i="0" baseline="0">
              <a:solidFill>
                <a:schemeClr val="dk1"/>
              </a:solidFill>
              <a:effectLst/>
              <a:latin typeface="+mn-lt"/>
              <a:ea typeface="+mn-ea"/>
              <a:cs typeface="+mn-cs"/>
            </a:rPr>
            <a:t>ポイント改善しており</a:t>
          </a:r>
          <a:r>
            <a:rPr kumimoji="1" lang="ja-JP" altLang="en-US" sz="1300" b="0" i="0" baseline="0">
              <a:solidFill>
                <a:schemeClr val="dk1"/>
              </a:solidFill>
              <a:effectLst/>
              <a:latin typeface="+mn-lt"/>
              <a:ea typeface="+mn-ea"/>
              <a:cs typeface="+mn-cs"/>
            </a:rPr>
            <a:t>、その差は縮まっている。平成</a:t>
          </a:r>
          <a:r>
            <a:rPr kumimoji="1" lang="en-US" altLang="ja-JP" sz="1300" b="0" i="0" baseline="0">
              <a:solidFill>
                <a:schemeClr val="dk1"/>
              </a:solidFill>
              <a:effectLst/>
              <a:latin typeface="+mn-lt"/>
              <a:ea typeface="+mn-ea"/>
              <a:cs typeface="+mn-cs"/>
            </a:rPr>
            <a:t>29</a:t>
          </a:r>
          <a:r>
            <a:rPr kumimoji="1" lang="ja-JP" altLang="en-US" sz="1300" b="0" i="0" baseline="0">
              <a:solidFill>
                <a:schemeClr val="dk1"/>
              </a:solidFill>
              <a:effectLst/>
              <a:latin typeface="+mn-lt"/>
              <a:ea typeface="+mn-ea"/>
              <a:cs typeface="+mn-cs"/>
            </a:rPr>
            <a:t>年度は</a:t>
          </a:r>
          <a:r>
            <a:rPr kumimoji="1" lang="ja-JP" altLang="ja-JP" sz="1300" b="0" i="0" baseline="0">
              <a:solidFill>
                <a:schemeClr val="dk1"/>
              </a:solidFill>
              <a:effectLst/>
              <a:latin typeface="+mn-lt"/>
              <a:ea typeface="+mn-ea"/>
              <a:cs typeface="+mn-cs"/>
            </a:rPr>
            <a:t>掛川市・菊川市衛生施設組合への負担金の減額が要因である。しかしながら、病院事業への繰出し金は依然として増加傾向にあるため、病院事業の健全化にも注力しつつも、繰出金や各種補助金については適正化を図っ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0" name="直線コネクタ 309"/>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11"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2" name="直線コネクタ 311"/>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13"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4" name="直線コネクタ 313"/>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69850</xdr:rowOff>
    </xdr:from>
    <xdr:to>
      <xdr:col>82</xdr:col>
      <xdr:colOff>107950</xdr:colOff>
      <xdr:row>39</xdr:row>
      <xdr:rowOff>130810</xdr:rowOff>
    </xdr:to>
    <xdr:cxnSp macro="">
      <xdr:nvCxnSpPr>
        <xdr:cNvPr id="315" name="直線コネクタ 314"/>
        <xdr:cNvCxnSpPr/>
      </xdr:nvCxnSpPr>
      <xdr:spPr>
        <a:xfrm flipV="1">
          <a:off x="15671800" y="67564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31767</xdr:rowOff>
    </xdr:from>
    <xdr:ext cx="762000" cy="259045"/>
    <xdr:sp macro="" textlink="">
      <xdr:nvSpPr>
        <xdr:cNvPr id="316" name="補助費等平均値テキスト"/>
        <xdr:cNvSpPr txBox="1"/>
      </xdr:nvSpPr>
      <xdr:spPr>
        <a:xfrm>
          <a:off x="16598900" y="637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7" name="フローチャート: 判断 316"/>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39</xdr:row>
      <xdr:rowOff>130810</xdr:rowOff>
    </xdr:to>
    <xdr:cxnSp macro="">
      <xdr:nvCxnSpPr>
        <xdr:cNvPr id="318" name="直線コネクタ 317"/>
        <xdr:cNvCxnSpPr/>
      </xdr:nvCxnSpPr>
      <xdr:spPr>
        <a:xfrm>
          <a:off x="14782800" y="6756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9" name="フローチャート: 判断 318"/>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104157</xdr:rowOff>
    </xdr:from>
    <xdr:ext cx="736600" cy="259045"/>
    <xdr:sp macro="" textlink="">
      <xdr:nvSpPr>
        <xdr:cNvPr id="320" name="テキスト ボックス 319"/>
        <xdr:cNvSpPr txBox="1"/>
      </xdr:nvSpPr>
      <xdr:spPr>
        <a:xfrm>
          <a:off x="15290800" y="627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39</xdr:row>
      <xdr:rowOff>123190</xdr:rowOff>
    </xdr:to>
    <xdr:cxnSp macro="">
      <xdr:nvCxnSpPr>
        <xdr:cNvPr id="321" name="直線コネクタ 320"/>
        <xdr:cNvCxnSpPr/>
      </xdr:nvCxnSpPr>
      <xdr:spPr>
        <a:xfrm flipV="1">
          <a:off x="13893800" y="6756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2" name="フローチャート: 判断 321"/>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23" name="テキスト ボックス 322"/>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123190</xdr:rowOff>
    </xdr:from>
    <xdr:to>
      <xdr:col>69</xdr:col>
      <xdr:colOff>92075</xdr:colOff>
      <xdr:row>40</xdr:row>
      <xdr:rowOff>58420</xdr:rowOff>
    </xdr:to>
    <xdr:cxnSp macro="">
      <xdr:nvCxnSpPr>
        <xdr:cNvPr id="324" name="直線コネクタ 323"/>
        <xdr:cNvCxnSpPr/>
      </xdr:nvCxnSpPr>
      <xdr:spPr>
        <a:xfrm flipV="1">
          <a:off x="13004800" y="6809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125730</xdr:rowOff>
    </xdr:from>
    <xdr:to>
      <xdr:col>69</xdr:col>
      <xdr:colOff>142875</xdr:colOff>
      <xdr:row>38</xdr:row>
      <xdr:rowOff>55880</xdr:rowOff>
    </xdr:to>
    <xdr:sp macro="" textlink="">
      <xdr:nvSpPr>
        <xdr:cNvPr id="325" name="フローチャート: 判断 324"/>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66057</xdr:rowOff>
    </xdr:from>
    <xdr:ext cx="762000" cy="259045"/>
    <xdr:sp macro="" textlink="">
      <xdr:nvSpPr>
        <xdr:cNvPr id="326" name="テキスト ボックス 325"/>
        <xdr:cNvSpPr txBox="1"/>
      </xdr:nvSpPr>
      <xdr:spPr>
        <a:xfrm>
          <a:off x="13512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7" name="フローチャート: 判断 326"/>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73677</xdr:rowOff>
    </xdr:from>
    <xdr:ext cx="762000" cy="259045"/>
    <xdr:sp macro="" textlink="">
      <xdr:nvSpPr>
        <xdr:cNvPr id="328" name="テキスト ボックス 327"/>
        <xdr:cNvSpPr txBox="1"/>
      </xdr:nvSpPr>
      <xdr:spPr>
        <a:xfrm>
          <a:off x="12623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19050</xdr:rowOff>
    </xdr:from>
    <xdr:to>
      <xdr:col>82</xdr:col>
      <xdr:colOff>158750</xdr:colOff>
      <xdr:row>39</xdr:row>
      <xdr:rowOff>120650</xdr:rowOff>
    </xdr:to>
    <xdr:sp macro="" textlink="">
      <xdr:nvSpPr>
        <xdr:cNvPr id="334" name="楕円 333"/>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162577</xdr:rowOff>
    </xdr:from>
    <xdr:ext cx="762000" cy="259045"/>
    <xdr:sp macro="" textlink="">
      <xdr:nvSpPr>
        <xdr:cNvPr id="335" name="補助費等該当値テキスト"/>
        <xdr:cNvSpPr txBox="1"/>
      </xdr:nvSpPr>
      <xdr:spPr>
        <a:xfrm>
          <a:off x="16598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80010</xdr:rowOff>
    </xdr:from>
    <xdr:to>
      <xdr:col>78</xdr:col>
      <xdr:colOff>120650</xdr:colOff>
      <xdr:row>40</xdr:row>
      <xdr:rowOff>10160</xdr:rowOff>
    </xdr:to>
    <xdr:sp macro="" textlink="">
      <xdr:nvSpPr>
        <xdr:cNvPr id="336" name="楕円 335"/>
        <xdr:cNvSpPr/>
      </xdr:nvSpPr>
      <xdr:spPr>
        <a:xfrm>
          <a:off x="15621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166387</xdr:rowOff>
    </xdr:from>
    <xdr:ext cx="736600" cy="259045"/>
    <xdr:sp macro="" textlink="">
      <xdr:nvSpPr>
        <xdr:cNvPr id="337" name="テキスト ボックス 336"/>
        <xdr:cNvSpPr txBox="1"/>
      </xdr:nvSpPr>
      <xdr:spPr>
        <a:xfrm>
          <a:off x="15290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38" name="楕円 337"/>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105427</xdr:rowOff>
    </xdr:from>
    <xdr:ext cx="762000" cy="259045"/>
    <xdr:sp macro="" textlink="">
      <xdr:nvSpPr>
        <xdr:cNvPr id="339" name="テキスト ボックス 338"/>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72390</xdr:rowOff>
    </xdr:from>
    <xdr:to>
      <xdr:col>69</xdr:col>
      <xdr:colOff>142875</xdr:colOff>
      <xdr:row>40</xdr:row>
      <xdr:rowOff>2540</xdr:rowOff>
    </xdr:to>
    <xdr:sp macro="" textlink="">
      <xdr:nvSpPr>
        <xdr:cNvPr id="340" name="楕円 339"/>
        <xdr:cNvSpPr/>
      </xdr:nvSpPr>
      <xdr:spPr>
        <a:xfrm>
          <a:off x="13843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158767</xdr:rowOff>
    </xdr:from>
    <xdr:ext cx="762000" cy="259045"/>
    <xdr:sp macro="" textlink="">
      <xdr:nvSpPr>
        <xdr:cNvPr id="341" name="テキスト ボックス 340"/>
        <xdr:cNvSpPr txBox="1"/>
      </xdr:nvSpPr>
      <xdr:spPr>
        <a:xfrm>
          <a:off x="13512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xdr:rowOff>
    </xdr:from>
    <xdr:to>
      <xdr:col>65</xdr:col>
      <xdr:colOff>53975</xdr:colOff>
      <xdr:row>40</xdr:row>
      <xdr:rowOff>109220</xdr:rowOff>
    </xdr:to>
    <xdr:sp macro="" textlink="">
      <xdr:nvSpPr>
        <xdr:cNvPr id="342" name="楕円 341"/>
        <xdr:cNvSpPr/>
      </xdr:nvSpPr>
      <xdr:spPr>
        <a:xfrm>
          <a:off x="12954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93997</xdr:rowOff>
    </xdr:from>
    <xdr:ext cx="762000" cy="259045"/>
    <xdr:sp macro="" textlink="">
      <xdr:nvSpPr>
        <xdr:cNvPr id="343" name="テキスト ボックス 342"/>
        <xdr:cNvSpPr txBox="1"/>
      </xdr:nvSpPr>
      <xdr:spPr>
        <a:xfrm>
          <a:off x="12623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を下回ったものの、全国及び静岡県平均を上回った。市立認定こども園、消防庁舎、バイパス建設、地区センターや学校施設整備等大型事業の実施が続いていることにより合併特例債残高が増加傾向にあり、財源不足に伴う臨時財政対策債も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借入については必要性を考慮しながら計画的に行い、公債費負担の適正化を図っていく。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1" name="直線コネクタ 370"/>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3" name="直線コネクタ 37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4"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5" name="直線コネクタ 374"/>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96520</xdr:rowOff>
    </xdr:from>
    <xdr:to>
      <xdr:col>24</xdr:col>
      <xdr:colOff>25400</xdr:colOff>
      <xdr:row>78</xdr:row>
      <xdr:rowOff>119380</xdr:rowOff>
    </xdr:to>
    <xdr:cxnSp macro="">
      <xdr:nvCxnSpPr>
        <xdr:cNvPr id="376" name="直線コネクタ 375"/>
        <xdr:cNvCxnSpPr/>
      </xdr:nvCxnSpPr>
      <xdr:spPr>
        <a:xfrm flipV="1">
          <a:off x="3987800" y="13469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101616</xdr:rowOff>
    </xdr:from>
    <xdr:ext cx="762000" cy="259045"/>
    <xdr:sp macro="" textlink="">
      <xdr:nvSpPr>
        <xdr:cNvPr id="377" name="公債費平均値テキスト"/>
        <xdr:cNvSpPr txBox="1"/>
      </xdr:nvSpPr>
      <xdr:spPr>
        <a:xfrm>
          <a:off x="4914900" y="13474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8" name="フローチャート: 判断 377"/>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78</xdr:row>
      <xdr:rowOff>119380</xdr:rowOff>
    </xdr:to>
    <xdr:cxnSp macro="">
      <xdr:nvCxnSpPr>
        <xdr:cNvPr id="379" name="直線コネクタ 378"/>
        <xdr:cNvCxnSpPr/>
      </xdr:nvCxnSpPr>
      <xdr:spPr>
        <a:xfrm>
          <a:off x="3098800" y="13416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0" name="フローチャート: 判断 379"/>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81" name="テキスト ボックス 380"/>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78</xdr:row>
      <xdr:rowOff>81280</xdr:rowOff>
    </xdr:to>
    <xdr:cxnSp macro="">
      <xdr:nvCxnSpPr>
        <xdr:cNvPr id="382" name="直線コネクタ 381"/>
        <xdr:cNvCxnSpPr/>
      </xdr:nvCxnSpPr>
      <xdr:spPr>
        <a:xfrm flipV="1">
          <a:off x="2209800" y="13416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83" name="フローチャート: 判断 38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84" name="テキスト ボックス 383"/>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165100</xdr:rowOff>
    </xdr:to>
    <xdr:cxnSp macro="">
      <xdr:nvCxnSpPr>
        <xdr:cNvPr id="385" name="直線コネクタ 384"/>
        <xdr:cNvCxnSpPr/>
      </xdr:nvCxnSpPr>
      <xdr:spPr>
        <a:xfrm flipV="1">
          <a:off x="1320800" y="13454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129539</xdr:rowOff>
    </xdr:from>
    <xdr:to>
      <xdr:col>11</xdr:col>
      <xdr:colOff>60325</xdr:colOff>
      <xdr:row>79</xdr:row>
      <xdr:rowOff>59689</xdr:rowOff>
    </xdr:to>
    <xdr:sp macro="" textlink="">
      <xdr:nvSpPr>
        <xdr:cNvPr id="386" name="フローチャート: 判断 385"/>
        <xdr:cNvSpPr/>
      </xdr:nvSpPr>
      <xdr:spPr>
        <a:xfrm>
          <a:off x="2159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387" name="テキスト ボックス 386"/>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88" name="フローチャート: 判断 387"/>
        <xdr:cNvSpPr/>
      </xdr:nvSpPr>
      <xdr:spPr>
        <a:xfrm>
          <a:off x="1270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52088</xdr:rowOff>
    </xdr:from>
    <xdr:ext cx="762000" cy="259045"/>
    <xdr:sp macro="" textlink="">
      <xdr:nvSpPr>
        <xdr:cNvPr id="389" name="テキスト ボックス 388"/>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95" name="楕円 394"/>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62247</xdr:rowOff>
    </xdr:from>
    <xdr:ext cx="762000" cy="259045"/>
    <xdr:sp macro="" textlink="">
      <xdr:nvSpPr>
        <xdr:cNvPr id="396" name="公債費該当値テキスト"/>
        <xdr:cNvSpPr txBox="1"/>
      </xdr:nvSpPr>
      <xdr:spPr>
        <a:xfrm>
          <a:off x="49149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68580</xdr:rowOff>
    </xdr:from>
    <xdr:to>
      <xdr:col>20</xdr:col>
      <xdr:colOff>38100</xdr:colOff>
      <xdr:row>78</xdr:row>
      <xdr:rowOff>170180</xdr:rowOff>
    </xdr:to>
    <xdr:sp macro="" textlink="">
      <xdr:nvSpPr>
        <xdr:cNvPr id="397" name="楕円 396"/>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8907</xdr:rowOff>
    </xdr:from>
    <xdr:ext cx="736600" cy="259045"/>
    <xdr:sp macro="" textlink="">
      <xdr:nvSpPr>
        <xdr:cNvPr id="398" name="テキスト ボックス 397"/>
        <xdr:cNvSpPr txBox="1"/>
      </xdr:nvSpPr>
      <xdr:spPr>
        <a:xfrm>
          <a:off x="3606800" y="1321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399" name="楕円 398"/>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104157</xdr:rowOff>
    </xdr:from>
    <xdr:ext cx="762000" cy="259045"/>
    <xdr:sp macro="" textlink="">
      <xdr:nvSpPr>
        <xdr:cNvPr id="400" name="テキスト ボックス 399"/>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401" name="楕円 400"/>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142257</xdr:rowOff>
    </xdr:from>
    <xdr:ext cx="762000" cy="259045"/>
    <xdr:sp macro="" textlink="">
      <xdr:nvSpPr>
        <xdr:cNvPr id="402" name="テキスト ボックス 401"/>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403" name="楕円 402"/>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54627</xdr:rowOff>
    </xdr:from>
    <xdr:ext cx="762000" cy="259045"/>
    <xdr:sp macro="" textlink="">
      <xdr:nvSpPr>
        <xdr:cNvPr id="404" name="テキスト ボックス 403"/>
        <xdr:cNvSpPr txBox="1"/>
      </xdr:nvSpPr>
      <xdr:spPr>
        <a:xfrm>
          <a:off x="939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公債費以外に係る経常収支比率は前年度</a:t>
          </a:r>
          <a:r>
            <a:rPr kumimoji="1" lang="ja-JP" altLang="en-US" sz="1300" b="0" i="0" u="none" strike="noStrike" kern="0" cap="none" spc="0" normalizeH="0" baseline="0" noProof="0">
              <a:ln>
                <a:noFill/>
              </a:ln>
              <a:solidFill>
                <a:prstClr val="black"/>
              </a:solidFill>
              <a:effectLst/>
              <a:uLnTx/>
              <a:uFillTx/>
              <a:latin typeface="+mn-lt"/>
              <a:ea typeface="+mn-ea"/>
              <a:cs typeface="+mn-cs"/>
            </a:rPr>
            <a:t>と同水準となり、</a:t>
          </a: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類似団体平均</a:t>
          </a:r>
          <a:r>
            <a:rPr kumimoji="1" lang="ja-JP" altLang="en-US" sz="1300" b="0" i="0" u="none" strike="noStrike" kern="0" cap="none" spc="0" normalizeH="0" baseline="0" noProof="0">
              <a:ln>
                <a:noFill/>
              </a:ln>
              <a:solidFill>
                <a:prstClr val="black"/>
              </a:solidFill>
              <a:effectLst/>
              <a:uLnTx/>
              <a:uFillTx/>
              <a:latin typeface="+mn-lt"/>
              <a:ea typeface="+mn-ea"/>
              <a:cs typeface="+mn-cs"/>
            </a:rPr>
            <a:t>を</a:t>
          </a:r>
          <a:r>
            <a:rPr kumimoji="1" lang="ja-JP" altLang="ja-JP" sz="1300" b="0" i="0" u="none" strike="noStrike" kern="0" cap="none" spc="0" normalizeH="0" baseline="0" noProof="0">
              <a:ln>
                <a:noFill/>
              </a:ln>
              <a:solidFill>
                <a:prstClr val="black"/>
              </a:solidFill>
              <a:effectLst/>
              <a:uLnTx/>
              <a:uFillTx/>
              <a:latin typeface="+mn-lt"/>
              <a:ea typeface="+mn-ea"/>
              <a:cs typeface="+mn-cs"/>
            </a:rPr>
            <a:t>上回っ</a:t>
          </a:r>
          <a:r>
            <a:rPr kumimoji="1" lang="ja-JP" altLang="en-US" sz="1300" b="0" i="0" u="none" strike="noStrike" kern="0" cap="none" spc="0" normalizeH="0" baseline="0" noProof="0">
              <a:ln>
                <a:noFill/>
              </a:ln>
              <a:solidFill>
                <a:prstClr val="black"/>
              </a:solidFill>
              <a:effectLst/>
              <a:uLnTx/>
              <a:uFillTx/>
              <a:latin typeface="+mn-lt"/>
              <a:ea typeface="+mn-ea"/>
              <a:cs typeface="+mn-cs"/>
            </a:rPr>
            <a:t>たものの、全国及び静岡県平均は下回った。</a:t>
          </a:r>
          <a:r>
            <a:rPr kumimoji="1" lang="ja-JP" altLang="ja-JP" sz="1300" b="0" i="0" u="none" strike="noStrike" kern="0" cap="none" spc="0" normalizeH="0" baseline="0" noProof="0">
              <a:ln>
                <a:noFill/>
              </a:ln>
              <a:solidFill>
                <a:prstClr val="black"/>
              </a:solidFill>
              <a:effectLst/>
              <a:uLnTx/>
              <a:uFillTx/>
              <a:latin typeface="+mn-lt"/>
              <a:ea typeface="+mn-ea"/>
              <a:cs typeface="+mn-cs"/>
            </a:rPr>
            <a:t>主な要因としては、物件費と、補助費等が類似団体平均を大きく上回っていることが挙げられる。</a:t>
          </a:r>
          <a:endParaRPr kumimoji="0" lang="ja-JP" altLang="ja-JP" sz="13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物件費については、指定管理や民間委託が進んだこと、補助費等については病院会計への繰出金の割合が大きい事があげられるが、それぞれ効果と歳出負担とのバランスに注意し過剰な歳出とならないよう努める。</a:t>
          </a:r>
          <a:endParaRPr kumimoji="0" lang="ja-JP" altLang="ja-JP" sz="1300" b="0" i="0" u="none" strike="noStrike" kern="0" cap="none" spc="0" normalizeH="0" baseline="0" noProof="0">
            <a:ln>
              <a:noFill/>
            </a:ln>
            <a:solidFill>
              <a:prstClr val="black"/>
            </a:solidFill>
            <a:effectLst/>
            <a:uLnTx/>
            <a:uFillTx/>
            <a:latin typeface="+mn-lt"/>
            <a:cs typeface="+mn-cs"/>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133858</xdr:rowOff>
    </xdr:to>
    <xdr:cxnSp macro="">
      <xdr:nvCxnSpPr>
        <xdr:cNvPr id="430" name="直線コネクタ 429"/>
        <xdr:cNvCxnSpPr/>
      </xdr:nvCxnSpPr>
      <xdr:spPr>
        <a:xfrm flipV="1">
          <a:off x="16510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3"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4" name="直線コネクタ 433"/>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24130</xdr:rowOff>
    </xdr:to>
    <xdr:cxnSp macro="">
      <xdr:nvCxnSpPr>
        <xdr:cNvPr id="435" name="直線コネクタ 434"/>
        <xdr:cNvCxnSpPr/>
      </xdr:nvCxnSpPr>
      <xdr:spPr>
        <a:xfrm flipV="1">
          <a:off x="15671800" y="132166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6" name="公債費以外平均値テキスト"/>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7" name="フローチャート: 判断 436"/>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77</xdr:row>
      <xdr:rowOff>24130</xdr:rowOff>
    </xdr:to>
    <xdr:cxnSp macro="">
      <xdr:nvCxnSpPr>
        <xdr:cNvPr id="438" name="直線コネクタ 437"/>
        <xdr:cNvCxnSpPr/>
      </xdr:nvCxnSpPr>
      <xdr:spPr>
        <a:xfrm>
          <a:off x="14782800" y="13116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9" name="フローチャート: 判断 438"/>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0" name="テキスト ボックス 439"/>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76</xdr:row>
      <xdr:rowOff>85852</xdr:rowOff>
    </xdr:to>
    <xdr:cxnSp macro="">
      <xdr:nvCxnSpPr>
        <xdr:cNvPr id="441" name="直線コネクタ 440"/>
        <xdr:cNvCxnSpPr/>
      </xdr:nvCxnSpPr>
      <xdr:spPr>
        <a:xfrm>
          <a:off x="13893800" y="129971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32766</xdr:rowOff>
    </xdr:from>
    <xdr:to>
      <xdr:col>74</xdr:col>
      <xdr:colOff>31750</xdr:colOff>
      <xdr:row>75</xdr:row>
      <xdr:rowOff>134366</xdr:rowOff>
    </xdr:to>
    <xdr:sp macro="" textlink="">
      <xdr:nvSpPr>
        <xdr:cNvPr id="442" name="フローチャート: 判断 441"/>
        <xdr:cNvSpPr/>
      </xdr:nvSpPr>
      <xdr:spPr>
        <a:xfrm>
          <a:off x="14732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144543</xdr:rowOff>
    </xdr:from>
    <xdr:ext cx="762000" cy="259045"/>
    <xdr:sp macro="" textlink="">
      <xdr:nvSpPr>
        <xdr:cNvPr id="443" name="テキスト ボックス 442"/>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58420</xdr:rowOff>
    </xdr:to>
    <xdr:cxnSp macro="">
      <xdr:nvCxnSpPr>
        <xdr:cNvPr id="444" name="直線コネクタ 443"/>
        <xdr:cNvCxnSpPr/>
      </xdr:nvCxnSpPr>
      <xdr:spPr>
        <a:xfrm flipV="1">
          <a:off x="13004800" y="12997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96774</xdr:rowOff>
    </xdr:from>
    <xdr:to>
      <xdr:col>69</xdr:col>
      <xdr:colOff>142875</xdr:colOff>
      <xdr:row>76</xdr:row>
      <xdr:rowOff>26924</xdr:rowOff>
    </xdr:to>
    <xdr:sp macro="" textlink="">
      <xdr:nvSpPr>
        <xdr:cNvPr id="445" name="フローチャート: 判断 444"/>
        <xdr:cNvSpPr/>
      </xdr:nvSpPr>
      <xdr:spPr>
        <a:xfrm>
          <a:off x="13843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11701</xdr:rowOff>
    </xdr:from>
    <xdr:ext cx="762000" cy="259045"/>
    <xdr:sp macro="" textlink="">
      <xdr:nvSpPr>
        <xdr:cNvPr id="446" name="テキスト ボックス 445"/>
        <xdr:cNvSpPr txBox="1"/>
      </xdr:nvSpPr>
      <xdr:spPr>
        <a:xfrm>
          <a:off x="13512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47" name="フローチャート: 判断 446"/>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117111</xdr:rowOff>
    </xdr:from>
    <xdr:ext cx="762000" cy="259045"/>
    <xdr:sp macro="" textlink="">
      <xdr:nvSpPr>
        <xdr:cNvPr id="448" name="テキスト ボックス 447"/>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54" name="楕円 453"/>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55" name="公債費以外該当値テキスト"/>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56" name="楕円 455"/>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57" name="テキスト ボックス 456"/>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58" name="楕円 457"/>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59" name="テキスト ボックス 458"/>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60" name="楕円 459"/>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61" name="テキスト ボックス 460"/>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62" name="楕円 461"/>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63" name="テキスト ボックス 462"/>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69031</xdr:rowOff>
    </xdr:from>
    <xdr:to>
      <xdr:col>29</xdr:col>
      <xdr:colOff>127000</xdr:colOff>
      <xdr:row>19</xdr:row>
      <xdr:rowOff>88576</xdr:rowOff>
    </xdr:to>
    <xdr:cxnSp macro="">
      <xdr:nvCxnSpPr>
        <xdr:cNvPr id="50" name="直線コネクタ 49"/>
        <xdr:cNvCxnSpPr/>
      </xdr:nvCxnSpPr>
      <xdr:spPr bwMode="auto">
        <a:xfrm flipV="1">
          <a:off x="5003800" y="3374206"/>
          <a:ext cx="647700" cy="1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42035</xdr:rowOff>
    </xdr:from>
    <xdr:ext cx="762000" cy="259045"/>
    <xdr:sp macro="" textlink="">
      <xdr:nvSpPr>
        <xdr:cNvPr id="51" name="人口1人当たり決算額の推移平均値テキスト130"/>
        <xdr:cNvSpPr txBox="1"/>
      </xdr:nvSpPr>
      <xdr:spPr>
        <a:xfrm>
          <a:off x="5740400" y="266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60420</xdr:rowOff>
    </xdr:from>
    <xdr:to>
      <xdr:col>26</xdr:col>
      <xdr:colOff>50800</xdr:colOff>
      <xdr:row>19</xdr:row>
      <xdr:rowOff>88576</xdr:rowOff>
    </xdr:to>
    <xdr:cxnSp macro="">
      <xdr:nvCxnSpPr>
        <xdr:cNvPr id="53" name="直線コネクタ 52"/>
        <xdr:cNvCxnSpPr/>
      </xdr:nvCxnSpPr>
      <xdr:spPr bwMode="auto">
        <a:xfrm>
          <a:off x="4305300" y="3365595"/>
          <a:ext cx="698500" cy="28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131303</xdr:rowOff>
    </xdr:from>
    <xdr:ext cx="736600" cy="259045"/>
    <xdr:sp macro="" textlink="">
      <xdr:nvSpPr>
        <xdr:cNvPr id="55" name="テキスト ボックス 54"/>
        <xdr:cNvSpPr txBox="1"/>
      </xdr:nvSpPr>
      <xdr:spPr>
        <a:xfrm>
          <a:off x="4622800" y="2579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60420</xdr:rowOff>
    </xdr:from>
    <xdr:to>
      <xdr:col>22</xdr:col>
      <xdr:colOff>114300</xdr:colOff>
      <xdr:row>19</xdr:row>
      <xdr:rowOff>84709</xdr:rowOff>
    </xdr:to>
    <xdr:cxnSp macro="">
      <xdr:nvCxnSpPr>
        <xdr:cNvPr id="56" name="直線コネクタ 55"/>
        <xdr:cNvCxnSpPr/>
      </xdr:nvCxnSpPr>
      <xdr:spPr bwMode="auto">
        <a:xfrm flipV="1">
          <a:off x="3606800" y="3365595"/>
          <a:ext cx="698500" cy="24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5353</xdr:rowOff>
    </xdr:from>
    <xdr:to>
      <xdr:col>22</xdr:col>
      <xdr:colOff>165100</xdr:colOff>
      <xdr:row>16</xdr:row>
      <xdr:rowOff>106953</xdr:rowOff>
    </xdr:to>
    <xdr:sp macro="" textlink="">
      <xdr:nvSpPr>
        <xdr:cNvPr id="57" name="フローチャート: 判断 56"/>
        <xdr:cNvSpPr/>
      </xdr:nvSpPr>
      <xdr:spPr bwMode="auto">
        <a:xfrm>
          <a:off x="42545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117130</xdr:rowOff>
    </xdr:from>
    <xdr:ext cx="762000" cy="259045"/>
    <xdr:sp macro="" textlink="">
      <xdr:nvSpPr>
        <xdr:cNvPr id="58" name="テキスト ボックス 57"/>
        <xdr:cNvSpPr txBox="1"/>
      </xdr:nvSpPr>
      <xdr:spPr>
        <a:xfrm>
          <a:off x="39243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84709</xdr:rowOff>
    </xdr:from>
    <xdr:to>
      <xdr:col>18</xdr:col>
      <xdr:colOff>177800</xdr:colOff>
      <xdr:row>19</xdr:row>
      <xdr:rowOff>141783</xdr:rowOff>
    </xdr:to>
    <xdr:cxnSp macro="">
      <xdr:nvCxnSpPr>
        <xdr:cNvPr id="59" name="直線コネクタ 58"/>
        <xdr:cNvCxnSpPr/>
      </xdr:nvCxnSpPr>
      <xdr:spPr bwMode="auto">
        <a:xfrm flipV="1">
          <a:off x="2908300" y="3389884"/>
          <a:ext cx="698500" cy="57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74390</xdr:rowOff>
    </xdr:from>
    <xdr:to>
      <xdr:col>19</xdr:col>
      <xdr:colOff>38100</xdr:colOff>
      <xdr:row>17</xdr:row>
      <xdr:rowOff>4540</xdr:rowOff>
    </xdr:to>
    <xdr:sp macro="" textlink="">
      <xdr:nvSpPr>
        <xdr:cNvPr id="60" name="フローチャート: 判断 59"/>
        <xdr:cNvSpPr/>
      </xdr:nvSpPr>
      <xdr:spPr bwMode="auto">
        <a:xfrm>
          <a:off x="35560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14717</xdr:rowOff>
    </xdr:from>
    <xdr:ext cx="762000" cy="259045"/>
    <xdr:sp macro="" textlink="">
      <xdr:nvSpPr>
        <xdr:cNvPr id="61" name="テキスト ボックス 60"/>
        <xdr:cNvSpPr txBox="1"/>
      </xdr:nvSpPr>
      <xdr:spPr>
        <a:xfrm>
          <a:off x="32258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125863</xdr:rowOff>
    </xdr:from>
    <xdr:to>
      <xdr:col>15</xdr:col>
      <xdr:colOff>101600</xdr:colOff>
      <xdr:row>17</xdr:row>
      <xdr:rowOff>56013</xdr:rowOff>
    </xdr:to>
    <xdr:sp macro="" textlink="">
      <xdr:nvSpPr>
        <xdr:cNvPr id="62" name="フローチャート: 判断 61"/>
        <xdr:cNvSpPr/>
      </xdr:nvSpPr>
      <xdr:spPr bwMode="auto">
        <a:xfrm>
          <a:off x="28575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66190</xdr:rowOff>
    </xdr:from>
    <xdr:ext cx="762000" cy="259045"/>
    <xdr:sp macro="" textlink="">
      <xdr:nvSpPr>
        <xdr:cNvPr id="63" name="テキスト ボックス 62"/>
        <xdr:cNvSpPr txBox="1"/>
      </xdr:nvSpPr>
      <xdr:spPr>
        <a:xfrm>
          <a:off x="2527300" y="26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18231</xdr:rowOff>
    </xdr:from>
    <xdr:to>
      <xdr:col>29</xdr:col>
      <xdr:colOff>177800</xdr:colOff>
      <xdr:row>19</xdr:row>
      <xdr:rowOff>119831</xdr:rowOff>
    </xdr:to>
    <xdr:sp macro="" textlink="">
      <xdr:nvSpPr>
        <xdr:cNvPr id="69" name="楕円 68"/>
        <xdr:cNvSpPr/>
      </xdr:nvSpPr>
      <xdr:spPr bwMode="auto">
        <a:xfrm>
          <a:off x="5600700" y="3323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161758</xdr:rowOff>
    </xdr:from>
    <xdr:ext cx="762000" cy="259045"/>
    <xdr:sp macro="" textlink="">
      <xdr:nvSpPr>
        <xdr:cNvPr id="70" name="人口1人当たり決算額の推移該当値テキスト130"/>
        <xdr:cNvSpPr txBox="1"/>
      </xdr:nvSpPr>
      <xdr:spPr>
        <a:xfrm>
          <a:off x="5740400" y="329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37776</xdr:rowOff>
    </xdr:from>
    <xdr:to>
      <xdr:col>26</xdr:col>
      <xdr:colOff>101600</xdr:colOff>
      <xdr:row>19</xdr:row>
      <xdr:rowOff>139376</xdr:rowOff>
    </xdr:to>
    <xdr:sp macro="" textlink="">
      <xdr:nvSpPr>
        <xdr:cNvPr id="71" name="楕円 70"/>
        <xdr:cNvSpPr/>
      </xdr:nvSpPr>
      <xdr:spPr bwMode="auto">
        <a:xfrm>
          <a:off x="4953000" y="334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124153</xdr:rowOff>
    </xdr:from>
    <xdr:ext cx="736600" cy="259045"/>
    <xdr:sp macro="" textlink="">
      <xdr:nvSpPr>
        <xdr:cNvPr id="72" name="テキスト ボックス 71"/>
        <xdr:cNvSpPr txBox="1"/>
      </xdr:nvSpPr>
      <xdr:spPr>
        <a:xfrm>
          <a:off x="4622800" y="342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9620</xdr:rowOff>
    </xdr:from>
    <xdr:to>
      <xdr:col>22</xdr:col>
      <xdr:colOff>165100</xdr:colOff>
      <xdr:row>19</xdr:row>
      <xdr:rowOff>111220</xdr:rowOff>
    </xdr:to>
    <xdr:sp macro="" textlink="">
      <xdr:nvSpPr>
        <xdr:cNvPr id="73" name="楕円 72"/>
        <xdr:cNvSpPr/>
      </xdr:nvSpPr>
      <xdr:spPr bwMode="auto">
        <a:xfrm>
          <a:off x="4254500" y="3314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95997</xdr:rowOff>
    </xdr:from>
    <xdr:ext cx="762000" cy="259045"/>
    <xdr:sp macro="" textlink="">
      <xdr:nvSpPr>
        <xdr:cNvPr id="74" name="テキスト ボックス 73"/>
        <xdr:cNvSpPr txBox="1"/>
      </xdr:nvSpPr>
      <xdr:spPr>
        <a:xfrm>
          <a:off x="3924300" y="340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33909</xdr:rowOff>
    </xdr:from>
    <xdr:to>
      <xdr:col>19</xdr:col>
      <xdr:colOff>38100</xdr:colOff>
      <xdr:row>19</xdr:row>
      <xdr:rowOff>135509</xdr:rowOff>
    </xdr:to>
    <xdr:sp macro="" textlink="">
      <xdr:nvSpPr>
        <xdr:cNvPr id="75" name="楕円 74"/>
        <xdr:cNvSpPr/>
      </xdr:nvSpPr>
      <xdr:spPr bwMode="auto">
        <a:xfrm>
          <a:off x="3556000" y="3339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120286</xdr:rowOff>
    </xdr:from>
    <xdr:ext cx="762000" cy="259045"/>
    <xdr:sp macro="" textlink="">
      <xdr:nvSpPr>
        <xdr:cNvPr id="76" name="テキスト ボックス 75"/>
        <xdr:cNvSpPr txBox="1"/>
      </xdr:nvSpPr>
      <xdr:spPr>
        <a:xfrm>
          <a:off x="3225800" y="342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90983</xdr:rowOff>
    </xdr:from>
    <xdr:to>
      <xdr:col>15</xdr:col>
      <xdr:colOff>101600</xdr:colOff>
      <xdr:row>20</xdr:row>
      <xdr:rowOff>21133</xdr:rowOff>
    </xdr:to>
    <xdr:sp macro="" textlink="">
      <xdr:nvSpPr>
        <xdr:cNvPr id="77" name="楕円 76"/>
        <xdr:cNvSpPr/>
      </xdr:nvSpPr>
      <xdr:spPr bwMode="auto">
        <a:xfrm>
          <a:off x="2857500" y="339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5910</xdr:rowOff>
    </xdr:from>
    <xdr:ext cx="762000" cy="259045"/>
    <xdr:sp macro="" textlink="">
      <xdr:nvSpPr>
        <xdr:cNvPr id="78" name="テキスト ボックス 77"/>
        <xdr:cNvSpPr txBox="1"/>
      </xdr:nvSpPr>
      <xdr:spPr>
        <a:xfrm>
          <a:off x="2527300" y="348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28885</xdr:rowOff>
    </xdr:from>
    <xdr:to>
      <xdr:col>29</xdr:col>
      <xdr:colOff>127000</xdr:colOff>
      <xdr:row>36</xdr:row>
      <xdr:rowOff>37617</xdr:rowOff>
    </xdr:to>
    <xdr:cxnSp macro="">
      <xdr:nvCxnSpPr>
        <xdr:cNvPr id="110" name="直線コネクタ 109"/>
        <xdr:cNvCxnSpPr/>
      </xdr:nvCxnSpPr>
      <xdr:spPr bwMode="auto">
        <a:xfrm>
          <a:off x="5003800" y="6982135"/>
          <a:ext cx="647700" cy="8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148986</xdr:rowOff>
    </xdr:from>
    <xdr:ext cx="762000" cy="259045"/>
    <xdr:sp macro="" textlink="">
      <xdr:nvSpPr>
        <xdr:cNvPr id="111" name="人口1人当たり決算額の推移平均値テキスト445"/>
        <xdr:cNvSpPr txBox="1"/>
      </xdr:nvSpPr>
      <xdr:spPr>
        <a:xfrm>
          <a:off x="5740400" y="675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10757</xdr:rowOff>
    </xdr:from>
    <xdr:to>
      <xdr:col>26</xdr:col>
      <xdr:colOff>50800</xdr:colOff>
      <xdr:row>36</xdr:row>
      <xdr:rowOff>28885</xdr:rowOff>
    </xdr:to>
    <xdr:cxnSp macro="">
      <xdr:nvCxnSpPr>
        <xdr:cNvPr id="113" name="直線コネクタ 112"/>
        <xdr:cNvCxnSpPr/>
      </xdr:nvCxnSpPr>
      <xdr:spPr bwMode="auto">
        <a:xfrm>
          <a:off x="4305300" y="6964007"/>
          <a:ext cx="698500" cy="18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68442</xdr:rowOff>
    </xdr:from>
    <xdr:ext cx="736600" cy="259045"/>
    <xdr:sp macro="" textlink="">
      <xdr:nvSpPr>
        <xdr:cNvPr id="115" name="テキスト ボックス 114"/>
        <xdr:cNvSpPr txBox="1"/>
      </xdr:nvSpPr>
      <xdr:spPr>
        <a:xfrm>
          <a:off x="4622800" y="667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342090</xdr:rowOff>
    </xdr:from>
    <xdr:to>
      <xdr:col>22</xdr:col>
      <xdr:colOff>114300</xdr:colOff>
      <xdr:row>36</xdr:row>
      <xdr:rowOff>10757</xdr:rowOff>
    </xdr:to>
    <xdr:cxnSp macro="">
      <xdr:nvCxnSpPr>
        <xdr:cNvPr id="116" name="直線コネクタ 115"/>
        <xdr:cNvCxnSpPr/>
      </xdr:nvCxnSpPr>
      <xdr:spPr bwMode="auto">
        <a:xfrm>
          <a:off x="3606800" y="6952440"/>
          <a:ext cx="698500" cy="11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43022</xdr:rowOff>
    </xdr:from>
    <xdr:ext cx="762000" cy="259045"/>
    <xdr:sp macro="" textlink="">
      <xdr:nvSpPr>
        <xdr:cNvPr id="118" name="テキスト ボックス 117"/>
        <xdr:cNvSpPr txBox="1"/>
      </xdr:nvSpPr>
      <xdr:spPr>
        <a:xfrm>
          <a:off x="3924300" y="665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265578</xdr:rowOff>
    </xdr:from>
    <xdr:to>
      <xdr:col>18</xdr:col>
      <xdr:colOff>177800</xdr:colOff>
      <xdr:row>35</xdr:row>
      <xdr:rowOff>342090</xdr:rowOff>
    </xdr:to>
    <xdr:cxnSp macro="">
      <xdr:nvCxnSpPr>
        <xdr:cNvPr id="119" name="直線コネクタ 118"/>
        <xdr:cNvCxnSpPr/>
      </xdr:nvCxnSpPr>
      <xdr:spPr bwMode="auto">
        <a:xfrm>
          <a:off x="2908300" y="6875928"/>
          <a:ext cx="698500" cy="76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43456</xdr:rowOff>
    </xdr:from>
    <xdr:ext cx="762000" cy="259045"/>
    <xdr:sp macro="" textlink="">
      <xdr:nvSpPr>
        <xdr:cNvPr id="121" name="テキスト ボックス 120"/>
        <xdr:cNvSpPr txBox="1"/>
      </xdr:nvSpPr>
      <xdr:spPr>
        <a:xfrm>
          <a:off x="32258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317342</xdr:rowOff>
    </xdr:from>
    <xdr:ext cx="762000" cy="259045"/>
    <xdr:sp macro="" textlink="">
      <xdr:nvSpPr>
        <xdr:cNvPr id="123" name="テキスト ボックス 122"/>
        <xdr:cNvSpPr txBox="1"/>
      </xdr:nvSpPr>
      <xdr:spPr>
        <a:xfrm>
          <a:off x="25273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329717</xdr:rowOff>
    </xdr:from>
    <xdr:to>
      <xdr:col>29</xdr:col>
      <xdr:colOff>177800</xdr:colOff>
      <xdr:row>36</xdr:row>
      <xdr:rowOff>88417</xdr:rowOff>
    </xdr:to>
    <xdr:sp macro="" textlink="">
      <xdr:nvSpPr>
        <xdr:cNvPr id="129" name="楕円 128"/>
        <xdr:cNvSpPr/>
      </xdr:nvSpPr>
      <xdr:spPr bwMode="auto">
        <a:xfrm>
          <a:off x="5600700" y="6940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301794</xdr:rowOff>
    </xdr:from>
    <xdr:ext cx="762000" cy="259045"/>
    <xdr:sp macro="" textlink="">
      <xdr:nvSpPr>
        <xdr:cNvPr id="130" name="人口1人当たり決算額の推移該当値テキスト445"/>
        <xdr:cNvSpPr txBox="1"/>
      </xdr:nvSpPr>
      <xdr:spPr>
        <a:xfrm>
          <a:off x="5740400" y="6912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320985</xdr:rowOff>
    </xdr:from>
    <xdr:to>
      <xdr:col>26</xdr:col>
      <xdr:colOff>101600</xdr:colOff>
      <xdr:row>36</xdr:row>
      <xdr:rowOff>79685</xdr:rowOff>
    </xdr:to>
    <xdr:sp macro="" textlink="">
      <xdr:nvSpPr>
        <xdr:cNvPr id="131" name="楕円 130"/>
        <xdr:cNvSpPr/>
      </xdr:nvSpPr>
      <xdr:spPr bwMode="auto">
        <a:xfrm>
          <a:off x="4953000" y="693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64462</xdr:rowOff>
    </xdr:from>
    <xdr:ext cx="736600" cy="259045"/>
    <xdr:sp macro="" textlink="">
      <xdr:nvSpPr>
        <xdr:cNvPr id="132" name="テキスト ボックス 131"/>
        <xdr:cNvSpPr txBox="1"/>
      </xdr:nvSpPr>
      <xdr:spPr>
        <a:xfrm>
          <a:off x="4622800" y="701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302857</xdr:rowOff>
    </xdr:from>
    <xdr:to>
      <xdr:col>22</xdr:col>
      <xdr:colOff>165100</xdr:colOff>
      <xdr:row>36</xdr:row>
      <xdr:rowOff>61557</xdr:rowOff>
    </xdr:to>
    <xdr:sp macro="" textlink="">
      <xdr:nvSpPr>
        <xdr:cNvPr id="133" name="楕円 132"/>
        <xdr:cNvSpPr/>
      </xdr:nvSpPr>
      <xdr:spPr bwMode="auto">
        <a:xfrm>
          <a:off x="4254500" y="6913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46334</xdr:rowOff>
    </xdr:from>
    <xdr:ext cx="762000" cy="259045"/>
    <xdr:sp macro="" textlink="">
      <xdr:nvSpPr>
        <xdr:cNvPr id="134" name="テキスト ボックス 133"/>
        <xdr:cNvSpPr txBox="1"/>
      </xdr:nvSpPr>
      <xdr:spPr>
        <a:xfrm>
          <a:off x="3924300" y="699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291290</xdr:rowOff>
    </xdr:from>
    <xdr:to>
      <xdr:col>19</xdr:col>
      <xdr:colOff>38100</xdr:colOff>
      <xdr:row>36</xdr:row>
      <xdr:rowOff>49990</xdr:rowOff>
    </xdr:to>
    <xdr:sp macro="" textlink="">
      <xdr:nvSpPr>
        <xdr:cNvPr id="135" name="楕円 134"/>
        <xdr:cNvSpPr/>
      </xdr:nvSpPr>
      <xdr:spPr bwMode="auto">
        <a:xfrm>
          <a:off x="3556000" y="6901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34767</xdr:rowOff>
    </xdr:from>
    <xdr:ext cx="762000" cy="259045"/>
    <xdr:sp macro="" textlink="">
      <xdr:nvSpPr>
        <xdr:cNvPr id="136" name="テキスト ボックス 135"/>
        <xdr:cNvSpPr txBox="1"/>
      </xdr:nvSpPr>
      <xdr:spPr>
        <a:xfrm>
          <a:off x="3225800" y="698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214778</xdr:rowOff>
    </xdr:from>
    <xdr:to>
      <xdr:col>15</xdr:col>
      <xdr:colOff>101600</xdr:colOff>
      <xdr:row>35</xdr:row>
      <xdr:rowOff>316378</xdr:rowOff>
    </xdr:to>
    <xdr:sp macro="" textlink="">
      <xdr:nvSpPr>
        <xdr:cNvPr id="137" name="楕円 136"/>
        <xdr:cNvSpPr/>
      </xdr:nvSpPr>
      <xdr:spPr bwMode="auto">
        <a:xfrm>
          <a:off x="2857500" y="682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301155</xdr:rowOff>
    </xdr:from>
    <xdr:ext cx="762000" cy="259045"/>
    <xdr:sp macro="" textlink="">
      <xdr:nvSpPr>
        <xdr:cNvPr id="138" name="テキスト ボックス 137"/>
        <xdr:cNvSpPr txBox="1"/>
      </xdr:nvSpPr>
      <xdr:spPr>
        <a:xfrm>
          <a:off x="2527300" y="69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47,970
45,034
94.19
19,328,319
18,842,823
452,762
11,526,708
18,029,695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32324</xdr:rowOff>
    </xdr:from>
    <xdr:to>
      <xdr:col>24</xdr:col>
      <xdr:colOff>63500</xdr:colOff>
      <xdr:row>38</xdr:row>
      <xdr:rowOff>35361</xdr:rowOff>
    </xdr:to>
    <xdr:cxnSp macro="">
      <xdr:nvCxnSpPr>
        <xdr:cNvPr id="63" name="直線コネクタ 62"/>
        <xdr:cNvCxnSpPr/>
      </xdr:nvCxnSpPr>
      <xdr:spPr>
        <a:xfrm flipV="1">
          <a:off x="3797300" y="6547424"/>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64898</xdr:rowOff>
    </xdr:from>
    <xdr:ext cx="534377" cy="259045"/>
    <xdr:sp macro="" textlink="">
      <xdr:nvSpPr>
        <xdr:cNvPr id="64" name="人件費平均値テキスト"/>
        <xdr:cNvSpPr txBox="1"/>
      </xdr:nvSpPr>
      <xdr:spPr>
        <a:xfrm>
          <a:off x="4686300" y="589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18689</xdr:rowOff>
    </xdr:from>
    <xdr:to>
      <xdr:col>19</xdr:col>
      <xdr:colOff>177800</xdr:colOff>
      <xdr:row>38</xdr:row>
      <xdr:rowOff>35361</xdr:rowOff>
    </xdr:to>
    <xdr:cxnSp macro="">
      <xdr:nvCxnSpPr>
        <xdr:cNvPr id="66" name="直線コネクタ 65"/>
        <xdr:cNvCxnSpPr/>
      </xdr:nvCxnSpPr>
      <xdr:spPr>
        <a:xfrm>
          <a:off x="2908300" y="6533789"/>
          <a:ext cx="889000" cy="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142088</xdr:rowOff>
    </xdr:from>
    <xdr:ext cx="534377" cy="259045"/>
    <xdr:sp macro="" textlink="">
      <xdr:nvSpPr>
        <xdr:cNvPr id="68" name="テキスト ボックス 67"/>
        <xdr:cNvSpPr txBox="1"/>
      </xdr:nvSpPr>
      <xdr:spPr>
        <a:xfrm>
          <a:off x="3530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18689</xdr:rowOff>
    </xdr:from>
    <xdr:to>
      <xdr:col>15</xdr:col>
      <xdr:colOff>50800</xdr:colOff>
      <xdr:row>38</xdr:row>
      <xdr:rowOff>31752</xdr:rowOff>
    </xdr:to>
    <xdr:cxnSp macro="">
      <xdr:nvCxnSpPr>
        <xdr:cNvPr id="69" name="直線コネクタ 68"/>
        <xdr:cNvCxnSpPr/>
      </xdr:nvCxnSpPr>
      <xdr:spPr>
        <a:xfrm flipV="1">
          <a:off x="2019300" y="653378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19895</xdr:rowOff>
    </xdr:from>
    <xdr:to>
      <xdr:col>15</xdr:col>
      <xdr:colOff>101600</xdr:colOff>
      <xdr:row>35</xdr:row>
      <xdr:rowOff>121495</xdr:rowOff>
    </xdr:to>
    <xdr:sp macro="" textlink="">
      <xdr:nvSpPr>
        <xdr:cNvPr id="70" name="フローチャート: 判断 69"/>
        <xdr:cNvSpPr/>
      </xdr:nvSpPr>
      <xdr:spPr>
        <a:xfrm>
          <a:off x="2857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138022</xdr:rowOff>
    </xdr:from>
    <xdr:ext cx="534377" cy="259045"/>
    <xdr:sp macro="" textlink="">
      <xdr:nvSpPr>
        <xdr:cNvPr id="71" name="テキスト ボックス 70"/>
        <xdr:cNvSpPr txBox="1"/>
      </xdr:nvSpPr>
      <xdr:spPr>
        <a:xfrm>
          <a:off x="2641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31752</xdr:rowOff>
    </xdr:from>
    <xdr:to>
      <xdr:col>10</xdr:col>
      <xdr:colOff>114300</xdr:colOff>
      <xdr:row>38</xdr:row>
      <xdr:rowOff>73063</xdr:rowOff>
    </xdr:to>
    <xdr:cxnSp macro="">
      <xdr:nvCxnSpPr>
        <xdr:cNvPr id="72" name="直線コネクタ 71"/>
        <xdr:cNvCxnSpPr/>
      </xdr:nvCxnSpPr>
      <xdr:spPr>
        <a:xfrm flipV="1">
          <a:off x="1130300" y="6546852"/>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67264</xdr:rowOff>
    </xdr:from>
    <xdr:to>
      <xdr:col>10</xdr:col>
      <xdr:colOff>165100</xdr:colOff>
      <xdr:row>35</xdr:row>
      <xdr:rowOff>168864</xdr:rowOff>
    </xdr:to>
    <xdr:sp macro="" textlink="">
      <xdr:nvSpPr>
        <xdr:cNvPr id="73" name="フローチャート: 判断 72"/>
        <xdr:cNvSpPr/>
      </xdr:nvSpPr>
      <xdr:spPr>
        <a:xfrm>
          <a:off x="1968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13941</xdr:rowOff>
    </xdr:from>
    <xdr:ext cx="534377" cy="259045"/>
    <xdr:sp macro="" textlink="">
      <xdr:nvSpPr>
        <xdr:cNvPr id="74" name="テキスト ボックス 73"/>
        <xdr:cNvSpPr txBox="1"/>
      </xdr:nvSpPr>
      <xdr:spPr>
        <a:xfrm>
          <a:off x="1752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84834</xdr:rowOff>
    </xdr:from>
    <xdr:to>
      <xdr:col>6</xdr:col>
      <xdr:colOff>38100</xdr:colOff>
      <xdr:row>36</xdr:row>
      <xdr:rowOff>14984</xdr:rowOff>
    </xdr:to>
    <xdr:sp macro="" textlink="">
      <xdr:nvSpPr>
        <xdr:cNvPr id="75" name="フローチャート: 判断 74"/>
        <xdr:cNvSpPr/>
      </xdr:nvSpPr>
      <xdr:spPr>
        <a:xfrm>
          <a:off x="1079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31511</xdr:rowOff>
    </xdr:from>
    <xdr:ext cx="534377" cy="259045"/>
    <xdr:sp macro="" textlink="">
      <xdr:nvSpPr>
        <xdr:cNvPr id="76" name="テキスト ボックス 75"/>
        <xdr:cNvSpPr txBox="1"/>
      </xdr:nvSpPr>
      <xdr:spPr>
        <a:xfrm>
          <a:off x="863111" y="58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152973</xdr:rowOff>
    </xdr:from>
    <xdr:to>
      <xdr:col>24</xdr:col>
      <xdr:colOff>114300</xdr:colOff>
      <xdr:row>38</xdr:row>
      <xdr:rowOff>83124</xdr:rowOff>
    </xdr:to>
    <xdr:sp macro="" textlink="">
      <xdr:nvSpPr>
        <xdr:cNvPr id="82" name="楕円 81"/>
        <xdr:cNvSpPr/>
      </xdr:nvSpPr>
      <xdr:spPr>
        <a:xfrm>
          <a:off x="4584700" y="64966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67900</xdr:rowOff>
    </xdr:from>
    <xdr:ext cx="534377" cy="259045"/>
    <xdr:sp macro="" textlink="">
      <xdr:nvSpPr>
        <xdr:cNvPr id="83" name="人件費該当値テキスト"/>
        <xdr:cNvSpPr txBox="1"/>
      </xdr:nvSpPr>
      <xdr:spPr>
        <a:xfrm>
          <a:off x="4686300" y="641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156010</xdr:rowOff>
    </xdr:from>
    <xdr:to>
      <xdr:col>20</xdr:col>
      <xdr:colOff>38100</xdr:colOff>
      <xdr:row>38</xdr:row>
      <xdr:rowOff>86161</xdr:rowOff>
    </xdr:to>
    <xdr:sp macro="" textlink="">
      <xdr:nvSpPr>
        <xdr:cNvPr id="84" name="楕円 83"/>
        <xdr:cNvSpPr/>
      </xdr:nvSpPr>
      <xdr:spPr>
        <a:xfrm>
          <a:off x="3746500" y="64996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77288</xdr:rowOff>
    </xdr:from>
    <xdr:ext cx="534377" cy="259045"/>
    <xdr:sp macro="" textlink="">
      <xdr:nvSpPr>
        <xdr:cNvPr id="85" name="テキスト ボックス 84"/>
        <xdr:cNvSpPr txBox="1"/>
      </xdr:nvSpPr>
      <xdr:spPr>
        <a:xfrm>
          <a:off x="3530111" y="65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139339</xdr:rowOff>
    </xdr:from>
    <xdr:to>
      <xdr:col>15</xdr:col>
      <xdr:colOff>101600</xdr:colOff>
      <xdr:row>38</xdr:row>
      <xdr:rowOff>69489</xdr:rowOff>
    </xdr:to>
    <xdr:sp macro="" textlink="">
      <xdr:nvSpPr>
        <xdr:cNvPr id="86" name="楕円 85"/>
        <xdr:cNvSpPr/>
      </xdr:nvSpPr>
      <xdr:spPr>
        <a:xfrm>
          <a:off x="2857500" y="648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60616</xdr:rowOff>
    </xdr:from>
    <xdr:ext cx="534377" cy="259045"/>
    <xdr:sp macro="" textlink="">
      <xdr:nvSpPr>
        <xdr:cNvPr id="87" name="テキスト ボックス 86"/>
        <xdr:cNvSpPr txBox="1"/>
      </xdr:nvSpPr>
      <xdr:spPr>
        <a:xfrm>
          <a:off x="2641111" y="65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152402</xdr:rowOff>
    </xdr:from>
    <xdr:to>
      <xdr:col>10</xdr:col>
      <xdr:colOff>165100</xdr:colOff>
      <xdr:row>38</xdr:row>
      <xdr:rowOff>82552</xdr:rowOff>
    </xdr:to>
    <xdr:sp macro="" textlink="">
      <xdr:nvSpPr>
        <xdr:cNvPr id="88" name="楕円 87"/>
        <xdr:cNvSpPr/>
      </xdr:nvSpPr>
      <xdr:spPr>
        <a:xfrm>
          <a:off x="1968500" y="649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73679</xdr:rowOff>
    </xdr:from>
    <xdr:ext cx="534377" cy="259045"/>
    <xdr:sp macro="" textlink="">
      <xdr:nvSpPr>
        <xdr:cNvPr id="89" name="テキスト ボックス 88"/>
        <xdr:cNvSpPr txBox="1"/>
      </xdr:nvSpPr>
      <xdr:spPr>
        <a:xfrm>
          <a:off x="1752111" y="658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22263</xdr:rowOff>
    </xdr:from>
    <xdr:to>
      <xdr:col>6</xdr:col>
      <xdr:colOff>38100</xdr:colOff>
      <xdr:row>38</xdr:row>
      <xdr:rowOff>123863</xdr:rowOff>
    </xdr:to>
    <xdr:sp macro="" textlink="">
      <xdr:nvSpPr>
        <xdr:cNvPr id="90" name="楕円 89"/>
        <xdr:cNvSpPr/>
      </xdr:nvSpPr>
      <xdr:spPr>
        <a:xfrm>
          <a:off x="1079500" y="653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114990</xdr:rowOff>
    </xdr:from>
    <xdr:ext cx="534377" cy="259045"/>
    <xdr:sp macro="" textlink="">
      <xdr:nvSpPr>
        <xdr:cNvPr id="91" name="テキスト ボックス 90"/>
        <xdr:cNvSpPr txBox="1"/>
      </xdr:nvSpPr>
      <xdr:spPr>
        <a:xfrm>
          <a:off x="863111" y="663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124511</xdr:rowOff>
    </xdr:from>
    <xdr:to>
      <xdr:col>24</xdr:col>
      <xdr:colOff>62865</xdr:colOff>
      <xdr:row>58</xdr:row>
      <xdr:rowOff>34874</xdr:rowOff>
    </xdr:to>
    <xdr:cxnSp macro="">
      <xdr:nvCxnSpPr>
        <xdr:cNvPr id="116" name="直線コネクタ 115"/>
        <xdr:cNvCxnSpPr/>
      </xdr:nvCxnSpPr>
      <xdr:spPr>
        <a:xfrm flipV="1">
          <a:off x="4633595" y="8697011"/>
          <a:ext cx="1270" cy="128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38701</xdr:rowOff>
    </xdr:from>
    <xdr:ext cx="534377" cy="259045"/>
    <xdr:sp macro="" textlink="">
      <xdr:nvSpPr>
        <xdr:cNvPr id="117" name="物件費最小値テキスト"/>
        <xdr:cNvSpPr txBox="1"/>
      </xdr:nvSpPr>
      <xdr:spPr>
        <a:xfrm>
          <a:off x="4686300" y="99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34874</xdr:rowOff>
    </xdr:from>
    <xdr:to>
      <xdr:col>24</xdr:col>
      <xdr:colOff>152400</xdr:colOff>
      <xdr:row>58</xdr:row>
      <xdr:rowOff>34874</xdr:rowOff>
    </xdr:to>
    <xdr:cxnSp macro="">
      <xdr:nvCxnSpPr>
        <xdr:cNvPr id="118" name="直線コネクタ 117"/>
        <xdr:cNvCxnSpPr/>
      </xdr:nvCxnSpPr>
      <xdr:spPr>
        <a:xfrm>
          <a:off x="4546600" y="997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71188</xdr:rowOff>
    </xdr:from>
    <xdr:ext cx="599010" cy="259045"/>
    <xdr:sp macro="" textlink="">
      <xdr:nvSpPr>
        <xdr:cNvPr id="119" name="物件費最大値テキスト"/>
        <xdr:cNvSpPr txBox="1"/>
      </xdr:nvSpPr>
      <xdr:spPr>
        <a:xfrm>
          <a:off x="4686300" y="847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124511</xdr:rowOff>
    </xdr:from>
    <xdr:to>
      <xdr:col>24</xdr:col>
      <xdr:colOff>152400</xdr:colOff>
      <xdr:row>50</xdr:row>
      <xdr:rowOff>124511</xdr:rowOff>
    </xdr:to>
    <xdr:cxnSp macro="">
      <xdr:nvCxnSpPr>
        <xdr:cNvPr id="120" name="直線コネクタ 119"/>
        <xdr:cNvCxnSpPr/>
      </xdr:nvCxnSpPr>
      <xdr:spPr>
        <a:xfrm>
          <a:off x="4546600" y="869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12827</xdr:rowOff>
    </xdr:from>
    <xdr:to>
      <xdr:col>24</xdr:col>
      <xdr:colOff>63500</xdr:colOff>
      <xdr:row>57</xdr:row>
      <xdr:rowOff>29743</xdr:rowOff>
    </xdr:to>
    <xdr:cxnSp macro="">
      <xdr:nvCxnSpPr>
        <xdr:cNvPr id="121" name="直線コネクタ 120"/>
        <xdr:cNvCxnSpPr/>
      </xdr:nvCxnSpPr>
      <xdr:spPr>
        <a:xfrm>
          <a:off x="3797300" y="9785477"/>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152734</xdr:rowOff>
    </xdr:from>
    <xdr:ext cx="534377" cy="259045"/>
    <xdr:sp macro="" textlink="">
      <xdr:nvSpPr>
        <xdr:cNvPr id="122" name="物件費平均値テキスト"/>
        <xdr:cNvSpPr txBox="1"/>
      </xdr:nvSpPr>
      <xdr:spPr>
        <a:xfrm>
          <a:off x="4686300" y="9411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129857</xdr:rowOff>
    </xdr:from>
    <xdr:to>
      <xdr:col>24</xdr:col>
      <xdr:colOff>114300</xdr:colOff>
      <xdr:row>56</xdr:row>
      <xdr:rowOff>60007</xdr:rowOff>
    </xdr:to>
    <xdr:sp macro="" textlink="">
      <xdr:nvSpPr>
        <xdr:cNvPr id="123" name="フローチャート: 判断 122"/>
        <xdr:cNvSpPr/>
      </xdr:nvSpPr>
      <xdr:spPr>
        <a:xfrm>
          <a:off x="4584700" y="95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12827</xdr:rowOff>
    </xdr:from>
    <xdr:to>
      <xdr:col>19</xdr:col>
      <xdr:colOff>177800</xdr:colOff>
      <xdr:row>57</xdr:row>
      <xdr:rowOff>54128</xdr:rowOff>
    </xdr:to>
    <xdr:cxnSp macro="">
      <xdr:nvCxnSpPr>
        <xdr:cNvPr id="124" name="直線コネクタ 123"/>
        <xdr:cNvCxnSpPr/>
      </xdr:nvCxnSpPr>
      <xdr:spPr>
        <a:xfrm flipV="1">
          <a:off x="2908300" y="9785477"/>
          <a:ext cx="889000" cy="4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124816</xdr:rowOff>
    </xdr:from>
    <xdr:to>
      <xdr:col>20</xdr:col>
      <xdr:colOff>38100</xdr:colOff>
      <xdr:row>56</xdr:row>
      <xdr:rowOff>54966</xdr:rowOff>
    </xdr:to>
    <xdr:sp macro="" textlink="">
      <xdr:nvSpPr>
        <xdr:cNvPr id="125" name="フローチャート: 判断 124"/>
        <xdr:cNvSpPr/>
      </xdr:nvSpPr>
      <xdr:spPr>
        <a:xfrm>
          <a:off x="3746500" y="95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71493</xdr:rowOff>
    </xdr:from>
    <xdr:ext cx="534377" cy="259045"/>
    <xdr:sp macro="" textlink="">
      <xdr:nvSpPr>
        <xdr:cNvPr id="126" name="テキスト ボックス 125"/>
        <xdr:cNvSpPr txBox="1"/>
      </xdr:nvSpPr>
      <xdr:spPr>
        <a:xfrm>
          <a:off x="3530111" y="932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54128</xdr:rowOff>
    </xdr:from>
    <xdr:to>
      <xdr:col>15</xdr:col>
      <xdr:colOff>50800</xdr:colOff>
      <xdr:row>57</xdr:row>
      <xdr:rowOff>96266</xdr:rowOff>
    </xdr:to>
    <xdr:cxnSp macro="">
      <xdr:nvCxnSpPr>
        <xdr:cNvPr id="127" name="直線コネクタ 126"/>
        <xdr:cNvCxnSpPr/>
      </xdr:nvCxnSpPr>
      <xdr:spPr>
        <a:xfrm flipV="1">
          <a:off x="2019300" y="9826778"/>
          <a:ext cx="889000" cy="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8" name="フローチャート: 判断 127"/>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113275</xdr:rowOff>
    </xdr:from>
    <xdr:ext cx="534377" cy="259045"/>
    <xdr:sp macro="" textlink="">
      <xdr:nvSpPr>
        <xdr:cNvPr id="129" name="テキスト ボックス 128"/>
        <xdr:cNvSpPr txBox="1"/>
      </xdr:nvSpPr>
      <xdr:spPr>
        <a:xfrm>
          <a:off x="2641111" y="93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96266</xdr:rowOff>
    </xdr:from>
    <xdr:to>
      <xdr:col>10</xdr:col>
      <xdr:colOff>114300</xdr:colOff>
      <xdr:row>57</xdr:row>
      <xdr:rowOff>153797</xdr:rowOff>
    </xdr:to>
    <xdr:cxnSp macro="">
      <xdr:nvCxnSpPr>
        <xdr:cNvPr id="130" name="直線コネクタ 129"/>
        <xdr:cNvCxnSpPr/>
      </xdr:nvCxnSpPr>
      <xdr:spPr>
        <a:xfrm flipV="1">
          <a:off x="1130300" y="9868916"/>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31" name="フローチャート: 判断 130"/>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111383</xdr:rowOff>
    </xdr:from>
    <xdr:ext cx="534377" cy="259045"/>
    <xdr:sp macro="" textlink="">
      <xdr:nvSpPr>
        <xdr:cNvPr id="132" name="テキスト ボックス 131"/>
        <xdr:cNvSpPr txBox="1"/>
      </xdr:nvSpPr>
      <xdr:spPr>
        <a:xfrm>
          <a:off x="1752111" y="93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3" name="フローチャート: 判断 132"/>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118419</xdr:rowOff>
    </xdr:from>
    <xdr:ext cx="534377" cy="259045"/>
    <xdr:sp macro="" textlink="">
      <xdr:nvSpPr>
        <xdr:cNvPr id="134" name="テキスト ボックス 133"/>
        <xdr:cNvSpPr txBox="1"/>
      </xdr:nvSpPr>
      <xdr:spPr>
        <a:xfrm>
          <a:off x="863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150393</xdr:rowOff>
    </xdr:from>
    <xdr:to>
      <xdr:col>24</xdr:col>
      <xdr:colOff>114300</xdr:colOff>
      <xdr:row>57</xdr:row>
      <xdr:rowOff>80543</xdr:rowOff>
    </xdr:to>
    <xdr:sp macro="" textlink="">
      <xdr:nvSpPr>
        <xdr:cNvPr id="140" name="楕円 139"/>
        <xdr:cNvSpPr/>
      </xdr:nvSpPr>
      <xdr:spPr>
        <a:xfrm>
          <a:off x="4584700" y="97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128820</xdr:rowOff>
    </xdr:from>
    <xdr:ext cx="534377" cy="259045"/>
    <xdr:sp macro="" textlink="">
      <xdr:nvSpPr>
        <xdr:cNvPr id="141" name="物件費該当値テキスト"/>
        <xdr:cNvSpPr txBox="1"/>
      </xdr:nvSpPr>
      <xdr:spPr>
        <a:xfrm>
          <a:off x="4686300" y="97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133477</xdr:rowOff>
    </xdr:from>
    <xdr:to>
      <xdr:col>20</xdr:col>
      <xdr:colOff>38100</xdr:colOff>
      <xdr:row>57</xdr:row>
      <xdr:rowOff>63627</xdr:rowOff>
    </xdr:to>
    <xdr:sp macro="" textlink="">
      <xdr:nvSpPr>
        <xdr:cNvPr id="142" name="楕円 141"/>
        <xdr:cNvSpPr/>
      </xdr:nvSpPr>
      <xdr:spPr>
        <a:xfrm>
          <a:off x="3746500" y="973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54754</xdr:rowOff>
    </xdr:from>
    <xdr:ext cx="534377" cy="259045"/>
    <xdr:sp macro="" textlink="">
      <xdr:nvSpPr>
        <xdr:cNvPr id="143" name="テキスト ボックス 142"/>
        <xdr:cNvSpPr txBox="1"/>
      </xdr:nvSpPr>
      <xdr:spPr>
        <a:xfrm>
          <a:off x="3530111" y="982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3328</xdr:rowOff>
    </xdr:from>
    <xdr:to>
      <xdr:col>15</xdr:col>
      <xdr:colOff>101600</xdr:colOff>
      <xdr:row>57</xdr:row>
      <xdr:rowOff>104928</xdr:rowOff>
    </xdr:to>
    <xdr:sp macro="" textlink="">
      <xdr:nvSpPr>
        <xdr:cNvPr id="144" name="楕円 143"/>
        <xdr:cNvSpPr/>
      </xdr:nvSpPr>
      <xdr:spPr>
        <a:xfrm>
          <a:off x="2857500" y="977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96055</xdr:rowOff>
    </xdr:from>
    <xdr:ext cx="534377" cy="259045"/>
    <xdr:sp macro="" textlink="">
      <xdr:nvSpPr>
        <xdr:cNvPr id="145" name="テキスト ボックス 144"/>
        <xdr:cNvSpPr txBox="1"/>
      </xdr:nvSpPr>
      <xdr:spPr>
        <a:xfrm>
          <a:off x="2641111" y="98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45466</xdr:rowOff>
    </xdr:from>
    <xdr:to>
      <xdr:col>10</xdr:col>
      <xdr:colOff>165100</xdr:colOff>
      <xdr:row>57</xdr:row>
      <xdr:rowOff>147066</xdr:rowOff>
    </xdr:to>
    <xdr:sp macro="" textlink="">
      <xdr:nvSpPr>
        <xdr:cNvPr id="146" name="楕円 145"/>
        <xdr:cNvSpPr/>
      </xdr:nvSpPr>
      <xdr:spPr>
        <a:xfrm>
          <a:off x="1968500" y="98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138193</xdr:rowOff>
    </xdr:from>
    <xdr:ext cx="534377" cy="259045"/>
    <xdr:sp macro="" textlink="">
      <xdr:nvSpPr>
        <xdr:cNvPr id="147" name="テキスト ボックス 146"/>
        <xdr:cNvSpPr txBox="1"/>
      </xdr:nvSpPr>
      <xdr:spPr>
        <a:xfrm>
          <a:off x="1752111" y="991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102997</xdr:rowOff>
    </xdr:from>
    <xdr:to>
      <xdr:col>6</xdr:col>
      <xdr:colOff>38100</xdr:colOff>
      <xdr:row>58</xdr:row>
      <xdr:rowOff>33147</xdr:rowOff>
    </xdr:to>
    <xdr:sp macro="" textlink="">
      <xdr:nvSpPr>
        <xdr:cNvPr id="148" name="楕円 147"/>
        <xdr:cNvSpPr/>
      </xdr:nvSpPr>
      <xdr:spPr>
        <a:xfrm>
          <a:off x="1079500" y="98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24274</xdr:rowOff>
    </xdr:from>
    <xdr:ext cx="534377" cy="259045"/>
    <xdr:sp macro="" textlink="">
      <xdr:nvSpPr>
        <xdr:cNvPr id="149" name="テキスト ボックス 148"/>
        <xdr:cNvSpPr txBox="1"/>
      </xdr:nvSpPr>
      <xdr:spPr>
        <a:xfrm>
          <a:off x="863111" y="996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1" name="直線コネクタ 170"/>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2"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3" name="直線コネクタ 172"/>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4"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5" name="直線コネクタ 174"/>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62182</xdr:rowOff>
    </xdr:from>
    <xdr:to>
      <xdr:col>24</xdr:col>
      <xdr:colOff>63500</xdr:colOff>
      <xdr:row>78</xdr:row>
      <xdr:rowOff>71075</xdr:rowOff>
    </xdr:to>
    <xdr:cxnSp macro="">
      <xdr:nvCxnSpPr>
        <xdr:cNvPr id="176" name="直線コネクタ 175"/>
        <xdr:cNvCxnSpPr/>
      </xdr:nvCxnSpPr>
      <xdr:spPr>
        <a:xfrm flipV="1">
          <a:off x="3797300" y="13435282"/>
          <a:ext cx="8382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91592</xdr:rowOff>
    </xdr:from>
    <xdr:ext cx="469744" cy="259045"/>
    <xdr:sp macro="" textlink="">
      <xdr:nvSpPr>
        <xdr:cNvPr id="177" name="維持補修費平均値テキスト"/>
        <xdr:cNvSpPr txBox="1"/>
      </xdr:nvSpPr>
      <xdr:spPr>
        <a:xfrm>
          <a:off x="4686300" y="13121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8" name="フローチャート: 判断 177"/>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69679</xdr:rowOff>
    </xdr:from>
    <xdr:to>
      <xdr:col>19</xdr:col>
      <xdr:colOff>177800</xdr:colOff>
      <xdr:row>78</xdr:row>
      <xdr:rowOff>71075</xdr:rowOff>
    </xdr:to>
    <xdr:cxnSp macro="">
      <xdr:nvCxnSpPr>
        <xdr:cNvPr id="179" name="直線コネクタ 178"/>
        <xdr:cNvCxnSpPr/>
      </xdr:nvCxnSpPr>
      <xdr:spPr>
        <a:xfrm>
          <a:off x="2908300" y="13442779"/>
          <a:ext cx="8890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80" name="フローチャート: 判断 179"/>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34296</xdr:rowOff>
    </xdr:from>
    <xdr:ext cx="469744" cy="259045"/>
    <xdr:sp macro="" textlink="">
      <xdr:nvSpPr>
        <xdr:cNvPr id="181" name="テキスト ボックス 180"/>
        <xdr:cNvSpPr txBox="1"/>
      </xdr:nvSpPr>
      <xdr:spPr>
        <a:xfrm>
          <a:off x="3562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69679</xdr:rowOff>
    </xdr:from>
    <xdr:to>
      <xdr:col>15</xdr:col>
      <xdr:colOff>50800</xdr:colOff>
      <xdr:row>78</xdr:row>
      <xdr:rowOff>77704</xdr:rowOff>
    </xdr:to>
    <xdr:cxnSp macro="">
      <xdr:nvCxnSpPr>
        <xdr:cNvPr id="182" name="直線コネクタ 181"/>
        <xdr:cNvCxnSpPr/>
      </xdr:nvCxnSpPr>
      <xdr:spPr>
        <a:xfrm flipV="1">
          <a:off x="2019300" y="13442779"/>
          <a:ext cx="889000" cy="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103302</xdr:rowOff>
    </xdr:from>
    <xdr:to>
      <xdr:col>15</xdr:col>
      <xdr:colOff>101600</xdr:colOff>
      <xdr:row>78</xdr:row>
      <xdr:rowOff>33452</xdr:rowOff>
    </xdr:to>
    <xdr:sp macro="" textlink="">
      <xdr:nvSpPr>
        <xdr:cNvPr id="183" name="フローチャート: 判断 182"/>
        <xdr:cNvSpPr/>
      </xdr:nvSpPr>
      <xdr:spPr>
        <a:xfrm>
          <a:off x="2857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49979</xdr:rowOff>
    </xdr:from>
    <xdr:ext cx="469744" cy="259045"/>
    <xdr:sp macro="" textlink="">
      <xdr:nvSpPr>
        <xdr:cNvPr id="184" name="テキスト ボックス 183"/>
        <xdr:cNvSpPr txBox="1"/>
      </xdr:nvSpPr>
      <xdr:spPr>
        <a:xfrm>
          <a:off x="2673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77704</xdr:rowOff>
    </xdr:from>
    <xdr:to>
      <xdr:col>10</xdr:col>
      <xdr:colOff>114300</xdr:colOff>
      <xdr:row>78</xdr:row>
      <xdr:rowOff>88151</xdr:rowOff>
    </xdr:to>
    <xdr:cxnSp macro="">
      <xdr:nvCxnSpPr>
        <xdr:cNvPr id="185" name="直線コネクタ 184"/>
        <xdr:cNvCxnSpPr/>
      </xdr:nvCxnSpPr>
      <xdr:spPr>
        <a:xfrm flipV="1">
          <a:off x="1130300" y="13450804"/>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100901</xdr:rowOff>
    </xdr:from>
    <xdr:to>
      <xdr:col>10</xdr:col>
      <xdr:colOff>165100</xdr:colOff>
      <xdr:row>78</xdr:row>
      <xdr:rowOff>31051</xdr:rowOff>
    </xdr:to>
    <xdr:sp macro="" textlink="">
      <xdr:nvSpPr>
        <xdr:cNvPr id="186" name="フローチャート: 判断 185"/>
        <xdr:cNvSpPr/>
      </xdr:nvSpPr>
      <xdr:spPr>
        <a:xfrm>
          <a:off x="1968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47578</xdr:rowOff>
    </xdr:from>
    <xdr:ext cx="469744" cy="259045"/>
    <xdr:sp macro="" textlink="">
      <xdr:nvSpPr>
        <xdr:cNvPr id="187" name="テキスト ボックス 186"/>
        <xdr:cNvSpPr txBox="1"/>
      </xdr:nvSpPr>
      <xdr:spPr>
        <a:xfrm>
          <a:off x="1784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118664</xdr:rowOff>
    </xdr:from>
    <xdr:to>
      <xdr:col>6</xdr:col>
      <xdr:colOff>38100</xdr:colOff>
      <xdr:row>78</xdr:row>
      <xdr:rowOff>48814</xdr:rowOff>
    </xdr:to>
    <xdr:sp macro="" textlink="">
      <xdr:nvSpPr>
        <xdr:cNvPr id="188" name="フローチャート: 判断 187"/>
        <xdr:cNvSpPr/>
      </xdr:nvSpPr>
      <xdr:spPr>
        <a:xfrm>
          <a:off x="1079500" y="1332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65341</xdr:rowOff>
    </xdr:from>
    <xdr:ext cx="469744" cy="259045"/>
    <xdr:sp macro="" textlink="">
      <xdr:nvSpPr>
        <xdr:cNvPr id="189" name="テキスト ボックス 188"/>
        <xdr:cNvSpPr txBox="1"/>
      </xdr:nvSpPr>
      <xdr:spPr>
        <a:xfrm>
          <a:off x="895428" y="1309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11382</xdr:rowOff>
    </xdr:from>
    <xdr:to>
      <xdr:col>24</xdr:col>
      <xdr:colOff>114300</xdr:colOff>
      <xdr:row>78</xdr:row>
      <xdr:rowOff>112982</xdr:rowOff>
    </xdr:to>
    <xdr:sp macro="" textlink="">
      <xdr:nvSpPr>
        <xdr:cNvPr id="195" name="楕円 194"/>
        <xdr:cNvSpPr/>
      </xdr:nvSpPr>
      <xdr:spPr>
        <a:xfrm>
          <a:off x="4584700" y="1338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97759</xdr:rowOff>
    </xdr:from>
    <xdr:ext cx="469744" cy="259045"/>
    <xdr:sp macro="" textlink="">
      <xdr:nvSpPr>
        <xdr:cNvPr id="196" name="維持補修費該当値テキスト"/>
        <xdr:cNvSpPr txBox="1"/>
      </xdr:nvSpPr>
      <xdr:spPr>
        <a:xfrm>
          <a:off x="4686300" y="1329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20275</xdr:rowOff>
    </xdr:from>
    <xdr:to>
      <xdr:col>20</xdr:col>
      <xdr:colOff>38100</xdr:colOff>
      <xdr:row>78</xdr:row>
      <xdr:rowOff>121875</xdr:rowOff>
    </xdr:to>
    <xdr:sp macro="" textlink="">
      <xdr:nvSpPr>
        <xdr:cNvPr id="197" name="楕円 196"/>
        <xdr:cNvSpPr/>
      </xdr:nvSpPr>
      <xdr:spPr>
        <a:xfrm>
          <a:off x="3746500" y="133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113002</xdr:rowOff>
    </xdr:from>
    <xdr:ext cx="469744" cy="259045"/>
    <xdr:sp macro="" textlink="">
      <xdr:nvSpPr>
        <xdr:cNvPr id="198" name="テキスト ボックス 197"/>
        <xdr:cNvSpPr txBox="1"/>
      </xdr:nvSpPr>
      <xdr:spPr>
        <a:xfrm>
          <a:off x="3562428" y="134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18879</xdr:rowOff>
    </xdr:from>
    <xdr:to>
      <xdr:col>15</xdr:col>
      <xdr:colOff>101600</xdr:colOff>
      <xdr:row>78</xdr:row>
      <xdr:rowOff>120479</xdr:rowOff>
    </xdr:to>
    <xdr:sp macro="" textlink="">
      <xdr:nvSpPr>
        <xdr:cNvPr id="199" name="楕円 198"/>
        <xdr:cNvSpPr/>
      </xdr:nvSpPr>
      <xdr:spPr>
        <a:xfrm>
          <a:off x="2857500" y="133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111606</xdr:rowOff>
    </xdr:from>
    <xdr:ext cx="469744" cy="259045"/>
    <xdr:sp macro="" textlink="">
      <xdr:nvSpPr>
        <xdr:cNvPr id="200" name="テキスト ボックス 199"/>
        <xdr:cNvSpPr txBox="1"/>
      </xdr:nvSpPr>
      <xdr:spPr>
        <a:xfrm>
          <a:off x="2673428" y="1348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26904</xdr:rowOff>
    </xdr:from>
    <xdr:to>
      <xdr:col>10</xdr:col>
      <xdr:colOff>165100</xdr:colOff>
      <xdr:row>78</xdr:row>
      <xdr:rowOff>128504</xdr:rowOff>
    </xdr:to>
    <xdr:sp macro="" textlink="">
      <xdr:nvSpPr>
        <xdr:cNvPr id="201" name="楕円 200"/>
        <xdr:cNvSpPr/>
      </xdr:nvSpPr>
      <xdr:spPr>
        <a:xfrm>
          <a:off x="1968500" y="134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119631</xdr:rowOff>
    </xdr:from>
    <xdr:ext cx="469744" cy="259045"/>
    <xdr:sp macro="" textlink="">
      <xdr:nvSpPr>
        <xdr:cNvPr id="202" name="テキスト ボックス 201"/>
        <xdr:cNvSpPr txBox="1"/>
      </xdr:nvSpPr>
      <xdr:spPr>
        <a:xfrm>
          <a:off x="1784428" y="1349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37351</xdr:rowOff>
    </xdr:from>
    <xdr:to>
      <xdr:col>6</xdr:col>
      <xdr:colOff>38100</xdr:colOff>
      <xdr:row>78</xdr:row>
      <xdr:rowOff>138951</xdr:rowOff>
    </xdr:to>
    <xdr:sp macro="" textlink="">
      <xdr:nvSpPr>
        <xdr:cNvPr id="203" name="楕円 202"/>
        <xdr:cNvSpPr/>
      </xdr:nvSpPr>
      <xdr:spPr>
        <a:xfrm>
          <a:off x="1079500" y="134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130078</xdr:rowOff>
    </xdr:from>
    <xdr:ext cx="469744" cy="259045"/>
    <xdr:sp macro="" textlink="">
      <xdr:nvSpPr>
        <xdr:cNvPr id="204" name="テキスト ボックス 203"/>
        <xdr:cNvSpPr txBox="1"/>
      </xdr:nvSpPr>
      <xdr:spPr>
        <a:xfrm>
          <a:off x="895428" y="1350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16419</xdr:rowOff>
    </xdr:from>
    <xdr:to>
      <xdr:col>24</xdr:col>
      <xdr:colOff>62865</xdr:colOff>
      <xdr:row>99</xdr:row>
      <xdr:rowOff>158511</xdr:rowOff>
    </xdr:to>
    <xdr:cxnSp macro="">
      <xdr:nvCxnSpPr>
        <xdr:cNvPr id="231" name="直線コネクタ 230"/>
        <xdr:cNvCxnSpPr/>
      </xdr:nvCxnSpPr>
      <xdr:spPr>
        <a:xfrm flipV="1">
          <a:off x="4633595" y="15618369"/>
          <a:ext cx="1270" cy="151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162338</xdr:rowOff>
    </xdr:from>
    <xdr:ext cx="534377" cy="259045"/>
    <xdr:sp macro="" textlink="">
      <xdr:nvSpPr>
        <xdr:cNvPr id="232" name="扶助費最小値テキスト"/>
        <xdr:cNvSpPr txBox="1"/>
      </xdr:nvSpPr>
      <xdr:spPr>
        <a:xfrm>
          <a:off x="4686300" y="171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158511</xdr:rowOff>
    </xdr:from>
    <xdr:to>
      <xdr:col>24</xdr:col>
      <xdr:colOff>152400</xdr:colOff>
      <xdr:row>99</xdr:row>
      <xdr:rowOff>158511</xdr:rowOff>
    </xdr:to>
    <xdr:cxnSp macro="">
      <xdr:nvCxnSpPr>
        <xdr:cNvPr id="233" name="直線コネクタ 232"/>
        <xdr:cNvCxnSpPr/>
      </xdr:nvCxnSpPr>
      <xdr:spPr>
        <a:xfrm>
          <a:off x="4546600" y="1713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134546</xdr:rowOff>
    </xdr:from>
    <xdr:ext cx="599010" cy="259045"/>
    <xdr:sp macro="" textlink="">
      <xdr:nvSpPr>
        <xdr:cNvPr id="234" name="扶助費最大値テキスト"/>
        <xdr:cNvSpPr txBox="1"/>
      </xdr:nvSpPr>
      <xdr:spPr>
        <a:xfrm>
          <a:off x="4686300" y="1539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16419</xdr:rowOff>
    </xdr:from>
    <xdr:to>
      <xdr:col>24</xdr:col>
      <xdr:colOff>152400</xdr:colOff>
      <xdr:row>91</xdr:row>
      <xdr:rowOff>16419</xdr:rowOff>
    </xdr:to>
    <xdr:cxnSp macro="">
      <xdr:nvCxnSpPr>
        <xdr:cNvPr id="235" name="直線コネクタ 234"/>
        <xdr:cNvCxnSpPr/>
      </xdr:nvCxnSpPr>
      <xdr:spPr>
        <a:xfrm>
          <a:off x="4546600" y="156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54530</xdr:rowOff>
    </xdr:from>
    <xdr:to>
      <xdr:col>24</xdr:col>
      <xdr:colOff>63500</xdr:colOff>
      <xdr:row>98</xdr:row>
      <xdr:rowOff>101752</xdr:rowOff>
    </xdr:to>
    <xdr:cxnSp macro="">
      <xdr:nvCxnSpPr>
        <xdr:cNvPr id="236" name="直線コネクタ 235"/>
        <xdr:cNvCxnSpPr/>
      </xdr:nvCxnSpPr>
      <xdr:spPr>
        <a:xfrm flipV="1">
          <a:off x="3797300" y="16856630"/>
          <a:ext cx="838200" cy="4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160861</xdr:rowOff>
    </xdr:from>
    <xdr:ext cx="534377" cy="259045"/>
    <xdr:sp macro="" textlink="">
      <xdr:nvSpPr>
        <xdr:cNvPr id="237" name="扶助費平均値テキスト"/>
        <xdr:cNvSpPr txBox="1"/>
      </xdr:nvSpPr>
      <xdr:spPr>
        <a:xfrm>
          <a:off x="4686300" y="1644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137984</xdr:rowOff>
    </xdr:from>
    <xdr:to>
      <xdr:col>24</xdr:col>
      <xdr:colOff>114300</xdr:colOff>
      <xdr:row>97</xdr:row>
      <xdr:rowOff>68134</xdr:rowOff>
    </xdr:to>
    <xdr:sp macro="" textlink="">
      <xdr:nvSpPr>
        <xdr:cNvPr id="238" name="フローチャート: 判断 237"/>
        <xdr:cNvSpPr/>
      </xdr:nvSpPr>
      <xdr:spPr>
        <a:xfrm>
          <a:off x="45847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101752</xdr:rowOff>
    </xdr:from>
    <xdr:to>
      <xdr:col>19</xdr:col>
      <xdr:colOff>177800</xdr:colOff>
      <xdr:row>98</xdr:row>
      <xdr:rowOff>157727</xdr:rowOff>
    </xdr:to>
    <xdr:cxnSp macro="">
      <xdr:nvCxnSpPr>
        <xdr:cNvPr id="239" name="直線コネクタ 238"/>
        <xdr:cNvCxnSpPr/>
      </xdr:nvCxnSpPr>
      <xdr:spPr>
        <a:xfrm flipV="1">
          <a:off x="2908300" y="16903852"/>
          <a:ext cx="889000" cy="5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119614</xdr:rowOff>
    </xdr:from>
    <xdr:to>
      <xdr:col>20</xdr:col>
      <xdr:colOff>38100</xdr:colOff>
      <xdr:row>97</xdr:row>
      <xdr:rowOff>49764</xdr:rowOff>
    </xdr:to>
    <xdr:sp macro="" textlink="">
      <xdr:nvSpPr>
        <xdr:cNvPr id="240" name="フローチャート: 判断 239"/>
        <xdr:cNvSpPr/>
      </xdr:nvSpPr>
      <xdr:spPr>
        <a:xfrm>
          <a:off x="3746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66291</xdr:rowOff>
    </xdr:from>
    <xdr:ext cx="534377" cy="259045"/>
    <xdr:sp macro="" textlink="">
      <xdr:nvSpPr>
        <xdr:cNvPr id="241" name="テキスト ボックス 240"/>
        <xdr:cNvSpPr txBox="1"/>
      </xdr:nvSpPr>
      <xdr:spPr>
        <a:xfrm>
          <a:off x="3530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157727</xdr:rowOff>
    </xdr:from>
    <xdr:to>
      <xdr:col>15</xdr:col>
      <xdr:colOff>50800</xdr:colOff>
      <xdr:row>99</xdr:row>
      <xdr:rowOff>24698</xdr:rowOff>
    </xdr:to>
    <xdr:cxnSp macro="">
      <xdr:nvCxnSpPr>
        <xdr:cNvPr id="242" name="直線コネクタ 241"/>
        <xdr:cNvCxnSpPr/>
      </xdr:nvCxnSpPr>
      <xdr:spPr>
        <a:xfrm flipV="1">
          <a:off x="2019300" y="16959827"/>
          <a:ext cx="889000" cy="3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1755</xdr:rowOff>
    </xdr:from>
    <xdr:to>
      <xdr:col>15</xdr:col>
      <xdr:colOff>101600</xdr:colOff>
      <xdr:row>97</xdr:row>
      <xdr:rowOff>103355</xdr:rowOff>
    </xdr:to>
    <xdr:sp macro="" textlink="">
      <xdr:nvSpPr>
        <xdr:cNvPr id="243" name="フローチャート: 判断 242"/>
        <xdr:cNvSpPr/>
      </xdr:nvSpPr>
      <xdr:spPr>
        <a:xfrm>
          <a:off x="2857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119882</xdr:rowOff>
    </xdr:from>
    <xdr:ext cx="534377" cy="259045"/>
    <xdr:sp macro="" textlink="">
      <xdr:nvSpPr>
        <xdr:cNvPr id="244" name="テキスト ボックス 243"/>
        <xdr:cNvSpPr txBox="1"/>
      </xdr:nvSpPr>
      <xdr:spPr>
        <a:xfrm>
          <a:off x="2641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24698</xdr:rowOff>
    </xdr:from>
    <xdr:to>
      <xdr:col>10</xdr:col>
      <xdr:colOff>114300</xdr:colOff>
      <xdr:row>99</xdr:row>
      <xdr:rowOff>91808</xdr:rowOff>
    </xdr:to>
    <xdr:cxnSp macro="">
      <xdr:nvCxnSpPr>
        <xdr:cNvPr id="245" name="直線コネクタ 244"/>
        <xdr:cNvCxnSpPr/>
      </xdr:nvCxnSpPr>
      <xdr:spPr>
        <a:xfrm flipV="1">
          <a:off x="1130300" y="16998248"/>
          <a:ext cx="889000" cy="6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125411</xdr:rowOff>
    </xdr:from>
    <xdr:to>
      <xdr:col>10</xdr:col>
      <xdr:colOff>165100</xdr:colOff>
      <xdr:row>98</xdr:row>
      <xdr:rowOff>55561</xdr:rowOff>
    </xdr:to>
    <xdr:sp macro="" textlink="">
      <xdr:nvSpPr>
        <xdr:cNvPr id="246" name="フローチャート: 判断 245"/>
        <xdr:cNvSpPr/>
      </xdr:nvSpPr>
      <xdr:spPr>
        <a:xfrm>
          <a:off x="1968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72088</xdr:rowOff>
    </xdr:from>
    <xdr:ext cx="534377" cy="259045"/>
    <xdr:sp macro="" textlink="">
      <xdr:nvSpPr>
        <xdr:cNvPr id="247" name="テキスト ボックス 246"/>
        <xdr:cNvSpPr txBox="1"/>
      </xdr:nvSpPr>
      <xdr:spPr>
        <a:xfrm>
          <a:off x="1752111" y="165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50037</xdr:rowOff>
    </xdr:from>
    <xdr:to>
      <xdr:col>6</xdr:col>
      <xdr:colOff>38100</xdr:colOff>
      <xdr:row>98</xdr:row>
      <xdr:rowOff>151637</xdr:rowOff>
    </xdr:to>
    <xdr:sp macro="" textlink="">
      <xdr:nvSpPr>
        <xdr:cNvPr id="248" name="フローチャート: 判断 247"/>
        <xdr:cNvSpPr/>
      </xdr:nvSpPr>
      <xdr:spPr>
        <a:xfrm>
          <a:off x="1079500" y="1685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168164</xdr:rowOff>
    </xdr:from>
    <xdr:ext cx="534377" cy="259045"/>
    <xdr:sp macro="" textlink="">
      <xdr:nvSpPr>
        <xdr:cNvPr id="249" name="テキスト ボックス 248"/>
        <xdr:cNvSpPr txBox="1"/>
      </xdr:nvSpPr>
      <xdr:spPr>
        <a:xfrm>
          <a:off x="863111" y="166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3730</xdr:rowOff>
    </xdr:from>
    <xdr:to>
      <xdr:col>24</xdr:col>
      <xdr:colOff>114300</xdr:colOff>
      <xdr:row>98</xdr:row>
      <xdr:rowOff>105330</xdr:rowOff>
    </xdr:to>
    <xdr:sp macro="" textlink="">
      <xdr:nvSpPr>
        <xdr:cNvPr id="255" name="楕円 254"/>
        <xdr:cNvSpPr/>
      </xdr:nvSpPr>
      <xdr:spPr>
        <a:xfrm>
          <a:off x="4584700" y="168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153607</xdr:rowOff>
    </xdr:from>
    <xdr:ext cx="534377" cy="259045"/>
    <xdr:sp macro="" textlink="">
      <xdr:nvSpPr>
        <xdr:cNvPr id="256" name="扶助費該当値テキスト"/>
        <xdr:cNvSpPr txBox="1"/>
      </xdr:nvSpPr>
      <xdr:spPr>
        <a:xfrm>
          <a:off x="4686300" y="1678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50952</xdr:rowOff>
    </xdr:from>
    <xdr:to>
      <xdr:col>20</xdr:col>
      <xdr:colOff>38100</xdr:colOff>
      <xdr:row>98</xdr:row>
      <xdr:rowOff>152552</xdr:rowOff>
    </xdr:to>
    <xdr:sp macro="" textlink="">
      <xdr:nvSpPr>
        <xdr:cNvPr id="257" name="楕円 256"/>
        <xdr:cNvSpPr/>
      </xdr:nvSpPr>
      <xdr:spPr>
        <a:xfrm>
          <a:off x="3746500" y="1685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143679</xdr:rowOff>
    </xdr:from>
    <xdr:ext cx="534377" cy="259045"/>
    <xdr:sp macro="" textlink="">
      <xdr:nvSpPr>
        <xdr:cNvPr id="258" name="テキスト ボックス 257"/>
        <xdr:cNvSpPr txBox="1"/>
      </xdr:nvSpPr>
      <xdr:spPr>
        <a:xfrm>
          <a:off x="3530111" y="1694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106927</xdr:rowOff>
    </xdr:from>
    <xdr:to>
      <xdr:col>15</xdr:col>
      <xdr:colOff>101600</xdr:colOff>
      <xdr:row>99</xdr:row>
      <xdr:rowOff>37077</xdr:rowOff>
    </xdr:to>
    <xdr:sp macro="" textlink="">
      <xdr:nvSpPr>
        <xdr:cNvPr id="259" name="楕円 258"/>
        <xdr:cNvSpPr/>
      </xdr:nvSpPr>
      <xdr:spPr>
        <a:xfrm>
          <a:off x="2857500" y="1690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28204</xdr:rowOff>
    </xdr:from>
    <xdr:ext cx="534377" cy="259045"/>
    <xdr:sp macro="" textlink="">
      <xdr:nvSpPr>
        <xdr:cNvPr id="260" name="テキスト ボックス 259"/>
        <xdr:cNvSpPr txBox="1"/>
      </xdr:nvSpPr>
      <xdr:spPr>
        <a:xfrm>
          <a:off x="2641111" y="1700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145348</xdr:rowOff>
    </xdr:from>
    <xdr:to>
      <xdr:col>10</xdr:col>
      <xdr:colOff>165100</xdr:colOff>
      <xdr:row>99</xdr:row>
      <xdr:rowOff>75498</xdr:rowOff>
    </xdr:to>
    <xdr:sp macro="" textlink="">
      <xdr:nvSpPr>
        <xdr:cNvPr id="261" name="楕円 260"/>
        <xdr:cNvSpPr/>
      </xdr:nvSpPr>
      <xdr:spPr>
        <a:xfrm>
          <a:off x="1968500" y="1694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66625</xdr:rowOff>
    </xdr:from>
    <xdr:ext cx="534377" cy="259045"/>
    <xdr:sp macro="" textlink="">
      <xdr:nvSpPr>
        <xdr:cNvPr id="262" name="テキスト ボックス 261"/>
        <xdr:cNvSpPr txBox="1"/>
      </xdr:nvSpPr>
      <xdr:spPr>
        <a:xfrm>
          <a:off x="1752111" y="1704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41008</xdr:rowOff>
    </xdr:from>
    <xdr:to>
      <xdr:col>6</xdr:col>
      <xdr:colOff>38100</xdr:colOff>
      <xdr:row>99</xdr:row>
      <xdr:rowOff>142608</xdr:rowOff>
    </xdr:to>
    <xdr:sp macro="" textlink="">
      <xdr:nvSpPr>
        <xdr:cNvPr id="263" name="楕円 262"/>
        <xdr:cNvSpPr/>
      </xdr:nvSpPr>
      <xdr:spPr>
        <a:xfrm>
          <a:off x="1079500" y="170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133735</xdr:rowOff>
    </xdr:from>
    <xdr:ext cx="534377" cy="259045"/>
    <xdr:sp macro="" textlink="">
      <xdr:nvSpPr>
        <xdr:cNvPr id="264" name="テキスト ボックス 263"/>
        <xdr:cNvSpPr txBox="1"/>
      </xdr:nvSpPr>
      <xdr:spPr>
        <a:xfrm>
          <a:off x="863111" y="17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1" name="直線コネクタ 290"/>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2"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3" name="直線コネクタ 292"/>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4"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5" name="直線コネクタ 294"/>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13186</xdr:rowOff>
    </xdr:from>
    <xdr:to>
      <xdr:col>55</xdr:col>
      <xdr:colOff>0</xdr:colOff>
      <xdr:row>37</xdr:row>
      <xdr:rowOff>29074</xdr:rowOff>
    </xdr:to>
    <xdr:cxnSp macro="">
      <xdr:nvCxnSpPr>
        <xdr:cNvPr id="296" name="直線コネクタ 295"/>
        <xdr:cNvCxnSpPr/>
      </xdr:nvCxnSpPr>
      <xdr:spPr>
        <a:xfrm flipV="1">
          <a:off x="9639300" y="6356836"/>
          <a:ext cx="8382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19129</xdr:rowOff>
    </xdr:from>
    <xdr:ext cx="534377" cy="259045"/>
    <xdr:sp macro="" textlink="">
      <xdr:nvSpPr>
        <xdr:cNvPr id="297" name="補助費等平均値テキスト"/>
        <xdr:cNvSpPr txBox="1"/>
      </xdr:nvSpPr>
      <xdr:spPr>
        <a:xfrm>
          <a:off x="10528300" y="584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298" name="フローチャート: 判断 297"/>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161842</xdr:rowOff>
    </xdr:from>
    <xdr:to>
      <xdr:col>50</xdr:col>
      <xdr:colOff>114300</xdr:colOff>
      <xdr:row>37</xdr:row>
      <xdr:rowOff>29074</xdr:rowOff>
    </xdr:to>
    <xdr:cxnSp macro="">
      <xdr:nvCxnSpPr>
        <xdr:cNvPr id="299" name="直線コネクタ 298"/>
        <xdr:cNvCxnSpPr/>
      </xdr:nvCxnSpPr>
      <xdr:spPr>
        <a:xfrm>
          <a:off x="8750300" y="6334042"/>
          <a:ext cx="889000" cy="3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0" name="フローチャート: 判断 299"/>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129679</xdr:rowOff>
    </xdr:from>
    <xdr:ext cx="534377" cy="259045"/>
    <xdr:sp macro="" textlink="">
      <xdr:nvSpPr>
        <xdr:cNvPr id="301" name="テキスト ボックス 300"/>
        <xdr:cNvSpPr txBox="1"/>
      </xdr:nvSpPr>
      <xdr:spPr>
        <a:xfrm>
          <a:off x="9372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161842</xdr:rowOff>
    </xdr:from>
    <xdr:to>
      <xdr:col>45</xdr:col>
      <xdr:colOff>177800</xdr:colOff>
      <xdr:row>37</xdr:row>
      <xdr:rowOff>23783</xdr:rowOff>
    </xdr:to>
    <xdr:cxnSp macro="">
      <xdr:nvCxnSpPr>
        <xdr:cNvPr id="302" name="直線コネクタ 301"/>
        <xdr:cNvCxnSpPr/>
      </xdr:nvCxnSpPr>
      <xdr:spPr>
        <a:xfrm flipV="1">
          <a:off x="7861300" y="6334042"/>
          <a:ext cx="889000" cy="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147944</xdr:rowOff>
    </xdr:from>
    <xdr:to>
      <xdr:col>46</xdr:col>
      <xdr:colOff>38100</xdr:colOff>
      <xdr:row>35</xdr:row>
      <xdr:rowOff>78094</xdr:rowOff>
    </xdr:to>
    <xdr:sp macro="" textlink="">
      <xdr:nvSpPr>
        <xdr:cNvPr id="303" name="フローチャート: 判断 302"/>
        <xdr:cNvSpPr/>
      </xdr:nvSpPr>
      <xdr:spPr>
        <a:xfrm>
          <a:off x="8699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94621</xdr:rowOff>
    </xdr:from>
    <xdr:ext cx="534377" cy="259045"/>
    <xdr:sp macro="" textlink="">
      <xdr:nvSpPr>
        <xdr:cNvPr id="304" name="テキスト ボックス 303"/>
        <xdr:cNvSpPr txBox="1"/>
      </xdr:nvSpPr>
      <xdr:spPr>
        <a:xfrm>
          <a:off x="8483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114031</xdr:rowOff>
    </xdr:from>
    <xdr:to>
      <xdr:col>41</xdr:col>
      <xdr:colOff>50800</xdr:colOff>
      <xdr:row>37</xdr:row>
      <xdr:rowOff>23783</xdr:rowOff>
    </xdr:to>
    <xdr:cxnSp macro="">
      <xdr:nvCxnSpPr>
        <xdr:cNvPr id="305" name="直線コネクタ 304"/>
        <xdr:cNvCxnSpPr/>
      </xdr:nvCxnSpPr>
      <xdr:spPr>
        <a:xfrm>
          <a:off x="6972300" y="6286231"/>
          <a:ext cx="889000" cy="8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99301</xdr:rowOff>
    </xdr:from>
    <xdr:to>
      <xdr:col>41</xdr:col>
      <xdr:colOff>101600</xdr:colOff>
      <xdr:row>36</xdr:row>
      <xdr:rowOff>29451</xdr:rowOff>
    </xdr:to>
    <xdr:sp macro="" textlink="">
      <xdr:nvSpPr>
        <xdr:cNvPr id="306" name="フローチャート: 判断 305"/>
        <xdr:cNvSpPr/>
      </xdr:nvSpPr>
      <xdr:spPr>
        <a:xfrm>
          <a:off x="7810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45978</xdr:rowOff>
    </xdr:from>
    <xdr:ext cx="534377" cy="259045"/>
    <xdr:sp macro="" textlink="">
      <xdr:nvSpPr>
        <xdr:cNvPr id="307" name="テキスト ボックス 306"/>
        <xdr:cNvSpPr txBox="1"/>
      </xdr:nvSpPr>
      <xdr:spPr>
        <a:xfrm>
          <a:off x="7594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112413</xdr:rowOff>
    </xdr:from>
    <xdr:to>
      <xdr:col>36</xdr:col>
      <xdr:colOff>165100</xdr:colOff>
      <xdr:row>36</xdr:row>
      <xdr:rowOff>42563</xdr:rowOff>
    </xdr:to>
    <xdr:sp macro="" textlink="">
      <xdr:nvSpPr>
        <xdr:cNvPr id="308" name="フローチャート: 判断 307"/>
        <xdr:cNvSpPr/>
      </xdr:nvSpPr>
      <xdr:spPr>
        <a:xfrm>
          <a:off x="6921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59090</xdr:rowOff>
    </xdr:from>
    <xdr:ext cx="534377" cy="259045"/>
    <xdr:sp macro="" textlink="">
      <xdr:nvSpPr>
        <xdr:cNvPr id="309" name="テキスト ボックス 308"/>
        <xdr:cNvSpPr txBox="1"/>
      </xdr:nvSpPr>
      <xdr:spPr>
        <a:xfrm>
          <a:off x="6705111" y="58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133836</xdr:rowOff>
    </xdr:from>
    <xdr:to>
      <xdr:col>55</xdr:col>
      <xdr:colOff>50800</xdr:colOff>
      <xdr:row>37</xdr:row>
      <xdr:rowOff>63986</xdr:rowOff>
    </xdr:to>
    <xdr:sp macro="" textlink="">
      <xdr:nvSpPr>
        <xdr:cNvPr id="315" name="楕円 314"/>
        <xdr:cNvSpPr/>
      </xdr:nvSpPr>
      <xdr:spPr>
        <a:xfrm>
          <a:off x="10426700" y="630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112263</xdr:rowOff>
    </xdr:from>
    <xdr:ext cx="534377" cy="259045"/>
    <xdr:sp macro="" textlink="">
      <xdr:nvSpPr>
        <xdr:cNvPr id="316" name="補助費等該当値テキスト"/>
        <xdr:cNvSpPr txBox="1"/>
      </xdr:nvSpPr>
      <xdr:spPr>
        <a:xfrm>
          <a:off x="10528300" y="62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149724</xdr:rowOff>
    </xdr:from>
    <xdr:to>
      <xdr:col>50</xdr:col>
      <xdr:colOff>165100</xdr:colOff>
      <xdr:row>37</xdr:row>
      <xdr:rowOff>79874</xdr:rowOff>
    </xdr:to>
    <xdr:sp macro="" textlink="">
      <xdr:nvSpPr>
        <xdr:cNvPr id="317" name="楕円 316"/>
        <xdr:cNvSpPr/>
      </xdr:nvSpPr>
      <xdr:spPr>
        <a:xfrm>
          <a:off x="9588500" y="632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71001</xdr:rowOff>
    </xdr:from>
    <xdr:ext cx="534377" cy="259045"/>
    <xdr:sp macro="" textlink="">
      <xdr:nvSpPr>
        <xdr:cNvPr id="318" name="テキスト ボックス 317"/>
        <xdr:cNvSpPr txBox="1"/>
      </xdr:nvSpPr>
      <xdr:spPr>
        <a:xfrm>
          <a:off x="9372111" y="641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111042</xdr:rowOff>
    </xdr:from>
    <xdr:to>
      <xdr:col>46</xdr:col>
      <xdr:colOff>38100</xdr:colOff>
      <xdr:row>37</xdr:row>
      <xdr:rowOff>41192</xdr:rowOff>
    </xdr:to>
    <xdr:sp macro="" textlink="">
      <xdr:nvSpPr>
        <xdr:cNvPr id="319" name="楕円 318"/>
        <xdr:cNvSpPr/>
      </xdr:nvSpPr>
      <xdr:spPr>
        <a:xfrm>
          <a:off x="8699500" y="62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32319</xdr:rowOff>
    </xdr:from>
    <xdr:ext cx="534377" cy="259045"/>
    <xdr:sp macro="" textlink="">
      <xdr:nvSpPr>
        <xdr:cNvPr id="320" name="テキスト ボックス 319"/>
        <xdr:cNvSpPr txBox="1"/>
      </xdr:nvSpPr>
      <xdr:spPr>
        <a:xfrm>
          <a:off x="8483111" y="63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144433</xdr:rowOff>
    </xdr:from>
    <xdr:to>
      <xdr:col>41</xdr:col>
      <xdr:colOff>101600</xdr:colOff>
      <xdr:row>37</xdr:row>
      <xdr:rowOff>74583</xdr:rowOff>
    </xdr:to>
    <xdr:sp macro="" textlink="">
      <xdr:nvSpPr>
        <xdr:cNvPr id="321" name="楕円 320"/>
        <xdr:cNvSpPr/>
      </xdr:nvSpPr>
      <xdr:spPr>
        <a:xfrm>
          <a:off x="7810500" y="631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65710</xdr:rowOff>
    </xdr:from>
    <xdr:ext cx="534377" cy="259045"/>
    <xdr:sp macro="" textlink="">
      <xdr:nvSpPr>
        <xdr:cNvPr id="322" name="テキスト ボックス 321"/>
        <xdr:cNvSpPr txBox="1"/>
      </xdr:nvSpPr>
      <xdr:spPr>
        <a:xfrm>
          <a:off x="7594111" y="640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63231</xdr:rowOff>
    </xdr:from>
    <xdr:to>
      <xdr:col>36</xdr:col>
      <xdr:colOff>165100</xdr:colOff>
      <xdr:row>36</xdr:row>
      <xdr:rowOff>164831</xdr:rowOff>
    </xdr:to>
    <xdr:sp macro="" textlink="">
      <xdr:nvSpPr>
        <xdr:cNvPr id="323" name="楕円 322"/>
        <xdr:cNvSpPr/>
      </xdr:nvSpPr>
      <xdr:spPr>
        <a:xfrm>
          <a:off x="6921500" y="62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155958</xdr:rowOff>
    </xdr:from>
    <xdr:ext cx="534377" cy="259045"/>
    <xdr:sp macro="" textlink="">
      <xdr:nvSpPr>
        <xdr:cNvPr id="324" name="テキスト ボックス 323"/>
        <xdr:cNvSpPr txBox="1"/>
      </xdr:nvSpPr>
      <xdr:spPr>
        <a:xfrm>
          <a:off x="6705111" y="63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48" name="直線コネクタ 347"/>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49"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0" name="直線コネクタ 349"/>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1"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2" name="直線コネクタ 351"/>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168164</xdr:rowOff>
    </xdr:from>
    <xdr:to>
      <xdr:col>55</xdr:col>
      <xdr:colOff>0</xdr:colOff>
      <xdr:row>58</xdr:row>
      <xdr:rowOff>169603</xdr:rowOff>
    </xdr:to>
    <xdr:cxnSp macro="">
      <xdr:nvCxnSpPr>
        <xdr:cNvPr id="353" name="直線コネクタ 352"/>
        <xdr:cNvCxnSpPr/>
      </xdr:nvCxnSpPr>
      <xdr:spPr>
        <a:xfrm>
          <a:off x="9639300" y="10112264"/>
          <a:ext cx="838200" cy="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123175</xdr:rowOff>
    </xdr:from>
    <xdr:ext cx="534377" cy="259045"/>
    <xdr:sp macro="" textlink="">
      <xdr:nvSpPr>
        <xdr:cNvPr id="354" name="普通建設事業費平均値テキスト"/>
        <xdr:cNvSpPr txBox="1"/>
      </xdr:nvSpPr>
      <xdr:spPr>
        <a:xfrm>
          <a:off x="10528300" y="98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5" name="フローチャート: 判断 354"/>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168164</xdr:rowOff>
    </xdr:from>
    <xdr:to>
      <xdr:col>50</xdr:col>
      <xdr:colOff>114300</xdr:colOff>
      <xdr:row>59</xdr:row>
      <xdr:rowOff>8220</xdr:rowOff>
    </xdr:to>
    <xdr:cxnSp macro="">
      <xdr:nvCxnSpPr>
        <xdr:cNvPr id="356" name="直線コネクタ 355"/>
        <xdr:cNvCxnSpPr/>
      </xdr:nvCxnSpPr>
      <xdr:spPr>
        <a:xfrm flipV="1">
          <a:off x="8750300" y="10112264"/>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7" name="フローチャート: 判断 356"/>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51683</xdr:rowOff>
    </xdr:from>
    <xdr:ext cx="534377" cy="259045"/>
    <xdr:sp macro="" textlink="">
      <xdr:nvSpPr>
        <xdr:cNvPr id="358" name="テキスト ボックス 357"/>
        <xdr:cNvSpPr txBox="1"/>
      </xdr:nvSpPr>
      <xdr:spPr>
        <a:xfrm>
          <a:off x="9372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2277</xdr:rowOff>
    </xdr:from>
    <xdr:to>
      <xdr:col>45</xdr:col>
      <xdr:colOff>177800</xdr:colOff>
      <xdr:row>59</xdr:row>
      <xdr:rowOff>8220</xdr:rowOff>
    </xdr:to>
    <xdr:cxnSp macro="">
      <xdr:nvCxnSpPr>
        <xdr:cNvPr id="359" name="直線コネクタ 358"/>
        <xdr:cNvCxnSpPr/>
      </xdr:nvCxnSpPr>
      <xdr:spPr>
        <a:xfrm>
          <a:off x="7861300" y="10117827"/>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98064</xdr:rowOff>
    </xdr:from>
    <xdr:to>
      <xdr:col>46</xdr:col>
      <xdr:colOff>38100</xdr:colOff>
      <xdr:row>59</xdr:row>
      <xdr:rowOff>28214</xdr:rowOff>
    </xdr:to>
    <xdr:sp macro="" textlink="">
      <xdr:nvSpPr>
        <xdr:cNvPr id="360" name="フローチャート: 判断 359"/>
        <xdr:cNvSpPr/>
      </xdr:nvSpPr>
      <xdr:spPr>
        <a:xfrm>
          <a:off x="8699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44741</xdr:rowOff>
    </xdr:from>
    <xdr:ext cx="534377" cy="259045"/>
    <xdr:sp macro="" textlink="">
      <xdr:nvSpPr>
        <xdr:cNvPr id="361" name="テキスト ボックス 360"/>
        <xdr:cNvSpPr txBox="1"/>
      </xdr:nvSpPr>
      <xdr:spPr>
        <a:xfrm>
          <a:off x="8483111" y="98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164057</xdr:rowOff>
    </xdr:from>
    <xdr:to>
      <xdr:col>41</xdr:col>
      <xdr:colOff>50800</xdr:colOff>
      <xdr:row>59</xdr:row>
      <xdr:rowOff>2277</xdr:rowOff>
    </xdr:to>
    <xdr:cxnSp macro="">
      <xdr:nvCxnSpPr>
        <xdr:cNvPr id="362" name="直線コネクタ 361"/>
        <xdr:cNvCxnSpPr/>
      </xdr:nvCxnSpPr>
      <xdr:spPr>
        <a:xfrm>
          <a:off x="6972300" y="10108157"/>
          <a:ext cx="8890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101379</xdr:rowOff>
    </xdr:from>
    <xdr:to>
      <xdr:col>41</xdr:col>
      <xdr:colOff>101600</xdr:colOff>
      <xdr:row>59</xdr:row>
      <xdr:rowOff>31529</xdr:rowOff>
    </xdr:to>
    <xdr:sp macro="" textlink="">
      <xdr:nvSpPr>
        <xdr:cNvPr id="363" name="フローチャート: 判断 362"/>
        <xdr:cNvSpPr/>
      </xdr:nvSpPr>
      <xdr:spPr>
        <a:xfrm>
          <a:off x="7810500" y="100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48056</xdr:rowOff>
    </xdr:from>
    <xdr:ext cx="534377" cy="259045"/>
    <xdr:sp macro="" textlink="">
      <xdr:nvSpPr>
        <xdr:cNvPr id="364" name="テキスト ボックス 363"/>
        <xdr:cNvSpPr txBox="1"/>
      </xdr:nvSpPr>
      <xdr:spPr>
        <a:xfrm>
          <a:off x="7594111" y="982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100795</xdr:rowOff>
    </xdr:from>
    <xdr:to>
      <xdr:col>36</xdr:col>
      <xdr:colOff>165100</xdr:colOff>
      <xdr:row>59</xdr:row>
      <xdr:rowOff>30945</xdr:rowOff>
    </xdr:to>
    <xdr:sp macro="" textlink="">
      <xdr:nvSpPr>
        <xdr:cNvPr id="365" name="フローチャート: 判断 364"/>
        <xdr:cNvSpPr/>
      </xdr:nvSpPr>
      <xdr:spPr>
        <a:xfrm>
          <a:off x="6921500" y="100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47472</xdr:rowOff>
    </xdr:from>
    <xdr:ext cx="534377" cy="259045"/>
    <xdr:sp macro="" textlink="">
      <xdr:nvSpPr>
        <xdr:cNvPr id="366" name="テキスト ボックス 365"/>
        <xdr:cNvSpPr txBox="1"/>
      </xdr:nvSpPr>
      <xdr:spPr>
        <a:xfrm>
          <a:off x="6705111" y="98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118803</xdr:rowOff>
    </xdr:from>
    <xdr:to>
      <xdr:col>55</xdr:col>
      <xdr:colOff>50800</xdr:colOff>
      <xdr:row>59</xdr:row>
      <xdr:rowOff>48953</xdr:rowOff>
    </xdr:to>
    <xdr:sp macro="" textlink="">
      <xdr:nvSpPr>
        <xdr:cNvPr id="372" name="楕円 371"/>
        <xdr:cNvSpPr/>
      </xdr:nvSpPr>
      <xdr:spPr>
        <a:xfrm>
          <a:off x="10426700" y="100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78725</xdr:rowOff>
    </xdr:from>
    <xdr:ext cx="534377" cy="259045"/>
    <xdr:sp macro="" textlink="">
      <xdr:nvSpPr>
        <xdr:cNvPr id="373" name="普通建設事業費該当値テキスト"/>
        <xdr:cNvSpPr txBox="1"/>
      </xdr:nvSpPr>
      <xdr:spPr>
        <a:xfrm>
          <a:off x="10528300" y="1002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117364</xdr:rowOff>
    </xdr:from>
    <xdr:to>
      <xdr:col>50</xdr:col>
      <xdr:colOff>165100</xdr:colOff>
      <xdr:row>59</xdr:row>
      <xdr:rowOff>47514</xdr:rowOff>
    </xdr:to>
    <xdr:sp macro="" textlink="">
      <xdr:nvSpPr>
        <xdr:cNvPr id="374" name="楕円 373"/>
        <xdr:cNvSpPr/>
      </xdr:nvSpPr>
      <xdr:spPr>
        <a:xfrm>
          <a:off x="9588500" y="100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38641</xdr:rowOff>
    </xdr:from>
    <xdr:ext cx="534377" cy="259045"/>
    <xdr:sp macro="" textlink="">
      <xdr:nvSpPr>
        <xdr:cNvPr id="375" name="テキスト ボックス 374"/>
        <xdr:cNvSpPr txBox="1"/>
      </xdr:nvSpPr>
      <xdr:spPr>
        <a:xfrm>
          <a:off x="9372111" y="101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128870</xdr:rowOff>
    </xdr:from>
    <xdr:to>
      <xdr:col>46</xdr:col>
      <xdr:colOff>38100</xdr:colOff>
      <xdr:row>59</xdr:row>
      <xdr:rowOff>59020</xdr:rowOff>
    </xdr:to>
    <xdr:sp macro="" textlink="">
      <xdr:nvSpPr>
        <xdr:cNvPr id="376" name="楕円 375"/>
        <xdr:cNvSpPr/>
      </xdr:nvSpPr>
      <xdr:spPr>
        <a:xfrm>
          <a:off x="8699500" y="100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50147</xdr:rowOff>
    </xdr:from>
    <xdr:ext cx="534377" cy="259045"/>
    <xdr:sp macro="" textlink="">
      <xdr:nvSpPr>
        <xdr:cNvPr id="377" name="テキスト ボックス 376"/>
        <xdr:cNvSpPr txBox="1"/>
      </xdr:nvSpPr>
      <xdr:spPr>
        <a:xfrm>
          <a:off x="8483111" y="1016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122927</xdr:rowOff>
    </xdr:from>
    <xdr:to>
      <xdr:col>41</xdr:col>
      <xdr:colOff>101600</xdr:colOff>
      <xdr:row>59</xdr:row>
      <xdr:rowOff>53077</xdr:rowOff>
    </xdr:to>
    <xdr:sp macro="" textlink="">
      <xdr:nvSpPr>
        <xdr:cNvPr id="378" name="楕円 377"/>
        <xdr:cNvSpPr/>
      </xdr:nvSpPr>
      <xdr:spPr>
        <a:xfrm>
          <a:off x="7810500" y="1006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44204</xdr:rowOff>
    </xdr:from>
    <xdr:ext cx="534377" cy="259045"/>
    <xdr:sp macro="" textlink="">
      <xdr:nvSpPr>
        <xdr:cNvPr id="379" name="テキスト ボックス 378"/>
        <xdr:cNvSpPr txBox="1"/>
      </xdr:nvSpPr>
      <xdr:spPr>
        <a:xfrm>
          <a:off x="7594111" y="1015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113257</xdr:rowOff>
    </xdr:from>
    <xdr:to>
      <xdr:col>36</xdr:col>
      <xdr:colOff>165100</xdr:colOff>
      <xdr:row>59</xdr:row>
      <xdr:rowOff>43407</xdr:rowOff>
    </xdr:to>
    <xdr:sp macro="" textlink="">
      <xdr:nvSpPr>
        <xdr:cNvPr id="380" name="楕円 379"/>
        <xdr:cNvSpPr/>
      </xdr:nvSpPr>
      <xdr:spPr>
        <a:xfrm>
          <a:off x="6921500" y="100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34534</xdr:rowOff>
    </xdr:from>
    <xdr:ext cx="534377" cy="259045"/>
    <xdr:sp macro="" textlink="">
      <xdr:nvSpPr>
        <xdr:cNvPr id="381" name="テキスト ボックス 380"/>
        <xdr:cNvSpPr txBox="1"/>
      </xdr:nvSpPr>
      <xdr:spPr>
        <a:xfrm>
          <a:off x="6705111" y="1015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7" name="直線コネクタ 406"/>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08"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0"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1" name="直線コネクタ 410"/>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88816</xdr:rowOff>
    </xdr:from>
    <xdr:to>
      <xdr:col>55</xdr:col>
      <xdr:colOff>0</xdr:colOff>
      <xdr:row>79</xdr:row>
      <xdr:rowOff>91441</xdr:rowOff>
    </xdr:to>
    <xdr:cxnSp macro="">
      <xdr:nvCxnSpPr>
        <xdr:cNvPr id="412" name="直線コネクタ 411"/>
        <xdr:cNvCxnSpPr/>
      </xdr:nvCxnSpPr>
      <xdr:spPr>
        <a:xfrm flipV="1">
          <a:off x="9639300" y="13633366"/>
          <a:ext cx="838200" cy="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47527</xdr:rowOff>
    </xdr:from>
    <xdr:ext cx="534377" cy="259045"/>
    <xdr:sp macro="" textlink="">
      <xdr:nvSpPr>
        <xdr:cNvPr id="413" name="普通建設事業費 （ うち新規整備　）平均値テキスト"/>
        <xdr:cNvSpPr txBox="1"/>
      </xdr:nvSpPr>
      <xdr:spPr>
        <a:xfrm>
          <a:off x="10528300" y="1342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4" name="フローチャート: 判断 413"/>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89650</xdr:rowOff>
    </xdr:from>
    <xdr:to>
      <xdr:col>50</xdr:col>
      <xdr:colOff>114300</xdr:colOff>
      <xdr:row>79</xdr:row>
      <xdr:rowOff>91441</xdr:rowOff>
    </xdr:to>
    <xdr:cxnSp macro="">
      <xdr:nvCxnSpPr>
        <xdr:cNvPr id="415" name="直線コネクタ 414"/>
        <xdr:cNvCxnSpPr/>
      </xdr:nvCxnSpPr>
      <xdr:spPr>
        <a:xfrm>
          <a:off x="8750300" y="13634200"/>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6" name="フローチャート: 判断 415"/>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134245</xdr:rowOff>
    </xdr:from>
    <xdr:ext cx="534377" cy="259045"/>
    <xdr:sp macro="" textlink="">
      <xdr:nvSpPr>
        <xdr:cNvPr id="417" name="テキスト ボックス 416"/>
        <xdr:cNvSpPr txBox="1"/>
      </xdr:nvSpPr>
      <xdr:spPr>
        <a:xfrm>
          <a:off x="9372111" y="133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89650</xdr:rowOff>
    </xdr:from>
    <xdr:to>
      <xdr:col>45</xdr:col>
      <xdr:colOff>177800</xdr:colOff>
      <xdr:row>79</xdr:row>
      <xdr:rowOff>94749</xdr:rowOff>
    </xdr:to>
    <xdr:cxnSp macro="">
      <xdr:nvCxnSpPr>
        <xdr:cNvPr id="418" name="直線コネクタ 417"/>
        <xdr:cNvCxnSpPr/>
      </xdr:nvCxnSpPr>
      <xdr:spPr>
        <a:xfrm flipV="1">
          <a:off x="7861300" y="13634200"/>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167683</xdr:rowOff>
    </xdr:from>
    <xdr:to>
      <xdr:col>46</xdr:col>
      <xdr:colOff>38100</xdr:colOff>
      <xdr:row>79</xdr:row>
      <xdr:rowOff>97833</xdr:rowOff>
    </xdr:to>
    <xdr:sp macro="" textlink="">
      <xdr:nvSpPr>
        <xdr:cNvPr id="419" name="フローチャート: 判断 418"/>
        <xdr:cNvSpPr/>
      </xdr:nvSpPr>
      <xdr:spPr>
        <a:xfrm>
          <a:off x="8699500" y="1354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114360</xdr:rowOff>
    </xdr:from>
    <xdr:ext cx="534377" cy="259045"/>
    <xdr:sp macro="" textlink="">
      <xdr:nvSpPr>
        <xdr:cNvPr id="420" name="テキスト ボックス 419"/>
        <xdr:cNvSpPr txBox="1"/>
      </xdr:nvSpPr>
      <xdr:spPr>
        <a:xfrm>
          <a:off x="8483111" y="133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9083</xdr:rowOff>
    </xdr:from>
    <xdr:to>
      <xdr:col>41</xdr:col>
      <xdr:colOff>101600</xdr:colOff>
      <xdr:row>79</xdr:row>
      <xdr:rowOff>110683</xdr:rowOff>
    </xdr:to>
    <xdr:sp macro="" textlink="">
      <xdr:nvSpPr>
        <xdr:cNvPr id="421" name="フローチャート: 判断 420"/>
        <xdr:cNvSpPr/>
      </xdr:nvSpPr>
      <xdr:spPr>
        <a:xfrm>
          <a:off x="7810500" y="135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127210</xdr:rowOff>
    </xdr:from>
    <xdr:ext cx="534377" cy="259045"/>
    <xdr:sp macro="" textlink="">
      <xdr:nvSpPr>
        <xdr:cNvPr id="422" name="テキスト ボックス 421"/>
        <xdr:cNvSpPr txBox="1"/>
      </xdr:nvSpPr>
      <xdr:spPr>
        <a:xfrm>
          <a:off x="7594111" y="133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38016</xdr:rowOff>
    </xdr:from>
    <xdr:to>
      <xdr:col>55</xdr:col>
      <xdr:colOff>50800</xdr:colOff>
      <xdr:row>79</xdr:row>
      <xdr:rowOff>139616</xdr:rowOff>
    </xdr:to>
    <xdr:sp macro="" textlink="">
      <xdr:nvSpPr>
        <xdr:cNvPr id="428" name="楕円 427"/>
        <xdr:cNvSpPr/>
      </xdr:nvSpPr>
      <xdr:spPr>
        <a:xfrm>
          <a:off x="10426700" y="1358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3078</xdr:rowOff>
    </xdr:from>
    <xdr:ext cx="469744" cy="259045"/>
    <xdr:sp macro="" textlink="">
      <xdr:nvSpPr>
        <xdr:cNvPr id="429" name="普通建設事業費 （ うち新規整備　）該当値テキスト"/>
        <xdr:cNvSpPr txBox="1"/>
      </xdr:nvSpPr>
      <xdr:spPr>
        <a:xfrm>
          <a:off x="10528300" y="135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40641</xdr:rowOff>
    </xdr:from>
    <xdr:to>
      <xdr:col>50</xdr:col>
      <xdr:colOff>165100</xdr:colOff>
      <xdr:row>79</xdr:row>
      <xdr:rowOff>142241</xdr:rowOff>
    </xdr:to>
    <xdr:sp macro="" textlink="">
      <xdr:nvSpPr>
        <xdr:cNvPr id="430" name="楕円 429"/>
        <xdr:cNvSpPr/>
      </xdr:nvSpPr>
      <xdr:spPr>
        <a:xfrm>
          <a:off x="9588500" y="135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133368</xdr:rowOff>
    </xdr:from>
    <xdr:ext cx="469744" cy="259045"/>
    <xdr:sp macro="" textlink="">
      <xdr:nvSpPr>
        <xdr:cNvPr id="431" name="テキスト ボックス 430"/>
        <xdr:cNvSpPr txBox="1"/>
      </xdr:nvSpPr>
      <xdr:spPr>
        <a:xfrm>
          <a:off x="9404428" y="1367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38850</xdr:rowOff>
    </xdr:from>
    <xdr:to>
      <xdr:col>46</xdr:col>
      <xdr:colOff>38100</xdr:colOff>
      <xdr:row>79</xdr:row>
      <xdr:rowOff>140450</xdr:rowOff>
    </xdr:to>
    <xdr:sp macro="" textlink="">
      <xdr:nvSpPr>
        <xdr:cNvPr id="432" name="楕円 431"/>
        <xdr:cNvSpPr/>
      </xdr:nvSpPr>
      <xdr:spPr>
        <a:xfrm>
          <a:off x="8699500" y="135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131577</xdr:rowOff>
    </xdr:from>
    <xdr:ext cx="469744" cy="259045"/>
    <xdr:sp macro="" textlink="">
      <xdr:nvSpPr>
        <xdr:cNvPr id="433" name="テキスト ボックス 432"/>
        <xdr:cNvSpPr txBox="1"/>
      </xdr:nvSpPr>
      <xdr:spPr>
        <a:xfrm>
          <a:off x="8515428" y="136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43949</xdr:rowOff>
    </xdr:from>
    <xdr:to>
      <xdr:col>41</xdr:col>
      <xdr:colOff>101600</xdr:colOff>
      <xdr:row>79</xdr:row>
      <xdr:rowOff>145549</xdr:rowOff>
    </xdr:to>
    <xdr:sp macro="" textlink="">
      <xdr:nvSpPr>
        <xdr:cNvPr id="434" name="楕円 433"/>
        <xdr:cNvSpPr/>
      </xdr:nvSpPr>
      <xdr:spPr>
        <a:xfrm>
          <a:off x="7810500" y="135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136676</xdr:rowOff>
    </xdr:from>
    <xdr:ext cx="469744" cy="259045"/>
    <xdr:sp macro="" textlink="">
      <xdr:nvSpPr>
        <xdr:cNvPr id="435" name="テキスト ボックス 434"/>
        <xdr:cNvSpPr txBox="1"/>
      </xdr:nvSpPr>
      <xdr:spPr>
        <a:xfrm>
          <a:off x="7626428" y="1368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13399</xdr:rowOff>
    </xdr:from>
    <xdr:to>
      <xdr:col>54</xdr:col>
      <xdr:colOff>189865</xdr:colOff>
      <xdr:row>99</xdr:row>
      <xdr:rowOff>17954</xdr:rowOff>
    </xdr:to>
    <xdr:cxnSp macro="">
      <xdr:nvCxnSpPr>
        <xdr:cNvPr id="461" name="直線コネクタ 460"/>
        <xdr:cNvCxnSpPr/>
      </xdr:nvCxnSpPr>
      <xdr:spPr>
        <a:xfrm flipV="1">
          <a:off x="10475595" y="15443899"/>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21781</xdr:rowOff>
    </xdr:from>
    <xdr:ext cx="469744" cy="259045"/>
    <xdr:sp macro="" textlink="">
      <xdr:nvSpPr>
        <xdr:cNvPr id="462" name="普通建設事業費 （ うち更新整備　）最小値テキスト"/>
        <xdr:cNvSpPr txBox="1"/>
      </xdr:nvSpPr>
      <xdr:spPr>
        <a:xfrm>
          <a:off x="10528300" y="16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17954</xdr:rowOff>
    </xdr:from>
    <xdr:to>
      <xdr:col>55</xdr:col>
      <xdr:colOff>88900</xdr:colOff>
      <xdr:row>99</xdr:row>
      <xdr:rowOff>17954</xdr:rowOff>
    </xdr:to>
    <xdr:cxnSp macro="">
      <xdr:nvCxnSpPr>
        <xdr:cNvPr id="463" name="直線コネクタ 462"/>
        <xdr:cNvCxnSpPr/>
      </xdr:nvCxnSpPr>
      <xdr:spPr>
        <a:xfrm>
          <a:off x="10388600" y="1699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131526</xdr:rowOff>
    </xdr:from>
    <xdr:ext cx="534377" cy="259045"/>
    <xdr:sp macro="" textlink="">
      <xdr:nvSpPr>
        <xdr:cNvPr id="464" name="普通建設事業費 （ うち更新整備　）最大値テキスト"/>
        <xdr:cNvSpPr txBox="1"/>
      </xdr:nvSpPr>
      <xdr:spPr>
        <a:xfrm>
          <a:off x="10528300" y="152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13399</xdr:rowOff>
    </xdr:from>
    <xdr:to>
      <xdr:col>55</xdr:col>
      <xdr:colOff>88900</xdr:colOff>
      <xdr:row>90</xdr:row>
      <xdr:rowOff>13399</xdr:rowOff>
    </xdr:to>
    <xdr:cxnSp macro="">
      <xdr:nvCxnSpPr>
        <xdr:cNvPr id="465" name="直線コネクタ 464"/>
        <xdr:cNvCxnSpPr/>
      </xdr:nvCxnSpPr>
      <xdr:spPr>
        <a:xfrm>
          <a:off x="10388600" y="15443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147456</xdr:rowOff>
    </xdr:from>
    <xdr:to>
      <xdr:col>55</xdr:col>
      <xdr:colOff>0</xdr:colOff>
      <xdr:row>96</xdr:row>
      <xdr:rowOff>104822</xdr:rowOff>
    </xdr:to>
    <xdr:cxnSp macro="">
      <xdr:nvCxnSpPr>
        <xdr:cNvPr id="466" name="直線コネクタ 465"/>
        <xdr:cNvCxnSpPr/>
      </xdr:nvCxnSpPr>
      <xdr:spPr>
        <a:xfrm>
          <a:off x="9639300" y="16435206"/>
          <a:ext cx="838200" cy="1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15324</xdr:rowOff>
    </xdr:from>
    <xdr:ext cx="534377" cy="259045"/>
    <xdr:sp macro="" textlink="">
      <xdr:nvSpPr>
        <xdr:cNvPr id="467" name="普通建設事業費 （ うち更新整備　）平均値テキスト"/>
        <xdr:cNvSpPr txBox="1"/>
      </xdr:nvSpPr>
      <xdr:spPr>
        <a:xfrm>
          <a:off x="10528300" y="16131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163897</xdr:rowOff>
    </xdr:from>
    <xdr:to>
      <xdr:col>55</xdr:col>
      <xdr:colOff>50800</xdr:colOff>
      <xdr:row>95</xdr:row>
      <xdr:rowOff>94047</xdr:rowOff>
    </xdr:to>
    <xdr:sp macro="" textlink="">
      <xdr:nvSpPr>
        <xdr:cNvPr id="468" name="フローチャート: 判断 467"/>
        <xdr:cNvSpPr/>
      </xdr:nvSpPr>
      <xdr:spPr>
        <a:xfrm>
          <a:off x="10426700" y="162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147456</xdr:rowOff>
    </xdr:from>
    <xdr:to>
      <xdr:col>50</xdr:col>
      <xdr:colOff>114300</xdr:colOff>
      <xdr:row>97</xdr:row>
      <xdr:rowOff>9071</xdr:rowOff>
    </xdr:to>
    <xdr:cxnSp macro="">
      <xdr:nvCxnSpPr>
        <xdr:cNvPr id="469" name="直線コネクタ 468"/>
        <xdr:cNvCxnSpPr/>
      </xdr:nvCxnSpPr>
      <xdr:spPr>
        <a:xfrm flipV="1">
          <a:off x="8750300" y="16435206"/>
          <a:ext cx="889000" cy="20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12026</xdr:rowOff>
    </xdr:from>
    <xdr:to>
      <xdr:col>50</xdr:col>
      <xdr:colOff>165100</xdr:colOff>
      <xdr:row>96</xdr:row>
      <xdr:rowOff>113626</xdr:rowOff>
    </xdr:to>
    <xdr:sp macro="" textlink="">
      <xdr:nvSpPr>
        <xdr:cNvPr id="470" name="フローチャート: 判断 469"/>
        <xdr:cNvSpPr/>
      </xdr:nvSpPr>
      <xdr:spPr>
        <a:xfrm>
          <a:off x="95885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104753</xdr:rowOff>
    </xdr:from>
    <xdr:ext cx="534377" cy="259045"/>
    <xdr:sp macro="" textlink="">
      <xdr:nvSpPr>
        <xdr:cNvPr id="471" name="テキスト ボックス 470"/>
        <xdr:cNvSpPr txBox="1"/>
      </xdr:nvSpPr>
      <xdr:spPr>
        <a:xfrm>
          <a:off x="9372111" y="1656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86207</xdr:rowOff>
    </xdr:from>
    <xdr:to>
      <xdr:col>45</xdr:col>
      <xdr:colOff>177800</xdr:colOff>
      <xdr:row>97</xdr:row>
      <xdr:rowOff>9071</xdr:rowOff>
    </xdr:to>
    <xdr:cxnSp macro="">
      <xdr:nvCxnSpPr>
        <xdr:cNvPr id="472" name="直線コネクタ 471"/>
        <xdr:cNvCxnSpPr/>
      </xdr:nvCxnSpPr>
      <xdr:spPr>
        <a:xfrm>
          <a:off x="7861300" y="16545407"/>
          <a:ext cx="889000" cy="9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169628</xdr:rowOff>
    </xdr:from>
    <xdr:to>
      <xdr:col>46</xdr:col>
      <xdr:colOff>38100</xdr:colOff>
      <xdr:row>97</xdr:row>
      <xdr:rowOff>99778</xdr:rowOff>
    </xdr:to>
    <xdr:sp macro="" textlink="">
      <xdr:nvSpPr>
        <xdr:cNvPr id="473" name="フローチャート: 判断 472"/>
        <xdr:cNvSpPr/>
      </xdr:nvSpPr>
      <xdr:spPr>
        <a:xfrm>
          <a:off x="8699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90905</xdr:rowOff>
    </xdr:from>
    <xdr:ext cx="534377" cy="259045"/>
    <xdr:sp macro="" textlink="">
      <xdr:nvSpPr>
        <xdr:cNvPr id="474" name="テキスト ボックス 473"/>
        <xdr:cNvSpPr txBox="1"/>
      </xdr:nvSpPr>
      <xdr:spPr>
        <a:xfrm>
          <a:off x="8483111" y="167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11339</xdr:rowOff>
    </xdr:from>
    <xdr:to>
      <xdr:col>41</xdr:col>
      <xdr:colOff>101600</xdr:colOff>
      <xdr:row>96</xdr:row>
      <xdr:rowOff>112939</xdr:rowOff>
    </xdr:to>
    <xdr:sp macro="" textlink="">
      <xdr:nvSpPr>
        <xdr:cNvPr id="475" name="フローチャート: 判断 474"/>
        <xdr:cNvSpPr/>
      </xdr:nvSpPr>
      <xdr:spPr>
        <a:xfrm>
          <a:off x="7810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129466</xdr:rowOff>
    </xdr:from>
    <xdr:ext cx="534377" cy="259045"/>
    <xdr:sp macro="" textlink="">
      <xdr:nvSpPr>
        <xdr:cNvPr id="476" name="テキスト ボックス 475"/>
        <xdr:cNvSpPr txBox="1"/>
      </xdr:nvSpPr>
      <xdr:spPr>
        <a:xfrm>
          <a:off x="7594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54022</xdr:rowOff>
    </xdr:from>
    <xdr:to>
      <xdr:col>55</xdr:col>
      <xdr:colOff>50800</xdr:colOff>
      <xdr:row>96</xdr:row>
      <xdr:rowOff>155622</xdr:rowOff>
    </xdr:to>
    <xdr:sp macro="" textlink="">
      <xdr:nvSpPr>
        <xdr:cNvPr id="482" name="楕円 481"/>
        <xdr:cNvSpPr/>
      </xdr:nvSpPr>
      <xdr:spPr>
        <a:xfrm>
          <a:off x="10426700" y="165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32449</xdr:rowOff>
    </xdr:from>
    <xdr:ext cx="534377" cy="259045"/>
    <xdr:sp macro="" textlink="">
      <xdr:nvSpPr>
        <xdr:cNvPr id="483" name="普通建設事業費 （ うち更新整備　）該当値テキスト"/>
        <xdr:cNvSpPr txBox="1"/>
      </xdr:nvSpPr>
      <xdr:spPr>
        <a:xfrm>
          <a:off x="10528300" y="1649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96656</xdr:rowOff>
    </xdr:from>
    <xdr:to>
      <xdr:col>50</xdr:col>
      <xdr:colOff>165100</xdr:colOff>
      <xdr:row>96</xdr:row>
      <xdr:rowOff>26806</xdr:rowOff>
    </xdr:to>
    <xdr:sp macro="" textlink="">
      <xdr:nvSpPr>
        <xdr:cNvPr id="484" name="楕円 483"/>
        <xdr:cNvSpPr/>
      </xdr:nvSpPr>
      <xdr:spPr>
        <a:xfrm>
          <a:off x="9588500" y="163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43333</xdr:rowOff>
    </xdr:from>
    <xdr:ext cx="534377" cy="259045"/>
    <xdr:sp macro="" textlink="">
      <xdr:nvSpPr>
        <xdr:cNvPr id="485" name="テキスト ボックス 484"/>
        <xdr:cNvSpPr txBox="1"/>
      </xdr:nvSpPr>
      <xdr:spPr>
        <a:xfrm>
          <a:off x="9372111" y="1615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129721</xdr:rowOff>
    </xdr:from>
    <xdr:to>
      <xdr:col>46</xdr:col>
      <xdr:colOff>38100</xdr:colOff>
      <xdr:row>97</xdr:row>
      <xdr:rowOff>59871</xdr:rowOff>
    </xdr:to>
    <xdr:sp macro="" textlink="">
      <xdr:nvSpPr>
        <xdr:cNvPr id="486" name="楕円 485"/>
        <xdr:cNvSpPr/>
      </xdr:nvSpPr>
      <xdr:spPr>
        <a:xfrm>
          <a:off x="8699500" y="1658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76398</xdr:rowOff>
    </xdr:from>
    <xdr:ext cx="534377" cy="259045"/>
    <xdr:sp macro="" textlink="">
      <xdr:nvSpPr>
        <xdr:cNvPr id="487" name="テキスト ボックス 486"/>
        <xdr:cNvSpPr txBox="1"/>
      </xdr:nvSpPr>
      <xdr:spPr>
        <a:xfrm>
          <a:off x="8483111" y="163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35407</xdr:rowOff>
    </xdr:from>
    <xdr:to>
      <xdr:col>41</xdr:col>
      <xdr:colOff>101600</xdr:colOff>
      <xdr:row>96</xdr:row>
      <xdr:rowOff>137007</xdr:rowOff>
    </xdr:to>
    <xdr:sp macro="" textlink="">
      <xdr:nvSpPr>
        <xdr:cNvPr id="488" name="楕円 487"/>
        <xdr:cNvSpPr/>
      </xdr:nvSpPr>
      <xdr:spPr>
        <a:xfrm>
          <a:off x="7810500" y="164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128134</xdr:rowOff>
    </xdr:from>
    <xdr:ext cx="534377" cy="259045"/>
    <xdr:sp macro="" textlink="">
      <xdr:nvSpPr>
        <xdr:cNvPr id="489" name="テキスト ボックス 488"/>
        <xdr:cNvSpPr txBox="1"/>
      </xdr:nvSpPr>
      <xdr:spPr>
        <a:xfrm>
          <a:off x="7594111" y="165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1" name="直線コネクタ 510"/>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2"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4"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5" name="直線コネクタ 514"/>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139469</xdr:rowOff>
    </xdr:from>
    <xdr:to>
      <xdr:col>85</xdr:col>
      <xdr:colOff>127000</xdr:colOff>
      <xdr:row>38</xdr:row>
      <xdr:rowOff>139574</xdr:rowOff>
    </xdr:to>
    <xdr:cxnSp macro="">
      <xdr:nvCxnSpPr>
        <xdr:cNvPr id="516" name="直線コネクタ 515"/>
        <xdr:cNvCxnSpPr/>
      </xdr:nvCxnSpPr>
      <xdr:spPr>
        <a:xfrm flipV="1">
          <a:off x="15481300" y="6654569"/>
          <a:ext cx="8382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105909</xdr:rowOff>
    </xdr:from>
    <xdr:ext cx="469744" cy="259045"/>
    <xdr:sp macro="" textlink="">
      <xdr:nvSpPr>
        <xdr:cNvPr id="517" name="災害復旧事業費平均値テキスト"/>
        <xdr:cNvSpPr txBox="1"/>
      </xdr:nvSpPr>
      <xdr:spPr>
        <a:xfrm>
          <a:off x="16370300" y="644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18" name="フローチャート: 判断 517"/>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138973</xdr:rowOff>
    </xdr:from>
    <xdr:to>
      <xdr:col>81</xdr:col>
      <xdr:colOff>50800</xdr:colOff>
      <xdr:row>38</xdr:row>
      <xdr:rowOff>139574</xdr:rowOff>
    </xdr:to>
    <xdr:cxnSp macro="">
      <xdr:nvCxnSpPr>
        <xdr:cNvPr id="519" name="直線コネクタ 518"/>
        <xdr:cNvCxnSpPr/>
      </xdr:nvCxnSpPr>
      <xdr:spPr>
        <a:xfrm>
          <a:off x="14592300" y="6654073"/>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0" name="フローチャート: 判断 519"/>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30690</xdr:rowOff>
    </xdr:from>
    <xdr:ext cx="469744" cy="259045"/>
    <xdr:sp macro="" textlink="">
      <xdr:nvSpPr>
        <xdr:cNvPr id="521" name="テキスト ボックス 520"/>
        <xdr:cNvSpPr txBox="1"/>
      </xdr:nvSpPr>
      <xdr:spPr>
        <a:xfrm>
          <a:off x="15246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137357</xdr:rowOff>
    </xdr:from>
    <xdr:to>
      <xdr:col>76</xdr:col>
      <xdr:colOff>114300</xdr:colOff>
      <xdr:row>38</xdr:row>
      <xdr:rowOff>138973</xdr:rowOff>
    </xdr:to>
    <xdr:cxnSp macro="">
      <xdr:nvCxnSpPr>
        <xdr:cNvPr id="522" name="直線コネクタ 521"/>
        <xdr:cNvCxnSpPr/>
      </xdr:nvCxnSpPr>
      <xdr:spPr>
        <a:xfrm>
          <a:off x="13703300" y="6652457"/>
          <a:ext cx="8890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83245</xdr:rowOff>
    </xdr:from>
    <xdr:to>
      <xdr:col>76</xdr:col>
      <xdr:colOff>165100</xdr:colOff>
      <xdr:row>39</xdr:row>
      <xdr:rowOff>13395</xdr:rowOff>
    </xdr:to>
    <xdr:sp macro="" textlink="">
      <xdr:nvSpPr>
        <xdr:cNvPr id="523" name="フローチャート: 判断 522"/>
        <xdr:cNvSpPr/>
      </xdr:nvSpPr>
      <xdr:spPr>
        <a:xfrm>
          <a:off x="14541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29922</xdr:rowOff>
    </xdr:from>
    <xdr:ext cx="469744" cy="259045"/>
    <xdr:sp macro="" textlink="">
      <xdr:nvSpPr>
        <xdr:cNvPr id="524" name="テキスト ボックス 523"/>
        <xdr:cNvSpPr txBox="1"/>
      </xdr:nvSpPr>
      <xdr:spPr>
        <a:xfrm>
          <a:off x="14357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136564</xdr:rowOff>
    </xdr:from>
    <xdr:to>
      <xdr:col>71</xdr:col>
      <xdr:colOff>177800</xdr:colOff>
      <xdr:row>38</xdr:row>
      <xdr:rowOff>137357</xdr:rowOff>
    </xdr:to>
    <xdr:cxnSp macro="">
      <xdr:nvCxnSpPr>
        <xdr:cNvPr id="525" name="直線コネクタ 524"/>
        <xdr:cNvCxnSpPr/>
      </xdr:nvCxnSpPr>
      <xdr:spPr>
        <a:xfrm>
          <a:off x="12814300" y="6651664"/>
          <a:ext cx="8890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78698</xdr:rowOff>
    </xdr:from>
    <xdr:to>
      <xdr:col>72</xdr:col>
      <xdr:colOff>38100</xdr:colOff>
      <xdr:row>39</xdr:row>
      <xdr:rowOff>8848</xdr:rowOff>
    </xdr:to>
    <xdr:sp macro="" textlink="">
      <xdr:nvSpPr>
        <xdr:cNvPr id="526" name="フローチャート: 判断 525"/>
        <xdr:cNvSpPr/>
      </xdr:nvSpPr>
      <xdr:spPr>
        <a:xfrm>
          <a:off x="13652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25375</xdr:rowOff>
    </xdr:from>
    <xdr:ext cx="469744" cy="259045"/>
    <xdr:sp macro="" textlink="">
      <xdr:nvSpPr>
        <xdr:cNvPr id="527" name="テキスト ボックス 526"/>
        <xdr:cNvSpPr txBox="1"/>
      </xdr:nvSpPr>
      <xdr:spPr>
        <a:xfrm>
          <a:off x="13468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73001</xdr:rowOff>
    </xdr:from>
    <xdr:to>
      <xdr:col>67</xdr:col>
      <xdr:colOff>101600</xdr:colOff>
      <xdr:row>39</xdr:row>
      <xdr:rowOff>3151</xdr:rowOff>
    </xdr:to>
    <xdr:sp macro="" textlink="">
      <xdr:nvSpPr>
        <xdr:cNvPr id="528" name="フローチャート: 判断 527"/>
        <xdr:cNvSpPr/>
      </xdr:nvSpPr>
      <xdr:spPr>
        <a:xfrm>
          <a:off x="12763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19678</xdr:rowOff>
    </xdr:from>
    <xdr:ext cx="469744" cy="259045"/>
    <xdr:sp macro="" textlink="">
      <xdr:nvSpPr>
        <xdr:cNvPr id="529" name="テキスト ボックス 528"/>
        <xdr:cNvSpPr txBox="1"/>
      </xdr:nvSpPr>
      <xdr:spPr>
        <a:xfrm>
          <a:off x="12579428"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88669</xdr:rowOff>
    </xdr:from>
    <xdr:to>
      <xdr:col>85</xdr:col>
      <xdr:colOff>177800</xdr:colOff>
      <xdr:row>39</xdr:row>
      <xdr:rowOff>18819</xdr:rowOff>
    </xdr:to>
    <xdr:sp macro="" textlink="">
      <xdr:nvSpPr>
        <xdr:cNvPr id="535" name="楕円 534"/>
        <xdr:cNvSpPr/>
      </xdr:nvSpPr>
      <xdr:spPr>
        <a:xfrm>
          <a:off x="16268700" y="66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61459</xdr:rowOff>
    </xdr:from>
    <xdr:ext cx="378565" cy="259045"/>
    <xdr:sp macro="" textlink="">
      <xdr:nvSpPr>
        <xdr:cNvPr id="536" name="災害復旧事業費該当値テキスト"/>
        <xdr:cNvSpPr txBox="1"/>
      </xdr:nvSpPr>
      <xdr:spPr>
        <a:xfrm>
          <a:off x="16370300" y="657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88774</xdr:rowOff>
    </xdr:from>
    <xdr:to>
      <xdr:col>81</xdr:col>
      <xdr:colOff>101600</xdr:colOff>
      <xdr:row>39</xdr:row>
      <xdr:rowOff>18924</xdr:rowOff>
    </xdr:to>
    <xdr:sp macro="" textlink="">
      <xdr:nvSpPr>
        <xdr:cNvPr id="537" name="楕円 536"/>
        <xdr:cNvSpPr/>
      </xdr:nvSpPr>
      <xdr:spPr>
        <a:xfrm>
          <a:off x="15430500" y="66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10051</xdr:rowOff>
    </xdr:from>
    <xdr:ext cx="313932" cy="259045"/>
    <xdr:sp macro="" textlink="">
      <xdr:nvSpPr>
        <xdr:cNvPr id="538" name="テキスト ボックス 537"/>
        <xdr:cNvSpPr txBox="1"/>
      </xdr:nvSpPr>
      <xdr:spPr>
        <a:xfrm>
          <a:off x="15324333" y="6696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88173</xdr:rowOff>
    </xdr:from>
    <xdr:to>
      <xdr:col>76</xdr:col>
      <xdr:colOff>165100</xdr:colOff>
      <xdr:row>39</xdr:row>
      <xdr:rowOff>18323</xdr:rowOff>
    </xdr:to>
    <xdr:sp macro="" textlink="">
      <xdr:nvSpPr>
        <xdr:cNvPr id="539" name="楕円 538"/>
        <xdr:cNvSpPr/>
      </xdr:nvSpPr>
      <xdr:spPr>
        <a:xfrm>
          <a:off x="14541500" y="66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9450</xdr:rowOff>
    </xdr:from>
    <xdr:ext cx="378565" cy="259045"/>
    <xdr:sp macro="" textlink="">
      <xdr:nvSpPr>
        <xdr:cNvPr id="540" name="テキスト ボックス 539"/>
        <xdr:cNvSpPr txBox="1"/>
      </xdr:nvSpPr>
      <xdr:spPr>
        <a:xfrm>
          <a:off x="14403017" y="6696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86557</xdr:rowOff>
    </xdr:from>
    <xdr:to>
      <xdr:col>72</xdr:col>
      <xdr:colOff>38100</xdr:colOff>
      <xdr:row>39</xdr:row>
      <xdr:rowOff>16707</xdr:rowOff>
    </xdr:to>
    <xdr:sp macro="" textlink="">
      <xdr:nvSpPr>
        <xdr:cNvPr id="541" name="楕円 540"/>
        <xdr:cNvSpPr/>
      </xdr:nvSpPr>
      <xdr:spPr>
        <a:xfrm>
          <a:off x="13652500" y="66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7834</xdr:rowOff>
    </xdr:from>
    <xdr:ext cx="469744" cy="259045"/>
    <xdr:sp macro="" textlink="">
      <xdr:nvSpPr>
        <xdr:cNvPr id="542" name="テキスト ボックス 541"/>
        <xdr:cNvSpPr txBox="1"/>
      </xdr:nvSpPr>
      <xdr:spPr>
        <a:xfrm>
          <a:off x="13468428" y="669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85764</xdr:rowOff>
    </xdr:from>
    <xdr:to>
      <xdr:col>67</xdr:col>
      <xdr:colOff>101600</xdr:colOff>
      <xdr:row>39</xdr:row>
      <xdr:rowOff>15914</xdr:rowOff>
    </xdr:to>
    <xdr:sp macro="" textlink="">
      <xdr:nvSpPr>
        <xdr:cNvPr id="543" name="楕円 542"/>
        <xdr:cNvSpPr/>
      </xdr:nvSpPr>
      <xdr:spPr>
        <a:xfrm>
          <a:off x="12763500" y="660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7041</xdr:rowOff>
    </xdr:from>
    <xdr:ext cx="469744" cy="259045"/>
    <xdr:sp macro="" textlink="">
      <xdr:nvSpPr>
        <xdr:cNvPr id="544" name="テキスト ボックス 543"/>
        <xdr:cNvSpPr txBox="1"/>
      </xdr:nvSpPr>
      <xdr:spPr>
        <a:xfrm>
          <a:off x="12579428" y="669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19" name="直線コネクタ 618"/>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0"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1" name="直線コネクタ 620"/>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2"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3" name="直線コネクタ 622"/>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138154</xdr:rowOff>
    </xdr:from>
    <xdr:to>
      <xdr:col>85</xdr:col>
      <xdr:colOff>127000</xdr:colOff>
      <xdr:row>76</xdr:row>
      <xdr:rowOff>141508</xdr:rowOff>
    </xdr:to>
    <xdr:cxnSp macro="">
      <xdr:nvCxnSpPr>
        <xdr:cNvPr id="624" name="直線コネクタ 623"/>
        <xdr:cNvCxnSpPr/>
      </xdr:nvCxnSpPr>
      <xdr:spPr>
        <a:xfrm flipV="1">
          <a:off x="15481300" y="13168354"/>
          <a:ext cx="8382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18094</xdr:rowOff>
    </xdr:from>
    <xdr:ext cx="534377" cy="259045"/>
    <xdr:sp macro="" textlink="">
      <xdr:nvSpPr>
        <xdr:cNvPr id="625" name="公債費平均値テキスト"/>
        <xdr:cNvSpPr txBox="1"/>
      </xdr:nvSpPr>
      <xdr:spPr>
        <a:xfrm>
          <a:off x="16370300" y="1270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26" name="フローチャート: 判断 625"/>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141508</xdr:rowOff>
    </xdr:from>
    <xdr:to>
      <xdr:col>81</xdr:col>
      <xdr:colOff>50800</xdr:colOff>
      <xdr:row>76</xdr:row>
      <xdr:rowOff>154439</xdr:rowOff>
    </xdr:to>
    <xdr:cxnSp macro="">
      <xdr:nvCxnSpPr>
        <xdr:cNvPr id="627" name="直線コネクタ 626"/>
        <xdr:cNvCxnSpPr/>
      </xdr:nvCxnSpPr>
      <xdr:spPr>
        <a:xfrm flipV="1">
          <a:off x="14592300" y="13171708"/>
          <a:ext cx="8890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28" name="フローチャート: 判断 627"/>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138567</xdr:rowOff>
    </xdr:from>
    <xdr:ext cx="534377" cy="259045"/>
    <xdr:sp macro="" textlink="">
      <xdr:nvSpPr>
        <xdr:cNvPr id="629" name="テキスト ボックス 628"/>
        <xdr:cNvSpPr txBox="1"/>
      </xdr:nvSpPr>
      <xdr:spPr>
        <a:xfrm>
          <a:off x="15214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145633</xdr:rowOff>
    </xdr:from>
    <xdr:to>
      <xdr:col>76</xdr:col>
      <xdr:colOff>114300</xdr:colOff>
      <xdr:row>76</xdr:row>
      <xdr:rowOff>154439</xdr:rowOff>
    </xdr:to>
    <xdr:cxnSp macro="">
      <xdr:nvCxnSpPr>
        <xdr:cNvPr id="630" name="直線コネクタ 629"/>
        <xdr:cNvCxnSpPr/>
      </xdr:nvCxnSpPr>
      <xdr:spPr>
        <a:xfrm>
          <a:off x="13703300" y="13175833"/>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14267</xdr:rowOff>
    </xdr:from>
    <xdr:to>
      <xdr:col>76</xdr:col>
      <xdr:colOff>165100</xdr:colOff>
      <xdr:row>75</xdr:row>
      <xdr:rowOff>115867</xdr:rowOff>
    </xdr:to>
    <xdr:sp macro="" textlink="">
      <xdr:nvSpPr>
        <xdr:cNvPr id="631" name="フローチャート: 判断 630"/>
        <xdr:cNvSpPr/>
      </xdr:nvSpPr>
      <xdr:spPr>
        <a:xfrm>
          <a:off x="14541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132394</xdr:rowOff>
    </xdr:from>
    <xdr:ext cx="534377" cy="259045"/>
    <xdr:sp macro="" textlink="">
      <xdr:nvSpPr>
        <xdr:cNvPr id="632" name="テキスト ボックス 631"/>
        <xdr:cNvSpPr txBox="1"/>
      </xdr:nvSpPr>
      <xdr:spPr>
        <a:xfrm>
          <a:off x="14325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136119</xdr:rowOff>
    </xdr:from>
    <xdr:to>
      <xdr:col>71</xdr:col>
      <xdr:colOff>177800</xdr:colOff>
      <xdr:row>76</xdr:row>
      <xdr:rowOff>145633</xdr:rowOff>
    </xdr:to>
    <xdr:cxnSp macro="">
      <xdr:nvCxnSpPr>
        <xdr:cNvPr id="633" name="直線コネクタ 632"/>
        <xdr:cNvCxnSpPr/>
      </xdr:nvCxnSpPr>
      <xdr:spPr>
        <a:xfrm>
          <a:off x="12814300" y="13166319"/>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30269</xdr:rowOff>
    </xdr:from>
    <xdr:to>
      <xdr:col>72</xdr:col>
      <xdr:colOff>38100</xdr:colOff>
      <xdr:row>75</xdr:row>
      <xdr:rowOff>131869</xdr:rowOff>
    </xdr:to>
    <xdr:sp macro="" textlink="">
      <xdr:nvSpPr>
        <xdr:cNvPr id="634" name="フローチャート: 判断 633"/>
        <xdr:cNvSpPr/>
      </xdr:nvSpPr>
      <xdr:spPr>
        <a:xfrm>
          <a:off x="13652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148396</xdr:rowOff>
    </xdr:from>
    <xdr:ext cx="534377" cy="259045"/>
    <xdr:sp macro="" textlink="">
      <xdr:nvSpPr>
        <xdr:cNvPr id="635" name="テキスト ボックス 634"/>
        <xdr:cNvSpPr txBox="1"/>
      </xdr:nvSpPr>
      <xdr:spPr>
        <a:xfrm>
          <a:off x="13436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36464</xdr:rowOff>
    </xdr:from>
    <xdr:to>
      <xdr:col>67</xdr:col>
      <xdr:colOff>101600</xdr:colOff>
      <xdr:row>75</xdr:row>
      <xdr:rowOff>138064</xdr:rowOff>
    </xdr:to>
    <xdr:sp macro="" textlink="">
      <xdr:nvSpPr>
        <xdr:cNvPr id="636" name="フローチャート: 判断 635"/>
        <xdr:cNvSpPr/>
      </xdr:nvSpPr>
      <xdr:spPr>
        <a:xfrm>
          <a:off x="12763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154591</xdr:rowOff>
    </xdr:from>
    <xdr:ext cx="534377" cy="259045"/>
    <xdr:sp macro="" textlink="">
      <xdr:nvSpPr>
        <xdr:cNvPr id="637" name="テキスト ボックス 636"/>
        <xdr:cNvSpPr txBox="1"/>
      </xdr:nvSpPr>
      <xdr:spPr>
        <a:xfrm>
          <a:off x="12547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87354</xdr:rowOff>
    </xdr:from>
    <xdr:to>
      <xdr:col>85</xdr:col>
      <xdr:colOff>177800</xdr:colOff>
      <xdr:row>77</xdr:row>
      <xdr:rowOff>17504</xdr:rowOff>
    </xdr:to>
    <xdr:sp macro="" textlink="">
      <xdr:nvSpPr>
        <xdr:cNvPr id="643" name="楕円 642"/>
        <xdr:cNvSpPr/>
      </xdr:nvSpPr>
      <xdr:spPr>
        <a:xfrm>
          <a:off x="16268700" y="1311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65781</xdr:rowOff>
    </xdr:from>
    <xdr:ext cx="534377" cy="259045"/>
    <xdr:sp macro="" textlink="">
      <xdr:nvSpPr>
        <xdr:cNvPr id="644" name="公債費該当値テキスト"/>
        <xdr:cNvSpPr txBox="1"/>
      </xdr:nvSpPr>
      <xdr:spPr>
        <a:xfrm>
          <a:off x="16370300" y="1309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90708</xdr:rowOff>
    </xdr:from>
    <xdr:to>
      <xdr:col>81</xdr:col>
      <xdr:colOff>101600</xdr:colOff>
      <xdr:row>77</xdr:row>
      <xdr:rowOff>20858</xdr:rowOff>
    </xdr:to>
    <xdr:sp macro="" textlink="">
      <xdr:nvSpPr>
        <xdr:cNvPr id="645" name="楕円 644"/>
        <xdr:cNvSpPr/>
      </xdr:nvSpPr>
      <xdr:spPr>
        <a:xfrm>
          <a:off x="15430500" y="1312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11985</xdr:rowOff>
    </xdr:from>
    <xdr:ext cx="534377" cy="259045"/>
    <xdr:sp macro="" textlink="">
      <xdr:nvSpPr>
        <xdr:cNvPr id="646" name="テキスト ボックス 645"/>
        <xdr:cNvSpPr txBox="1"/>
      </xdr:nvSpPr>
      <xdr:spPr>
        <a:xfrm>
          <a:off x="15214111" y="1321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103639</xdr:rowOff>
    </xdr:from>
    <xdr:to>
      <xdr:col>76</xdr:col>
      <xdr:colOff>165100</xdr:colOff>
      <xdr:row>77</xdr:row>
      <xdr:rowOff>33789</xdr:rowOff>
    </xdr:to>
    <xdr:sp macro="" textlink="">
      <xdr:nvSpPr>
        <xdr:cNvPr id="647" name="楕円 646"/>
        <xdr:cNvSpPr/>
      </xdr:nvSpPr>
      <xdr:spPr>
        <a:xfrm>
          <a:off x="14541500" y="1313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24916</xdr:rowOff>
    </xdr:from>
    <xdr:ext cx="534377" cy="259045"/>
    <xdr:sp macro="" textlink="">
      <xdr:nvSpPr>
        <xdr:cNvPr id="648" name="テキスト ボックス 647"/>
        <xdr:cNvSpPr txBox="1"/>
      </xdr:nvSpPr>
      <xdr:spPr>
        <a:xfrm>
          <a:off x="14325111" y="1322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94833</xdr:rowOff>
    </xdr:from>
    <xdr:to>
      <xdr:col>72</xdr:col>
      <xdr:colOff>38100</xdr:colOff>
      <xdr:row>77</xdr:row>
      <xdr:rowOff>24983</xdr:rowOff>
    </xdr:to>
    <xdr:sp macro="" textlink="">
      <xdr:nvSpPr>
        <xdr:cNvPr id="649" name="楕円 648"/>
        <xdr:cNvSpPr/>
      </xdr:nvSpPr>
      <xdr:spPr>
        <a:xfrm>
          <a:off x="13652500" y="131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16110</xdr:rowOff>
    </xdr:from>
    <xdr:ext cx="534377" cy="259045"/>
    <xdr:sp macro="" textlink="">
      <xdr:nvSpPr>
        <xdr:cNvPr id="650" name="テキスト ボックス 649"/>
        <xdr:cNvSpPr txBox="1"/>
      </xdr:nvSpPr>
      <xdr:spPr>
        <a:xfrm>
          <a:off x="13436111" y="132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85319</xdr:rowOff>
    </xdr:from>
    <xdr:to>
      <xdr:col>67</xdr:col>
      <xdr:colOff>101600</xdr:colOff>
      <xdr:row>77</xdr:row>
      <xdr:rowOff>15469</xdr:rowOff>
    </xdr:to>
    <xdr:sp macro="" textlink="">
      <xdr:nvSpPr>
        <xdr:cNvPr id="651" name="楕円 650"/>
        <xdr:cNvSpPr/>
      </xdr:nvSpPr>
      <xdr:spPr>
        <a:xfrm>
          <a:off x="12763500" y="131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6596</xdr:rowOff>
    </xdr:from>
    <xdr:ext cx="534377" cy="259045"/>
    <xdr:sp macro="" textlink="">
      <xdr:nvSpPr>
        <xdr:cNvPr id="652" name="テキスト ボックス 651"/>
        <xdr:cNvSpPr txBox="1"/>
      </xdr:nvSpPr>
      <xdr:spPr>
        <a:xfrm>
          <a:off x="12547111" y="132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8" name="テキスト ボックス 667"/>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0" name="テキスト ボックス 669"/>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76" name="直線コネクタ 675"/>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77"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78" name="直線コネクタ 677"/>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79"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0" name="直線コネクタ 679"/>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39934</xdr:rowOff>
    </xdr:from>
    <xdr:to>
      <xdr:col>85</xdr:col>
      <xdr:colOff>127000</xdr:colOff>
      <xdr:row>99</xdr:row>
      <xdr:rowOff>43737</xdr:rowOff>
    </xdr:to>
    <xdr:cxnSp macro="">
      <xdr:nvCxnSpPr>
        <xdr:cNvPr id="681" name="直線コネクタ 680"/>
        <xdr:cNvCxnSpPr/>
      </xdr:nvCxnSpPr>
      <xdr:spPr>
        <a:xfrm flipV="1">
          <a:off x="15481300" y="17013484"/>
          <a:ext cx="83820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169417</xdr:rowOff>
    </xdr:from>
    <xdr:ext cx="534377" cy="259045"/>
    <xdr:sp macro="" textlink="">
      <xdr:nvSpPr>
        <xdr:cNvPr id="682" name="積立金平均値テキスト"/>
        <xdr:cNvSpPr txBox="1"/>
      </xdr:nvSpPr>
      <xdr:spPr>
        <a:xfrm>
          <a:off x="16370300" y="1680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3" name="フローチャート: 判断 682"/>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43275</xdr:rowOff>
    </xdr:from>
    <xdr:to>
      <xdr:col>81</xdr:col>
      <xdr:colOff>50800</xdr:colOff>
      <xdr:row>99</xdr:row>
      <xdr:rowOff>43737</xdr:rowOff>
    </xdr:to>
    <xdr:cxnSp macro="">
      <xdr:nvCxnSpPr>
        <xdr:cNvPr id="684" name="直線コネクタ 683"/>
        <xdr:cNvCxnSpPr/>
      </xdr:nvCxnSpPr>
      <xdr:spPr>
        <a:xfrm>
          <a:off x="14592300" y="17016825"/>
          <a:ext cx="889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85" name="フローチャート: 判断 684"/>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90953</xdr:rowOff>
    </xdr:from>
    <xdr:ext cx="534377" cy="259045"/>
    <xdr:sp macro="" textlink="">
      <xdr:nvSpPr>
        <xdr:cNvPr id="686" name="テキスト ボックス 685"/>
        <xdr:cNvSpPr txBox="1"/>
      </xdr:nvSpPr>
      <xdr:spPr>
        <a:xfrm>
          <a:off x="15214111" y="167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41131</xdr:rowOff>
    </xdr:from>
    <xdr:to>
      <xdr:col>76</xdr:col>
      <xdr:colOff>114300</xdr:colOff>
      <xdr:row>99</xdr:row>
      <xdr:rowOff>43275</xdr:rowOff>
    </xdr:to>
    <xdr:cxnSp macro="">
      <xdr:nvCxnSpPr>
        <xdr:cNvPr id="687" name="直線コネクタ 686"/>
        <xdr:cNvCxnSpPr/>
      </xdr:nvCxnSpPr>
      <xdr:spPr>
        <a:xfrm>
          <a:off x="13703300" y="17014681"/>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147803</xdr:rowOff>
    </xdr:from>
    <xdr:to>
      <xdr:col>76</xdr:col>
      <xdr:colOff>165100</xdr:colOff>
      <xdr:row>99</xdr:row>
      <xdr:rowOff>77953</xdr:rowOff>
    </xdr:to>
    <xdr:sp macro="" textlink="">
      <xdr:nvSpPr>
        <xdr:cNvPr id="688" name="フローチャート: 判断 687"/>
        <xdr:cNvSpPr/>
      </xdr:nvSpPr>
      <xdr:spPr>
        <a:xfrm>
          <a:off x="14541500" y="1694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94480</xdr:rowOff>
    </xdr:from>
    <xdr:ext cx="534377" cy="259045"/>
    <xdr:sp macro="" textlink="">
      <xdr:nvSpPr>
        <xdr:cNvPr id="689" name="テキスト ボックス 688"/>
        <xdr:cNvSpPr txBox="1"/>
      </xdr:nvSpPr>
      <xdr:spPr>
        <a:xfrm>
          <a:off x="14325111" y="167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34635</xdr:rowOff>
    </xdr:from>
    <xdr:to>
      <xdr:col>71</xdr:col>
      <xdr:colOff>177800</xdr:colOff>
      <xdr:row>99</xdr:row>
      <xdr:rowOff>41131</xdr:rowOff>
    </xdr:to>
    <xdr:cxnSp macro="">
      <xdr:nvCxnSpPr>
        <xdr:cNvPr id="690" name="直線コネクタ 689"/>
        <xdr:cNvCxnSpPr/>
      </xdr:nvCxnSpPr>
      <xdr:spPr>
        <a:xfrm>
          <a:off x="12814300" y="17008185"/>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154832</xdr:rowOff>
    </xdr:from>
    <xdr:to>
      <xdr:col>72</xdr:col>
      <xdr:colOff>38100</xdr:colOff>
      <xdr:row>99</xdr:row>
      <xdr:rowOff>84982</xdr:rowOff>
    </xdr:to>
    <xdr:sp macro="" textlink="">
      <xdr:nvSpPr>
        <xdr:cNvPr id="691" name="フローチャート: 判断 690"/>
        <xdr:cNvSpPr/>
      </xdr:nvSpPr>
      <xdr:spPr>
        <a:xfrm>
          <a:off x="13652500" y="1695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101509</xdr:rowOff>
    </xdr:from>
    <xdr:ext cx="534377" cy="259045"/>
    <xdr:sp macro="" textlink="">
      <xdr:nvSpPr>
        <xdr:cNvPr id="692" name="テキスト ボックス 691"/>
        <xdr:cNvSpPr txBox="1"/>
      </xdr:nvSpPr>
      <xdr:spPr>
        <a:xfrm>
          <a:off x="13436111" y="167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147645</xdr:rowOff>
    </xdr:from>
    <xdr:to>
      <xdr:col>67</xdr:col>
      <xdr:colOff>101600</xdr:colOff>
      <xdr:row>99</xdr:row>
      <xdr:rowOff>77795</xdr:rowOff>
    </xdr:to>
    <xdr:sp macro="" textlink="">
      <xdr:nvSpPr>
        <xdr:cNvPr id="693" name="フローチャート: 判断 692"/>
        <xdr:cNvSpPr/>
      </xdr:nvSpPr>
      <xdr:spPr>
        <a:xfrm>
          <a:off x="12763500" y="169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94322</xdr:rowOff>
    </xdr:from>
    <xdr:ext cx="534377" cy="259045"/>
    <xdr:sp macro="" textlink="">
      <xdr:nvSpPr>
        <xdr:cNvPr id="694" name="テキスト ボックス 693"/>
        <xdr:cNvSpPr txBox="1"/>
      </xdr:nvSpPr>
      <xdr:spPr>
        <a:xfrm>
          <a:off x="12547111" y="167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160584</xdr:rowOff>
    </xdr:from>
    <xdr:to>
      <xdr:col>85</xdr:col>
      <xdr:colOff>177800</xdr:colOff>
      <xdr:row>99</xdr:row>
      <xdr:rowOff>90734</xdr:rowOff>
    </xdr:to>
    <xdr:sp macro="" textlink="">
      <xdr:nvSpPr>
        <xdr:cNvPr id="700" name="楕円 699"/>
        <xdr:cNvSpPr/>
      </xdr:nvSpPr>
      <xdr:spPr>
        <a:xfrm>
          <a:off x="16268700" y="1696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124967</xdr:rowOff>
    </xdr:from>
    <xdr:ext cx="469744" cy="259045"/>
    <xdr:sp macro="" textlink="">
      <xdr:nvSpPr>
        <xdr:cNvPr id="701" name="積立金該当値テキスト"/>
        <xdr:cNvSpPr txBox="1"/>
      </xdr:nvSpPr>
      <xdr:spPr>
        <a:xfrm>
          <a:off x="16370300" y="1692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164387</xdr:rowOff>
    </xdr:from>
    <xdr:to>
      <xdr:col>81</xdr:col>
      <xdr:colOff>101600</xdr:colOff>
      <xdr:row>99</xdr:row>
      <xdr:rowOff>94537</xdr:rowOff>
    </xdr:to>
    <xdr:sp macro="" textlink="">
      <xdr:nvSpPr>
        <xdr:cNvPr id="702" name="楕円 701"/>
        <xdr:cNvSpPr/>
      </xdr:nvSpPr>
      <xdr:spPr>
        <a:xfrm>
          <a:off x="15430500" y="1696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85664</xdr:rowOff>
    </xdr:from>
    <xdr:ext cx="378565" cy="259045"/>
    <xdr:sp macro="" textlink="">
      <xdr:nvSpPr>
        <xdr:cNvPr id="703" name="テキスト ボックス 702"/>
        <xdr:cNvSpPr txBox="1"/>
      </xdr:nvSpPr>
      <xdr:spPr>
        <a:xfrm>
          <a:off x="15292017" y="1705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163925</xdr:rowOff>
    </xdr:from>
    <xdr:to>
      <xdr:col>76</xdr:col>
      <xdr:colOff>165100</xdr:colOff>
      <xdr:row>99</xdr:row>
      <xdr:rowOff>94075</xdr:rowOff>
    </xdr:to>
    <xdr:sp macro="" textlink="">
      <xdr:nvSpPr>
        <xdr:cNvPr id="704" name="楕円 703"/>
        <xdr:cNvSpPr/>
      </xdr:nvSpPr>
      <xdr:spPr>
        <a:xfrm>
          <a:off x="14541500" y="169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85202</xdr:rowOff>
    </xdr:from>
    <xdr:ext cx="469744" cy="259045"/>
    <xdr:sp macro="" textlink="">
      <xdr:nvSpPr>
        <xdr:cNvPr id="705" name="テキスト ボックス 704"/>
        <xdr:cNvSpPr txBox="1"/>
      </xdr:nvSpPr>
      <xdr:spPr>
        <a:xfrm>
          <a:off x="14357428" y="1705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161781</xdr:rowOff>
    </xdr:from>
    <xdr:to>
      <xdr:col>72</xdr:col>
      <xdr:colOff>38100</xdr:colOff>
      <xdr:row>99</xdr:row>
      <xdr:rowOff>91931</xdr:rowOff>
    </xdr:to>
    <xdr:sp macro="" textlink="">
      <xdr:nvSpPr>
        <xdr:cNvPr id="706" name="楕円 705"/>
        <xdr:cNvSpPr/>
      </xdr:nvSpPr>
      <xdr:spPr>
        <a:xfrm>
          <a:off x="13652500" y="1696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83058</xdr:rowOff>
    </xdr:from>
    <xdr:ext cx="469744" cy="259045"/>
    <xdr:sp macro="" textlink="">
      <xdr:nvSpPr>
        <xdr:cNvPr id="707" name="テキスト ボックス 706"/>
        <xdr:cNvSpPr txBox="1"/>
      </xdr:nvSpPr>
      <xdr:spPr>
        <a:xfrm>
          <a:off x="13468428" y="1705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155285</xdr:rowOff>
    </xdr:from>
    <xdr:to>
      <xdr:col>67</xdr:col>
      <xdr:colOff>101600</xdr:colOff>
      <xdr:row>99</xdr:row>
      <xdr:rowOff>85435</xdr:rowOff>
    </xdr:to>
    <xdr:sp macro="" textlink="">
      <xdr:nvSpPr>
        <xdr:cNvPr id="708" name="楕円 707"/>
        <xdr:cNvSpPr/>
      </xdr:nvSpPr>
      <xdr:spPr>
        <a:xfrm>
          <a:off x="12763500" y="169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76562</xdr:rowOff>
    </xdr:from>
    <xdr:ext cx="534377" cy="259045"/>
    <xdr:sp macro="" textlink="">
      <xdr:nvSpPr>
        <xdr:cNvPr id="709" name="テキスト ボックス 708"/>
        <xdr:cNvSpPr txBox="1"/>
      </xdr:nvSpPr>
      <xdr:spPr>
        <a:xfrm>
          <a:off x="12547111" y="1705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48351</xdr:rowOff>
    </xdr:from>
    <xdr:to>
      <xdr:col>116</xdr:col>
      <xdr:colOff>62864</xdr:colOff>
      <xdr:row>38</xdr:row>
      <xdr:rowOff>139700</xdr:rowOff>
    </xdr:to>
    <xdr:cxnSp macro="">
      <xdr:nvCxnSpPr>
        <xdr:cNvPr id="731" name="直線コネクタ 730"/>
        <xdr:cNvCxnSpPr/>
      </xdr:nvCxnSpPr>
      <xdr:spPr>
        <a:xfrm flipV="1">
          <a:off x="22159595" y="5534751"/>
          <a:ext cx="1269" cy="112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166478</xdr:rowOff>
    </xdr:from>
    <xdr:ext cx="534377" cy="259045"/>
    <xdr:sp macro="" textlink="">
      <xdr:nvSpPr>
        <xdr:cNvPr id="734" name="投資及び出資金最大値テキスト"/>
        <xdr:cNvSpPr txBox="1"/>
      </xdr:nvSpPr>
      <xdr:spPr>
        <a:xfrm>
          <a:off x="22212300" y="53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48351</xdr:rowOff>
    </xdr:from>
    <xdr:to>
      <xdr:col>116</xdr:col>
      <xdr:colOff>152400</xdr:colOff>
      <xdr:row>32</xdr:row>
      <xdr:rowOff>48351</xdr:rowOff>
    </xdr:to>
    <xdr:cxnSp macro="">
      <xdr:nvCxnSpPr>
        <xdr:cNvPr id="735" name="直線コネクタ 734"/>
        <xdr:cNvCxnSpPr/>
      </xdr:nvCxnSpPr>
      <xdr:spPr>
        <a:xfrm>
          <a:off x="22072600" y="553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80264</xdr:rowOff>
    </xdr:from>
    <xdr:to>
      <xdr:col>116</xdr:col>
      <xdr:colOff>63500</xdr:colOff>
      <xdr:row>37</xdr:row>
      <xdr:rowOff>85842</xdr:rowOff>
    </xdr:to>
    <xdr:cxnSp macro="">
      <xdr:nvCxnSpPr>
        <xdr:cNvPr id="736" name="直線コネクタ 735"/>
        <xdr:cNvCxnSpPr/>
      </xdr:nvCxnSpPr>
      <xdr:spPr>
        <a:xfrm flipV="1">
          <a:off x="21323300" y="6423914"/>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102211</xdr:rowOff>
    </xdr:from>
    <xdr:ext cx="469744" cy="259045"/>
    <xdr:sp macro="" textlink="">
      <xdr:nvSpPr>
        <xdr:cNvPr id="737" name="投資及び出資金平均値テキスト"/>
        <xdr:cNvSpPr txBox="1"/>
      </xdr:nvSpPr>
      <xdr:spPr>
        <a:xfrm>
          <a:off x="22212300" y="6445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123784</xdr:rowOff>
    </xdr:from>
    <xdr:to>
      <xdr:col>116</xdr:col>
      <xdr:colOff>114300</xdr:colOff>
      <xdr:row>38</xdr:row>
      <xdr:rowOff>53935</xdr:rowOff>
    </xdr:to>
    <xdr:sp macro="" textlink="">
      <xdr:nvSpPr>
        <xdr:cNvPr id="738" name="フローチャート: 判断 737"/>
        <xdr:cNvSpPr/>
      </xdr:nvSpPr>
      <xdr:spPr>
        <a:xfrm>
          <a:off x="221107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77429</xdr:rowOff>
    </xdr:from>
    <xdr:to>
      <xdr:col>111</xdr:col>
      <xdr:colOff>177800</xdr:colOff>
      <xdr:row>37</xdr:row>
      <xdr:rowOff>85842</xdr:rowOff>
    </xdr:to>
    <xdr:cxnSp macro="">
      <xdr:nvCxnSpPr>
        <xdr:cNvPr id="739" name="直線コネクタ 738"/>
        <xdr:cNvCxnSpPr/>
      </xdr:nvCxnSpPr>
      <xdr:spPr>
        <a:xfrm>
          <a:off x="20434300" y="6421079"/>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101930</xdr:rowOff>
    </xdr:from>
    <xdr:to>
      <xdr:col>112</xdr:col>
      <xdr:colOff>38100</xdr:colOff>
      <xdr:row>38</xdr:row>
      <xdr:rowOff>32080</xdr:rowOff>
    </xdr:to>
    <xdr:sp macro="" textlink="">
      <xdr:nvSpPr>
        <xdr:cNvPr id="740" name="フローチャート: 判断 739"/>
        <xdr:cNvSpPr/>
      </xdr:nvSpPr>
      <xdr:spPr>
        <a:xfrm>
          <a:off x="21272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23207</xdr:rowOff>
    </xdr:from>
    <xdr:ext cx="469744" cy="259045"/>
    <xdr:sp macro="" textlink="">
      <xdr:nvSpPr>
        <xdr:cNvPr id="741" name="テキスト ボックス 740"/>
        <xdr:cNvSpPr txBox="1"/>
      </xdr:nvSpPr>
      <xdr:spPr>
        <a:xfrm>
          <a:off x="21088428" y="65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77429</xdr:rowOff>
    </xdr:from>
    <xdr:to>
      <xdr:col>107</xdr:col>
      <xdr:colOff>50800</xdr:colOff>
      <xdr:row>37</xdr:row>
      <xdr:rowOff>96175</xdr:rowOff>
    </xdr:to>
    <xdr:cxnSp macro="">
      <xdr:nvCxnSpPr>
        <xdr:cNvPr id="742" name="直線コネクタ 741"/>
        <xdr:cNvCxnSpPr/>
      </xdr:nvCxnSpPr>
      <xdr:spPr>
        <a:xfrm flipV="1">
          <a:off x="19545300" y="6421079"/>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130825</xdr:rowOff>
    </xdr:from>
    <xdr:to>
      <xdr:col>107</xdr:col>
      <xdr:colOff>101600</xdr:colOff>
      <xdr:row>38</xdr:row>
      <xdr:rowOff>60975</xdr:rowOff>
    </xdr:to>
    <xdr:sp macro="" textlink="">
      <xdr:nvSpPr>
        <xdr:cNvPr id="743" name="フローチャート: 判断 742"/>
        <xdr:cNvSpPr/>
      </xdr:nvSpPr>
      <xdr:spPr>
        <a:xfrm>
          <a:off x="20383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52102</xdr:rowOff>
    </xdr:from>
    <xdr:ext cx="469744" cy="259045"/>
    <xdr:sp macro="" textlink="">
      <xdr:nvSpPr>
        <xdr:cNvPr id="744" name="テキスト ボックス 743"/>
        <xdr:cNvSpPr txBox="1"/>
      </xdr:nvSpPr>
      <xdr:spPr>
        <a:xfrm>
          <a:off x="20199428"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96175</xdr:rowOff>
    </xdr:from>
    <xdr:to>
      <xdr:col>102</xdr:col>
      <xdr:colOff>114300</xdr:colOff>
      <xdr:row>38</xdr:row>
      <xdr:rowOff>109068</xdr:rowOff>
    </xdr:to>
    <xdr:cxnSp macro="">
      <xdr:nvCxnSpPr>
        <xdr:cNvPr id="745" name="直線コネクタ 744"/>
        <xdr:cNvCxnSpPr/>
      </xdr:nvCxnSpPr>
      <xdr:spPr>
        <a:xfrm flipV="1">
          <a:off x="18656300" y="6439825"/>
          <a:ext cx="889000" cy="18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132562</xdr:rowOff>
    </xdr:from>
    <xdr:to>
      <xdr:col>102</xdr:col>
      <xdr:colOff>165100</xdr:colOff>
      <xdr:row>38</xdr:row>
      <xdr:rowOff>62712</xdr:rowOff>
    </xdr:to>
    <xdr:sp macro="" textlink="">
      <xdr:nvSpPr>
        <xdr:cNvPr id="746" name="フローチャート: 判断 745"/>
        <xdr:cNvSpPr/>
      </xdr:nvSpPr>
      <xdr:spPr>
        <a:xfrm>
          <a:off x="19494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53839</xdr:rowOff>
    </xdr:from>
    <xdr:ext cx="469744" cy="259045"/>
    <xdr:sp macro="" textlink="">
      <xdr:nvSpPr>
        <xdr:cNvPr id="747" name="テキスト ボックス 746"/>
        <xdr:cNvSpPr txBox="1"/>
      </xdr:nvSpPr>
      <xdr:spPr>
        <a:xfrm>
          <a:off x="19310428"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158714</xdr:rowOff>
    </xdr:from>
    <xdr:to>
      <xdr:col>98</xdr:col>
      <xdr:colOff>38100</xdr:colOff>
      <xdr:row>38</xdr:row>
      <xdr:rowOff>88864</xdr:rowOff>
    </xdr:to>
    <xdr:sp macro="" textlink="">
      <xdr:nvSpPr>
        <xdr:cNvPr id="748" name="フローチャート: 判断 747"/>
        <xdr:cNvSpPr/>
      </xdr:nvSpPr>
      <xdr:spPr>
        <a:xfrm>
          <a:off x="18605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105391</xdr:rowOff>
    </xdr:from>
    <xdr:ext cx="469744" cy="259045"/>
    <xdr:sp macro="" textlink="">
      <xdr:nvSpPr>
        <xdr:cNvPr id="749" name="テキスト ボックス 748"/>
        <xdr:cNvSpPr txBox="1"/>
      </xdr:nvSpPr>
      <xdr:spPr>
        <a:xfrm>
          <a:off x="18421428"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29464</xdr:rowOff>
    </xdr:from>
    <xdr:to>
      <xdr:col>116</xdr:col>
      <xdr:colOff>114300</xdr:colOff>
      <xdr:row>37</xdr:row>
      <xdr:rowOff>131064</xdr:rowOff>
    </xdr:to>
    <xdr:sp macro="" textlink="">
      <xdr:nvSpPr>
        <xdr:cNvPr id="755" name="楕円 754"/>
        <xdr:cNvSpPr/>
      </xdr:nvSpPr>
      <xdr:spPr>
        <a:xfrm>
          <a:off x="221107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52341</xdr:rowOff>
    </xdr:from>
    <xdr:ext cx="469744" cy="259045"/>
    <xdr:sp macro="" textlink="">
      <xdr:nvSpPr>
        <xdr:cNvPr id="756" name="投資及び出資金該当値テキスト"/>
        <xdr:cNvSpPr txBox="1"/>
      </xdr:nvSpPr>
      <xdr:spPr>
        <a:xfrm>
          <a:off x="22212300" y="62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35042</xdr:rowOff>
    </xdr:from>
    <xdr:to>
      <xdr:col>112</xdr:col>
      <xdr:colOff>38100</xdr:colOff>
      <xdr:row>37</xdr:row>
      <xdr:rowOff>136642</xdr:rowOff>
    </xdr:to>
    <xdr:sp macro="" textlink="">
      <xdr:nvSpPr>
        <xdr:cNvPr id="757" name="楕円 756"/>
        <xdr:cNvSpPr/>
      </xdr:nvSpPr>
      <xdr:spPr>
        <a:xfrm>
          <a:off x="21272500" y="63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153169</xdr:rowOff>
    </xdr:from>
    <xdr:ext cx="469744" cy="259045"/>
    <xdr:sp macro="" textlink="">
      <xdr:nvSpPr>
        <xdr:cNvPr id="758" name="テキスト ボックス 757"/>
        <xdr:cNvSpPr txBox="1"/>
      </xdr:nvSpPr>
      <xdr:spPr>
        <a:xfrm>
          <a:off x="21088428" y="615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26629</xdr:rowOff>
    </xdr:from>
    <xdr:to>
      <xdr:col>107</xdr:col>
      <xdr:colOff>101600</xdr:colOff>
      <xdr:row>37</xdr:row>
      <xdr:rowOff>128229</xdr:rowOff>
    </xdr:to>
    <xdr:sp macro="" textlink="">
      <xdr:nvSpPr>
        <xdr:cNvPr id="759" name="楕円 758"/>
        <xdr:cNvSpPr/>
      </xdr:nvSpPr>
      <xdr:spPr>
        <a:xfrm>
          <a:off x="20383500" y="637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144756</xdr:rowOff>
    </xdr:from>
    <xdr:ext cx="469744" cy="259045"/>
    <xdr:sp macro="" textlink="">
      <xdr:nvSpPr>
        <xdr:cNvPr id="760" name="テキスト ボックス 759"/>
        <xdr:cNvSpPr txBox="1"/>
      </xdr:nvSpPr>
      <xdr:spPr>
        <a:xfrm>
          <a:off x="20199428" y="614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45375</xdr:rowOff>
    </xdr:from>
    <xdr:to>
      <xdr:col>102</xdr:col>
      <xdr:colOff>165100</xdr:colOff>
      <xdr:row>37</xdr:row>
      <xdr:rowOff>146975</xdr:rowOff>
    </xdr:to>
    <xdr:sp macro="" textlink="">
      <xdr:nvSpPr>
        <xdr:cNvPr id="761" name="楕円 760"/>
        <xdr:cNvSpPr/>
      </xdr:nvSpPr>
      <xdr:spPr>
        <a:xfrm>
          <a:off x="19494500" y="63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163502</xdr:rowOff>
    </xdr:from>
    <xdr:ext cx="469744" cy="259045"/>
    <xdr:sp macro="" textlink="">
      <xdr:nvSpPr>
        <xdr:cNvPr id="762" name="テキスト ボックス 761"/>
        <xdr:cNvSpPr txBox="1"/>
      </xdr:nvSpPr>
      <xdr:spPr>
        <a:xfrm>
          <a:off x="19310428" y="616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58268</xdr:rowOff>
    </xdr:from>
    <xdr:to>
      <xdr:col>98</xdr:col>
      <xdr:colOff>38100</xdr:colOff>
      <xdr:row>38</xdr:row>
      <xdr:rowOff>159868</xdr:rowOff>
    </xdr:to>
    <xdr:sp macro="" textlink="">
      <xdr:nvSpPr>
        <xdr:cNvPr id="763" name="楕円 762"/>
        <xdr:cNvSpPr/>
      </xdr:nvSpPr>
      <xdr:spPr>
        <a:xfrm>
          <a:off x="18605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150995</xdr:rowOff>
    </xdr:from>
    <xdr:ext cx="378565" cy="259045"/>
    <xdr:sp macro="" textlink="">
      <xdr:nvSpPr>
        <xdr:cNvPr id="764" name="テキスト ボックス 763"/>
        <xdr:cNvSpPr txBox="1"/>
      </xdr:nvSpPr>
      <xdr:spPr>
        <a:xfrm>
          <a:off x="18467017" y="6666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86" name="直線コネクタ 785"/>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89"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0" name="直線コネクタ 789"/>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124223</xdr:rowOff>
    </xdr:from>
    <xdr:to>
      <xdr:col>116</xdr:col>
      <xdr:colOff>63500</xdr:colOff>
      <xdr:row>57</xdr:row>
      <xdr:rowOff>139266</xdr:rowOff>
    </xdr:to>
    <xdr:cxnSp macro="">
      <xdr:nvCxnSpPr>
        <xdr:cNvPr id="791" name="直線コネクタ 790"/>
        <xdr:cNvCxnSpPr/>
      </xdr:nvCxnSpPr>
      <xdr:spPr>
        <a:xfrm flipV="1">
          <a:off x="21323300" y="9896873"/>
          <a:ext cx="838200" cy="1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2" name="貸付金平均値テキスト"/>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3" name="フローチャート: 判断 792"/>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136934</xdr:rowOff>
    </xdr:from>
    <xdr:to>
      <xdr:col>111</xdr:col>
      <xdr:colOff>177800</xdr:colOff>
      <xdr:row>57</xdr:row>
      <xdr:rowOff>139266</xdr:rowOff>
    </xdr:to>
    <xdr:cxnSp macro="">
      <xdr:nvCxnSpPr>
        <xdr:cNvPr id="794" name="直線コネクタ 793"/>
        <xdr:cNvCxnSpPr/>
      </xdr:nvCxnSpPr>
      <xdr:spPr>
        <a:xfrm>
          <a:off x="20434300" y="9909584"/>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795" name="フローチャート: 判断 794"/>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83352</xdr:rowOff>
    </xdr:from>
    <xdr:ext cx="469744" cy="259045"/>
    <xdr:sp macro="" textlink="">
      <xdr:nvSpPr>
        <xdr:cNvPr id="796" name="テキスト ボックス 795"/>
        <xdr:cNvSpPr txBox="1"/>
      </xdr:nvSpPr>
      <xdr:spPr>
        <a:xfrm>
          <a:off x="21088428" y="1002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129436</xdr:rowOff>
    </xdr:from>
    <xdr:to>
      <xdr:col>107</xdr:col>
      <xdr:colOff>50800</xdr:colOff>
      <xdr:row>57</xdr:row>
      <xdr:rowOff>136934</xdr:rowOff>
    </xdr:to>
    <xdr:cxnSp macro="">
      <xdr:nvCxnSpPr>
        <xdr:cNvPr id="797" name="直線コネクタ 796"/>
        <xdr:cNvCxnSpPr/>
      </xdr:nvCxnSpPr>
      <xdr:spPr>
        <a:xfrm>
          <a:off x="19545300" y="9902086"/>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8" name="フローチャート: 判断 797"/>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78368</xdr:rowOff>
    </xdr:from>
    <xdr:ext cx="469744" cy="259045"/>
    <xdr:sp macro="" textlink="">
      <xdr:nvSpPr>
        <xdr:cNvPr id="799" name="テキスト ボックス 798"/>
        <xdr:cNvSpPr txBox="1"/>
      </xdr:nvSpPr>
      <xdr:spPr>
        <a:xfrm>
          <a:off x="20199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103856</xdr:rowOff>
    </xdr:from>
    <xdr:to>
      <xdr:col>102</xdr:col>
      <xdr:colOff>114300</xdr:colOff>
      <xdr:row>57</xdr:row>
      <xdr:rowOff>129436</xdr:rowOff>
    </xdr:to>
    <xdr:cxnSp macro="">
      <xdr:nvCxnSpPr>
        <xdr:cNvPr id="800" name="直線コネクタ 799"/>
        <xdr:cNvCxnSpPr/>
      </xdr:nvCxnSpPr>
      <xdr:spPr>
        <a:xfrm>
          <a:off x="18656300" y="9876506"/>
          <a:ext cx="88900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1" name="フローチャート: 判断 800"/>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54320</xdr:rowOff>
    </xdr:from>
    <xdr:ext cx="469744" cy="259045"/>
    <xdr:sp macro="" textlink="">
      <xdr:nvSpPr>
        <xdr:cNvPr id="802" name="テキスト ボックス 801"/>
        <xdr:cNvSpPr txBox="1"/>
      </xdr:nvSpPr>
      <xdr:spPr>
        <a:xfrm>
          <a:off x="19310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3" name="フローチャート: 判断 802"/>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44604</xdr:rowOff>
    </xdr:from>
    <xdr:ext cx="469744" cy="259045"/>
    <xdr:sp macro="" textlink="">
      <xdr:nvSpPr>
        <xdr:cNvPr id="804" name="テキスト ボックス 803"/>
        <xdr:cNvSpPr txBox="1"/>
      </xdr:nvSpPr>
      <xdr:spPr>
        <a:xfrm>
          <a:off x="18421428" y="998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73423</xdr:rowOff>
    </xdr:from>
    <xdr:to>
      <xdr:col>116</xdr:col>
      <xdr:colOff>114300</xdr:colOff>
      <xdr:row>58</xdr:row>
      <xdr:rowOff>3573</xdr:rowOff>
    </xdr:to>
    <xdr:sp macro="" textlink="">
      <xdr:nvSpPr>
        <xdr:cNvPr id="810" name="楕円 809"/>
        <xdr:cNvSpPr/>
      </xdr:nvSpPr>
      <xdr:spPr>
        <a:xfrm>
          <a:off x="22110700" y="984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96300</xdr:rowOff>
    </xdr:from>
    <xdr:ext cx="469744" cy="259045"/>
    <xdr:sp macro="" textlink="">
      <xdr:nvSpPr>
        <xdr:cNvPr id="811" name="貸付金該当値テキスト"/>
        <xdr:cNvSpPr txBox="1"/>
      </xdr:nvSpPr>
      <xdr:spPr>
        <a:xfrm>
          <a:off x="22212300" y="969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88466</xdr:rowOff>
    </xdr:from>
    <xdr:to>
      <xdr:col>112</xdr:col>
      <xdr:colOff>38100</xdr:colOff>
      <xdr:row>58</xdr:row>
      <xdr:rowOff>18616</xdr:rowOff>
    </xdr:to>
    <xdr:sp macro="" textlink="">
      <xdr:nvSpPr>
        <xdr:cNvPr id="812" name="楕円 811"/>
        <xdr:cNvSpPr/>
      </xdr:nvSpPr>
      <xdr:spPr>
        <a:xfrm>
          <a:off x="21272500" y="986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35143</xdr:rowOff>
    </xdr:from>
    <xdr:ext cx="469744" cy="259045"/>
    <xdr:sp macro="" textlink="">
      <xdr:nvSpPr>
        <xdr:cNvPr id="813" name="テキスト ボックス 812"/>
        <xdr:cNvSpPr txBox="1"/>
      </xdr:nvSpPr>
      <xdr:spPr>
        <a:xfrm>
          <a:off x="21088428" y="963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86134</xdr:rowOff>
    </xdr:from>
    <xdr:to>
      <xdr:col>107</xdr:col>
      <xdr:colOff>101600</xdr:colOff>
      <xdr:row>58</xdr:row>
      <xdr:rowOff>16284</xdr:rowOff>
    </xdr:to>
    <xdr:sp macro="" textlink="">
      <xdr:nvSpPr>
        <xdr:cNvPr id="814" name="楕円 813"/>
        <xdr:cNvSpPr/>
      </xdr:nvSpPr>
      <xdr:spPr>
        <a:xfrm>
          <a:off x="20383500" y="985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32811</xdr:rowOff>
    </xdr:from>
    <xdr:ext cx="469744" cy="259045"/>
    <xdr:sp macro="" textlink="">
      <xdr:nvSpPr>
        <xdr:cNvPr id="815" name="テキスト ボックス 814"/>
        <xdr:cNvSpPr txBox="1"/>
      </xdr:nvSpPr>
      <xdr:spPr>
        <a:xfrm>
          <a:off x="20199428" y="96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78636</xdr:rowOff>
    </xdr:from>
    <xdr:to>
      <xdr:col>102</xdr:col>
      <xdr:colOff>165100</xdr:colOff>
      <xdr:row>58</xdr:row>
      <xdr:rowOff>8786</xdr:rowOff>
    </xdr:to>
    <xdr:sp macro="" textlink="">
      <xdr:nvSpPr>
        <xdr:cNvPr id="816" name="楕円 815"/>
        <xdr:cNvSpPr/>
      </xdr:nvSpPr>
      <xdr:spPr>
        <a:xfrm>
          <a:off x="19494500" y="985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25313</xdr:rowOff>
    </xdr:from>
    <xdr:ext cx="469744" cy="259045"/>
    <xdr:sp macro="" textlink="">
      <xdr:nvSpPr>
        <xdr:cNvPr id="817" name="テキスト ボックス 816"/>
        <xdr:cNvSpPr txBox="1"/>
      </xdr:nvSpPr>
      <xdr:spPr>
        <a:xfrm>
          <a:off x="19310428" y="96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53056</xdr:rowOff>
    </xdr:from>
    <xdr:to>
      <xdr:col>98</xdr:col>
      <xdr:colOff>38100</xdr:colOff>
      <xdr:row>57</xdr:row>
      <xdr:rowOff>154656</xdr:rowOff>
    </xdr:to>
    <xdr:sp macro="" textlink="">
      <xdr:nvSpPr>
        <xdr:cNvPr id="818" name="楕円 817"/>
        <xdr:cNvSpPr/>
      </xdr:nvSpPr>
      <xdr:spPr>
        <a:xfrm>
          <a:off x="18605500" y="982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171183</xdr:rowOff>
    </xdr:from>
    <xdr:ext cx="469744" cy="259045"/>
    <xdr:sp macro="" textlink="">
      <xdr:nvSpPr>
        <xdr:cNvPr id="819" name="テキスト ボックス 818"/>
        <xdr:cNvSpPr txBox="1"/>
      </xdr:nvSpPr>
      <xdr:spPr>
        <a:xfrm>
          <a:off x="18421428" y="960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2" name="テキスト ボックス 83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4" name="テキスト ボックス 83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6" name="テキスト ボックス 83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8" name="テキスト ボックス 83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5604</xdr:rowOff>
    </xdr:from>
    <xdr:to>
      <xdr:col>116</xdr:col>
      <xdr:colOff>62864</xdr:colOff>
      <xdr:row>77</xdr:row>
      <xdr:rowOff>2174</xdr:rowOff>
    </xdr:to>
    <xdr:cxnSp macro="">
      <xdr:nvCxnSpPr>
        <xdr:cNvPr id="842" name="直線コネクタ 841"/>
        <xdr:cNvCxnSpPr/>
      </xdr:nvCxnSpPr>
      <xdr:spPr>
        <a:xfrm flipV="1">
          <a:off x="22159595" y="12007104"/>
          <a:ext cx="1269" cy="119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6001</xdr:rowOff>
    </xdr:from>
    <xdr:ext cx="534377" cy="259045"/>
    <xdr:sp macro="" textlink="">
      <xdr:nvSpPr>
        <xdr:cNvPr id="843" name="繰出金最小値テキスト"/>
        <xdr:cNvSpPr txBox="1"/>
      </xdr:nvSpPr>
      <xdr:spPr>
        <a:xfrm>
          <a:off x="22212300"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2174</xdr:rowOff>
    </xdr:from>
    <xdr:to>
      <xdr:col>116</xdr:col>
      <xdr:colOff>152400</xdr:colOff>
      <xdr:row>77</xdr:row>
      <xdr:rowOff>2174</xdr:rowOff>
    </xdr:to>
    <xdr:cxnSp macro="">
      <xdr:nvCxnSpPr>
        <xdr:cNvPr id="844" name="直線コネクタ 843"/>
        <xdr:cNvCxnSpPr/>
      </xdr:nvCxnSpPr>
      <xdr:spPr>
        <a:xfrm>
          <a:off x="22072600" y="132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123731</xdr:rowOff>
    </xdr:from>
    <xdr:ext cx="534377" cy="259045"/>
    <xdr:sp macro="" textlink="">
      <xdr:nvSpPr>
        <xdr:cNvPr id="845" name="繰出金最大値テキスト"/>
        <xdr:cNvSpPr txBox="1"/>
      </xdr:nvSpPr>
      <xdr:spPr>
        <a:xfrm>
          <a:off x="22212300" y="117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5604</xdr:rowOff>
    </xdr:from>
    <xdr:to>
      <xdr:col>116</xdr:col>
      <xdr:colOff>152400</xdr:colOff>
      <xdr:row>70</xdr:row>
      <xdr:rowOff>5604</xdr:rowOff>
    </xdr:to>
    <xdr:cxnSp macro="">
      <xdr:nvCxnSpPr>
        <xdr:cNvPr id="846" name="直線コネクタ 845"/>
        <xdr:cNvCxnSpPr/>
      </xdr:nvCxnSpPr>
      <xdr:spPr>
        <a:xfrm>
          <a:off x="22072600" y="120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146214</xdr:rowOff>
    </xdr:from>
    <xdr:to>
      <xdr:col>116</xdr:col>
      <xdr:colOff>63500</xdr:colOff>
      <xdr:row>77</xdr:row>
      <xdr:rowOff>1146</xdr:rowOff>
    </xdr:to>
    <xdr:cxnSp macro="">
      <xdr:nvCxnSpPr>
        <xdr:cNvPr id="847" name="直線コネクタ 846"/>
        <xdr:cNvCxnSpPr/>
      </xdr:nvCxnSpPr>
      <xdr:spPr>
        <a:xfrm>
          <a:off x="21323300" y="13176414"/>
          <a:ext cx="838200" cy="2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169750</xdr:rowOff>
    </xdr:from>
    <xdr:ext cx="534377" cy="259045"/>
    <xdr:sp macro="" textlink="">
      <xdr:nvSpPr>
        <xdr:cNvPr id="848" name="繰出金平均値テキスト"/>
        <xdr:cNvSpPr txBox="1"/>
      </xdr:nvSpPr>
      <xdr:spPr>
        <a:xfrm>
          <a:off x="22212300" y="1251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146873</xdr:rowOff>
    </xdr:from>
    <xdr:to>
      <xdr:col>116</xdr:col>
      <xdr:colOff>114300</xdr:colOff>
      <xdr:row>74</xdr:row>
      <xdr:rowOff>77023</xdr:rowOff>
    </xdr:to>
    <xdr:sp macro="" textlink="">
      <xdr:nvSpPr>
        <xdr:cNvPr id="849" name="フローチャート: 判断 848"/>
        <xdr:cNvSpPr/>
      </xdr:nvSpPr>
      <xdr:spPr>
        <a:xfrm>
          <a:off x="221107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146214</xdr:rowOff>
    </xdr:from>
    <xdr:to>
      <xdr:col>111</xdr:col>
      <xdr:colOff>177800</xdr:colOff>
      <xdr:row>76</xdr:row>
      <xdr:rowOff>154764</xdr:rowOff>
    </xdr:to>
    <xdr:cxnSp macro="">
      <xdr:nvCxnSpPr>
        <xdr:cNvPr id="850" name="直線コネクタ 849"/>
        <xdr:cNvCxnSpPr/>
      </xdr:nvCxnSpPr>
      <xdr:spPr>
        <a:xfrm flipV="1">
          <a:off x="20434300" y="13176414"/>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117818</xdr:rowOff>
    </xdr:from>
    <xdr:to>
      <xdr:col>112</xdr:col>
      <xdr:colOff>38100</xdr:colOff>
      <xdr:row>74</xdr:row>
      <xdr:rowOff>47968</xdr:rowOff>
    </xdr:to>
    <xdr:sp macro="" textlink="">
      <xdr:nvSpPr>
        <xdr:cNvPr id="851" name="フローチャート: 判断 850"/>
        <xdr:cNvSpPr/>
      </xdr:nvSpPr>
      <xdr:spPr>
        <a:xfrm>
          <a:off x="21272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64495</xdr:rowOff>
    </xdr:from>
    <xdr:ext cx="534377" cy="259045"/>
    <xdr:sp macro="" textlink="">
      <xdr:nvSpPr>
        <xdr:cNvPr id="852" name="テキスト ボックス 851"/>
        <xdr:cNvSpPr txBox="1"/>
      </xdr:nvSpPr>
      <xdr:spPr>
        <a:xfrm>
          <a:off x="21056111" y="124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154764</xdr:rowOff>
    </xdr:from>
    <xdr:to>
      <xdr:col>107</xdr:col>
      <xdr:colOff>50800</xdr:colOff>
      <xdr:row>77</xdr:row>
      <xdr:rowOff>15478</xdr:rowOff>
    </xdr:to>
    <xdr:cxnSp macro="">
      <xdr:nvCxnSpPr>
        <xdr:cNvPr id="853" name="直線コネクタ 852"/>
        <xdr:cNvCxnSpPr/>
      </xdr:nvCxnSpPr>
      <xdr:spPr>
        <a:xfrm flipV="1">
          <a:off x="19545300" y="13184964"/>
          <a:ext cx="889000" cy="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21920</xdr:rowOff>
    </xdr:from>
    <xdr:to>
      <xdr:col>107</xdr:col>
      <xdr:colOff>101600</xdr:colOff>
      <xdr:row>73</xdr:row>
      <xdr:rowOff>123520</xdr:rowOff>
    </xdr:to>
    <xdr:sp macro="" textlink="">
      <xdr:nvSpPr>
        <xdr:cNvPr id="854" name="フローチャート: 判断 853"/>
        <xdr:cNvSpPr/>
      </xdr:nvSpPr>
      <xdr:spPr>
        <a:xfrm>
          <a:off x="20383500" y="1253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140047</xdr:rowOff>
    </xdr:from>
    <xdr:ext cx="534377" cy="259045"/>
    <xdr:sp macro="" textlink="">
      <xdr:nvSpPr>
        <xdr:cNvPr id="855" name="テキスト ボックス 854"/>
        <xdr:cNvSpPr txBox="1"/>
      </xdr:nvSpPr>
      <xdr:spPr>
        <a:xfrm>
          <a:off x="20167111" y="1231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15478</xdr:rowOff>
    </xdr:from>
    <xdr:to>
      <xdr:col>102</xdr:col>
      <xdr:colOff>114300</xdr:colOff>
      <xdr:row>77</xdr:row>
      <xdr:rowOff>41928</xdr:rowOff>
    </xdr:to>
    <xdr:cxnSp macro="">
      <xdr:nvCxnSpPr>
        <xdr:cNvPr id="856" name="直線コネクタ 855"/>
        <xdr:cNvCxnSpPr/>
      </xdr:nvCxnSpPr>
      <xdr:spPr>
        <a:xfrm flipV="1">
          <a:off x="18656300" y="13217128"/>
          <a:ext cx="889000" cy="2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150691</xdr:rowOff>
    </xdr:from>
    <xdr:to>
      <xdr:col>102</xdr:col>
      <xdr:colOff>165100</xdr:colOff>
      <xdr:row>74</xdr:row>
      <xdr:rowOff>80841</xdr:rowOff>
    </xdr:to>
    <xdr:sp macro="" textlink="">
      <xdr:nvSpPr>
        <xdr:cNvPr id="857" name="フローチャート: 判断 856"/>
        <xdr:cNvSpPr/>
      </xdr:nvSpPr>
      <xdr:spPr>
        <a:xfrm>
          <a:off x="19494500" y="1266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97368</xdr:rowOff>
    </xdr:from>
    <xdr:ext cx="534377" cy="259045"/>
    <xdr:sp macro="" textlink="">
      <xdr:nvSpPr>
        <xdr:cNvPr id="858" name="テキスト ボックス 857"/>
        <xdr:cNvSpPr txBox="1"/>
      </xdr:nvSpPr>
      <xdr:spPr>
        <a:xfrm>
          <a:off x="19278111" y="1244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9782</xdr:rowOff>
    </xdr:from>
    <xdr:to>
      <xdr:col>98</xdr:col>
      <xdr:colOff>38100</xdr:colOff>
      <xdr:row>74</xdr:row>
      <xdr:rowOff>111382</xdr:rowOff>
    </xdr:to>
    <xdr:sp macro="" textlink="">
      <xdr:nvSpPr>
        <xdr:cNvPr id="859" name="フローチャート: 判断 858"/>
        <xdr:cNvSpPr/>
      </xdr:nvSpPr>
      <xdr:spPr>
        <a:xfrm>
          <a:off x="18605500" y="1269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127909</xdr:rowOff>
    </xdr:from>
    <xdr:ext cx="534377" cy="259045"/>
    <xdr:sp macro="" textlink="">
      <xdr:nvSpPr>
        <xdr:cNvPr id="860" name="テキスト ボックス 859"/>
        <xdr:cNvSpPr txBox="1"/>
      </xdr:nvSpPr>
      <xdr:spPr>
        <a:xfrm>
          <a:off x="18389111" y="124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121796</xdr:rowOff>
    </xdr:from>
    <xdr:to>
      <xdr:col>116</xdr:col>
      <xdr:colOff>114300</xdr:colOff>
      <xdr:row>77</xdr:row>
      <xdr:rowOff>51946</xdr:rowOff>
    </xdr:to>
    <xdr:sp macro="" textlink="">
      <xdr:nvSpPr>
        <xdr:cNvPr id="866" name="楕円 865"/>
        <xdr:cNvSpPr/>
      </xdr:nvSpPr>
      <xdr:spPr>
        <a:xfrm>
          <a:off x="22110700" y="1315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36723</xdr:rowOff>
    </xdr:from>
    <xdr:ext cx="534377" cy="259045"/>
    <xdr:sp macro="" textlink="">
      <xdr:nvSpPr>
        <xdr:cNvPr id="867" name="繰出金該当値テキスト"/>
        <xdr:cNvSpPr txBox="1"/>
      </xdr:nvSpPr>
      <xdr:spPr>
        <a:xfrm>
          <a:off x="22212300" y="1306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95414</xdr:rowOff>
    </xdr:from>
    <xdr:to>
      <xdr:col>112</xdr:col>
      <xdr:colOff>38100</xdr:colOff>
      <xdr:row>77</xdr:row>
      <xdr:rowOff>25564</xdr:rowOff>
    </xdr:to>
    <xdr:sp macro="" textlink="">
      <xdr:nvSpPr>
        <xdr:cNvPr id="868" name="楕円 867"/>
        <xdr:cNvSpPr/>
      </xdr:nvSpPr>
      <xdr:spPr>
        <a:xfrm>
          <a:off x="21272500" y="131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16691</xdr:rowOff>
    </xdr:from>
    <xdr:ext cx="534377" cy="259045"/>
    <xdr:sp macro="" textlink="">
      <xdr:nvSpPr>
        <xdr:cNvPr id="869" name="テキスト ボックス 868"/>
        <xdr:cNvSpPr txBox="1"/>
      </xdr:nvSpPr>
      <xdr:spPr>
        <a:xfrm>
          <a:off x="21056111" y="1321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103964</xdr:rowOff>
    </xdr:from>
    <xdr:to>
      <xdr:col>107</xdr:col>
      <xdr:colOff>101600</xdr:colOff>
      <xdr:row>77</xdr:row>
      <xdr:rowOff>34114</xdr:rowOff>
    </xdr:to>
    <xdr:sp macro="" textlink="">
      <xdr:nvSpPr>
        <xdr:cNvPr id="870" name="楕円 869"/>
        <xdr:cNvSpPr/>
      </xdr:nvSpPr>
      <xdr:spPr>
        <a:xfrm>
          <a:off x="20383500" y="1313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25241</xdr:rowOff>
    </xdr:from>
    <xdr:ext cx="534377" cy="259045"/>
    <xdr:sp macro="" textlink="">
      <xdr:nvSpPr>
        <xdr:cNvPr id="871" name="テキスト ボックス 870"/>
        <xdr:cNvSpPr txBox="1"/>
      </xdr:nvSpPr>
      <xdr:spPr>
        <a:xfrm>
          <a:off x="20167111" y="1322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136128</xdr:rowOff>
    </xdr:from>
    <xdr:to>
      <xdr:col>102</xdr:col>
      <xdr:colOff>165100</xdr:colOff>
      <xdr:row>77</xdr:row>
      <xdr:rowOff>66278</xdr:rowOff>
    </xdr:to>
    <xdr:sp macro="" textlink="">
      <xdr:nvSpPr>
        <xdr:cNvPr id="872" name="楕円 871"/>
        <xdr:cNvSpPr/>
      </xdr:nvSpPr>
      <xdr:spPr>
        <a:xfrm>
          <a:off x="19494500" y="1316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57405</xdr:rowOff>
    </xdr:from>
    <xdr:ext cx="534377" cy="259045"/>
    <xdr:sp macro="" textlink="">
      <xdr:nvSpPr>
        <xdr:cNvPr id="873" name="テキスト ボックス 872"/>
        <xdr:cNvSpPr txBox="1"/>
      </xdr:nvSpPr>
      <xdr:spPr>
        <a:xfrm>
          <a:off x="19278111" y="1325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162578</xdr:rowOff>
    </xdr:from>
    <xdr:to>
      <xdr:col>98</xdr:col>
      <xdr:colOff>38100</xdr:colOff>
      <xdr:row>77</xdr:row>
      <xdr:rowOff>92728</xdr:rowOff>
    </xdr:to>
    <xdr:sp macro="" textlink="">
      <xdr:nvSpPr>
        <xdr:cNvPr id="874" name="楕円 873"/>
        <xdr:cNvSpPr/>
      </xdr:nvSpPr>
      <xdr:spPr>
        <a:xfrm>
          <a:off x="18605500" y="1319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83855</xdr:rowOff>
    </xdr:from>
    <xdr:ext cx="534377" cy="259045"/>
    <xdr:sp macro="" textlink="">
      <xdr:nvSpPr>
        <xdr:cNvPr id="875" name="テキスト ボックス 874"/>
        <xdr:cNvSpPr txBox="1"/>
      </xdr:nvSpPr>
      <xdr:spPr>
        <a:xfrm>
          <a:off x="18389111" y="1328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6" name="直線コネクタ 88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7" name="テキスト ボックス 88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8" name="直線コネクタ 88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9" name="テキスト ボックス 88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1" name="テキスト ボックス 89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2" name="直線コネクタ 89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3" name="テキスト ボックス 89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4" name="直線コネクタ 89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5" name="テキスト ボックス 89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7" name="テキスト ボックス 896"/>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899" name="直線コネクタ 898"/>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0"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1" name="直線コネクタ 90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2"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3" name="直線コネクタ 902"/>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4" name="直線コネクタ 90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05"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06" name="フローチャート: 判断 905"/>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7" name="直線コネクタ 90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8" name="フローチャート: 判断 90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9" name="テキスト ボックス 90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0" name="直線コネクタ 90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1" name="フローチャート: 判断 91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2" name="テキスト ボックス 91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3" name="直線コネクタ 91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4" name="フローチャート: 判断 91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5" name="テキスト ボックス 91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6" name="フローチャート: 判断 91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7" name="テキスト ボックス 91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3" name="楕円 92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24"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5" name="楕円 92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6" name="テキスト ボックス 92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7" name="楕円 92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8" name="テキスト ボックス 92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9" name="楕円 92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0" name="テキスト ボックス 929"/>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1" name="楕円 93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2" name="テキスト ボックス 93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FF0000"/>
              </a:solidFill>
              <a:effectLst/>
              <a:uLnTx/>
              <a:uFillTx/>
              <a:latin typeface="+mn-lt"/>
              <a:ea typeface="+mn-ea"/>
              <a:cs typeface="+mn-cs"/>
            </a:rPr>
            <a:t>　</a:t>
          </a:r>
          <a:r>
            <a:rPr kumimoji="1" lang="ja-JP" altLang="ja-JP" sz="1050" b="0" i="0" u="none" strike="noStrike" kern="0" cap="none" spc="0" normalizeH="0" baseline="0" noProof="0">
              <a:ln>
                <a:noFill/>
              </a:ln>
              <a:solidFill>
                <a:sysClr val="windowText" lastClr="000000"/>
              </a:solidFill>
              <a:effectLst/>
              <a:uLnTx/>
              <a:uFillTx/>
              <a:latin typeface="+mn-lt"/>
              <a:ea typeface="+mn-ea"/>
              <a:cs typeface="+mn-cs"/>
            </a:rPr>
            <a:t> 歳出決算総額は、住民一人当たり約</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392,804</a:t>
          </a:r>
          <a:r>
            <a:rPr kumimoji="1" lang="ja-JP" altLang="ja-JP" sz="1050" b="0" i="0" u="none" strike="noStrike" kern="0" cap="none" spc="0" normalizeH="0" baseline="0" noProof="0">
              <a:ln>
                <a:noFill/>
              </a:ln>
              <a:solidFill>
                <a:sysClr val="windowText" lastClr="000000"/>
              </a:solidFill>
              <a:effectLst/>
              <a:uLnTx/>
              <a:uFillTx/>
              <a:latin typeface="+mn-lt"/>
              <a:ea typeface="+mn-ea"/>
              <a:cs typeface="+mn-cs"/>
            </a:rPr>
            <a:t>円となっている。類似団体と比較すると</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全体的に</a:t>
          </a:r>
          <a:r>
            <a:rPr kumimoji="1" lang="ja-JP" altLang="ja-JP" sz="1050" b="0" i="0" u="none" strike="noStrike" kern="0" cap="none" spc="0" normalizeH="0" baseline="0" noProof="0">
              <a:ln>
                <a:noFill/>
              </a:ln>
              <a:solidFill>
                <a:sysClr val="windowText" lastClr="000000"/>
              </a:solidFill>
              <a:effectLst/>
              <a:uLnTx/>
              <a:uFillTx/>
              <a:latin typeface="+mn-lt"/>
              <a:ea typeface="+mn-ea"/>
              <a:cs typeface="+mn-cs"/>
            </a:rPr>
            <a:t>当市のコストは類似団体を下回るものが多く、最小値付近を推移している。</a:t>
          </a:r>
          <a:endParaRPr kumimoji="0" lang="ja-JP" altLang="ja-JP" sz="105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050" b="0" i="0" u="none" strike="noStrike" kern="0" cap="none" spc="0" normalizeH="0" baseline="0" noProof="0">
              <a:ln>
                <a:noFill/>
              </a:ln>
              <a:solidFill>
                <a:sysClr val="windowText" lastClr="000000"/>
              </a:solidFill>
              <a:effectLst/>
              <a:uLnTx/>
              <a:uFillTx/>
              <a:latin typeface="+mn-lt"/>
              <a:ea typeface="+mn-ea"/>
              <a:cs typeface="+mn-cs"/>
            </a:rPr>
            <a:t>主な構成項目となっている扶助費は住民一人当たり</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73,216</a:t>
          </a:r>
          <a:r>
            <a:rPr kumimoji="1" lang="ja-JP" altLang="ja-JP" sz="1050" b="0" i="0" u="none" strike="noStrike" kern="0" cap="none" spc="0" normalizeH="0" baseline="0" noProof="0">
              <a:ln>
                <a:noFill/>
              </a:ln>
              <a:solidFill>
                <a:sysClr val="windowText" lastClr="000000"/>
              </a:solidFill>
              <a:effectLst/>
              <a:uLnTx/>
              <a:uFillTx/>
              <a:latin typeface="+mn-lt"/>
              <a:ea typeface="+mn-ea"/>
              <a:cs typeface="+mn-cs"/>
            </a:rPr>
            <a:t>円となっており、類似団体平均よりも住民一人当たりのコストは</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12,778</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円低く、続いて</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普通建設事業費</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は住民一人当たり</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60,757</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円となり類似団体と比較すると</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24,285</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円低くなっている。</a:t>
          </a:r>
          <a:endParaRPr kumimoji="0"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　また、人件費は類似団体の中で最も低くなっており、</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定員管理計画のもとで人員の削減や事務の合理化を図ってきた結果、低い数値になった</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もの</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と思われる。</a:t>
          </a:r>
          <a:endParaRPr kumimoji="0" lang="ja-JP" altLang="ja-JP" sz="105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　 扶助費の中でも児童</a:t>
          </a:r>
          <a:r>
            <a:rPr kumimoji="1" lang="ja-JP" altLang="ja-JP" sz="1050" b="0" i="0" u="none" strike="noStrike" kern="0" cap="none" spc="0" normalizeH="0" baseline="0" noProof="0">
              <a:ln>
                <a:noFill/>
              </a:ln>
              <a:solidFill>
                <a:sysClr val="windowText" lastClr="000000"/>
              </a:solidFill>
              <a:effectLst/>
              <a:uLnTx/>
              <a:uFillTx/>
              <a:latin typeface="+mn-lt"/>
              <a:ea typeface="+mn-ea"/>
              <a:cs typeface="+mn-cs"/>
            </a:rPr>
            <a:t>福祉費や衛生費については類似団体平均を上回る結果となっている。児童福祉費については、政策的に子ども子育て支援に力を入れており</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民間保育所等へ給付する子ども子育て支援事業費</a:t>
          </a:r>
          <a:r>
            <a:rPr kumimoji="1" lang="ja-JP" altLang="ja-JP" sz="1050" b="0" i="0" u="none" strike="noStrike" kern="0" cap="none" spc="0" normalizeH="0" baseline="0" noProof="0">
              <a:ln>
                <a:noFill/>
              </a:ln>
              <a:solidFill>
                <a:sysClr val="windowText" lastClr="000000"/>
              </a:solidFill>
              <a:effectLst/>
              <a:uLnTx/>
              <a:uFillTx/>
              <a:latin typeface="+mn-lt"/>
              <a:ea typeface="+mn-ea"/>
              <a:cs typeface="+mn-cs"/>
            </a:rPr>
            <a:t>等が依然として多額となっている。また、衛生費については、こども医療費や未熟児養育医療費等高水準であることなどが、類似団体の一人当たりの決算額を上回る要因となった。今後も少子高齢化対策の普及など、社会情勢を反映しての増加が予想されるため、適正な支出となるよう努めていく。</a:t>
          </a:r>
          <a:endParaRPr kumimoji="0" lang="ja-JP" altLang="ja-JP" sz="105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　物件費は</a:t>
          </a:r>
          <a:r>
            <a:rPr kumimoji="1" lang="ja-JP" altLang="ja-JP" sz="1050" b="0" i="0" u="none" strike="noStrike" kern="0" cap="none" spc="0" normalizeH="0" baseline="0" noProof="0">
              <a:ln>
                <a:noFill/>
              </a:ln>
              <a:solidFill>
                <a:sysClr val="windowText" lastClr="000000"/>
              </a:solidFill>
              <a:effectLst/>
              <a:uLnTx/>
              <a:uFillTx/>
              <a:latin typeface="+mn-lt"/>
              <a:ea typeface="+mn-ea"/>
              <a:cs typeface="+mn-cs"/>
            </a:rPr>
            <a:t>住民一人当たり</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58,158</a:t>
          </a:r>
          <a:r>
            <a:rPr kumimoji="1" lang="ja-JP" altLang="ja-JP" sz="1050" b="0" i="0" u="none" strike="noStrike" kern="0" cap="none" spc="0" normalizeH="0" baseline="0" noProof="0">
              <a:ln>
                <a:noFill/>
              </a:ln>
              <a:solidFill>
                <a:sysClr val="windowText" lastClr="000000"/>
              </a:solidFill>
              <a:effectLst/>
              <a:uLnTx/>
              <a:uFillTx/>
              <a:latin typeface="+mn-lt"/>
              <a:ea typeface="+mn-ea"/>
              <a:cs typeface="+mn-cs"/>
            </a:rPr>
            <a:t>円となっており、類似団体平均よりも住民一人当たりのコストは</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15,117</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円低くなっているが、年々乖離は縮まっている</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傾向にあり</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、数値が上昇</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傾向にある</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。人件費を抑制している一方で、賃金が類似団体より高いことや指定管理者制度導入等による委託料の増額など、物件費の上昇が経常収支比率を上昇させている要因の一つとなっている。</a:t>
          </a:r>
          <a:endParaRPr kumimoji="0" lang="ja-JP" altLang="ja-JP" sz="105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　なお、普通建設事業費も類似団体を下回っているが、今後も一定額の更新費用が必要となるため、投資的経費の確保も行っていく。</a:t>
          </a:r>
          <a:endParaRPr kumimoji="0" lang="ja-JP" altLang="ja-JP" sz="1050" b="0" i="0" u="none" strike="noStrike" kern="0" cap="none" spc="0" normalizeH="0" baseline="0" noProof="0">
            <a:ln>
              <a:noFill/>
            </a:ln>
            <a:solidFill>
              <a:sysClr val="windowText" lastClr="000000"/>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優先順位を付けた中で各種政策及び行財政改革の推進や自主財源の確保を図り、持続的な予算編成が可能となるよう財政運営に努めていく。</a:t>
          </a:r>
          <a:endParaRPr kumimoji="0" lang="ja-JP" altLang="ja-JP" sz="1050" b="0" i="0" u="none" strike="noStrike" kern="0" cap="none" spc="0" normalizeH="0" baseline="0" noProof="0">
            <a:ln>
              <a:noFill/>
            </a:ln>
            <a:solidFill>
              <a:sysClr val="windowText" lastClr="000000"/>
            </a:solidFill>
            <a:effectLst/>
            <a:uLnTx/>
            <a:uFillTx/>
            <a:latin typeface="+mn-lt"/>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47,970
45,034
94.19
19,328,319
18,842,823
452,762
11,526,708
18,029,695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153988</xdr:rowOff>
    </xdr:from>
    <xdr:to>
      <xdr:col>24</xdr:col>
      <xdr:colOff>63500</xdr:colOff>
      <xdr:row>37</xdr:row>
      <xdr:rowOff>163322</xdr:rowOff>
    </xdr:to>
    <xdr:cxnSp macro="">
      <xdr:nvCxnSpPr>
        <xdr:cNvPr id="61" name="直線コネクタ 60"/>
        <xdr:cNvCxnSpPr/>
      </xdr:nvCxnSpPr>
      <xdr:spPr>
        <a:xfrm>
          <a:off x="3797300" y="6497638"/>
          <a:ext cx="8382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161688</xdr:rowOff>
    </xdr:from>
    <xdr:ext cx="469744" cy="259045"/>
    <xdr:sp macro="" textlink="">
      <xdr:nvSpPr>
        <xdr:cNvPr id="62" name="議会費平均値テキスト"/>
        <xdr:cNvSpPr txBox="1"/>
      </xdr:nvSpPr>
      <xdr:spPr>
        <a:xfrm>
          <a:off x="4686300" y="599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96457</xdr:rowOff>
    </xdr:from>
    <xdr:to>
      <xdr:col>19</xdr:col>
      <xdr:colOff>177800</xdr:colOff>
      <xdr:row>37</xdr:row>
      <xdr:rowOff>153988</xdr:rowOff>
    </xdr:to>
    <xdr:cxnSp macro="">
      <xdr:nvCxnSpPr>
        <xdr:cNvPr id="64" name="直線コネクタ 63"/>
        <xdr:cNvCxnSpPr/>
      </xdr:nvCxnSpPr>
      <xdr:spPr>
        <a:xfrm>
          <a:off x="2908300" y="6440107"/>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86250</xdr:rowOff>
    </xdr:from>
    <xdr:ext cx="469744" cy="259045"/>
    <xdr:sp macro="" textlink="">
      <xdr:nvSpPr>
        <xdr:cNvPr id="66" name="テキスト ボックス 65"/>
        <xdr:cNvSpPr txBox="1"/>
      </xdr:nvSpPr>
      <xdr:spPr>
        <a:xfrm>
          <a:off x="3562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96457</xdr:rowOff>
    </xdr:from>
    <xdr:to>
      <xdr:col>15</xdr:col>
      <xdr:colOff>50800</xdr:colOff>
      <xdr:row>37</xdr:row>
      <xdr:rowOff>154559</xdr:rowOff>
    </xdr:to>
    <xdr:cxnSp macro="">
      <xdr:nvCxnSpPr>
        <xdr:cNvPr id="67" name="直線コネクタ 66"/>
        <xdr:cNvCxnSpPr/>
      </xdr:nvCxnSpPr>
      <xdr:spPr>
        <a:xfrm flipV="1">
          <a:off x="2019300" y="6440107"/>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13860</xdr:rowOff>
    </xdr:from>
    <xdr:ext cx="469744" cy="259045"/>
    <xdr:sp macro="" textlink="">
      <xdr:nvSpPr>
        <xdr:cNvPr id="69" name="テキスト ボックス 68"/>
        <xdr:cNvSpPr txBox="1"/>
      </xdr:nvSpPr>
      <xdr:spPr>
        <a:xfrm>
          <a:off x="2673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154559</xdr:rowOff>
    </xdr:from>
    <xdr:to>
      <xdr:col>10</xdr:col>
      <xdr:colOff>114300</xdr:colOff>
      <xdr:row>38</xdr:row>
      <xdr:rowOff>11494</xdr:rowOff>
    </xdr:to>
    <xdr:cxnSp macro="">
      <xdr:nvCxnSpPr>
        <xdr:cNvPr id="70" name="直線コネクタ 69"/>
        <xdr:cNvCxnSpPr/>
      </xdr:nvCxnSpPr>
      <xdr:spPr>
        <a:xfrm flipV="1">
          <a:off x="1130300" y="6498209"/>
          <a:ext cx="8890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64914</xdr:rowOff>
    </xdr:from>
    <xdr:ext cx="469744" cy="259045"/>
    <xdr:sp macro="" textlink="">
      <xdr:nvSpPr>
        <xdr:cNvPr id="72" name="テキスト ボックス 71"/>
        <xdr:cNvSpPr txBox="1"/>
      </xdr:nvSpPr>
      <xdr:spPr>
        <a:xfrm>
          <a:off x="1784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75963</xdr:rowOff>
    </xdr:from>
    <xdr:ext cx="469744" cy="259045"/>
    <xdr:sp macro="" textlink="">
      <xdr:nvSpPr>
        <xdr:cNvPr id="74" name="テキスト ボックス 73"/>
        <xdr:cNvSpPr txBox="1"/>
      </xdr:nvSpPr>
      <xdr:spPr>
        <a:xfrm>
          <a:off x="895428"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112522</xdr:rowOff>
    </xdr:from>
    <xdr:to>
      <xdr:col>24</xdr:col>
      <xdr:colOff>114300</xdr:colOff>
      <xdr:row>38</xdr:row>
      <xdr:rowOff>42672</xdr:rowOff>
    </xdr:to>
    <xdr:sp macro="" textlink="">
      <xdr:nvSpPr>
        <xdr:cNvPr id="80" name="楕円 79"/>
        <xdr:cNvSpPr/>
      </xdr:nvSpPr>
      <xdr:spPr>
        <a:xfrm>
          <a:off x="4584700" y="645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27449</xdr:rowOff>
    </xdr:from>
    <xdr:ext cx="469744" cy="259045"/>
    <xdr:sp macro="" textlink="">
      <xdr:nvSpPr>
        <xdr:cNvPr id="81" name="議会費該当値テキスト"/>
        <xdr:cNvSpPr txBox="1"/>
      </xdr:nvSpPr>
      <xdr:spPr>
        <a:xfrm>
          <a:off x="4686300" y="63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103188</xdr:rowOff>
    </xdr:from>
    <xdr:to>
      <xdr:col>20</xdr:col>
      <xdr:colOff>38100</xdr:colOff>
      <xdr:row>38</xdr:row>
      <xdr:rowOff>33338</xdr:rowOff>
    </xdr:to>
    <xdr:sp macro="" textlink="">
      <xdr:nvSpPr>
        <xdr:cNvPr id="82" name="楕円 81"/>
        <xdr:cNvSpPr/>
      </xdr:nvSpPr>
      <xdr:spPr>
        <a:xfrm>
          <a:off x="3746500" y="6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24465</xdr:rowOff>
    </xdr:from>
    <xdr:ext cx="469744" cy="259045"/>
    <xdr:sp macro="" textlink="">
      <xdr:nvSpPr>
        <xdr:cNvPr id="83" name="テキスト ボックス 82"/>
        <xdr:cNvSpPr txBox="1"/>
      </xdr:nvSpPr>
      <xdr:spPr>
        <a:xfrm>
          <a:off x="3562428" y="65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45657</xdr:rowOff>
    </xdr:from>
    <xdr:to>
      <xdr:col>15</xdr:col>
      <xdr:colOff>101600</xdr:colOff>
      <xdr:row>37</xdr:row>
      <xdr:rowOff>147257</xdr:rowOff>
    </xdr:to>
    <xdr:sp macro="" textlink="">
      <xdr:nvSpPr>
        <xdr:cNvPr id="84" name="楕円 83"/>
        <xdr:cNvSpPr/>
      </xdr:nvSpPr>
      <xdr:spPr>
        <a:xfrm>
          <a:off x="2857500" y="638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138383</xdr:rowOff>
    </xdr:from>
    <xdr:ext cx="469744" cy="259045"/>
    <xdr:sp macro="" textlink="">
      <xdr:nvSpPr>
        <xdr:cNvPr id="85" name="テキスト ボックス 84"/>
        <xdr:cNvSpPr txBox="1"/>
      </xdr:nvSpPr>
      <xdr:spPr>
        <a:xfrm>
          <a:off x="2673428" y="648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103759</xdr:rowOff>
    </xdr:from>
    <xdr:to>
      <xdr:col>10</xdr:col>
      <xdr:colOff>165100</xdr:colOff>
      <xdr:row>38</xdr:row>
      <xdr:rowOff>33910</xdr:rowOff>
    </xdr:to>
    <xdr:sp macro="" textlink="">
      <xdr:nvSpPr>
        <xdr:cNvPr id="86" name="楕円 85"/>
        <xdr:cNvSpPr/>
      </xdr:nvSpPr>
      <xdr:spPr>
        <a:xfrm>
          <a:off x="1968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25036</xdr:rowOff>
    </xdr:from>
    <xdr:ext cx="469744" cy="259045"/>
    <xdr:sp macro="" textlink="">
      <xdr:nvSpPr>
        <xdr:cNvPr id="87" name="テキスト ボックス 86"/>
        <xdr:cNvSpPr txBox="1"/>
      </xdr:nvSpPr>
      <xdr:spPr>
        <a:xfrm>
          <a:off x="1784428" y="654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132143</xdr:rowOff>
    </xdr:from>
    <xdr:to>
      <xdr:col>6</xdr:col>
      <xdr:colOff>38100</xdr:colOff>
      <xdr:row>38</xdr:row>
      <xdr:rowOff>62294</xdr:rowOff>
    </xdr:to>
    <xdr:sp macro="" textlink="">
      <xdr:nvSpPr>
        <xdr:cNvPr id="88" name="楕円 87"/>
        <xdr:cNvSpPr/>
      </xdr:nvSpPr>
      <xdr:spPr>
        <a:xfrm>
          <a:off x="1079500" y="64757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53421</xdr:rowOff>
    </xdr:from>
    <xdr:ext cx="469744" cy="259045"/>
    <xdr:sp macro="" textlink="">
      <xdr:nvSpPr>
        <xdr:cNvPr id="89" name="テキスト ボックス 88"/>
        <xdr:cNvSpPr txBox="1"/>
      </xdr:nvSpPr>
      <xdr:spPr>
        <a:xfrm>
          <a:off x="895428" y="656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7176</xdr:rowOff>
    </xdr:from>
    <xdr:to>
      <xdr:col>24</xdr:col>
      <xdr:colOff>63500</xdr:colOff>
      <xdr:row>59</xdr:row>
      <xdr:rowOff>8540</xdr:rowOff>
    </xdr:to>
    <xdr:cxnSp macro="">
      <xdr:nvCxnSpPr>
        <xdr:cNvPr id="118" name="直線コネクタ 117"/>
        <xdr:cNvCxnSpPr/>
      </xdr:nvCxnSpPr>
      <xdr:spPr>
        <a:xfrm>
          <a:off x="3797300" y="10122726"/>
          <a:ext cx="8382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120966</xdr:rowOff>
    </xdr:from>
    <xdr:ext cx="534377" cy="259045"/>
    <xdr:sp macro="" textlink="">
      <xdr:nvSpPr>
        <xdr:cNvPr id="119" name="総務費平均値テキスト"/>
        <xdr:cNvSpPr txBox="1"/>
      </xdr:nvSpPr>
      <xdr:spPr>
        <a:xfrm>
          <a:off x="4686300" y="9893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7176</xdr:rowOff>
    </xdr:from>
    <xdr:to>
      <xdr:col>19</xdr:col>
      <xdr:colOff>177800</xdr:colOff>
      <xdr:row>59</xdr:row>
      <xdr:rowOff>11202</xdr:rowOff>
    </xdr:to>
    <xdr:cxnSp macro="">
      <xdr:nvCxnSpPr>
        <xdr:cNvPr id="121" name="直線コネクタ 120"/>
        <xdr:cNvCxnSpPr/>
      </xdr:nvCxnSpPr>
      <xdr:spPr>
        <a:xfrm flipV="1">
          <a:off x="2908300" y="10122726"/>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45171</xdr:rowOff>
    </xdr:from>
    <xdr:ext cx="534377" cy="259045"/>
    <xdr:sp macro="" textlink="">
      <xdr:nvSpPr>
        <xdr:cNvPr id="123" name="テキスト ボックス 122"/>
        <xdr:cNvSpPr txBox="1"/>
      </xdr:nvSpPr>
      <xdr:spPr>
        <a:xfrm>
          <a:off x="3530111" y="98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10291</xdr:rowOff>
    </xdr:from>
    <xdr:to>
      <xdr:col>15</xdr:col>
      <xdr:colOff>50800</xdr:colOff>
      <xdr:row>59</xdr:row>
      <xdr:rowOff>11202</xdr:rowOff>
    </xdr:to>
    <xdr:cxnSp macro="">
      <xdr:nvCxnSpPr>
        <xdr:cNvPr id="124" name="直線コネクタ 123"/>
        <xdr:cNvCxnSpPr/>
      </xdr:nvCxnSpPr>
      <xdr:spPr>
        <a:xfrm>
          <a:off x="2019300" y="10125841"/>
          <a:ext cx="8890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98924</xdr:rowOff>
    </xdr:from>
    <xdr:to>
      <xdr:col>15</xdr:col>
      <xdr:colOff>101600</xdr:colOff>
      <xdr:row>59</xdr:row>
      <xdr:rowOff>29074</xdr:rowOff>
    </xdr:to>
    <xdr:sp macro="" textlink="">
      <xdr:nvSpPr>
        <xdr:cNvPr id="125" name="フローチャート: 判断 124"/>
        <xdr:cNvSpPr/>
      </xdr:nvSpPr>
      <xdr:spPr>
        <a:xfrm>
          <a:off x="2857500" y="100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45601</xdr:rowOff>
    </xdr:from>
    <xdr:ext cx="534377" cy="259045"/>
    <xdr:sp macro="" textlink="">
      <xdr:nvSpPr>
        <xdr:cNvPr id="126" name="テキスト ボックス 125"/>
        <xdr:cNvSpPr txBox="1"/>
      </xdr:nvSpPr>
      <xdr:spPr>
        <a:xfrm>
          <a:off x="2641111" y="981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9387</xdr:rowOff>
    </xdr:from>
    <xdr:to>
      <xdr:col>10</xdr:col>
      <xdr:colOff>114300</xdr:colOff>
      <xdr:row>59</xdr:row>
      <xdr:rowOff>10291</xdr:rowOff>
    </xdr:to>
    <xdr:cxnSp macro="">
      <xdr:nvCxnSpPr>
        <xdr:cNvPr id="127" name="直線コネクタ 126"/>
        <xdr:cNvCxnSpPr/>
      </xdr:nvCxnSpPr>
      <xdr:spPr>
        <a:xfrm>
          <a:off x="1130300" y="10124937"/>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108572</xdr:rowOff>
    </xdr:from>
    <xdr:to>
      <xdr:col>10</xdr:col>
      <xdr:colOff>165100</xdr:colOff>
      <xdr:row>59</xdr:row>
      <xdr:rowOff>38722</xdr:rowOff>
    </xdr:to>
    <xdr:sp macro="" textlink="">
      <xdr:nvSpPr>
        <xdr:cNvPr id="128" name="フローチャート: 判断 127"/>
        <xdr:cNvSpPr/>
      </xdr:nvSpPr>
      <xdr:spPr>
        <a:xfrm>
          <a:off x="1968500" y="1005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55249</xdr:rowOff>
    </xdr:from>
    <xdr:ext cx="534377" cy="259045"/>
    <xdr:sp macro="" textlink="">
      <xdr:nvSpPr>
        <xdr:cNvPr id="129" name="テキスト ボックス 128"/>
        <xdr:cNvSpPr txBox="1"/>
      </xdr:nvSpPr>
      <xdr:spPr>
        <a:xfrm>
          <a:off x="1752111" y="98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106126</xdr:rowOff>
    </xdr:from>
    <xdr:to>
      <xdr:col>6</xdr:col>
      <xdr:colOff>38100</xdr:colOff>
      <xdr:row>59</xdr:row>
      <xdr:rowOff>36276</xdr:rowOff>
    </xdr:to>
    <xdr:sp macro="" textlink="">
      <xdr:nvSpPr>
        <xdr:cNvPr id="130" name="フローチャート: 判断 129"/>
        <xdr:cNvSpPr/>
      </xdr:nvSpPr>
      <xdr:spPr>
        <a:xfrm>
          <a:off x="1079500" y="1005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52803</xdr:rowOff>
    </xdr:from>
    <xdr:ext cx="534377" cy="259045"/>
    <xdr:sp macro="" textlink="">
      <xdr:nvSpPr>
        <xdr:cNvPr id="131" name="テキスト ボックス 130"/>
        <xdr:cNvSpPr txBox="1"/>
      </xdr:nvSpPr>
      <xdr:spPr>
        <a:xfrm>
          <a:off x="863111" y="982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129190</xdr:rowOff>
    </xdr:from>
    <xdr:to>
      <xdr:col>24</xdr:col>
      <xdr:colOff>114300</xdr:colOff>
      <xdr:row>59</xdr:row>
      <xdr:rowOff>59340</xdr:rowOff>
    </xdr:to>
    <xdr:sp macro="" textlink="">
      <xdr:nvSpPr>
        <xdr:cNvPr id="137" name="楕円 136"/>
        <xdr:cNvSpPr/>
      </xdr:nvSpPr>
      <xdr:spPr>
        <a:xfrm>
          <a:off x="4584700" y="1007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76516</xdr:rowOff>
    </xdr:from>
    <xdr:ext cx="534377" cy="259045"/>
    <xdr:sp macro="" textlink="">
      <xdr:nvSpPr>
        <xdr:cNvPr id="138" name="総務費該当値テキスト"/>
        <xdr:cNvSpPr txBox="1"/>
      </xdr:nvSpPr>
      <xdr:spPr>
        <a:xfrm>
          <a:off x="4686300" y="100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127826</xdr:rowOff>
    </xdr:from>
    <xdr:to>
      <xdr:col>20</xdr:col>
      <xdr:colOff>38100</xdr:colOff>
      <xdr:row>59</xdr:row>
      <xdr:rowOff>57976</xdr:rowOff>
    </xdr:to>
    <xdr:sp macro="" textlink="">
      <xdr:nvSpPr>
        <xdr:cNvPr id="139" name="楕円 138"/>
        <xdr:cNvSpPr/>
      </xdr:nvSpPr>
      <xdr:spPr>
        <a:xfrm>
          <a:off x="3746500" y="100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49103</xdr:rowOff>
    </xdr:from>
    <xdr:ext cx="534377" cy="259045"/>
    <xdr:sp macro="" textlink="">
      <xdr:nvSpPr>
        <xdr:cNvPr id="140" name="テキスト ボックス 139"/>
        <xdr:cNvSpPr txBox="1"/>
      </xdr:nvSpPr>
      <xdr:spPr>
        <a:xfrm>
          <a:off x="3530111" y="1016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131852</xdr:rowOff>
    </xdr:from>
    <xdr:to>
      <xdr:col>15</xdr:col>
      <xdr:colOff>101600</xdr:colOff>
      <xdr:row>59</xdr:row>
      <xdr:rowOff>62002</xdr:rowOff>
    </xdr:to>
    <xdr:sp macro="" textlink="">
      <xdr:nvSpPr>
        <xdr:cNvPr id="141" name="楕円 140"/>
        <xdr:cNvSpPr/>
      </xdr:nvSpPr>
      <xdr:spPr>
        <a:xfrm>
          <a:off x="2857500" y="1007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53129</xdr:rowOff>
    </xdr:from>
    <xdr:ext cx="534377" cy="259045"/>
    <xdr:sp macro="" textlink="">
      <xdr:nvSpPr>
        <xdr:cNvPr id="142" name="テキスト ボックス 141"/>
        <xdr:cNvSpPr txBox="1"/>
      </xdr:nvSpPr>
      <xdr:spPr>
        <a:xfrm>
          <a:off x="2641111" y="1016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130941</xdr:rowOff>
    </xdr:from>
    <xdr:to>
      <xdr:col>10</xdr:col>
      <xdr:colOff>165100</xdr:colOff>
      <xdr:row>59</xdr:row>
      <xdr:rowOff>61091</xdr:rowOff>
    </xdr:to>
    <xdr:sp macro="" textlink="">
      <xdr:nvSpPr>
        <xdr:cNvPr id="143" name="楕円 142"/>
        <xdr:cNvSpPr/>
      </xdr:nvSpPr>
      <xdr:spPr>
        <a:xfrm>
          <a:off x="1968500" y="100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52218</xdr:rowOff>
    </xdr:from>
    <xdr:ext cx="534377" cy="259045"/>
    <xdr:sp macro="" textlink="">
      <xdr:nvSpPr>
        <xdr:cNvPr id="144" name="テキスト ボックス 143"/>
        <xdr:cNvSpPr txBox="1"/>
      </xdr:nvSpPr>
      <xdr:spPr>
        <a:xfrm>
          <a:off x="1752111" y="101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130037</xdr:rowOff>
    </xdr:from>
    <xdr:to>
      <xdr:col>6</xdr:col>
      <xdr:colOff>38100</xdr:colOff>
      <xdr:row>59</xdr:row>
      <xdr:rowOff>60187</xdr:rowOff>
    </xdr:to>
    <xdr:sp macro="" textlink="">
      <xdr:nvSpPr>
        <xdr:cNvPr id="145" name="楕円 144"/>
        <xdr:cNvSpPr/>
      </xdr:nvSpPr>
      <xdr:spPr>
        <a:xfrm>
          <a:off x="1079500" y="1007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51314</xdr:rowOff>
    </xdr:from>
    <xdr:ext cx="534377" cy="259045"/>
    <xdr:sp macro="" textlink="">
      <xdr:nvSpPr>
        <xdr:cNvPr id="146" name="テキスト ボックス 145"/>
        <xdr:cNvSpPr txBox="1"/>
      </xdr:nvSpPr>
      <xdr:spPr>
        <a:xfrm>
          <a:off x="863111" y="1016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149399</xdr:rowOff>
    </xdr:from>
    <xdr:to>
      <xdr:col>24</xdr:col>
      <xdr:colOff>62865</xdr:colOff>
      <xdr:row>77</xdr:row>
      <xdr:rowOff>144914</xdr:rowOff>
    </xdr:to>
    <xdr:cxnSp macro="">
      <xdr:nvCxnSpPr>
        <xdr:cNvPr id="173" name="直線コネクタ 172"/>
        <xdr:cNvCxnSpPr/>
      </xdr:nvCxnSpPr>
      <xdr:spPr>
        <a:xfrm flipV="1">
          <a:off x="4633595" y="12150899"/>
          <a:ext cx="1270" cy="1195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148741</xdr:rowOff>
    </xdr:from>
    <xdr:ext cx="599010" cy="259045"/>
    <xdr:sp macro="" textlink="">
      <xdr:nvSpPr>
        <xdr:cNvPr id="174" name="民生費最小値テキスト"/>
        <xdr:cNvSpPr txBox="1"/>
      </xdr:nvSpPr>
      <xdr:spPr>
        <a:xfrm>
          <a:off x="4686300" y="1335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144914</xdr:rowOff>
    </xdr:from>
    <xdr:to>
      <xdr:col>24</xdr:col>
      <xdr:colOff>152400</xdr:colOff>
      <xdr:row>77</xdr:row>
      <xdr:rowOff>144914</xdr:rowOff>
    </xdr:to>
    <xdr:cxnSp macro="">
      <xdr:nvCxnSpPr>
        <xdr:cNvPr id="175" name="直線コネクタ 174"/>
        <xdr:cNvCxnSpPr/>
      </xdr:nvCxnSpPr>
      <xdr:spPr>
        <a:xfrm>
          <a:off x="4546600" y="1334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96076</xdr:rowOff>
    </xdr:from>
    <xdr:ext cx="599010" cy="259045"/>
    <xdr:sp macro="" textlink="">
      <xdr:nvSpPr>
        <xdr:cNvPr id="176" name="民生費最大値テキスト"/>
        <xdr:cNvSpPr txBox="1"/>
      </xdr:nvSpPr>
      <xdr:spPr>
        <a:xfrm>
          <a:off x="4686300" y="1192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149399</xdr:rowOff>
    </xdr:from>
    <xdr:to>
      <xdr:col>24</xdr:col>
      <xdr:colOff>152400</xdr:colOff>
      <xdr:row>70</xdr:row>
      <xdr:rowOff>149399</xdr:rowOff>
    </xdr:to>
    <xdr:cxnSp macro="">
      <xdr:nvCxnSpPr>
        <xdr:cNvPr id="177" name="直線コネクタ 176"/>
        <xdr:cNvCxnSpPr/>
      </xdr:nvCxnSpPr>
      <xdr:spPr>
        <a:xfrm>
          <a:off x="4546600" y="12150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144914</xdr:rowOff>
    </xdr:from>
    <xdr:to>
      <xdr:col>24</xdr:col>
      <xdr:colOff>63500</xdr:colOff>
      <xdr:row>78</xdr:row>
      <xdr:rowOff>15201</xdr:rowOff>
    </xdr:to>
    <xdr:cxnSp macro="">
      <xdr:nvCxnSpPr>
        <xdr:cNvPr id="178" name="直線コネクタ 177"/>
        <xdr:cNvCxnSpPr/>
      </xdr:nvCxnSpPr>
      <xdr:spPr>
        <a:xfrm flipV="1">
          <a:off x="3797300" y="13346564"/>
          <a:ext cx="838200" cy="4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160022</xdr:rowOff>
    </xdr:from>
    <xdr:ext cx="599010" cy="259045"/>
    <xdr:sp macro="" textlink="">
      <xdr:nvSpPr>
        <xdr:cNvPr id="179" name="民生費平均値テキスト"/>
        <xdr:cNvSpPr txBox="1"/>
      </xdr:nvSpPr>
      <xdr:spPr>
        <a:xfrm>
          <a:off x="4686300" y="126758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137145</xdr:rowOff>
    </xdr:from>
    <xdr:to>
      <xdr:col>24</xdr:col>
      <xdr:colOff>114300</xdr:colOff>
      <xdr:row>75</xdr:row>
      <xdr:rowOff>67295</xdr:rowOff>
    </xdr:to>
    <xdr:sp macro="" textlink="">
      <xdr:nvSpPr>
        <xdr:cNvPr id="180" name="フローチャート: 判断 179"/>
        <xdr:cNvSpPr/>
      </xdr:nvSpPr>
      <xdr:spPr>
        <a:xfrm>
          <a:off x="4584700" y="1282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15201</xdr:rowOff>
    </xdr:from>
    <xdr:to>
      <xdr:col>19</xdr:col>
      <xdr:colOff>177800</xdr:colOff>
      <xdr:row>78</xdr:row>
      <xdr:rowOff>66940</xdr:rowOff>
    </xdr:to>
    <xdr:cxnSp macro="">
      <xdr:nvCxnSpPr>
        <xdr:cNvPr id="181" name="直線コネクタ 180"/>
        <xdr:cNvCxnSpPr/>
      </xdr:nvCxnSpPr>
      <xdr:spPr>
        <a:xfrm flipV="1">
          <a:off x="2908300" y="13388301"/>
          <a:ext cx="889000" cy="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138713</xdr:rowOff>
    </xdr:from>
    <xdr:to>
      <xdr:col>20</xdr:col>
      <xdr:colOff>38100</xdr:colOff>
      <xdr:row>75</xdr:row>
      <xdr:rowOff>68863</xdr:rowOff>
    </xdr:to>
    <xdr:sp macro="" textlink="">
      <xdr:nvSpPr>
        <xdr:cNvPr id="182" name="フローチャート: 判断 181"/>
        <xdr:cNvSpPr/>
      </xdr:nvSpPr>
      <xdr:spPr>
        <a:xfrm>
          <a:off x="3746500" y="1282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85390</xdr:rowOff>
    </xdr:from>
    <xdr:ext cx="599010" cy="259045"/>
    <xdr:sp macro="" textlink="">
      <xdr:nvSpPr>
        <xdr:cNvPr id="183" name="テキスト ボックス 182"/>
        <xdr:cNvSpPr txBox="1"/>
      </xdr:nvSpPr>
      <xdr:spPr>
        <a:xfrm>
          <a:off x="3497795" y="1260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66580</xdr:rowOff>
    </xdr:from>
    <xdr:to>
      <xdr:col>15</xdr:col>
      <xdr:colOff>50800</xdr:colOff>
      <xdr:row>78</xdr:row>
      <xdr:rowOff>66940</xdr:rowOff>
    </xdr:to>
    <xdr:cxnSp macro="">
      <xdr:nvCxnSpPr>
        <xdr:cNvPr id="184" name="直線コネクタ 183"/>
        <xdr:cNvCxnSpPr/>
      </xdr:nvCxnSpPr>
      <xdr:spPr>
        <a:xfrm>
          <a:off x="2019300" y="13439680"/>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2293</xdr:rowOff>
    </xdr:from>
    <xdr:to>
      <xdr:col>15</xdr:col>
      <xdr:colOff>101600</xdr:colOff>
      <xdr:row>75</xdr:row>
      <xdr:rowOff>103893</xdr:rowOff>
    </xdr:to>
    <xdr:sp macro="" textlink="">
      <xdr:nvSpPr>
        <xdr:cNvPr id="185" name="フローチャート: 判断 184"/>
        <xdr:cNvSpPr/>
      </xdr:nvSpPr>
      <xdr:spPr>
        <a:xfrm>
          <a:off x="28575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120420</xdr:rowOff>
    </xdr:from>
    <xdr:ext cx="599010" cy="259045"/>
    <xdr:sp macro="" textlink="">
      <xdr:nvSpPr>
        <xdr:cNvPr id="186" name="テキスト ボックス 185"/>
        <xdr:cNvSpPr txBox="1"/>
      </xdr:nvSpPr>
      <xdr:spPr>
        <a:xfrm>
          <a:off x="2608795" y="1263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66580</xdr:rowOff>
    </xdr:from>
    <xdr:to>
      <xdr:col>10</xdr:col>
      <xdr:colOff>114300</xdr:colOff>
      <xdr:row>78</xdr:row>
      <xdr:rowOff>73047</xdr:rowOff>
    </xdr:to>
    <xdr:cxnSp macro="">
      <xdr:nvCxnSpPr>
        <xdr:cNvPr id="187" name="直線コネクタ 186"/>
        <xdr:cNvCxnSpPr/>
      </xdr:nvCxnSpPr>
      <xdr:spPr>
        <a:xfrm flipV="1">
          <a:off x="1130300" y="13439680"/>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70024</xdr:rowOff>
    </xdr:from>
    <xdr:to>
      <xdr:col>10</xdr:col>
      <xdr:colOff>165100</xdr:colOff>
      <xdr:row>76</xdr:row>
      <xdr:rowOff>174</xdr:rowOff>
    </xdr:to>
    <xdr:sp macro="" textlink="">
      <xdr:nvSpPr>
        <xdr:cNvPr id="188" name="フローチャート: 判断 187"/>
        <xdr:cNvSpPr/>
      </xdr:nvSpPr>
      <xdr:spPr>
        <a:xfrm>
          <a:off x="1968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16701</xdr:rowOff>
    </xdr:from>
    <xdr:ext cx="599010" cy="259045"/>
    <xdr:sp macro="" textlink="">
      <xdr:nvSpPr>
        <xdr:cNvPr id="189" name="テキスト ボックス 188"/>
        <xdr:cNvSpPr txBox="1"/>
      </xdr:nvSpPr>
      <xdr:spPr>
        <a:xfrm>
          <a:off x="1719795"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154335</xdr:rowOff>
    </xdr:from>
    <xdr:to>
      <xdr:col>6</xdr:col>
      <xdr:colOff>38100</xdr:colOff>
      <xdr:row>76</xdr:row>
      <xdr:rowOff>84485</xdr:rowOff>
    </xdr:to>
    <xdr:sp macro="" textlink="">
      <xdr:nvSpPr>
        <xdr:cNvPr id="190" name="フローチャート: 判断 189"/>
        <xdr:cNvSpPr/>
      </xdr:nvSpPr>
      <xdr:spPr>
        <a:xfrm>
          <a:off x="1079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101011</xdr:rowOff>
    </xdr:from>
    <xdr:ext cx="599010" cy="259045"/>
    <xdr:sp macro="" textlink="">
      <xdr:nvSpPr>
        <xdr:cNvPr id="191" name="テキスト ボックス 190"/>
        <xdr:cNvSpPr txBox="1"/>
      </xdr:nvSpPr>
      <xdr:spPr>
        <a:xfrm>
          <a:off x="830795" y="127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94114</xdr:rowOff>
    </xdr:from>
    <xdr:to>
      <xdr:col>24</xdr:col>
      <xdr:colOff>114300</xdr:colOff>
      <xdr:row>78</xdr:row>
      <xdr:rowOff>24264</xdr:rowOff>
    </xdr:to>
    <xdr:sp macro="" textlink="">
      <xdr:nvSpPr>
        <xdr:cNvPr id="197" name="楕円 196"/>
        <xdr:cNvSpPr/>
      </xdr:nvSpPr>
      <xdr:spPr>
        <a:xfrm>
          <a:off x="4584700" y="132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9041</xdr:rowOff>
    </xdr:from>
    <xdr:ext cx="599010" cy="259045"/>
    <xdr:sp macro="" textlink="">
      <xdr:nvSpPr>
        <xdr:cNvPr id="198" name="民生費該当値テキスト"/>
        <xdr:cNvSpPr txBox="1"/>
      </xdr:nvSpPr>
      <xdr:spPr>
        <a:xfrm>
          <a:off x="4686300" y="1321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135851</xdr:rowOff>
    </xdr:from>
    <xdr:to>
      <xdr:col>20</xdr:col>
      <xdr:colOff>38100</xdr:colOff>
      <xdr:row>78</xdr:row>
      <xdr:rowOff>66001</xdr:rowOff>
    </xdr:to>
    <xdr:sp macro="" textlink="">
      <xdr:nvSpPr>
        <xdr:cNvPr id="199" name="楕円 198"/>
        <xdr:cNvSpPr/>
      </xdr:nvSpPr>
      <xdr:spPr>
        <a:xfrm>
          <a:off x="3746500" y="1333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57128</xdr:rowOff>
    </xdr:from>
    <xdr:ext cx="599010" cy="259045"/>
    <xdr:sp macro="" textlink="">
      <xdr:nvSpPr>
        <xdr:cNvPr id="200" name="テキスト ボックス 199"/>
        <xdr:cNvSpPr txBox="1"/>
      </xdr:nvSpPr>
      <xdr:spPr>
        <a:xfrm>
          <a:off x="3497795" y="1343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16140</xdr:rowOff>
    </xdr:from>
    <xdr:to>
      <xdr:col>15</xdr:col>
      <xdr:colOff>101600</xdr:colOff>
      <xdr:row>78</xdr:row>
      <xdr:rowOff>117740</xdr:rowOff>
    </xdr:to>
    <xdr:sp macro="" textlink="">
      <xdr:nvSpPr>
        <xdr:cNvPr id="201" name="楕円 200"/>
        <xdr:cNvSpPr/>
      </xdr:nvSpPr>
      <xdr:spPr>
        <a:xfrm>
          <a:off x="2857500" y="1338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108867</xdr:rowOff>
    </xdr:from>
    <xdr:ext cx="599010" cy="259045"/>
    <xdr:sp macro="" textlink="">
      <xdr:nvSpPr>
        <xdr:cNvPr id="202" name="テキスト ボックス 201"/>
        <xdr:cNvSpPr txBox="1"/>
      </xdr:nvSpPr>
      <xdr:spPr>
        <a:xfrm>
          <a:off x="2608795" y="134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15780</xdr:rowOff>
    </xdr:from>
    <xdr:to>
      <xdr:col>10</xdr:col>
      <xdr:colOff>165100</xdr:colOff>
      <xdr:row>78</xdr:row>
      <xdr:rowOff>117380</xdr:rowOff>
    </xdr:to>
    <xdr:sp macro="" textlink="">
      <xdr:nvSpPr>
        <xdr:cNvPr id="203" name="楕円 202"/>
        <xdr:cNvSpPr/>
      </xdr:nvSpPr>
      <xdr:spPr>
        <a:xfrm>
          <a:off x="1968500" y="133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108507</xdr:rowOff>
    </xdr:from>
    <xdr:ext cx="599010" cy="259045"/>
    <xdr:sp macro="" textlink="">
      <xdr:nvSpPr>
        <xdr:cNvPr id="204" name="テキスト ボックス 203"/>
        <xdr:cNvSpPr txBox="1"/>
      </xdr:nvSpPr>
      <xdr:spPr>
        <a:xfrm>
          <a:off x="1719795" y="1348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22247</xdr:rowOff>
    </xdr:from>
    <xdr:to>
      <xdr:col>6</xdr:col>
      <xdr:colOff>38100</xdr:colOff>
      <xdr:row>78</xdr:row>
      <xdr:rowOff>123847</xdr:rowOff>
    </xdr:to>
    <xdr:sp macro="" textlink="">
      <xdr:nvSpPr>
        <xdr:cNvPr id="205" name="楕円 204"/>
        <xdr:cNvSpPr/>
      </xdr:nvSpPr>
      <xdr:spPr>
        <a:xfrm>
          <a:off x="1079500" y="1339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114974</xdr:rowOff>
    </xdr:from>
    <xdr:ext cx="599010" cy="259045"/>
    <xdr:sp macro="" textlink="">
      <xdr:nvSpPr>
        <xdr:cNvPr id="206" name="テキスト ボックス 205"/>
        <xdr:cNvSpPr txBox="1"/>
      </xdr:nvSpPr>
      <xdr:spPr>
        <a:xfrm>
          <a:off x="830795" y="13488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81293</xdr:rowOff>
    </xdr:from>
    <xdr:to>
      <xdr:col>24</xdr:col>
      <xdr:colOff>62865</xdr:colOff>
      <xdr:row>98</xdr:row>
      <xdr:rowOff>148596</xdr:rowOff>
    </xdr:to>
    <xdr:cxnSp macro="">
      <xdr:nvCxnSpPr>
        <xdr:cNvPr id="231" name="直線コネクタ 230"/>
        <xdr:cNvCxnSpPr/>
      </xdr:nvCxnSpPr>
      <xdr:spPr>
        <a:xfrm flipV="1">
          <a:off x="4633595" y="15683243"/>
          <a:ext cx="1270" cy="126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152423</xdr:rowOff>
    </xdr:from>
    <xdr:ext cx="534377" cy="259045"/>
    <xdr:sp macro="" textlink="">
      <xdr:nvSpPr>
        <xdr:cNvPr id="232" name="衛生費最小値テキスト"/>
        <xdr:cNvSpPr txBox="1"/>
      </xdr:nvSpPr>
      <xdr:spPr>
        <a:xfrm>
          <a:off x="4686300" y="169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148596</xdr:rowOff>
    </xdr:from>
    <xdr:to>
      <xdr:col>24</xdr:col>
      <xdr:colOff>152400</xdr:colOff>
      <xdr:row>98</xdr:row>
      <xdr:rowOff>148596</xdr:rowOff>
    </xdr:to>
    <xdr:cxnSp macro="">
      <xdr:nvCxnSpPr>
        <xdr:cNvPr id="233" name="直線コネクタ 232"/>
        <xdr:cNvCxnSpPr/>
      </xdr:nvCxnSpPr>
      <xdr:spPr>
        <a:xfrm>
          <a:off x="4546600" y="1695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27970</xdr:rowOff>
    </xdr:from>
    <xdr:ext cx="534377" cy="259045"/>
    <xdr:sp macro="" textlink="">
      <xdr:nvSpPr>
        <xdr:cNvPr id="234" name="衛生費最大値テキスト"/>
        <xdr:cNvSpPr txBox="1"/>
      </xdr:nvSpPr>
      <xdr:spPr>
        <a:xfrm>
          <a:off x="4686300" y="154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81293</xdr:rowOff>
    </xdr:from>
    <xdr:to>
      <xdr:col>24</xdr:col>
      <xdr:colOff>152400</xdr:colOff>
      <xdr:row>91</xdr:row>
      <xdr:rowOff>81293</xdr:rowOff>
    </xdr:to>
    <xdr:cxnSp macro="">
      <xdr:nvCxnSpPr>
        <xdr:cNvPr id="235" name="直線コネクタ 234"/>
        <xdr:cNvCxnSpPr/>
      </xdr:nvCxnSpPr>
      <xdr:spPr>
        <a:xfrm>
          <a:off x="4546600" y="1568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114136</xdr:rowOff>
    </xdr:from>
    <xdr:to>
      <xdr:col>24</xdr:col>
      <xdr:colOff>63500</xdr:colOff>
      <xdr:row>95</xdr:row>
      <xdr:rowOff>128879</xdr:rowOff>
    </xdr:to>
    <xdr:cxnSp macro="">
      <xdr:nvCxnSpPr>
        <xdr:cNvPr id="236" name="直線コネクタ 235"/>
        <xdr:cNvCxnSpPr/>
      </xdr:nvCxnSpPr>
      <xdr:spPr>
        <a:xfrm>
          <a:off x="3797300" y="16401886"/>
          <a:ext cx="838200" cy="1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21265</xdr:rowOff>
    </xdr:from>
    <xdr:ext cx="534377" cy="259045"/>
    <xdr:sp macro="" textlink="">
      <xdr:nvSpPr>
        <xdr:cNvPr id="237" name="衛生費平均値テキスト"/>
        <xdr:cNvSpPr txBox="1"/>
      </xdr:nvSpPr>
      <xdr:spPr>
        <a:xfrm>
          <a:off x="4686300" y="16480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38" name="フローチャート: 判断 237"/>
        <xdr:cNvSpPr/>
      </xdr:nvSpPr>
      <xdr:spPr>
        <a:xfrm>
          <a:off x="45847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114136</xdr:rowOff>
    </xdr:from>
    <xdr:to>
      <xdr:col>19</xdr:col>
      <xdr:colOff>177800</xdr:colOff>
      <xdr:row>95</xdr:row>
      <xdr:rowOff>142957</xdr:rowOff>
    </xdr:to>
    <xdr:cxnSp macro="">
      <xdr:nvCxnSpPr>
        <xdr:cNvPr id="239" name="直線コネクタ 238"/>
        <xdr:cNvCxnSpPr/>
      </xdr:nvCxnSpPr>
      <xdr:spPr>
        <a:xfrm flipV="1">
          <a:off x="2908300" y="16401886"/>
          <a:ext cx="889000" cy="2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156584</xdr:rowOff>
    </xdr:from>
    <xdr:to>
      <xdr:col>20</xdr:col>
      <xdr:colOff>38100</xdr:colOff>
      <xdr:row>96</xdr:row>
      <xdr:rowOff>86734</xdr:rowOff>
    </xdr:to>
    <xdr:sp macro="" textlink="">
      <xdr:nvSpPr>
        <xdr:cNvPr id="240" name="フローチャート: 判断 239"/>
        <xdr:cNvSpPr/>
      </xdr:nvSpPr>
      <xdr:spPr>
        <a:xfrm>
          <a:off x="3746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77861</xdr:rowOff>
    </xdr:from>
    <xdr:ext cx="534377" cy="259045"/>
    <xdr:sp macro="" textlink="">
      <xdr:nvSpPr>
        <xdr:cNvPr id="241" name="テキスト ボックス 240"/>
        <xdr:cNvSpPr txBox="1"/>
      </xdr:nvSpPr>
      <xdr:spPr>
        <a:xfrm>
          <a:off x="3530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140252</xdr:rowOff>
    </xdr:from>
    <xdr:to>
      <xdr:col>15</xdr:col>
      <xdr:colOff>50800</xdr:colOff>
      <xdr:row>95</xdr:row>
      <xdr:rowOff>142957</xdr:rowOff>
    </xdr:to>
    <xdr:cxnSp macro="">
      <xdr:nvCxnSpPr>
        <xdr:cNvPr id="242" name="直線コネクタ 241"/>
        <xdr:cNvCxnSpPr/>
      </xdr:nvCxnSpPr>
      <xdr:spPr>
        <a:xfrm>
          <a:off x="2019300" y="16428002"/>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127419</xdr:rowOff>
    </xdr:from>
    <xdr:to>
      <xdr:col>15</xdr:col>
      <xdr:colOff>101600</xdr:colOff>
      <xdr:row>96</xdr:row>
      <xdr:rowOff>57569</xdr:rowOff>
    </xdr:to>
    <xdr:sp macro="" textlink="">
      <xdr:nvSpPr>
        <xdr:cNvPr id="243" name="フローチャート: 判断 242"/>
        <xdr:cNvSpPr/>
      </xdr:nvSpPr>
      <xdr:spPr>
        <a:xfrm>
          <a:off x="2857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48696</xdr:rowOff>
    </xdr:from>
    <xdr:ext cx="534377" cy="259045"/>
    <xdr:sp macro="" textlink="">
      <xdr:nvSpPr>
        <xdr:cNvPr id="244" name="テキスト ボックス 243"/>
        <xdr:cNvSpPr txBox="1"/>
      </xdr:nvSpPr>
      <xdr:spPr>
        <a:xfrm>
          <a:off x="2641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118097</xdr:rowOff>
    </xdr:from>
    <xdr:to>
      <xdr:col>10</xdr:col>
      <xdr:colOff>114300</xdr:colOff>
      <xdr:row>95</xdr:row>
      <xdr:rowOff>140252</xdr:rowOff>
    </xdr:to>
    <xdr:cxnSp macro="">
      <xdr:nvCxnSpPr>
        <xdr:cNvPr id="245" name="直線コネクタ 244"/>
        <xdr:cNvCxnSpPr/>
      </xdr:nvCxnSpPr>
      <xdr:spPr>
        <a:xfrm>
          <a:off x="1130300" y="16405847"/>
          <a:ext cx="889000" cy="2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160623</xdr:rowOff>
    </xdr:from>
    <xdr:to>
      <xdr:col>10</xdr:col>
      <xdr:colOff>165100</xdr:colOff>
      <xdr:row>96</xdr:row>
      <xdr:rowOff>90773</xdr:rowOff>
    </xdr:to>
    <xdr:sp macro="" textlink="">
      <xdr:nvSpPr>
        <xdr:cNvPr id="246" name="フローチャート: 判断 245"/>
        <xdr:cNvSpPr/>
      </xdr:nvSpPr>
      <xdr:spPr>
        <a:xfrm>
          <a:off x="1968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81900</xdr:rowOff>
    </xdr:from>
    <xdr:ext cx="534377" cy="259045"/>
    <xdr:sp macro="" textlink="">
      <xdr:nvSpPr>
        <xdr:cNvPr id="247" name="テキスト ボックス 246"/>
        <xdr:cNvSpPr txBox="1"/>
      </xdr:nvSpPr>
      <xdr:spPr>
        <a:xfrm>
          <a:off x="1752111" y="165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7519</xdr:rowOff>
    </xdr:from>
    <xdr:to>
      <xdr:col>6</xdr:col>
      <xdr:colOff>38100</xdr:colOff>
      <xdr:row>96</xdr:row>
      <xdr:rowOff>109119</xdr:rowOff>
    </xdr:to>
    <xdr:sp macro="" textlink="">
      <xdr:nvSpPr>
        <xdr:cNvPr id="248" name="フローチャート: 判断 247"/>
        <xdr:cNvSpPr/>
      </xdr:nvSpPr>
      <xdr:spPr>
        <a:xfrm>
          <a:off x="1079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100246</xdr:rowOff>
    </xdr:from>
    <xdr:ext cx="534377" cy="259045"/>
    <xdr:sp macro="" textlink="">
      <xdr:nvSpPr>
        <xdr:cNvPr id="249" name="テキスト ボックス 248"/>
        <xdr:cNvSpPr txBox="1"/>
      </xdr:nvSpPr>
      <xdr:spPr>
        <a:xfrm>
          <a:off x="863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78079</xdr:rowOff>
    </xdr:from>
    <xdr:to>
      <xdr:col>24</xdr:col>
      <xdr:colOff>114300</xdr:colOff>
      <xdr:row>96</xdr:row>
      <xdr:rowOff>8229</xdr:rowOff>
    </xdr:to>
    <xdr:sp macro="" textlink="">
      <xdr:nvSpPr>
        <xdr:cNvPr id="255" name="楕円 254"/>
        <xdr:cNvSpPr/>
      </xdr:nvSpPr>
      <xdr:spPr>
        <a:xfrm>
          <a:off x="4584700" y="163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100956</xdr:rowOff>
    </xdr:from>
    <xdr:ext cx="534377" cy="259045"/>
    <xdr:sp macro="" textlink="">
      <xdr:nvSpPr>
        <xdr:cNvPr id="256" name="衛生費該当値テキスト"/>
        <xdr:cNvSpPr txBox="1"/>
      </xdr:nvSpPr>
      <xdr:spPr>
        <a:xfrm>
          <a:off x="4686300" y="1621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63336</xdr:rowOff>
    </xdr:from>
    <xdr:to>
      <xdr:col>20</xdr:col>
      <xdr:colOff>38100</xdr:colOff>
      <xdr:row>95</xdr:row>
      <xdr:rowOff>164936</xdr:rowOff>
    </xdr:to>
    <xdr:sp macro="" textlink="">
      <xdr:nvSpPr>
        <xdr:cNvPr id="257" name="楕円 256"/>
        <xdr:cNvSpPr/>
      </xdr:nvSpPr>
      <xdr:spPr>
        <a:xfrm>
          <a:off x="3746500" y="163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10013</xdr:rowOff>
    </xdr:from>
    <xdr:ext cx="534377" cy="259045"/>
    <xdr:sp macro="" textlink="">
      <xdr:nvSpPr>
        <xdr:cNvPr id="258" name="テキスト ボックス 257"/>
        <xdr:cNvSpPr txBox="1"/>
      </xdr:nvSpPr>
      <xdr:spPr>
        <a:xfrm>
          <a:off x="3530111" y="1612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92157</xdr:rowOff>
    </xdr:from>
    <xdr:to>
      <xdr:col>15</xdr:col>
      <xdr:colOff>101600</xdr:colOff>
      <xdr:row>96</xdr:row>
      <xdr:rowOff>22307</xdr:rowOff>
    </xdr:to>
    <xdr:sp macro="" textlink="">
      <xdr:nvSpPr>
        <xdr:cNvPr id="259" name="楕円 258"/>
        <xdr:cNvSpPr/>
      </xdr:nvSpPr>
      <xdr:spPr>
        <a:xfrm>
          <a:off x="2857500" y="163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38834</xdr:rowOff>
    </xdr:from>
    <xdr:ext cx="534377" cy="259045"/>
    <xdr:sp macro="" textlink="">
      <xdr:nvSpPr>
        <xdr:cNvPr id="260" name="テキスト ボックス 259"/>
        <xdr:cNvSpPr txBox="1"/>
      </xdr:nvSpPr>
      <xdr:spPr>
        <a:xfrm>
          <a:off x="2641111" y="1615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89452</xdr:rowOff>
    </xdr:from>
    <xdr:to>
      <xdr:col>10</xdr:col>
      <xdr:colOff>165100</xdr:colOff>
      <xdr:row>96</xdr:row>
      <xdr:rowOff>19602</xdr:rowOff>
    </xdr:to>
    <xdr:sp macro="" textlink="">
      <xdr:nvSpPr>
        <xdr:cNvPr id="261" name="楕円 260"/>
        <xdr:cNvSpPr/>
      </xdr:nvSpPr>
      <xdr:spPr>
        <a:xfrm>
          <a:off x="1968500" y="163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36129</xdr:rowOff>
    </xdr:from>
    <xdr:ext cx="534377" cy="259045"/>
    <xdr:sp macro="" textlink="">
      <xdr:nvSpPr>
        <xdr:cNvPr id="262" name="テキスト ボックス 261"/>
        <xdr:cNvSpPr txBox="1"/>
      </xdr:nvSpPr>
      <xdr:spPr>
        <a:xfrm>
          <a:off x="1752111" y="1615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67297</xdr:rowOff>
    </xdr:from>
    <xdr:to>
      <xdr:col>6</xdr:col>
      <xdr:colOff>38100</xdr:colOff>
      <xdr:row>95</xdr:row>
      <xdr:rowOff>168897</xdr:rowOff>
    </xdr:to>
    <xdr:sp macro="" textlink="">
      <xdr:nvSpPr>
        <xdr:cNvPr id="263" name="楕円 262"/>
        <xdr:cNvSpPr/>
      </xdr:nvSpPr>
      <xdr:spPr>
        <a:xfrm>
          <a:off x="1079500" y="163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13974</xdr:rowOff>
    </xdr:from>
    <xdr:ext cx="534377" cy="259045"/>
    <xdr:sp macro="" textlink="">
      <xdr:nvSpPr>
        <xdr:cNvPr id="264" name="テキスト ボックス 263"/>
        <xdr:cNvSpPr txBox="1"/>
      </xdr:nvSpPr>
      <xdr:spPr>
        <a:xfrm>
          <a:off x="863111" y="161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110145</xdr:rowOff>
    </xdr:from>
    <xdr:to>
      <xdr:col>54</xdr:col>
      <xdr:colOff>189865</xdr:colOff>
      <xdr:row>39</xdr:row>
      <xdr:rowOff>98878</xdr:rowOff>
    </xdr:to>
    <xdr:cxnSp macro="">
      <xdr:nvCxnSpPr>
        <xdr:cNvPr id="290" name="直線コネクタ 289"/>
        <xdr:cNvCxnSpPr/>
      </xdr:nvCxnSpPr>
      <xdr:spPr>
        <a:xfrm flipV="1">
          <a:off x="10475595" y="5425095"/>
          <a:ext cx="1270" cy="136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56822</xdr:rowOff>
    </xdr:from>
    <xdr:ext cx="469744" cy="259045"/>
    <xdr:sp macro="" textlink="">
      <xdr:nvSpPr>
        <xdr:cNvPr id="293" name="労働費最大値テキスト"/>
        <xdr:cNvSpPr txBox="1"/>
      </xdr:nvSpPr>
      <xdr:spPr>
        <a:xfrm>
          <a:off x="10528300" y="520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110145</xdr:rowOff>
    </xdr:from>
    <xdr:to>
      <xdr:col>55</xdr:col>
      <xdr:colOff>88900</xdr:colOff>
      <xdr:row>31</xdr:row>
      <xdr:rowOff>110145</xdr:rowOff>
    </xdr:to>
    <xdr:cxnSp macro="">
      <xdr:nvCxnSpPr>
        <xdr:cNvPr id="294" name="直線コネクタ 293"/>
        <xdr:cNvCxnSpPr/>
      </xdr:nvCxnSpPr>
      <xdr:spPr>
        <a:xfrm>
          <a:off x="10388600" y="54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110145</xdr:rowOff>
    </xdr:from>
    <xdr:to>
      <xdr:col>55</xdr:col>
      <xdr:colOff>0</xdr:colOff>
      <xdr:row>32</xdr:row>
      <xdr:rowOff>46791</xdr:rowOff>
    </xdr:to>
    <xdr:cxnSp macro="">
      <xdr:nvCxnSpPr>
        <xdr:cNvPr id="295" name="直線コネクタ 294"/>
        <xdr:cNvCxnSpPr/>
      </xdr:nvCxnSpPr>
      <xdr:spPr>
        <a:xfrm flipV="1">
          <a:off x="9639300" y="5425095"/>
          <a:ext cx="838200" cy="10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39568</xdr:rowOff>
    </xdr:from>
    <xdr:ext cx="378565" cy="259045"/>
    <xdr:sp macro="" textlink="">
      <xdr:nvSpPr>
        <xdr:cNvPr id="296" name="労働費平均値テキスト"/>
        <xdr:cNvSpPr txBox="1"/>
      </xdr:nvSpPr>
      <xdr:spPr>
        <a:xfrm>
          <a:off x="10528300" y="65546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61141</xdr:rowOff>
    </xdr:from>
    <xdr:to>
      <xdr:col>55</xdr:col>
      <xdr:colOff>50800</xdr:colOff>
      <xdr:row>38</xdr:row>
      <xdr:rowOff>162741</xdr:rowOff>
    </xdr:to>
    <xdr:sp macro="" textlink="">
      <xdr:nvSpPr>
        <xdr:cNvPr id="297" name="フローチャート: 判断 296"/>
        <xdr:cNvSpPr/>
      </xdr:nvSpPr>
      <xdr:spPr>
        <a:xfrm>
          <a:off x="104267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36667</xdr:rowOff>
    </xdr:from>
    <xdr:to>
      <xdr:col>50</xdr:col>
      <xdr:colOff>114300</xdr:colOff>
      <xdr:row>32</xdr:row>
      <xdr:rowOff>46791</xdr:rowOff>
    </xdr:to>
    <xdr:cxnSp macro="">
      <xdr:nvCxnSpPr>
        <xdr:cNvPr id="298" name="直線コネクタ 297"/>
        <xdr:cNvCxnSpPr/>
      </xdr:nvCxnSpPr>
      <xdr:spPr>
        <a:xfrm>
          <a:off x="8750300" y="5523067"/>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80573</xdr:rowOff>
    </xdr:from>
    <xdr:to>
      <xdr:col>50</xdr:col>
      <xdr:colOff>165100</xdr:colOff>
      <xdr:row>39</xdr:row>
      <xdr:rowOff>10723</xdr:rowOff>
    </xdr:to>
    <xdr:sp macro="" textlink="">
      <xdr:nvSpPr>
        <xdr:cNvPr id="299" name="フローチャート: 判断 298"/>
        <xdr:cNvSpPr/>
      </xdr:nvSpPr>
      <xdr:spPr>
        <a:xfrm>
          <a:off x="9588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1850</xdr:rowOff>
    </xdr:from>
    <xdr:ext cx="378565" cy="259045"/>
    <xdr:sp macro="" textlink="">
      <xdr:nvSpPr>
        <xdr:cNvPr id="300" name="テキスト ボックス 299"/>
        <xdr:cNvSpPr txBox="1"/>
      </xdr:nvSpPr>
      <xdr:spPr>
        <a:xfrm>
          <a:off x="9450017" y="668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154396</xdr:rowOff>
    </xdr:from>
    <xdr:to>
      <xdr:col>45</xdr:col>
      <xdr:colOff>177800</xdr:colOff>
      <xdr:row>32</xdr:row>
      <xdr:rowOff>36667</xdr:rowOff>
    </xdr:to>
    <xdr:cxnSp macro="">
      <xdr:nvCxnSpPr>
        <xdr:cNvPr id="301" name="直線コネクタ 300"/>
        <xdr:cNvCxnSpPr/>
      </xdr:nvCxnSpPr>
      <xdr:spPr>
        <a:xfrm>
          <a:off x="7861300" y="5469346"/>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16074</xdr:rowOff>
    </xdr:from>
    <xdr:to>
      <xdr:col>46</xdr:col>
      <xdr:colOff>38100</xdr:colOff>
      <xdr:row>38</xdr:row>
      <xdr:rowOff>117674</xdr:rowOff>
    </xdr:to>
    <xdr:sp macro="" textlink="">
      <xdr:nvSpPr>
        <xdr:cNvPr id="302" name="フローチャート: 判断 301"/>
        <xdr:cNvSpPr/>
      </xdr:nvSpPr>
      <xdr:spPr>
        <a:xfrm>
          <a:off x="8699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108801</xdr:rowOff>
    </xdr:from>
    <xdr:ext cx="469744" cy="259045"/>
    <xdr:sp macro="" textlink="">
      <xdr:nvSpPr>
        <xdr:cNvPr id="303" name="テキスト ボックス 302"/>
        <xdr:cNvSpPr txBox="1"/>
      </xdr:nvSpPr>
      <xdr:spPr>
        <a:xfrm>
          <a:off x="8515428" y="66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142313</xdr:rowOff>
    </xdr:from>
    <xdr:to>
      <xdr:col>41</xdr:col>
      <xdr:colOff>50800</xdr:colOff>
      <xdr:row>31</xdr:row>
      <xdr:rowOff>154396</xdr:rowOff>
    </xdr:to>
    <xdr:cxnSp macro="">
      <xdr:nvCxnSpPr>
        <xdr:cNvPr id="304" name="直線コネクタ 303"/>
        <xdr:cNvCxnSpPr/>
      </xdr:nvCxnSpPr>
      <xdr:spPr>
        <a:xfrm>
          <a:off x="6972300" y="5285813"/>
          <a:ext cx="889000" cy="18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118781</xdr:rowOff>
    </xdr:from>
    <xdr:to>
      <xdr:col>41</xdr:col>
      <xdr:colOff>101600</xdr:colOff>
      <xdr:row>38</xdr:row>
      <xdr:rowOff>48931</xdr:rowOff>
    </xdr:to>
    <xdr:sp macro="" textlink="">
      <xdr:nvSpPr>
        <xdr:cNvPr id="305" name="フローチャート: 判断 304"/>
        <xdr:cNvSpPr/>
      </xdr:nvSpPr>
      <xdr:spPr>
        <a:xfrm>
          <a:off x="7810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40058</xdr:rowOff>
    </xdr:from>
    <xdr:ext cx="469744" cy="259045"/>
    <xdr:sp macro="" textlink="">
      <xdr:nvSpPr>
        <xdr:cNvPr id="306" name="テキスト ボックス 305"/>
        <xdr:cNvSpPr txBox="1"/>
      </xdr:nvSpPr>
      <xdr:spPr>
        <a:xfrm>
          <a:off x="7626428" y="655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7" name="フローチャート: 判断 306"/>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103903</xdr:rowOff>
    </xdr:from>
    <xdr:ext cx="469744" cy="259045"/>
    <xdr:sp macro="" textlink="">
      <xdr:nvSpPr>
        <xdr:cNvPr id="308" name="テキスト ボックス 307"/>
        <xdr:cNvSpPr txBox="1"/>
      </xdr:nvSpPr>
      <xdr:spPr>
        <a:xfrm>
          <a:off x="6737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59345</xdr:rowOff>
    </xdr:from>
    <xdr:to>
      <xdr:col>55</xdr:col>
      <xdr:colOff>50800</xdr:colOff>
      <xdr:row>31</xdr:row>
      <xdr:rowOff>160945</xdr:rowOff>
    </xdr:to>
    <xdr:sp macro="" textlink="">
      <xdr:nvSpPr>
        <xdr:cNvPr id="314" name="楕円 313"/>
        <xdr:cNvSpPr/>
      </xdr:nvSpPr>
      <xdr:spPr>
        <a:xfrm>
          <a:off x="10426700" y="537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12372</xdr:rowOff>
    </xdr:from>
    <xdr:ext cx="469744" cy="259045"/>
    <xdr:sp macro="" textlink="">
      <xdr:nvSpPr>
        <xdr:cNvPr id="315" name="労働費該当値テキスト"/>
        <xdr:cNvSpPr txBox="1"/>
      </xdr:nvSpPr>
      <xdr:spPr>
        <a:xfrm>
          <a:off x="10528300" y="532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167441</xdr:rowOff>
    </xdr:from>
    <xdr:to>
      <xdr:col>50</xdr:col>
      <xdr:colOff>165100</xdr:colOff>
      <xdr:row>32</xdr:row>
      <xdr:rowOff>97591</xdr:rowOff>
    </xdr:to>
    <xdr:sp macro="" textlink="">
      <xdr:nvSpPr>
        <xdr:cNvPr id="316" name="楕円 315"/>
        <xdr:cNvSpPr/>
      </xdr:nvSpPr>
      <xdr:spPr>
        <a:xfrm>
          <a:off x="9588500" y="548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114118</xdr:rowOff>
    </xdr:from>
    <xdr:ext cx="469744" cy="259045"/>
    <xdr:sp macro="" textlink="">
      <xdr:nvSpPr>
        <xdr:cNvPr id="317" name="テキスト ボックス 316"/>
        <xdr:cNvSpPr txBox="1"/>
      </xdr:nvSpPr>
      <xdr:spPr>
        <a:xfrm>
          <a:off x="9404428" y="525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157317</xdr:rowOff>
    </xdr:from>
    <xdr:to>
      <xdr:col>46</xdr:col>
      <xdr:colOff>38100</xdr:colOff>
      <xdr:row>32</xdr:row>
      <xdr:rowOff>87467</xdr:rowOff>
    </xdr:to>
    <xdr:sp macro="" textlink="">
      <xdr:nvSpPr>
        <xdr:cNvPr id="318" name="楕円 317"/>
        <xdr:cNvSpPr/>
      </xdr:nvSpPr>
      <xdr:spPr>
        <a:xfrm>
          <a:off x="8699500" y="54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103994</xdr:rowOff>
    </xdr:from>
    <xdr:ext cx="469744" cy="259045"/>
    <xdr:sp macro="" textlink="">
      <xdr:nvSpPr>
        <xdr:cNvPr id="319" name="テキスト ボックス 318"/>
        <xdr:cNvSpPr txBox="1"/>
      </xdr:nvSpPr>
      <xdr:spPr>
        <a:xfrm>
          <a:off x="8515428" y="524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103596</xdr:rowOff>
    </xdr:from>
    <xdr:to>
      <xdr:col>41</xdr:col>
      <xdr:colOff>101600</xdr:colOff>
      <xdr:row>32</xdr:row>
      <xdr:rowOff>33746</xdr:rowOff>
    </xdr:to>
    <xdr:sp macro="" textlink="">
      <xdr:nvSpPr>
        <xdr:cNvPr id="320" name="楕円 319"/>
        <xdr:cNvSpPr/>
      </xdr:nvSpPr>
      <xdr:spPr>
        <a:xfrm>
          <a:off x="7810500" y="54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50273</xdr:rowOff>
    </xdr:from>
    <xdr:ext cx="469744" cy="259045"/>
    <xdr:sp macro="" textlink="">
      <xdr:nvSpPr>
        <xdr:cNvPr id="321" name="テキスト ボックス 320"/>
        <xdr:cNvSpPr txBox="1"/>
      </xdr:nvSpPr>
      <xdr:spPr>
        <a:xfrm>
          <a:off x="7626428" y="51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91513</xdr:rowOff>
    </xdr:from>
    <xdr:to>
      <xdr:col>36</xdr:col>
      <xdr:colOff>165100</xdr:colOff>
      <xdr:row>31</xdr:row>
      <xdr:rowOff>21663</xdr:rowOff>
    </xdr:to>
    <xdr:sp macro="" textlink="">
      <xdr:nvSpPr>
        <xdr:cNvPr id="322" name="楕円 321"/>
        <xdr:cNvSpPr/>
      </xdr:nvSpPr>
      <xdr:spPr>
        <a:xfrm>
          <a:off x="6921500" y="52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38190</xdr:rowOff>
    </xdr:from>
    <xdr:ext cx="469744" cy="259045"/>
    <xdr:sp macro="" textlink="">
      <xdr:nvSpPr>
        <xdr:cNvPr id="323" name="テキスト ボックス 322"/>
        <xdr:cNvSpPr txBox="1"/>
      </xdr:nvSpPr>
      <xdr:spPr>
        <a:xfrm>
          <a:off x="6737428" y="501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9" name="直線コネクタ 348"/>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50"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51" name="直線コネクタ 350"/>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52"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53" name="直線コネクタ 352"/>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102177</xdr:rowOff>
    </xdr:from>
    <xdr:to>
      <xdr:col>55</xdr:col>
      <xdr:colOff>0</xdr:colOff>
      <xdr:row>58</xdr:row>
      <xdr:rowOff>149562</xdr:rowOff>
    </xdr:to>
    <xdr:cxnSp macro="">
      <xdr:nvCxnSpPr>
        <xdr:cNvPr id="354" name="直線コネクタ 353"/>
        <xdr:cNvCxnSpPr/>
      </xdr:nvCxnSpPr>
      <xdr:spPr>
        <a:xfrm>
          <a:off x="9639300" y="10046277"/>
          <a:ext cx="838200" cy="4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19651</xdr:rowOff>
    </xdr:from>
    <xdr:ext cx="534377" cy="259045"/>
    <xdr:sp macro="" textlink="">
      <xdr:nvSpPr>
        <xdr:cNvPr id="355" name="農林水産業費平均値テキスト"/>
        <xdr:cNvSpPr txBox="1"/>
      </xdr:nvSpPr>
      <xdr:spPr>
        <a:xfrm>
          <a:off x="10528300" y="9620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6" name="フローチャート: 判断 355"/>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102177</xdr:rowOff>
    </xdr:from>
    <xdr:to>
      <xdr:col>50</xdr:col>
      <xdr:colOff>114300</xdr:colOff>
      <xdr:row>58</xdr:row>
      <xdr:rowOff>136696</xdr:rowOff>
    </xdr:to>
    <xdr:cxnSp macro="">
      <xdr:nvCxnSpPr>
        <xdr:cNvPr id="357" name="直線コネクタ 356"/>
        <xdr:cNvCxnSpPr/>
      </xdr:nvCxnSpPr>
      <xdr:spPr>
        <a:xfrm flipV="1">
          <a:off x="8750300" y="10046277"/>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8" name="フローチャート: 判断 357"/>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155929</xdr:rowOff>
    </xdr:from>
    <xdr:ext cx="534377" cy="259045"/>
    <xdr:sp macro="" textlink="">
      <xdr:nvSpPr>
        <xdr:cNvPr id="359" name="テキスト ボックス 358"/>
        <xdr:cNvSpPr txBox="1"/>
      </xdr:nvSpPr>
      <xdr:spPr>
        <a:xfrm>
          <a:off x="9372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136696</xdr:rowOff>
    </xdr:from>
    <xdr:to>
      <xdr:col>45</xdr:col>
      <xdr:colOff>177800</xdr:colOff>
      <xdr:row>58</xdr:row>
      <xdr:rowOff>159926</xdr:rowOff>
    </xdr:to>
    <xdr:cxnSp macro="">
      <xdr:nvCxnSpPr>
        <xdr:cNvPr id="360" name="直線コネクタ 359"/>
        <xdr:cNvCxnSpPr/>
      </xdr:nvCxnSpPr>
      <xdr:spPr>
        <a:xfrm flipV="1">
          <a:off x="7861300" y="10080796"/>
          <a:ext cx="889000" cy="2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61" name="フローチャート: 判断 360"/>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146350</xdr:rowOff>
    </xdr:from>
    <xdr:ext cx="534377" cy="259045"/>
    <xdr:sp macro="" textlink="">
      <xdr:nvSpPr>
        <xdr:cNvPr id="362" name="テキスト ボックス 361"/>
        <xdr:cNvSpPr txBox="1"/>
      </xdr:nvSpPr>
      <xdr:spPr>
        <a:xfrm>
          <a:off x="8483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153035</xdr:rowOff>
    </xdr:from>
    <xdr:to>
      <xdr:col>41</xdr:col>
      <xdr:colOff>50800</xdr:colOff>
      <xdr:row>58</xdr:row>
      <xdr:rowOff>159926</xdr:rowOff>
    </xdr:to>
    <xdr:cxnSp macro="">
      <xdr:nvCxnSpPr>
        <xdr:cNvPr id="363" name="直線コネクタ 362"/>
        <xdr:cNvCxnSpPr/>
      </xdr:nvCxnSpPr>
      <xdr:spPr>
        <a:xfrm>
          <a:off x="6972300" y="10097135"/>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64" name="フローチャート: 判断 363"/>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29688</xdr:rowOff>
    </xdr:from>
    <xdr:ext cx="534377" cy="259045"/>
    <xdr:sp macro="" textlink="">
      <xdr:nvSpPr>
        <xdr:cNvPr id="365" name="テキスト ボックス 364"/>
        <xdr:cNvSpPr txBox="1"/>
      </xdr:nvSpPr>
      <xdr:spPr>
        <a:xfrm>
          <a:off x="7594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6" name="フローチャート: 判断 365"/>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31941</xdr:rowOff>
    </xdr:from>
    <xdr:ext cx="534377" cy="259045"/>
    <xdr:sp macro="" textlink="">
      <xdr:nvSpPr>
        <xdr:cNvPr id="367" name="テキスト ボックス 366"/>
        <xdr:cNvSpPr txBox="1"/>
      </xdr:nvSpPr>
      <xdr:spPr>
        <a:xfrm>
          <a:off x="6705111" y="96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98762</xdr:rowOff>
    </xdr:from>
    <xdr:to>
      <xdr:col>55</xdr:col>
      <xdr:colOff>50800</xdr:colOff>
      <xdr:row>59</xdr:row>
      <xdr:rowOff>28912</xdr:rowOff>
    </xdr:to>
    <xdr:sp macro="" textlink="">
      <xdr:nvSpPr>
        <xdr:cNvPr id="373" name="楕円 372"/>
        <xdr:cNvSpPr/>
      </xdr:nvSpPr>
      <xdr:spPr>
        <a:xfrm>
          <a:off x="10426700" y="100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13689</xdr:rowOff>
    </xdr:from>
    <xdr:ext cx="534377" cy="259045"/>
    <xdr:sp macro="" textlink="">
      <xdr:nvSpPr>
        <xdr:cNvPr id="374" name="農林水産業費該当値テキスト"/>
        <xdr:cNvSpPr txBox="1"/>
      </xdr:nvSpPr>
      <xdr:spPr>
        <a:xfrm>
          <a:off x="10528300" y="995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51377</xdr:rowOff>
    </xdr:from>
    <xdr:to>
      <xdr:col>50</xdr:col>
      <xdr:colOff>165100</xdr:colOff>
      <xdr:row>58</xdr:row>
      <xdr:rowOff>152977</xdr:rowOff>
    </xdr:to>
    <xdr:sp macro="" textlink="">
      <xdr:nvSpPr>
        <xdr:cNvPr id="375" name="楕円 374"/>
        <xdr:cNvSpPr/>
      </xdr:nvSpPr>
      <xdr:spPr>
        <a:xfrm>
          <a:off x="9588500" y="99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144104</xdr:rowOff>
    </xdr:from>
    <xdr:ext cx="534377" cy="259045"/>
    <xdr:sp macro="" textlink="">
      <xdr:nvSpPr>
        <xdr:cNvPr id="376" name="テキスト ボックス 375"/>
        <xdr:cNvSpPr txBox="1"/>
      </xdr:nvSpPr>
      <xdr:spPr>
        <a:xfrm>
          <a:off x="9372111" y="1008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85896</xdr:rowOff>
    </xdr:from>
    <xdr:to>
      <xdr:col>46</xdr:col>
      <xdr:colOff>38100</xdr:colOff>
      <xdr:row>59</xdr:row>
      <xdr:rowOff>16046</xdr:rowOff>
    </xdr:to>
    <xdr:sp macro="" textlink="">
      <xdr:nvSpPr>
        <xdr:cNvPr id="377" name="楕円 376"/>
        <xdr:cNvSpPr/>
      </xdr:nvSpPr>
      <xdr:spPr>
        <a:xfrm>
          <a:off x="8699500" y="100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7173</xdr:rowOff>
    </xdr:from>
    <xdr:ext cx="534377" cy="259045"/>
    <xdr:sp macro="" textlink="">
      <xdr:nvSpPr>
        <xdr:cNvPr id="378" name="テキスト ボックス 377"/>
        <xdr:cNvSpPr txBox="1"/>
      </xdr:nvSpPr>
      <xdr:spPr>
        <a:xfrm>
          <a:off x="8483111" y="101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109126</xdr:rowOff>
    </xdr:from>
    <xdr:to>
      <xdr:col>41</xdr:col>
      <xdr:colOff>101600</xdr:colOff>
      <xdr:row>59</xdr:row>
      <xdr:rowOff>39276</xdr:rowOff>
    </xdr:to>
    <xdr:sp macro="" textlink="">
      <xdr:nvSpPr>
        <xdr:cNvPr id="379" name="楕円 378"/>
        <xdr:cNvSpPr/>
      </xdr:nvSpPr>
      <xdr:spPr>
        <a:xfrm>
          <a:off x="7810500" y="100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30403</xdr:rowOff>
    </xdr:from>
    <xdr:ext cx="534377" cy="259045"/>
    <xdr:sp macro="" textlink="">
      <xdr:nvSpPr>
        <xdr:cNvPr id="380" name="テキスト ボックス 379"/>
        <xdr:cNvSpPr txBox="1"/>
      </xdr:nvSpPr>
      <xdr:spPr>
        <a:xfrm>
          <a:off x="7594111" y="1014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102235</xdr:rowOff>
    </xdr:from>
    <xdr:to>
      <xdr:col>36</xdr:col>
      <xdr:colOff>165100</xdr:colOff>
      <xdr:row>59</xdr:row>
      <xdr:rowOff>32385</xdr:rowOff>
    </xdr:to>
    <xdr:sp macro="" textlink="">
      <xdr:nvSpPr>
        <xdr:cNvPr id="381" name="楕円 380"/>
        <xdr:cNvSpPr/>
      </xdr:nvSpPr>
      <xdr:spPr>
        <a:xfrm>
          <a:off x="6921500" y="100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23512</xdr:rowOff>
    </xdr:from>
    <xdr:ext cx="534377" cy="259045"/>
    <xdr:sp macro="" textlink="">
      <xdr:nvSpPr>
        <xdr:cNvPr id="382" name="テキスト ボックス 381"/>
        <xdr:cNvSpPr txBox="1"/>
      </xdr:nvSpPr>
      <xdr:spPr>
        <a:xfrm>
          <a:off x="6705111" y="10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120155</xdr:rowOff>
    </xdr:to>
    <xdr:cxnSp macro="">
      <xdr:nvCxnSpPr>
        <xdr:cNvPr id="406" name="直線コネクタ 405"/>
        <xdr:cNvCxnSpPr/>
      </xdr:nvCxnSpPr>
      <xdr:spPr>
        <a:xfrm flipV="1">
          <a:off x="10475595" y="12127599"/>
          <a:ext cx="1270" cy="136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123982</xdr:rowOff>
    </xdr:from>
    <xdr:ext cx="469744" cy="259045"/>
    <xdr:sp macro="" textlink="">
      <xdr:nvSpPr>
        <xdr:cNvPr id="407" name="商工費最小値テキスト"/>
        <xdr:cNvSpPr txBox="1"/>
      </xdr:nvSpPr>
      <xdr:spPr>
        <a:xfrm>
          <a:off x="10528300"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120155</xdr:rowOff>
    </xdr:from>
    <xdr:to>
      <xdr:col>55</xdr:col>
      <xdr:colOff>88900</xdr:colOff>
      <xdr:row>78</xdr:row>
      <xdr:rowOff>120155</xdr:rowOff>
    </xdr:to>
    <xdr:cxnSp macro="">
      <xdr:nvCxnSpPr>
        <xdr:cNvPr id="408" name="直線コネクタ 407"/>
        <xdr:cNvCxnSpPr/>
      </xdr:nvCxnSpPr>
      <xdr:spPr>
        <a:xfrm>
          <a:off x="10388600" y="134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409" name="商工費最大値テキスト"/>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410" name="直線コネクタ 409"/>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136461</xdr:rowOff>
    </xdr:from>
    <xdr:to>
      <xdr:col>55</xdr:col>
      <xdr:colOff>0</xdr:colOff>
      <xdr:row>78</xdr:row>
      <xdr:rowOff>23076</xdr:rowOff>
    </xdr:to>
    <xdr:cxnSp macro="">
      <xdr:nvCxnSpPr>
        <xdr:cNvPr id="411" name="直線コネクタ 410"/>
        <xdr:cNvCxnSpPr/>
      </xdr:nvCxnSpPr>
      <xdr:spPr>
        <a:xfrm flipV="1">
          <a:off x="9639300" y="13338111"/>
          <a:ext cx="8382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128312</xdr:rowOff>
    </xdr:from>
    <xdr:ext cx="534377" cy="259045"/>
    <xdr:sp macro="" textlink="">
      <xdr:nvSpPr>
        <xdr:cNvPr id="412" name="商工費平均値テキスト"/>
        <xdr:cNvSpPr txBox="1"/>
      </xdr:nvSpPr>
      <xdr:spPr>
        <a:xfrm>
          <a:off x="10528300" y="1281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105435</xdr:rowOff>
    </xdr:from>
    <xdr:to>
      <xdr:col>55</xdr:col>
      <xdr:colOff>50800</xdr:colOff>
      <xdr:row>76</xdr:row>
      <xdr:rowOff>35585</xdr:rowOff>
    </xdr:to>
    <xdr:sp macro="" textlink="">
      <xdr:nvSpPr>
        <xdr:cNvPr id="413" name="フローチャート: 判断 412"/>
        <xdr:cNvSpPr/>
      </xdr:nvSpPr>
      <xdr:spPr>
        <a:xfrm>
          <a:off x="10426700" y="129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23076</xdr:rowOff>
    </xdr:from>
    <xdr:to>
      <xdr:col>50</xdr:col>
      <xdr:colOff>114300</xdr:colOff>
      <xdr:row>78</xdr:row>
      <xdr:rowOff>68911</xdr:rowOff>
    </xdr:to>
    <xdr:cxnSp macro="">
      <xdr:nvCxnSpPr>
        <xdr:cNvPr id="414" name="直線コネクタ 413"/>
        <xdr:cNvCxnSpPr/>
      </xdr:nvCxnSpPr>
      <xdr:spPr>
        <a:xfrm flipV="1">
          <a:off x="8750300" y="13396176"/>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31064</xdr:rowOff>
    </xdr:from>
    <xdr:to>
      <xdr:col>50</xdr:col>
      <xdr:colOff>165100</xdr:colOff>
      <xdr:row>75</xdr:row>
      <xdr:rowOff>132664</xdr:rowOff>
    </xdr:to>
    <xdr:sp macro="" textlink="">
      <xdr:nvSpPr>
        <xdr:cNvPr id="415" name="フローチャート: 判断 414"/>
        <xdr:cNvSpPr/>
      </xdr:nvSpPr>
      <xdr:spPr>
        <a:xfrm>
          <a:off x="9588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149191</xdr:rowOff>
    </xdr:from>
    <xdr:ext cx="534377" cy="259045"/>
    <xdr:sp macro="" textlink="">
      <xdr:nvSpPr>
        <xdr:cNvPr id="416" name="テキスト ボックス 415"/>
        <xdr:cNvSpPr txBox="1"/>
      </xdr:nvSpPr>
      <xdr:spPr>
        <a:xfrm>
          <a:off x="9372111" y="126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68911</xdr:rowOff>
    </xdr:from>
    <xdr:to>
      <xdr:col>45</xdr:col>
      <xdr:colOff>177800</xdr:colOff>
      <xdr:row>78</xdr:row>
      <xdr:rowOff>126975</xdr:rowOff>
    </xdr:to>
    <xdr:cxnSp macro="">
      <xdr:nvCxnSpPr>
        <xdr:cNvPr id="417" name="直線コネクタ 416"/>
        <xdr:cNvCxnSpPr/>
      </xdr:nvCxnSpPr>
      <xdr:spPr>
        <a:xfrm flipV="1">
          <a:off x="7861300" y="13442011"/>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72251</xdr:rowOff>
    </xdr:from>
    <xdr:to>
      <xdr:col>46</xdr:col>
      <xdr:colOff>38100</xdr:colOff>
      <xdr:row>76</xdr:row>
      <xdr:rowOff>2400</xdr:rowOff>
    </xdr:to>
    <xdr:sp macro="" textlink="">
      <xdr:nvSpPr>
        <xdr:cNvPr id="418" name="フローチャート: 判断 417"/>
        <xdr:cNvSpPr/>
      </xdr:nvSpPr>
      <xdr:spPr>
        <a:xfrm>
          <a:off x="86995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18928</xdr:rowOff>
    </xdr:from>
    <xdr:ext cx="534377" cy="259045"/>
    <xdr:sp macro="" textlink="">
      <xdr:nvSpPr>
        <xdr:cNvPr id="419" name="テキスト ボックス 418"/>
        <xdr:cNvSpPr txBox="1"/>
      </xdr:nvSpPr>
      <xdr:spPr>
        <a:xfrm>
          <a:off x="8483111" y="127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126975</xdr:rowOff>
    </xdr:from>
    <xdr:to>
      <xdr:col>41</xdr:col>
      <xdr:colOff>50800</xdr:colOff>
      <xdr:row>78</xdr:row>
      <xdr:rowOff>132614</xdr:rowOff>
    </xdr:to>
    <xdr:cxnSp macro="">
      <xdr:nvCxnSpPr>
        <xdr:cNvPr id="420" name="直線コネクタ 419"/>
        <xdr:cNvCxnSpPr/>
      </xdr:nvCxnSpPr>
      <xdr:spPr>
        <a:xfrm flipV="1">
          <a:off x="6972300" y="13500075"/>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2490</xdr:rowOff>
    </xdr:from>
    <xdr:to>
      <xdr:col>41</xdr:col>
      <xdr:colOff>101600</xdr:colOff>
      <xdr:row>76</xdr:row>
      <xdr:rowOff>104090</xdr:rowOff>
    </xdr:to>
    <xdr:sp macro="" textlink="">
      <xdr:nvSpPr>
        <xdr:cNvPr id="421" name="フローチャート: 判断 420"/>
        <xdr:cNvSpPr/>
      </xdr:nvSpPr>
      <xdr:spPr>
        <a:xfrm>
          <a:off x="7810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120616</xdr:rowOff>
    </xdr:from>
    <xdr:ext cx="534377" cy="259045"/>
    <xdr:sp macro="" textlink="">
      <xdr:nvSpPr>
        <xdr:cNvPr id="422" name="テキスト ボックス 421"/>
        <xdr:cNvSpPr txBox="1"/>
      </xdr:nvSpPr>
      <xdr:spPr>
        <a:xfrm>
          <a:off x="7594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14987</xdr:rowOff>
    </xdr:from>
    <xdr:to>
      <xdr:col>36</xdr:col>
      <xdr:colOff>165100</xdr:colOff>
      <xdr:row>76</xdr:row>
      <xdr:rowOff>116587</xdr:rowOff>
    </xdr:to>
    <xdr:sp macro="" textlink="">
      <xdr:nvSpPr>
        <xdr:cNvPr id="423" name="フローチャート: 判断 422"/>
        <xdr:cNvSpPr/>
      </xdr:nvSpPr>
      <xdr:spPr>
        <a:xfrm>
          <a:off x="6921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133113</xdr:rowOff>
    </xdr:from>
    <xdr:ext cx="534377" cy="259045"/>
    <xdr:sp macro="" textlink="">
      <xdr:nvSpPr>
        <xdr:cNvPr id="424" name="テキスト ボックス 423"/>
        <xdr:cNvSpPr txBox="1"/>
      </xdr:nvSpPr>
      <xdr:spPr>
        <a:xfrm>
          <a:off x="6705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85661</xdr:rowOff>
    </xdr:from>
    <xdr:to>
      <xdr:col>55</xdr:col>
      <xdr:colOff>50800</xdr:colOff>
      <xdr:row>78</xdr:row>
      <xdr:rowOff>15811</xdr:rowOff>
    </xdr:to>
    <xdr:sp macro="" textlink="">
      <xdr:nvSpPr>
        <xdr:cNvPr id="430" name="楕円 429"/>
        <xdr:cNvSpPr/>
      </xdr:nvSpPr>
      <xdr:spPr>
        <a:xfrm>
          <a:off x="10426700" y="1328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64088</xdr:rowOff>
    </xdr:from>
    <xdr:ext cx="469744" cy="259045"/>
    <xdr:sp macro="" textlink="">
      <xdr:nvSpPr>
        <xdr:cNvPr id="431" name="商工費該当値テキスト"/>
        <xdr:cNvSpPr txBox="1"/>
      </xdr:nvSpPr>
      <xdr:spPr>
        <a:xfrm>
          <a:off x="10528300" y="1326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143726</xdr:rowOff>
    </xdr:from>
    <xdr:to>
      <xdr:col>50</xdr:col>
      <xdr:colOff>165100</xdr:colOff>
      <xdr:row>78</xdr:row>
      <xdr:rowOff>73876</xdr:rowOff>
    </xdr:to>
    <xdr:sp macro="" textlink="">
      <xdr:nvSpPr>
        <xdr:cNvPr id="432" name="楕円 431"/>
        <xdr:cNvSpPr/>
      </xdr:nvSpPr>
      <xdr:spPr>
        <a:xfrm>
          <a:off x="9588500" y="133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65003</xdr:rowOff>
    </xdr:from>
    <xdr:ext cx="469744" cy="259045"/>
    <xdr:sp macro="" textlink="">
      <xdr:nvSpPr>
        <xdr:cNvPr id="433" name="テキスト ボックス 432"/>
        <xdr:cNvSpPr txBox="1"/>
      </xdr:nvSpPr>
      <xdr:spPr>
        <a:xfrm>
          <a:off x="9404428" y="1343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18111</xdr:rowOff>
    </xdr:from>
    <xdr:to>
      <xdr:col>46</xdr:col>
      <xdr:colOff>38100</xdr:colOff>
      <xdr:row>78</xdr:row>
      <xdr:rowOff>119711</xdr:rowOff>
    </xdr:to>
    <xdr:sp macro="" textlink="">
      <xdr:nvSpPr>
        <xdr:cNvPr id="434" name="楕円 433"/>
        <xdr:cNvSpPr/>
      </xdr:nvSpPr>
      <xdr:spPr>
        <a:xfrm>
          <a:off x="8699500" y="133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110838</xdr:rowOff>
    </xdr:from>
    <xdr:ext cx="469744" cy="259045"/>
    <xdr:sp macro="" textlink="">
      <xdr:nvSpPr>
        <xdr:cNvPr id="435" name="テキスト ボックス 434"/>
        <xdr:cNvSpPr txBox="1"/>
      </xdr:nvSpPr>
      <xdr:spPr>
        <a:xfrm>
          <a:off x="8515428" y="1348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76175</xdr:rowOff>
    </xdr:from>
    <xdr:to>
      <xdr:col>41</xdr:col>
      <xdr:colOff>101600</xdr:colOff>
      <xdr:row>79</xdr:row>
      <xdr:rowOff>6325</xdr:rowOff>
    </xdr:to>
    <xdr:sp macro="" textlink="">
      <xdr:nvSpPr>
        <xdr:cNvPr id="436" name="楕円 435"/>
        <xdr:cNvSpPr/>
      </xdr:nvSpPr>
      <xdr:spPr>
        <a:xfrm>
          <a:off x="7810500" y="134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168902</xdr:rowOff>
    </xdr:from>
    <xdr:ext cx="469744" cy="259045"/>
    <xdr:sp macro="" textlink="">
      <xdr:nvSpPr>
        <xdr:cNvPr id="437" name="テキスト ボックス 436"/>
        <xdr:cNvSpPr txBox="1"/>
      </xdr:nvSpPr>
      <xdr:spPr>
        <a:xfrm>
          <a:off x="7626428" y="1354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81814</xdr:rowOff>
    </xdr:from>
    <xdr:to>
      <xdr:col>36</xdr:col>
      <xdr:colOff>165100</xdr:colOff>
      <xdr:row>79</xdr:row>
      <xdr:rowOff>11964</xdr:rowOff>
    </xdr:to>
    <xdr:sp macro="" textlink="">
      <xdr:nvSpPr>
        <xdr:cNvPr id="438" name="楕円 437"/>
        <xdr:cNvSpPr/>
      </xdr:nvSpPr>
      <xdr:spPr>
        <a:xfrm>
          <a:off x="6921500" y="13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3091</xdr:rowOff>
    </xdr:from>
    <xdr:ext cx="469744" cy="259045"/>
    <xdr:sp macro="" textlink="">
      <xdr:nvSpPr>
        <xdr:cNvPr id="439" name="テキスト ボックス 438"/>
        <xdr:cNvSpPr txBox="1"/>
      </xdr:nvSpPr>
      <xdr:spPr>
        <a:xfrm>
          <a:off x="6737428" y="13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61" name="直線コネクタ 460"/>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62"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63" name="直線コネクタ 462"/>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4"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5" name="直線コネクタ 464"/>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108781</xdr:rowOff>
    </xdr:from>
    <xdr:to>
      <xdr:col>55</xdr:col>
      <xdr:colOff>0</xdr:colOff>
      <xdr:row>98</xdr:row>
      <xdr:rowOff>111447</xdr:rowOff>
    </xdr:to>
    <xdr:cxnSp macro="">
      <xdr:nvCxnSpPr>
        <xdr:cNvPr id="466" name="直線コネクタ 465"/>
        <xdr:cNvCxnSpPr/>
      </xdr:nvCxnSpPr>
      <xdr:spPr>
        <a:xfrm flipV="1">
          <a:off x="9639300" y="16910881"/>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61137</xdr:rowOff>
    </xdr:from>
    <xdr:ext cx="534377" cy="259045"/>
    <xdr:sp macro="" textlink="">
      <xdr:nvSpPr>
        <xdr:cNvPr id="467" name="土木費平均値テキスト"/>
        <xdr:cNvSpPr txBox="1"/>
      </xdr:nvSpPr>
      <xdr:spPr>
        <a:xfrm>
          <a:off x="10528300" y="16691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8" name="フローチャート: 判断 467"/>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111447</xdr:rowOff>
    </xdr:from>
    <xdr:to>
      <xdr:col>50</xdr:col>
      <xdr:colOff>114300</xdr:colOff>
      <xdr:row>98</xdr:row>
      <xdr:rowOff>114678</xdr:rowOff>
    </xdr:to>
    <xdr:cxnSp macro="">
      <xdr:nvCxnSpPr>
        <xdr:cNvPr id="469" name="直線コネクタ 468"/>
        <xdr:cNvCxnSpPr/>
      </xdr:nvCxnSpPr>
      <xdr:spPr>
        <a:xfrm flipV="1">
          <a:off x="8750300" y="16913547"/>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70" name="フローチャート: 判断 469"/>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159586</xdr:rowOff>
    </xdr:from>
    <xdr:ext cx="534377" cy="259045"/>
    <xdr:sp macro="" textlink="">
      <xdr:nvSpPr>
        <xdr:cNvPr id="471" name="テキスト ボックス 470"/>
        <xdr:cNvSpPr txBox="1"/>
      </xdr:nvSpPr>
      <xdr:spPr>
        <a:xfrm>
          <a:off x="9372111" y="1661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108072</xdr:rowOff>
    </xdr:from>
    <xdr:to>
      <xdr:col>45</xdr:col>
      <xdr:colOff>177800</xdr:colOff>
      <xdr:row>98</xdr:row>
      <xdr:rowOff>114678</xdr:rowOff>
    </xdr:to>
    <xdr:cxnSp macro="">
      <xdr:nvCxnSpPr>
        <xdr:cNvPr id="472" name="直線コネクタ 471"/>
        <xdr:cNvCxnSpPr/>
      </xdr:nvCxnSpPr>
      <xdr:spPr>
        <a:xfrm>
          <a:off x="7861300" y="16910172"/>
          <a:ext cx="8890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37943</xdr:rowOff>
    </xdr:from>
    <xdr:to>
      <xdr:col>46</xdr:col>
      <xdr:colOff>38100</xdr:colOff>
      <xdr:row>98</xdr:row>
      <xdr:rowOff>139543</xdr:rowOff>
    </xdr:to>
    <xdr:sp macro="" textlink="">
      <xdr:nvSpPr>
        <xdr:cNvPr id="473" name="フローチャート: 判断 472"/>
        <xdr:cNvSpPr/>
      </xdr:nvSpPr>
      <xdr:spPr>
        <a:xfrm>
          <a:off x="8699500" y="168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156070</xdr:rowOff>
    </xdr:from>
    <xdr:ext cx="534377" cy="259045"/>
    <xdr:sp macro="" textlink="">
      <xdr:nvSpPr>
        <xdr:cNvPr id="474" name="テキスト ボックス 473"/>
        <xdr:cNvSpPr txBox="1"/>
      </xdr:nvSpPr>
      <xdr:spPr>
        <a:xfrm>
          <a:off x="8483111" y="166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105008</xdr:rowOff>
    </xdr:from>
    <xdr:to>
      <xdr:col>41</xdr:col>
      <xdr:colOff>50800</xdr:colOff>
      <xdr:row>98</xdr:row>
      <xdr:rowOff>108072</xdr:rowOff>
    </xdr:to>
    <xdr:cxnSp macro="">
      <xdr:nvCxnSpPr>
        <xdr:cNvPr id="475" name="直線コネクタ 474"/>
        <xdr:cNvCxnSpPr/>
      </xdr:nvCxnSpPr>
      <xdr:spPr>
        <a:xfrm>
          <a:off x="6972300" y="16907108"/>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39581</xdr:rowOff>
    </xdr:from>
    <xdr:to>
      <xdr:col>41</xdr:col>
      <xdr:colOff>101600</xdr:colOff>
      <xdr:row>98</xdr:row>
      <xdr:rowOff>141181</xdr:rowOff>
    </xdr:to>
    <xdr:sp macro="" textlink="">
      <xdr:nvSpPr>
        <xdr:cNvPr id="476" name="フローチャート: 判断 475"/>
        <xdr:cNvSpPr/>
      </xdr:nvSpPr>
      <xdr:spPr>
        <a:xfrm>
          <a:off x="7810500" y="1684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157708</xdr:rowOff>
    </xdr:from>
    <xdr:ext cx="534377" cy="259045"/>
    <xdr:sp macro="" textlink="">
      <xdr:nvSpPr>
        <xdr:cNvPr id="477" name="テキスト ボックス 476"/>
        <xdr:cNvSpPr txBox="1"/>
      </xdr:nvSpPr>
      <xdr:spPr>
        <a:xfrm>
          <a:off x="7594111" y="1661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37068</xdr:rowOff>
    </xdr:from>
    <xdr:to>
      <xdr:col>36</xdr:col>
      <xdr:colOff>165100</xdr:colOff>
      <xdr:row>98</xdr:row>
      <xdr:rowOff>138668</xdr:rowOff>
    </xdr:to>
    <xdr:sp macro="" textlink="">
      <xdr:nvSpPr>
        <xdr:cNvPr id="478" name="フローチャート: 判断 477"/>
        <xdr:cNvSpPr/>
      </xdr:nvSpPr>
      <xdr:spPr>
        <a:xfrm>
          <a:off x="6921500" y="1683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155195</xdr:rowOff>
    </xdr:from>
    <xdr:ext cx="534377" cy="259045"/>
    <xdr:sp macro="" textlink="">
      <xdr:nvSpPr>
        <xdr:cNvPr id="479" name="テキスト ボックス 478"/>
        <xdr:cNvSpPr txBox="1"/>
      </xdr:nvSpPr>
      <xdr:spPr>
        <a:xfrm>
          <a:off x="6705111" y="166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57981</xdr:rowOff>
    </xdr:from>
    <xdr:to>
      <xdr:col>55</xdr:col>
      <xdr:colOff>50800</xdr:colOff>
      <xdr:row>98</xdr:row>
      <xdr:rowOff>159581</xdr:rowOff>
    </xdr:to>
    <xdr:sp macro="" textlink="">
      <xdr:nvSpPr>
        <xdr:cNvPr id="485" name="楕円 484"/>
        <xdr:cNvSpPr/>
      </xdr:nvSpPr>
      <xdr:spPr>
        <a:xfrm>
          <a:off x="10426700" y="1686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16687</xdr:rowOff>
    </xdr:from>
    <xdr:ext cx="534377" cy="259045"/>
    <xdr:sp macro="" textlink="">
      <xdr:nvSpPr>
        <xdr:cNvPr id="486" name="土木費該当値テキスト"/>
        <xdr:cNvSpPr txBox="1"/>
      </xdr:nvSpPr>
      <xdr:spPr>
        <a:xfrm>
          <a:off x="10528300" y="1681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60647</xdr:rowOff>
    </xdr:from>
    <xdr:to>
      <xdr:col>50</xdr:col>
      <xdr:colOff>165100</xdr:colOff>
      <xdr:row>98</xdr:row>
      <xdr:rowOff>162247</xdr:rowOff>
    </xdr:to>
    <xdr:sp macro="" textlink="">
      <xdr:nvSpPr>
        <xdr:cNvPr id="487" name="楕円 486"/>
        <xdr:cNvSpPr/>
      </xdr:nvSpPr>
      <xdr:spPr>
        <a:xfrm>
          <a:off x="9588500" y="168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153374</xdr:rowOff>
    </xdr:from>
    <xdr:ext cx="534377" cy="259045"/>
    <xdr:sp macro="" textlink="">
      <xdr:nvSpPr>
        <xdr:cNvPr id="488" name="テキスト ボックス 487"/>
        <xdr:cNvSpPr txBox="1"/>
      </xdr:nvSpPr>
      <xdr:spPr>
        <a:xfrm>
          <a:off x="9372111" y="1695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63878</xdr:rowOff>
    </xdr:from>
    <xdr:to>
      <xdr:col>46</xdr:col>
      <xdr:colOff>38100</xdr:colOff>
      <xdr:row>98</xdr:row>
      <xdr:rowOff>165478</xdr:rowOff>
    </xdr:to>
    <xdr:sp macro="" textlink="">
      <xdr:nvSpPr>
        <xdr:cNvPr id="489" name="楕円 488"/>
        <xdr:cNvSpPr/>
      </xdr:nvSpPr>
      <xdr:spPr>
        <a:xfrm>
          <a:off x="8699500" y="168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156605</xdr:rowOff>
    </xdr:from>
    <xdr:ext cx="534377" cy="259045"/>
    <xdr:sp macro="" textlink="">
      <xdr:nvSpPr>
        <xdr:cNvPr id="490" name="テキスト ボックス 489"/>
        <xdr:cNvSpPr txBox="1"/>
      </xdr:nvSpPr>
      <xdr:spPr>
        <a:xfrm>
          <a:off x="8483111" y="1695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57272</xdr:rowOff>
    </xdr:from>
    <xdr:to>
      <xdr:col>41</xdr:col>
      <xdr:colOff>101600</xdr:colOff>
      <xdr:row>98</xdr:row>
      <xdr:rowOff>158872</xdr:rowOff>
    </xdr:to>
    <xdr:sp macro="" textlink="">
      <xdr:nvSpPr>
        <xdr:cNvPr id="491" name="楕円 490"/>
        <xdr:cNvSpPr/>
      </xdr:nvSpPr>
      <xdr:spPr>
        <a:xfrm>
          <a:off x="7810500" y="168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149999</xdr:rowOff>
    </xdr:from>
    <xdr:ext cx="534377" cy="259045"/>
    <xdr:sp macro="" textlink="">
      <xdr:nvSpPr>
        <xdr:cNvPr id="492" name="テキスト ボックス 491"/>
        <xdr:cNvSpPr txBox="1"/>
      </xdr:nvSpPr>
      <xdr:spPr>
        <a:xfrm>
          <a:off x="7594111" y="1695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54208</xdr:rowOff>
    </xdr:from>
    <xdr:to>
      <xdr:col>36</xdr:col>
      <xdr:colOff>165100</xdr:colOff>
      <xdr:row>98</xdr:row>
      <xdr:rowOff>155808</xdr:rowOff>
    </xdr:to>
    <xdr:sp macro="" textlink="">
      <xdr:nvSpPr>
        <xdr:cNvPr id="493" name="楕円 492"/>
        <xdr:cNvSpPr/>
      </xdr:nvSpPr>
      <xdr:spPr>
        <a:xfrm>
          <a:off x="6921500" y="168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146935</xdr:rowOff>
    </xdr:from>
    <xdr:ext cx="534377" cy="259045"/>
    <xdr:sp macro="" textlink="">
      <xdr:nvSpPr>
        <xdr:cNvPr id="494" name="テキスト ボックス 493"/>
        <xdr:cNvSpPr txBox="1"/>
      </xdr:nvSpPr>
      <xdr:spPr>
        <a:xfrm>
          <a:off x="6705111" y="1694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xdr:rowOff>
    </xdr:from>
    <xdr:to>
      <xdr:col>85</xdr:col>
      <xdr:colOff>126364</xdr:colOff>
      <xdr:row>38</xdr:row>
      <xdr:rowOff>64262</xdr:rowOff>
    </xdr:to>
    <xdr:cxnSp macro="">
      <xdr:nvCxnSpPr>
        <xdr:cNvPr id="519" name="直線コネクタ 518"/>
        <xdr:cNvCxnSpPr/>
      </xdr:nvCxnSpPr>
      <xdr:spPr>
        <a:xfrm flipV="1">
          <a:off x="16317595" y="5315166"/>
          <a:ext cx="1269" cy="126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68089</xdr:rowOff>
    </xdr:from>
    <xdr:ext cx="534377" cy="259045"/>
    <xdr:sp macro="" textlink="">
      <xdr:nvSpPr>
        <xdr:cNvPr id="520" name="消防費最小値テキスト"/>
        <xdr:cNvSpPr txBox="1"/>
      </xdr:nvSpPr>
      <xdr:spPr>
        <a:xfrm>
          <a:off x="16370300"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64262</xdr:rowOff>
    </xdr:from>
    <xdr:to>
      <xdr:col>86</xdr:col>
      <xdr:colOff>25400</xdr:colOff>
      <xdr:row>38</xdr:row>
      <xdr:rowOff>64262</xdr:rowOff>
    </xdr:to>
    <xdr:cxnSp macro="">
      <xdr:nvCxnSpPr>
        <xdr:cNvPr id="521" name="直線コネクタ 520"/>
        <xdr:cNvCxnSpPr/>
      </xdr:nvCxnSpPr>
      <xdr:spPr>
        <a:xfrm>
          <a:off x="16230600" y="657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118343</xdr:rowOff>
    </xdr:from>
    <xdr:ext cx="534377" cy="259045"/>
    <xdr:sp macro="" textlink="">
      <xdr:nvSpPr>
        <xdr:cNvPr id="522" name="消防費最大値テキスト"/>
        <xdr:cNvSpPr txBox="1"/>
      </xdr:nvSpPr>
      <xdr:spPr>
        <a:xfrm>
          <a:off x="16370300" y="50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216</xdr:rowOff>
    </xdr:from>
    <xdr:to>
      <xdr:col>86</xdr:col>
      <xdr:colOff>25400</xdr:colOff>
      <xdr:row>31</xdr:row>
      <xdr:rowOff>216</xdr:rowOff>
    </xdr:to>
    <xdr:cxnSp macro="">
      <xdr:nvCxnSpPr>
        <xdr:cNvPr id="523" name="直線コネクタ 522"/>
        <xdr:cNvCxnSpPr/>
      </xdr:nvCxnSpPr>
      <xdr:spPr>
        <a:xfrm>
          <a:off x="16230600" y="531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81674</xdr:rowOff>
    </xdr:from>
    <xdr:to>
      <xdr:col>85</xdr:col>
      <xdr:colOff>127000</xdr:colOff>
      <xdr:row>37</xdr:row>
      <xdr:rowOff>123965</xdr:rowOff>
    </xdr:to>
    <xdr:cxnSp macro="">
      <xdr:nvCxnSpPr>
        <xdr:cNvPr id="524" name="直線コネクタ 523"/>
        <xdr:cNvCxnSpPr/>
      </xdr:nvCxnSpPr>
      <xdr:spPr>
        <a:xfrm>
          <a:off x="15481300" y="6425324"/>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36834</xdr:rowOff>
    </xdr:from>
    <xdr:ext cx="534377" cy="259045"/>
    <xdr:sp macro="" textlink="">
      <xdr:nvSpPr>
        <xdr:cNvPr id="525" name="消防費平均値テキスト"/>
        <xdr:cNvSpPr txBox="1"/>
      </xdr:nvSpPr>
      <xdr:spPr>
        <a:xfrm>
          <a:off x="16370300" y="603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13957</xdr:rowOff>
    </xdr:from>
    <xdr:to>
      <xdr:col>85</xdr:col>
      <xdr:colOff>177800</xdr:colOff>
      <xdr:row>36</xdr:row>
      <xdr:rowOff>115557</xdr:rowOff>
    </xdr:to>
    <xdr:sp macro="" textlink="">
      <xdr:nvSpPr>
        <xdr:cNvPr id="526" name="フローチャート: 判断 525"/>
        <xdr:cNvSpPr/>
      </xdr:nvSpPr>
      <xdr:spPr>
        <a:xfrm>
          <a:off x="162687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51956</xdr:rowOff>
    </xdr:from>
    <xdr:to>
      <xdr:col>81</xdr:col>
      <xdr:colOff>50800</xdr:colOff>
      <xdr:row>37</xdr:row>
      <xdr:rowOff>81674</xdr:rowOff>
    </xdr:to>
    <xdr:cxnSp macro="">
      <xdr:nvCxnSpPr>
        <xdr:cNvPr id="527" name="直線コネクタ 526"/>
        <xdr:cNvCxnSpPr/>
      </xdr:nvCxnSpPr>
      <xdr:spPr>
        <a:xfrm>
          <a:off x="14592300" y="622415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60782</xdr:rowOff>
    </xdr:from>
    <xdr:to>
      <xdr:col>81</xdr:col>
      <xdr:colOff>101600</xdr:colOff>
      <xdr:row>35</xdr:row>
      <xdr:rowOff>162382</xdr:rowOff>
    </xdr:to>
    <xdr:sp macro="" textlink="">
      <xdr:nvSpPr>
        <xdr:cNvPr id="528" name="フローチャート: 判断 527"/>
        <xdr:cNvSpPr/>
      </xdr:nvSpPr>
      <xdr:spPr>
        <a:xfrm>
          <a:off x="15430500" y="60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7459</xdr:rowOff>
    </xdr:from>
    <xdr:ext cx="534377" cy="259045"/>
    <xdr:sp macro="" textlink="">
      <xdr:nvSpPr>
        <xdr:cNvPr id="529" name="テキスト ボックス 528"/>
        <xdr:cNvSpPr txBox="1"/>
      </xdr:nvSpPr>
      <xdr:spPr>
        <a:xfrm>
          <a:off x="15214111" y="583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51956</xdr:rowOff>
    </xdr:from>
    <xdr:to>
      <xdr:col>76</xdr:col>
      <xdr:colOff>114300</xdr:colOff>
      <xdr:row>36</xdr:row>
      <xdr:rowOff>147472</xdr:rowOff>
    </xdr:to>
    <xdr:cxnSp macro="">
      <xdr:nvCxnSpPr>
        <xdr:cNvPr id="530" name="直線コネクタ 529"/>
        <xdr:cNvCxnSpPr/>
      </xdr:nvCxnSpPr>
      <xdr:spPr>
        <a:xfrm flipV="1">
          <a:off x="13703300" y="6224156"/>
          <a:ext cx="889000" cy="9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149593</xdr:rowOff>
    </xdr:from>
    <xdr:to>
      <xdr:col>76</xdr:col>
      <xdr:colOff>165100</xdr:colOff>
      <xdr:row>36</xdr:row>
      <xdr:rowOff>79743</xdr:rowOff>
    </xdr:to>
    <xdr:sp macro="" textlink="">
      <xdr:nvSpPr>
        <xdr:cNvPr id="531" name="フローチャート: 判断 530"/>
        <xdr:cNvSpPr/>
      </xdr:nvSpPr>
      <xdr:spPr>
        <a:xfrm>
          <a:off x="14541500" y="615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96270</xdr:rowOff>
    </xdr:from>
    <xdr:ext cx="534377" cy="259045"/>
    <xdr:sp macro="" textlink="">
      <xdr:nvSpPr>
        <xdr:cNvPr id="532" name="テキスト ボックス 531"/>
        <xdr:cNvSpPr txBox="1"/>
      </xdr:nvSpPr>
      <xdr:spPr>
        <a:xfrm>
          <a:off x="14325111" y="592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116345</xdr:rowOff>
    </xdr:from>
    <xdr:to>
      <xdr:col>71</xdr:col>
      <xdr:colOff>177800</xdr:colOff>
      <xdr:row>36</xdr:row>
      <xdr:rowOff>147472</xdr:rowOff>
    </xdr:to>
    <xdr:cxnSp macro="">
      <xdr:nvCxnSpPr>
        <xdr:cNvPr id="533" name="直線コネクタ 532"/>
        <xdr:cNvCxnSpPr/>
      </xdr:nvCxnSpPr>
      <xdr:spPr>
        <a:xfrm>
          <a:off x="12814300" y="6117095"/>
          <a:ext cx="889000" cy="20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4" name="フローチャート: 判断 533"/>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60570</xdr:rowOff>
    </xdr:from>
    <xdr:ext cx="534377" cy="259045"/>
    <xdr:sp macro="" textlink="">
      <xdr:nvSpPr>
        <xdr:cNvPr id="535" name="テキスト ボックス 534"/>
        <xdr:cNvSpPr txBox="1"/>
      </xdr:nvSpPr>
      <xdr:spPr>
        <a:xfrm>
          <a:off x="13436111" y="58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6" name="フローチャート: 判断 535"/>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57802</xdr:rowOff>
    </xdr:from>
    <xdr:ext cx="534377" cy="259045"/>
    <xdr:sp macro="" textlink="">
      <xdr:nvSpPr>
        <xdr:cNvPr id="537" name="テキスト ボックス 536"/>
        <xdr:cNvSpPr txBox="1"/>
      </xdr:nvSpPr>
      <xdr:spPr>
        <a:xfrm>
          <a:off x="12547111" y="62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73165</xdr:rowOff>
    </xdr:from>
    <xdr:to>
      <xdr:col>85</xdr:col>
      <xdr:colOff>177800</xdr:colOff>
      <xdr:row>38</xdr:row>
      <xdr:rowOff>3315</xdr:rowOff>
    </xdr:to>
    <xdr:sp macro="" textlink="">
      <xdr:nvSpPr>
        <xdr:cNvPr id="543" name="楕円 542"/>
        <xdr:cNvSpPr/>
      </xdr:nvSpPr>
      <xdr:spPr>
        <a:xfrm>
          <a:off x="16268700" y="641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159542</xdr:rowOff>
    </xdr:from>
    <xdr:ext cx="534377" cy="259045"/>
    <xdr:sp macro="" textlink="">
      <xdr:nvSpPr>
        <xdr:cNvPr id="544" name="消防費該当値テキスト"/>
        <xdr:cNvSpPr txBox="1"/>
      </xdr:nvSpPr>
      <xdr:spPr>
        <a:xfrm>
          <a:off x="16370300" y="633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30874</xdr:rowOff>
    </xdr:from>
    <xdr:to>
      <xdr:col>81</xdr:col>
      <xdr:colOff>101600</xdr:colOff>
      <xdr:row>37</xdr:row>
      <xdr:rowOff>132474</xdr:rowOff>
    </xdr:to>
    <xdr:sp macro="" textlink="">
      <xdr:nvSpPr>
        <xdr:cNvPr id="545" name="楕円 544"/>
        <xdr:cNvSpPr/>
      </xdr:nvSpPr>
      <xdr:spPr>
        <a:xfrm>
          <a:off x="15430500" y="637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123601</xdr:rowOff>
    </xdr:from>
    <xdr:ext cx="534377" cy="259045"/>
    <xdr:sp macro="" textlink="">
      <xdr:nvSpPr>
        <xdr:cNvPr id="546" name="テキスト ボックス 545"/>
        <xdr:cNvSpPr txBox="1"/>
      </xdr:nvSpPr>
      <xdr:spPr>
        <a:xfrm>
          <a:off x="15214111" y="646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1156</xdr:rowOff>
    </xdr:from>
    <xdr:to>
      <xdr:col>76</xdr:col>
      <xdr:colOff>165100</xdr:colOff>
      <xdr:row>36</xdr:row>
      <xdr:rowOff>102756</xdr:rowOff>
    </xdr:to>
    <xdr:sp macro="" textlink="">
      <xdr:nvSpPr>
        <xdr:cNvPr id="547" name="楕円 546"/>
        <xdr:cNvSpPr/>
      </xdr:nvSpPr>
      <xdr:spPr>
        <a:xfrm>
          <a:off x="14541500" y="617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93883</xdr:rowOff>
    </xdr:from>
    <xdr:ext cx="534377" cy="259045"/>
    <xdr:sp macro="" textlink="">
      <xdr:nvSpPr>
        <xdr:cNvPr id="548" name="テキスト ボックス 547"/>
        <xdr:cNvSpPr txBox="1"/>
      </xdr:nvSpPr>
      <xdr:spPr>
        <a:xfrm>
          <a:off x="14325111" y="626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96672</xdr:rowOff>
    </xdr:from>
    <xdr:to>
      <xdr:col>72</xdr:col>
      <xdr:colOff>38100</xdr:colOff>
      <xdr:row>37</xdr:row>
      <xdr:rowOff>26822</xdr:rowOff>
    </xdr:to>
    <xdr:sp macro="" textlink="">
      <xdr:nvSpPr>
        <xdr:cNvPr id="549" name="楕円 548"/>
        <xdr:cNvSpPr/>
      </xdr:nvSpPr>
      <xdr:spPr>
        <a:xfrm>
          <a:off x="13652500" y="62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17949</xdr:rowOff>
    </xdr:from>
    <xdr:ext cx="534377" cy="259045"/>
    <xdr:sp macro="" textlink="">
      <xdr:nvSpPr>
        <xdr:cNvPr id="550" name="テキスト ボックス 549"/>
        <xdr:cNvSpPr txBox="1"/>
      </xdr:nvSpPr>
      <xdr:spPr>
        <a:xfrm>
          <a:off x="13436111" y="63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65545</xdr:rowOff>
    </xdr:from>
    <xdr:to>
      <xdr:col>67</xdr:col>
      <xdr:colOff>101600</xdr:colOff>
      <xdr:row>35</xdr:row>
      <xdr:rowOff>167145</xdr:rowOff>
    </xdr:to>
    <xdr:sp macro="" textlink="">
      <xdr:nvSpPr>
        <xdr:cNvPr id="551" name="楕円 550"/>
        <xdr:cNvSpPr/>
      </xdr:nvSpPr>
      <xdr:spPr>
        <a:xfrm>
          <a:off x="12763500" y="60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12222</xdr:rowOff>
    </xdr:from>
    <xdr:ext cx="534377" cy="259045"/>
    <xdr:sp macro="" textlink="">
      <xdr:nvSpPr>
        <xdr:cNvPr id="552" name="テキスト ボックス 551"/>
        <xdr:cNvSpPr txBox="1"/>
      </xdr:nvSpPr>
      <xdr:spPr>
        <a:xfrm>
          <a:off x="12547111" y="584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4" name="テキスト ボックス 56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8" name="テキスト ボックス 56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6" name="直線コネクタ 575"/>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7"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8" name="直線コネクタ 577"/>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9"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80" name="直線コネクタ 579"/>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153530</xdr:rowOff>
    </xdr:from>
    <xdr:to>
      <xdr:col>85</xdr:col>
      <xdr:colOff>127000</xdr:colOff>
      <xdr:row>57</xdr:row>
      <xdr:rowOff>20035</xdr:rowOff>
    </xdr:to>
    <xdr:cxnSp macro="">
      <xdr:nvCxnSpPr>
        <xdr:cNvPr id="581" name="直線コネクタ 580"/>
        <xdr:cNvCxnSpPr/>
      </xdr:nvCxnSpPr>
      <xdr:spPr>
        <a:xfrm flipV="1">
          <a:off x="15481300" y="9754730"/>
          <a:ext cx="838200" cy="3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84124</xdr:rowOff>
    </xdr:from>
    <xdr:ext cx="534377" cy="259045"/>
    <xdr:sp macro="" textlink="">
      <xdr:nvSpPr>
        <xdr:cNvPr id="582" name="教育費平均値テキスト"/>
        <xdr:cNvSpPr txBox="1"/>
      </xdr:nvSpPr>
      <xdr:spPr>
        <a:xfrm>
          <a:off x="16370300" y="9513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83" name="フローチャート: 判断 582"/>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20035</xdr:rowOff>
    </xdr:from>
    <xdr:to>
      <xdr:col>81</xdr:col>
      <xdr:colOff>50800</xdr:colOff>
      <xdr:row>57</xdr:row>
      <xdr:rowOff>50470</xdr:rowOff>
    </xdr:to>
    <xdr:cxnSp macro="">
      <xdr:nvCxnSpPr>
        <xdr:cNvPr id="584" name="直線コネクタ 583"/>
        <xdr:cNvCxnSpPr/>
      </xdr:nvCxnSpPr>
      <xdr:spPr>
        <a:xfrm flipV="1">
          <a:off x="14592300" y="9792685"/>
          <a:ext cx="889000" cy="3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5" name="フローチャート: 判断 584"/>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15262</xdr:rowOff>
    </xdr:from>
    <xdr:ext cx="534377" cy="259045"/>
    <xdr:sp macro="" textlink="">
      <xdr:nvSpPr>
        <xdr:cNvPr id="586" name="テキスト ボックス 585"/>
        <xdr:cNvSpPr txBox="1"/>
      </xdr:nvSpPr>
      <xdr:spPr>
        <a:xfrm>
          <a:off x="15214111" y="94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50470</xdr:rowOff>
    </xdr:from>
    <xdr:to>
      <xdr:col>76</xdr:col>
      <xdr:colOff>114300</xdr:colOff>
      <xdr:row>57</xdr:row>
      <xdr:rowOff>67211</xdr:rowOff>
    </xdr:to>
    <xdr:cxnSp macro="">
      <xdr:nvCxnSpPr>
        <xdr:cNvPr id="587" name="直線コネクタ 586"/>
        <xdr:cNvCxnSpPr/>
      </xdr:nvCxnSpPr>
      <xdr:spPr>
        <a:xfrm flipV="1">
          <a:off x="13703300" y="9823120"/>
          <a:ext cx="889000" cy="1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8" name="フローチャート: 判断 587"/>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159760</xdr:rowOff>
    </xdr:from>
    <xdr:ext cx="534377" cy="259045"/>
    <xdr:sp macro="" textlink="">
      <xdr:nvSpPr>
        <xdr:cNvPr id="589" name="テキスト ボックス 588"/>
        <xdr:cNvSpPr txBox="1"/>
      </xdr:nvSpPr>
      <xdr:spPr>
        <a:xfrm>
          <a:off x="14325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67211</xdr:rowOff>
    </xdr:from>
    <xdr:to>
      <xdr:col>71</xdr:col>
      <xdr:colOff>177800</xdr:colOff>
      <xdr:row>57</xdr:row>
      <xdr:rowOff>77833</xdr:rowOff>
    </xdr:to>
    <xdr:cxnSp macro="">
      <xdr:nvCxnSpPr>
        <xdr:cNvPr id="590" name="直線コネクタ 589"/>
        <xdr:cNvCxnSpPr/>
      </xdr:nvCxnSpPr>
      <xdr:spPr>
        <a:xfrm flipV="1">
          <a:off x="12814300" y="9839861"/>
          <a:ext cx="889000" cy="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91" name="フローチャート: 判断 590"/>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42442</xdr:rowOff>
    </xdr:from>
    <xdr:ext cx="534377" cy="259045"/>
    <xdr:sp macro="" textlink="">
      <xdr:nvSpPr>
        <xdr:cNvPr id="592" name="テキスト ボックス 591"/>
        <xdr:cNvSpPr txBox="1"/>
      </xdr:nvSpPr>
      <xdr:spPr>
        <a:xfrm>
          <a:off x="13436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93" name="フローチャート: 判断 592"/>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21777</xdr:rowOff>
    </xdr:from>
    <xdr:ext cx="534377" cy="259045"/>
    <xdr:sp macro="" textlink="">
      <xdr:nvSpPr>
        <xdr:cNvPr id="594" name="テキスト ボックス 593"/>
        <xdr:cNvSpPr txBox="1"/>
      </xdr:nvSpPr>
      <xdr:spPr>
        <a:xfrm>
          <a:off x="12547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102730</xdr:rowOff>
    </xdr:from>
    <xdr:to>
      <xdr:col>85</xdr:col>
      <xdr:colOff>177800</xdr:colOff>
      <xdr:row>57</xdr:row>
      <xdr:rowOff>32880</xdr:rowOff>
    </xdr:to>
    <xdr:sp macro="" textlink="">
      <xdr:nvSpPr>
        <xdr:cNvPr id="600" name="楕円 599"/>
        <xdr:cNvSpPr/>
      </xdr:nvSpPr>
      <xdr:spPr>
        <a:xfrm>
          <a:off x="16268700" y="970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81157</xdr:rowOff>
    </xdr:from>
    <xdr:ext cx="534377" cy="259045"/>
    <xdr:sp macro="" textlink="">
      <xdr:nvSpPr>
        <xdr:cNvPr id="601" name="教育費該当値テキスト"/>
        <xdr:cNvSpPr txBox="1"/>
      </xdr:nvSpPr>
      <xdr:spPr>
        <a:xfrm>
          <a:off x="16370300" y="96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140685</xdr:rowOff>
    </xdr:from>
    <xdr:to>
      <xdr:col>81</xdr:col>
      <xdr:colOff>101600</xdr:colOff>
      <xdr:row>57</xdr:row>
      <xdr:rowOff>70835</xdr:rowOff>
    </xdr:to>
    <xdr:sp macro="" textlink="">
      <xdr:nvSpPr>
        <xdr:cNvPr id="602" name="楕円 601"/>
        <xdr:cNvSpPr/>
      </xdr:nvSpPr>
      <xdr:spPr>
        <a:xfrm>
          <a:off x="15430500" y="97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61962</xdr:rowOff>
    </xdr:from>
    <xdr:ext cx="534377" cy="259045"/>
    <xdr:sp macro="" textlink="">
      <xdr:nvSpPr>
        <xdr:cNvPr id="603" name="テキスト ボックス 602"/>
        <xdr:cNvSpPr txBox="1"/>
      </xdr:nvSpPr>
      <xdr:spPr>
        <a:xfrm>
          <a:off x="15214111" y="983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171120</xdr:rowOff>
    </xdr:from>
    <xdr:to>
      <xdr:col>76</xdr:col>
      <xdr:colOff>165100</xdr:colOff>
      <xdr:row>57</xdr:row>
      <xdr:rowOff>101270</xdr:rowOff>
    </xdr:to>
    <xdr:sp macro="" textlink="">
      <xdr:nvSpPr>
        <xdr:cNvPr id="604" name="楕円 603"/>
        <xdr:cNvSpPr/>
      </xdr:nvSpPr>
      <xdr:spPr>
        <a:xfrm>
          <a:off x="14541500" y="97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92397</xdr:rowOff>
    </xdr:from>
    <xdr:ext cx="534377" cy="259045"/>
    <xdr:sp macro="" textlink="">
      <xdr:nvSpPr>
        <xdr:cNvPr id="605" name="テキスト ボックス 604"/>
        <xdr:cNvSpPr txBox="1"/>
      </xdr:nvSpPr>
      <xdr:spPr>
        <a:xfrm>
          <a:off x="14325111" y="986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16411</xdr:rowOff>
    </xdr:from>
    <xdr:to>
      <xdr:col>72</xdr:col>
      <xdr:colOff>38100</xdr:colOff>
      <xdr:row>57</xdr:row>
      <xdr:rowOff>118011</xdr:rowOff>
    </xdr:to>
    <xdr:sp macro="" textlink="">
      <xdr:nvSpPr>
        <xdr:cNvPr id="606" name="楕円 605"/>
        <xdr:cNvSpPr/>
      </xdr:nvSpPr>
      <xdr:spPr>
        <a:xfrm>
          <a:off x="13652500" y="978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109138</xdr:rowOff>
    </xdr:from>
    <xdr:ext cx="534377" cy="259045"/>
    <xdr:sp macro="" textlink="">
      <xdr:nvSpPr>
        <xdr:cNvPr id="607" name="テキスト ボックス 606"/>
        <xdr:cNvSpPr txBox="1"/>
      </xdr:nvSpPr>
      <xdr:spPr>
        <a:xfrm>
          <a:off x="13436111" y="988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27033</xdr:rowOff>
    </xdr:from>
    <xdr:to>
      <xdr:col>67</xdr:col>
      <xdr:colOff>101600</xdr:colOff>
      <xdr:row>57</xdr:row>
      <xdr:rowOff>128633</xdr:rowOff>
    </xdr:to>
    <xdr:sp macro="" textlink="">
      <xdr:nvSpPr>
        <xdr:cNvPr id="608" name="楕円 607"/>
        <xdr:cNvSpPr/>
      </xdr:nvSpPr>
      <xdr:spPr>
        <a:xfrm>
          <a:off x="12763500" y="97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119760</xdr:rowOff>
    </xdr:from>
    <xdr:ext cx="534377" cy="259045"/>
    <xdr:sp macro="" textlink="">
      <xdr:nvSpPr>
        <xdr:cNvPr id="609" name="テキスト ボックス 608"/>
        <xdr:cNvSpPr txBox="1"/>
      </xdr:nvSpPr>
      <xdr:spPr>
        <a:xfrm>
          <a:off x="12547111" y="989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3" name="テキスト ボックス 62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31" name="直線コネクタ 630"/>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32"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34"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5" name="直線コネクタ 634"/>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139469</xdr:rowOff>
    </xdr:from>
    <xdr:to>
      <xdr:col>85</xdr:col>
      <xdr:colOff>127000</xdr:colOff>
      <xdr:row>78</xdr:row>
      <xdr:rowOff>139574</xdr:rowOff>
    </xdr:to>
    <xdr:cxnSp macro="">
      <xdr:nvCxnSpPr>
        <xdr:cNvPr id="636" name="直線コネクタ 635"/>
        <xdr:cNvCxnSpPr/>
      </xdr:nvCxnSpPr>
      <xdr:spPr>
        <a:xfrm flipV="1">
          <a:off x="15481300" y="13512569"/>
          <a:ext cx="8382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105909</xdr:rowOff>
    </xdr:from>
    <xdr:ext cx="469744" cy="259045"/>
    <xdr:sp macro="" textlink="">
      <xdr:nvSpPr>
        <xdr:cNvPr id="637" name="災害復旧費平均値テキスト"/>
        <xdr:cNvSpPr txBox="1"/>
      </xdr:nvSpPr>
      <xdr:spPr>
        <a:xfrm>
          <a:off x="16370300" y="1330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8" name="フローチャート: 判断 637"/>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138973</xdr:rowOff>
    </xdr:from>
    <xdr:to>
      <xdr:col>81</xdr:col>
      <xdr:colOff>50800</xdr:colOff>
      <xdr:row>78</xdr:row>
      <xdr:rowOff>139574</xdr:rowOff>
    </xdr:to>
    <xdr:cxnSp macro="">
      <xdr:nvCxnSpPr>
        <xdr:cNvPr id="639" name="直線コネクタ 638"/>
        <xdr:cNvCxnSpPr/>
      </xdr:nvCxnSpPr>
      <xdr:spPr>
        <a:xfrm>
          <a:off x="14592300" y="13512073"/>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40" name="フローチャート: 判断 639"/>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30667</xdr:rowOff>
    </xdr:from>
    <xdr:ext cx="469744" cy="259045"/>
    <xdr:sp macro="" textlink="">
      <xdr:nvSpPr>
        <xdr:cNvPr id="641" name="テキスト ボックス 640"/>
        <xdr:cNvSpPr txBox="1"/>
      </xdr:nvSpPr>
      <xdr:spPr>
        <a:xfrm>
          <a:off x="15246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137358</xdr:rowOff>
    </xdr:from>
    <xdr:to>
      <xdr:col>76</xdr:col>
      <xdr:colOff>114300</xdr:colOff>
      <xdr:row>78</xdr:row>
      <xdr:rowOff>138973</xdr:rowOff>
    </xdr:to>
    <xdr:cxnSp macro="">
      <xdr:nvCxnSpPr>
        <xdr:cNvPr id="642" name="直線コネクタ 641"/>
        <xdr:cNvCxnSpPr/>
      </xdr:nvCxnSpPr>
      <xdr:spPr>
        <a:xfrm>
          <a:off x="13703300" y="13510458"/>
          <a:ext cx="8890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83245</xdr:rowOff>
    </xdr:from>
    <xdr:to>
      <xdr:col>76</xdr:col>
      <xdr:colOff>165100</xdr:colOff>
      <xdr:row>79</xdr:row>
      <xdr:rowOff>13395</xdr:rowOff>
    </xdr:to>
    <xdr:sp macro="" textlink="">
      <xdr:nvSpPr>
        <xdr:cNvPr id="643" name="フローチャート: 判断 642"/>
        <xdr:cNvSpPr/>
      </xdr:nvSpPr>
      <xdr:spPr>
        <a:xfrm>
          <a:off x="14541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29922</xdr:rowOff>
    </xdr:from>
    <xdr:ext cx="469744" cy="259045"/>
    <xdr:sp macro="" textlink="">
      <xdr:nvSpPr>
        <xdr:cNvPr id="644" name="テキスト ボックス 643"/>
        <xdr:cNvSpPr txBox="1"/>
      </xdr:nvSpPr>
      <xdr:spPr>
        <a:xfrm>
          <a:off x="14357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136564</xdr:rowOff>
    </xdr:from>
    <xdr:to>
      <xdr:col>71</xdr:col>
      <xdr:colOff>177800</xdr:colOff>
      <xdr:row>78</xdr:row>
      <xdr:rowOff>137358</xdr:rowOff>
    </xdr:to>
    <xdr:cxnSp macro="">
      <xdr:nvCxnSpPr>
        <xdr:cNvPr id="645" name="直線コネクタ 644"/>
        <xdr:cNvCxnSpPr/>
      </xdr:nvCxnSpPr>
      <xdr:spPr>
        <a:xfrm>
          <a:off x="12814300" y="13509664"/>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78698</xdr:rowOff>
    </xdr:from>
    <xdr:to>
      <xdr:col>72</xdr:col>
      <xdr:colOff>38100</xdr:colOff>
      <xdr:row>79</xdr:row>
      <xdr:rowOff>8848</xdr:rowOff>
    </xdr:to>
    <xdr:sp macro="" textlink="">
      <xdr:nvSpPr>
        <xdr:cNvPr id="646" name="フローチャート: 判断 645"/>
        <xdr:cNvSpPr/>
      </xdr:nvSpPr>
      <xdr:spPr>
        <a:xfrm>
          <a:off x="13652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25375</xdr:rowOff>
    </xdr:from>
    <xdr:ext cx="469744" cy="259045"/>
    <xdr:sp macro="" textlink="">
      <xdr:nvSpPr>
        <xdr:cNvPr id="647" name="テキスト ボックス 646"/>
        <xdr:cNvSpPr txBox="1"/>
      </xdr:nvSpPr>
      <xdr:spPr>
        <a:xfrm>
          <a:off x="13468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73000</xdr:rowOff>
    </xdr:from>
    <xdr:to>
      <xdr:col>67</xdr:col>
      <xdr:colOff>101600</xdr:colOff>
      <xdr:row>79</xdr:row>
      <xdr:rowOff>3150</xdr:rowOff>
    </xdr:to>
    <xdr:sp macro="" textlink="">
      <xdr:nvSpPr>
        <xdr:cNvPr id="648" name="フローチャート: 判断 647"/>
        <xdr:cNvSpPr/>
      </xdr:nvSpPr>
      <xdr:spPr>
        <a:xfrm>
          <a:off x="12763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19677</xdr:rowOff>
    </xdr:from>
    <xdr:ext cx="469744" cy="259045"/>
    <xdr:sp macro="" textlink="">
      <xdr:nvSpPr>
        <xdr:cNvPr id="649" name="テキスト ボックス 648"/>
        <xdr:cNvSpPr txBox="1"/>
      </xdr:nvSpPr>
      <xdr:spPr>
        <a:xfrm>
          <a:off x="12579428"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88669</xdr:rowOff>
    </xdr:from>
    <xdr:to>
      <xdr:col>85</xdr:col>
      <xdr:colOff>177800</xdr:colOff>
      <xdr:row>79</xdr:row>
      <xdr:rowOff>18819</xdr:rowOff>
    </xdr:to>
    <xdr:sp macro="" textlink="">
      <xdr:nvSpPr>
        <xdr:cNvPr id="655" name="楕円 654"/>
        <xdr:cNvSpPr/>
      </xdr:nvSpPr>
      <xdr:spPr>
        <a:xfrm>
          <a:off x="16268700" y="1346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61459</xdr:rowOff>
    </xdr:from>
    <xdr:ext cx="378565" cy="259045"/>
    <xdr:sp macro="" textlink="">
      <xdr:nvSpPr>
        <xdr:cNvPr id="656" name="災害復旧費該当値テキスト"/>
        <xdr:cNvSpPr txBox="1"/>
      </xdr:nvSpPr>
      <xdr:spPr>
        <a:xfrm>
          <a:off x="16370300" y="13434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88774</xdr:rowOff>
    </xdr:from>
    <xdr:to>
      <xdr:col>81</xdr:col>
      <xdr:colOff>101600</xdr:colOff>
      <xdr:row>79</xdr:row>
      <xdr:rowOff>18924</xdr:rowOff>
    </xdr:to>
    <xdr:sp macro="" textlink="">
      <xdr:nvSpPr>
        <xdr:cNvPr id="657" name="楕円 656"/>
        <xdr:cNvSpPr/>
      </xdr:nvSpPr>
      <xdr:spPr>
        <a:xfrm>
          <a:off x="15430500" y="134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10051</xdr:rowOff>
    </xdr:from>
    <xdr:ext cx="313932" cy="259045"/>
    <xdr:sp macro="" textlink="">
      <xdr:nvSpPr>
        <xdr:cNvPr id="658" name="テキスト ボックス 657"/>
        <xdr:cNvSpPr txBox="1"/>
      </xdr:nvSpPr>
      <xdr:spPr>
        <a:xfrm>
          <a:off x="15324333" y="13554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88173</xdr:rowOff>
    </xdr:from>
    <xdr:to>
      <xdr:col>76</xdr:col>
      <xdr:colOff>165100</xdr:colOff>
      <xdr:row>79</xdr:row>
      <xdr:rowOff>18323</xdr:rowOff>
    </xdr:to>
    <xdr:sp macro="" textlink="">
      <xdr:nvSpPr>
        <xdr:cNvPr id="659" name="楕円 658"/>
        <xdr:cNvSpPr/>
      </xdr:nvSpPr>
      <xdr:spPr>
        <a:xfrm>
          <a:off x="14541500" y="1346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9450</xdr:rowOff>
    </xdr:from>
    <xdr:ext cx="378565" cy="259045"/>
    <xdr:sp macro="" textlink="">
      <xdr:nvSpPr>
        <xdr:cNvPr id="660" name="テキスト ボックス 659"/>
        <xdr:cNvSpPr txBox="1"/>
      </xdr:nvSpPr>
      <xdr:spPr>
        <a:xfrm>
          <a:off x="14403017" y="13554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86558</xdr:rowOff>
    </xdr:from>
    <xdr:to>
      <xdr:col>72</xdr:col>
      <xdr:colOff>38100</xdr:colOff>
      <xdr:row>79</xdr:row>
      <xdr:rowOff>16708</xdr:rowOff>
    </xdr:to>
    <xdr:sp macro="" textlink="">
      <xdr:nvSpPr>
        <xdr:cNvPr id="661" name="楕円 660"/>
        <xdr:cNvSpPr/>
      </xdr:nvSpPr>
      <xdr:spPr>
        <a:xfrm>
          <a:off x="13652500" y="134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7835</xdr:rowOff>
    </xdr:from>
    <xdr:ext cx="469744" cy="259045"/>
    <xdr:sp macro="" textlink="">
      <xdr:nvSpPr>
        <xdr:cNvPr id="662" name="テキスト ボックス 661"/>
        <xdr:cNvSpPr txBox="1"/>
      </xdr:nvSpPr>
      <xdr:spPr>
        <a:xfrm>
          <a:off x="13468428" y="1355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85764</xdr:rowOff>
    </xdr:from>
    <xdr:to>
      <xdr:col>67</xdr:col>
      <xdr:colOff>101600</xdr:colOff>
      <xdr:row>79</xdr:row>
      <xdr:rowOff>15914</xdr:rowOff>
    </xdr:to>
    <xdr:sp macro="" textlink="">
      <xdr:nvSpPr>
        <xdr:cNvPr id="663" name="楕円 662"/>
        <xdr:cNvSpPr/>
      </xdr:nvSpPr>
      <xdr:spPr>
        <a:xfrm>
          <a:off x="12763500" y="134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7041</xdr:rowOff>
    </xdr:from>
    <xdr:ext cx="469744" cy="259045"/>
    <xdr:sp macro="" textlink="">
      <xdr:nvSpPr>
        <xdr:cNvPr id="664" name="テキスト ボックス 663"/>
        <xdr:cNvSpPr txBox="1"/>
      </xdr:nvSpPr>
      <xdr:spPr>
        <a:xfrm>
          <a:off x="12579428" y="1355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4" name="テキスト ボックス 68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90" name="直線コネクタ 689"/>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91"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92" name="直線コネクタ 691"/>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93"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94" name="直線コネクタ 693"/>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138154</xdr:rowOff>
    </xdr:from>
    <xdr:to>
      <xdr:col>85</xdr:col>
      <xdr:colOff>127000</xdr:colOff>
      <xdr:row>96</xdr:row>
      <xdr:rowOff>141508</xdr:rowOff>
    </xdr:to>
    <xdr:cxnSp macro="">
      <xdr:nvCxnSpPr>
        <xdr:cNvPr id="695" name="直線コネクタ 694"/>
        <xdr:cNvCxnSpPr/>
      </xdr:nvCxnSpPr>
      <xdr:spPr>
        <a:xfrm flipV="1">
          <a:off x="15481300" y="16597354"/>
          <a:ext cx="8382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18094</xdr:rowOff>
    </xdr:from>
    <xdr:ext cx="534377" cy="259045"/>
    <xdr:sp macro="" textlink="">
      <xdr:nvSpPr>
        <xdr:cNvPr id="696" name="公債費平均値テキスト"/>
        <xdr:cNvSpPr txBox="1"/>
      </xdr:nvSpPr>
      <xdr:spPr>
        <a:xfrm>
          <a:off x="16370300" y="161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7" name="フローチャート: 判断 696"/>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141508</xdr:rowOff>
    </xdr:from>
    <xdr:to>
      <xdr:col>81</xdr:col>
      <xdr:colOff>50800</xdr:colOff>
      <xdr:row>96</xdr:row>
      <xdr:rowOff>154439</xdr:rowOff>
    </xdr:to>
    <xdr:cxnSp macro="">
      <xdr:nvCxnSpPr>
        <xdr:cNvPr id="698" name="直線コネクタ 697"/>
        <xdr:cNvCxnSpPr/>
      </xdr:nvCxnSpPr>
      <xdr:spPr>
        <a:xfrm flipV="1">
          <a:off x="14592300" y="16600708"/>
          <a:ext cx="8890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9" name="フローチャート: 判断 698"/>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138566</xdr:rowOff>
    </xdr:from>
    <xdr:ext cx="534377" cy="259045"/>
    <xdr:sp macro="" textlink="">
      <xdr:nvSpPr>
        <xdr:cNvPr id="700" name="テキスト ボックス 699"/>
        <xdr:cNvSpPr txBox="1"/>
      </xdr:nvSpPr>
      <xdr:spPr>
        <a:xfrm>
          <a:off x="15214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145633</xdr:rowOff>
    </xdr:from>
    <xdr:to>
      <xdr:col>76</xdr:col>
      <xdr:colOff>114300</xdr:colOff>
      <xdr:row>96</xdr:row>
      <xdr:rowOff>154439</xdr:rowOff>
    </xdr:to>
    <xdr:cxnSp macro="">
      <xdr:nvCxnSpPr>
        <xdr:cNvPr id="701" name="直線コネクタ 700"/>
        <xdr:cNvCxnSpPr/>
      </xdr:nvCxnSpPr>
      <xdr:spPr>
        <a:xfrm>
          <a:off x="13703300" y="16604833"/>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13963</xdr:rowOff>
    </xdr:from>
    <xdr:to>
      <xdr:col>76</xdr:col>
      <xdr:colOff>165100</xdr:colOff>
      <xdr:row>95</xdr:row>
      <xdr:rowOff>115563</xdr:rowOff>
    </xdr:to>
    <xdr:sp macro="" textlink="">
      <xdr:nvSpPr>
        <xdr:cNvPr id="702" name="フローチャート: 判断 701"/>
        <xdr:cNvSpPr/>
      </xdr:nvSpPr>
      <xdr:spPr>
        <a:xfrm>
          <a:off x="14541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132090</xdr:rowOff>
    </xdr:from>
    <xdr:ext cx="534377" cy="259045"/>
    <xdr:sp macro="" textlink="">
      <xdr:nvSpPr>
        <xdr:cNvPr id="703" name="テキスト ボックス 702"/>
        <xdr:cNvSpPr txBox="1"/>
      </xdr:nvSpPr>
      <xdr:spPr>
        <a:xfrm>
          <a:off x="14325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136119</xdr:rowOff>
    </xdr:from>
    <xdr:to>
      <xdr:col>71</xdr:col>
      <xdr:colOff>177800</xdr:colOff>
      <xdr:row>96</xdr:row>
      <xdr:rowOff>145633</xdr:rowOff>
    </xdr:to>
    <xdr:cxnSp macro="">
      <xdr:nvCxnSpPr>
        <xdr:cNvPr id="704" name="直線コネクタ 703"/>
        <xdr:cNvCxnSpPr/>
      </xdr:nvCxnSpPr>
      <xdr:spPr>
        <a:xfrm>
          <a:off x="12814300" y="16595319"/>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30096</xdr:rowOff>
    </xdr:from>
    <xdr:to>
      <xdr:col>72</xdr:col>
      <xdr:colOff>38100</xdr:colOff>
      <xdr:row>95</xdr:row>
      <xdr:rowOff>131696</xdr:rowOff>
    </xdr:to>
    <xdr:sp macro="" textlink="">
      <xdr:nvSpPr>
        <xdr:cNvPr id="705" name="フローチャート: 判断 704"/>
        <xdr:cNvSpPr/>
      </xdr:nvSpPr>
      <xdr:spPr>
        <a:xfrm>
          <a:off x="13652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148223</xdr:rowOff>
    </xdr:from>
    <xdr:ext cx="534377" cy="259045"/>
    <xdr:sp macro="" textlink="">
      <xdr:nvSpPr>
        <xdr:cNvPr id="706" name="テキスト ボックス 705"/>
        <xdr:cNvSpPr txBox="1"/>
      </xdr:nvSpPr>
      <xdr:spPr>
        <a:xfrm>
          <a:off x="13436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36430</xdr:rowOff>
    </xdr:from>
    <xdr:to>
      <xdr:col>67</xdr:col>
      <xdr:colOff>101600</xdr:colOff>
      <xdr:row>95</xdr:row>
      <xdr:rowOff>138030</xdr:rowOff>
    </xdr:to>
    <xdr:sp macro="" textlink="">
      <xdr:nvSpPr>
        <xdr:cNvPr id="707" name="フローチャート: 判断 706"/>
        <xdr:cNvSpPr/>
      </xdr:nvSpPr>
      <xdr:spPr>
        <a:xfrm>
          <a:off x="12763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154557</xdr:rowOff>
    </xdr:from>
    <xdr:ext cx="534377" cy="259045"/>
    <xdr:sp macro="" textlink="">
      <xdr:nvSpPr>
        <xdr:cNvPr id="708" name="テキスト ボックス 707"/>
        <xdr:cNvSpPr txBox="1"/>
      </xdr:nvSpPr>
      <xdr:spPr>
        <a:xfrm>
          <a:off x="12547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87354</xdr:rowOff>
    </xdr:from>
    <xdr:to>
      <xdr:col>85</xdr:col>
      <xdr:colOff>177800</xdr:colOff>
      <xdr:row>97</xdr:row>
      <xdr:rowOff>17504</xdr:rowOff>
    </xdr:to>
    <xdr:sp macro="" textlink="">
      <xdr:nvSpPr>
        <xdr:cNvPr id="714" name="楕円 713"/>
        <xdr:cNvSpPr/>
      </xdr:nvSpPr>
      <xdr:spPr>
        <a:xfrm>
          <a:off x="16268700" y="1654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65781</xdr:rowOff>
    </xdr:from>
    <xdr:ext cx="534377" cy="259045"/>
    <xdr:sp macro="" textlink="">
      <xdr:nvSpPr>
        <xdr:cNvPr id="715" name="公債費該当値テキスト"/>
        <xdr:cNvSpPr txBox="1"/>
      </xdr:nvSpPr>
      <xdr:spPr>
        <a:xfrm>
          <a:off x="16370300" y="1652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90708</xdr:rowOff>
    </xdr:from>
    <xdr:to>
      <xdr:col>81</xdr:col>
      <xdr:colOff>101600</xdr:colOff>
      <xdr:row>97</xdr:row>
      <xdr:rowOff>20858</xdr:rowOff>
    </xdr:to>
    <xdr:sp macro="" textlink="">
      <xdr:nvSpPr>
        <xdr:cNvPr id="716" name="楕円 715"/>
        <xdr:cNvSpPr/>
      </xdr:nvSpPr>
      <xdr:spPr>
        <a:xfrm>
          <a:off x="15430500" y="1654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11985</xdr:rowOff>
    </xdr:from>
    <xdr:ext cx="534377" cy="259045"/>
    <xdr:sp macro="" textlink="">
      <xdr:nvSpPr>
        <xdr:cNvPr id="717" name="テキスト ボックス 716"/>
        <xdr:cNvSpPr txBox="1"/>
      </xdr:nvSpPr>
      <xdr:spPr>
        <a:xfrm>
          <a:off x="15214111" y="1664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103639</xdr:rowOff>
    </xdr:from>
    <xdr:to>
      <xdr:col>76</xdr:col>
      <xdr:colOff>165100</xdr:colOff>
      <xdr:row>97</xdr:row>
      <xdr:rowOff>33789</xdr:rowOff>
    </xdr:to>
    <xdr:sp macro="" textlink="">
      <xdr:nvSpPr>
        <xdr:cNvPr id="718" name="楕円 717"/>
        <xdr:cNvSpPr/>
      </xdr:nvSpPr>
      <xdr:spPr>
        <a:xfrm>
          <a:off x="14541500" y="165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24916</xdr:rowOff>
    </xdr:from>
    <xdr:ext cx="534377" cy="259045"/>
    <xdr:sp macro="" textlink="">
      <xdr:nvSpPr>
        <xdr:cNvPr id="719" name="テキスト ボックス 718"/>
        <xdr:cNvSpPr txBox="1"/>
      </xdr:nvSpPr>
      <xdr:spPr>
        <a:xfrm>
          <a:off x="14325111" y="1665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94833</xdr:rowOff>
    </xdr:from>
    <xdr:to>
      <xdr:col>72</xdr:col>
      <xdr:colOff>38100</xdr:colOff>
      <xdr:row>97</xdr:row>
      <xdr:rowOff>24983</xdr:rowOff>
    </xdr:to>
    <xdr:sp macro="" textlink="">
      <xdr:nvSpPr>
        <xdr:cNvPr id="720" name="楕円 719"/>
        <xdr:cNvSpPr/>
      </xdr:nvSpPr>
      <xdr:spPr>
        <a:xfrm>
          <a:off x="13652500" y="1655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16110</xdr:rowOff>
    </xdr:from>
    <xdr:ext cx="534377" cy="259045"/>
    <xdr:sp macro="" textlink="">
      <xdr:nvSpPr>
        <xdr:cNvPr id="721" name="テキスト ボックス 720"/>
        <xdr:cNvSpPr txBox="1"/>
      </xdr:nvSpPr>
      <xdr:spPr>
        <a:xfrm>
          <a:off x="13436111" y="1664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85319</xdr:rowOff>
    </xdr:from>
    <xdr:to>
      <xdr:col>67</xdr:col>
      <xdr:colOff>101600</xdr:colOff>
      <xdr:row>97</xdr:row>
      <xdr:rowOff>15469</xdr:rowOff>
    </xdr:to>
    <xdr:sp macro="" textlink="">
      <xdr:nvSpPr>
        <xdr:cNvPr id="722" name="楕円 721"/>
        <xdr:cNvSpPr/>
      </xdr:nvSpPr>
      <xdr:spPr>
        <a:xfrm>
          <a:off x="12763500" y="165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6596</xdr:rowOff>
    </xdr:from>
    <xdr:ext cx="534377" cy="259045"/>
    <xdr:sp macro="" textlink="">
      <xdr:nvSpPr>
        <xdr:cNvPr id="723" name="テキスト ボックス 722"/>
        <xdr:cNvSpPr txBox="1"/>
      </xdr:nvSpPr>
      <xdr:spPr>
        <a:xfrm>
          <a:off x="12547111" y="166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9" name="テキスト ボックス 73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1" name="テキスト ボックス 74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3" name="テキスト ボックス 74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7" name="直線コネクタ 746"/>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8"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50"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51" name="直線コネクタ 750"/>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53"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4" name="フローチャート: 判断 753"/>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6" name="フローチャート: 判断 755"/>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7" name="テキスト ボックス 756"/>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162357</xdr:rowOff>
    </xdr:from>
    <xdr:to>
      <xdr:col>107</xdr:col>
      <xdr:colOff>101600</xdr:colOff>
      <xdr:row>39</xdr:row>
      <xdr:rowOff>92507</xdr:rowOff>
    </xdr:to>
    <xdr:sp macro="" textlink="">
      <xdr:nvSpPr>
        <xdr:cNvPr id="759" name="フローチャート: 判断 758"/>
        <xdr:cNvSpPr/>
      </xdr:nvSpPr>
      <xdr:spPr>
        <a:xfrm>
          <a:off x="20383500" y="66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109034</xdr:rowOff>
    </xdr:from>
    <xdr:ext cx="313932" cy="259045"/>
    <xdr:sp macro="" textlink="">
      <xdr:nvSpPr>
        <xdr:cNvPr id="760" name="テキスト ボックス 759"/>
        <xdr:cNvSpPr txBox="1"/>
      </xdr:nvSpPr>
      <xdr:spPr>
        <a:xfrm>
          <a:off x="20277333" y="6452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146355</xdr:rowOff>
    </xdr:from>
    <xdr:to>
      <xdr:col>102</xdr:col>
      <xdr:colOff>165100</xdr:colOff>
      <xdr:row>39</xdr:row>
      <xdr:rowOff>76505</xdr:rowOff>
    </xdr:to>
    <xdr:sp macro="" textlink="">
      <xdr:nvSpPr>
        <xdr:cNvPr id="762" name="フローチャート: 判断 761"/>
        <xdr:cNvSpPr/>
      </xdr:nvSpPr>
      <xdr:spPr>
        <a:xfrm>
          <a:off x="19494500" y="66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93032</xdr:rowOff>
    </xdr:from>
    <xdr:ext cx="378565" cy="259045"/>
    <xdr:sp macro="" textlink="">
      <xdr:nvSpPr>
        <xdr:cNvPr id="763" name="テキスト ボックス 762"/>
        <xdr:cNvSpPr txBox="1"/>
      </xdr:nvSpPr>
      <xdr:spPr>
        <a:xfrm>
          <a:off x="19356017" y="643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4" name="フローチャート: 判断 763"/>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77868</xdr:rowOff>
    </xdr:from>
    <xdr:ext cx="378565" cy="259045"/>
    <xdr:sp macro="" textlink="">
      <xdr:nvSpPr>
        <xdr:cNvPr id="765" name="テキスト ボックス 764"/>
        <xdr:cNvSpPr txBox="1"/>
      </xdr:nvSpPr>
      <xdr:spPr>
        <a:xfrm>
          <a:off x="18467017" y="64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72"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1" name="直線コネクタ 79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2" name="テキスト ボックス 79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3" name="直線コネクタ 79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4" name="テキスト ボックス 793"/>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6" name="テキスト ボックス 795"/>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7" name="直線コネクタ 79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8" name="テキスト ボックス 797"/>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9" name="直線コネクタ 79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800" name="テキスト ボックス 799"/>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802" name="テキスト ボックス 801"/>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804" name="直線コネクタ 803"/>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5"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7"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8" name="直線コネクタ 807"/>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9" name="直線コネクタ 80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10"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11" name="フローチャート: 判断 810"/>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2" name="直線コネクタ 81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3" name="フローチャート: 判断 812"/>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5" name="直線コネクタ 81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6" name="フローチャート: 判断 815"/>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8" name="直線コネクタ 81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9" name="フローチャート: 判断 818"/>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0" name="テキスト ボックス 81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フローチャート: 判断 82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8" name="楕円 82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9"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0" name="楕円 82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1" name="テキスト ボックス 830"/>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2" name="楕円 83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3" name="テキスト ボックス 832"/>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4" name="楕円 83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5" name="テキスト ボックス 834"/>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6" name="楕円 83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7" name="テキスト ボックス 83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労働費は住民一人当たり</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8,331</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円であり、類似団体の中でも最高値となっている。これは、労働者福祉対策事業として実施する勤労者住宅建設資金貸付金（平成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年度決算額 </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348,236</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千円）及び勤労者教育資金貸付金（平成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年度決算額 </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44,020</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千円）が大きな要因となっている</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ところである</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が、当年度償還となるため、実質的には歳入歳出でプラスマイナス０</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民生費は、類似団体の中で最も低い値となっているが、過去</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年間の推移では増加を続けており、増加の要因としては、放課後デイサービス費などのサービス費が利用者の増により増加傾向にあること</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、近年、民間幼稚園保育園の認定こども園化の推進に伴う支出が増加していることなどが</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あげられ</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また、教育費についても、類似団体の平均との比較では下回</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る数値とな</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っているが、過去</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年間の推移では増加を続けており、平成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年度は住民一人当たり</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53,185</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平均との乖離は年々減少している。主な要因としては、小・中学校施設の耐震・改修事業等の支出が継続して発生していることに加え、民生費についても同様であるが、近年、民間幼稚園保育園の認定こども園化の推進に伴う支出が増加となっていることなど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衛生費は住民一人当たり</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51,568</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円であり、類似団体を</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7,150</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円上回っている。菊川病院に対する繰出金が年々増加傾向にあり、現在進めている急性期から在宅まで切れ目のない医療の提供を推進しつつも、病院の第三次中期計画のもと、経営改革を進めていく。</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財政調整基金残高については、</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年度決算時の実質収支が約</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億円であったことから</a:t>
          </a:r>
          <a:r>
            <a:rPr kumimoji="1" lang="ja-JP" altLang="en-US" sz="1000">
              <a:solidFill>
                <a:schemeClr val="dk1"/>
              </a:solidFill>
              <a:effectLst/>
              <a:latin typeface="+mn-lt"/>
              <a:ea typeface="+mn-ea"/>
              <a:cs typeface="+mn-cs"/>
            </a:rPr>
            <a:t>決算積立てにより</a:t>
          </a:r>
          <a:r>
            <a:rPr kumimoji="1" lang="ja-JP" altLang="ja-JP" sz="1000">
              <a:solidFill>
                <a:schemeClr val="dk1"/>
              </a:solidFill>
              <a:effectLst/>
              <a:latin typeface="+mn-lt"/>
              <a:ea typeface="+mn-ea"/>
              <a:cs typeface="+mn-cs"/>
            </a:rPr>
            <a:t>増加し、約</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(+11.6</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となった。標準財政規模比については、臨時財政対策債発行可能額及び標準税収入額等が増加し、標準財政規模が増大</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したものの、前述の通り財政調整基金残高も増加した結果</a:t>
          </a:r>
          <a:r>
            <a:rPr kumimoji="1" lang="en-US" altLang="ja-JP" sz="1000">
              <a:solidFill>
                <a:schemeClr val="dk1"/>
              </a:solidFill>
              <a:effectLst/>
              <a:latin typeface="+mn-lt"/>
              <a:ea typeface="+mn-ea"/>
              <a:cs typeface="+mn-cs"/>
            </a:rPr>
            <a:t>+1.92</a:t>
          </a:r>
          <a:r>
            <a:rPr kumimoji="1" lang="ja-JP" altLang="ja-JP" sz="1000">
              <a:solidFill>
                <a:schemeClr val="dk1"/>
              </a:solidFill>
              <a:effectLst/>
              <a:latin typeface="+mn-lt"/>
              <a:ea typeface="+mn-ea"/>
              <a:cs typeface="+mn-cs"/>
            </a:rPr>
            <a:t>％となり、</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年度以降上昇を続けている。</a:t>
          </a:r>
          <a:endParaRPr lang="ja-JP" altLang="ja-JP" sz="1000">
            <a:effectLst/>
          </a:endParaRPr>
        </a:p>
        <a:p>
          <a:r>
            <a:rPr kumimoji="1" lang="ja-JP" altLang="ja-JP" sz="1000">
              <a:solidFill>
                <a:schemeClr val="dk1"/>
              </a:solidFill>
              <a:effectLst/>
              <a:latin typeface="+mn-lt"/>
              <a:ea typeface="+mn-ea"/>
              <a:cs typeface="+mn-cs"/>
            </a:rPr>
            <a:t>　実質収支額については、歳出事業費が増加した結果、▲</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35.7</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となった。歳出事業費増加の要因としては国補正事業による小学校耐震補強工事等が挙げられる。標準財政規模比については、実質収支額が減少し標準財政規模が増大したことにより大幅に減少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ポイント</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した。</a:t>
          </a:r>
          <a:endParaRPr lang="ja-JP" altLang="ja-JP" sz="1000">
            <a:effectLst/>
          </a:endParaRPr>
        </a:p>
        <a:p>
          <a:r>
            <a:rPr kumimoji="1" lang="ja-JP" altLang="ja-JP" sz="1000">
              <a:solidFill>
                <a:schemeClr val="dk1"/>
              </a:solidFill>
              <a:effectLst/>
              <a:latin typeface="+mn-lt"/>
              <a:ea typeface="+mn-ea"/>
              <a:cs typeface="+mn-cs"/>
            </a:rPr>
            <a:t>　今後は、大型事業への対応として合併特例債による借入額が多くなること</a:t>
          </a:r>
          <a:r>
            <a:rPr kumimoji="1" lang="ja-JP" altLang="en-US" sz="1000">
              <a:solidFill>
                <a:schemeClr val="dk1"/>
              </a:solidFill>
              <a:effectLst/>
              <a:latin typeface="+mn-lt"/>
              <a:ea typeface="+mn-ea"/>
              <a:cs typeface="+mn-cs"/>
            </a:rPr>
            <a:t>も</a:t>
          </a:r>
          <a:r>
            <a:rPr kumimoji="1" lang="ja-JP" altLang="ja-JP" sz="1000">
              <a:solidFill>
                <a:schemeClr val="dk1"/>
              </a:solidFill>
              <a:effectLst/>
              <a:latin typeface="+mn-lt"/>
              <a:ea typeface="+mn-ea"/>
              <a:cs typeface="+mn-cs"/>
            </a:rPr>
            <a:t>予想されるため公債費負担の適正化を図りつつ、</a:t>
          </a:r>
          <a:r>
            <a:rPr kumimoji="1" lang="ja-JP" altLang="en-US" sz="1000">
              <a:solidFill>
                <a:schemeClr val="dk1"/>
              </a:solidFill>
              <a:effectLst/>
              <a:latin typeface="+mn-lt"/>
              <a:ea typeface="+mn-ea"/>
              <a:cs typeface="+mn-cs"/>
            </a:rPr>
            <a:t>歳出事業の選択を図りながら</a:t>
          </a:r>
          <a:r>
            <a:rPr kumimoji="1" lang="ja-JP" altLang="ja-JP" sz="1000">
              <a:solidFill>
                <a:schemeClr val="dk1"/>
              </a:solidFill>
              <a:effectLst/>
              <a:latin typeface="+mn-lt"/>
              <a:ea typeface="+mn-ea"/>
              <a:cs typeface="+mn-cs"/>
            </a:rPr>
            <a:t>、財政調整基金を</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億円程度確保できるよう財政運営に努めていく。</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500">
              <a:solidFill>
                <a:schemeClr val="dk1"/>
              </a:solidFill>
              <a:effectLst/>
              <a:latin typeface="+mn-lt"/>
              <a:ea typeface="+mn-ea"/>
              <a:cs typeface="+mn-cs"/>
            </a:rPr>
            <a:t>　標準財政規模</a:t>
          </a:r>
          <a:r>
            <a:rPr kumimoji="1" lang="ja-JP" altLang="en-US" sz="1500">
              <a:solidFill>
                <a:schemeClr val="dk1"/>
              </a:solidFill>
              <a:effectLst/>
              <a:latin typeface="+mn-lt"/>
              <a:ea typeface="+mn-ea"/>
              <a:cs typeface="+mn-cs"/>
            </a:rPr>
            <a:t>比</a:t>
          </a:r>
          <a:r>
            <a:rPr kumimoji="1" lang="ja-JP" altLang="ja-JP" sz="1500">
              <a:solidFill>
                <a:schemeClr val="dk1"/>
              </a:solidFill>
              <a:effectLst/>
              <a:latin typeface="+mn-lt"/>
              <a:ea typeface="+mn-ea"/>
              <a:cs typeface="+mn-cs"/>
            </a:rPr>
            <a:t>について、全会計において赤字額は計上されていないが、黒字額比率が大幅に減少した会計もあった。</a:t>
          </a:r>
          <a:endParaRPr lang="ja-JP" altLang="ja-JP" sz="1500">
            <a:effectLst/>
          </a:endParaRPr>
        </a:p>
        <a:p>
          <a:r>
            <a:rPr kumimoji="1" lang="ja-JP" altLang="ja-JP" sz="1500">
              <a:solidFill>
                <a:schemeClr val="dk1"/>
              </a:solidFill>
              <a:effectLst/>
              <a:latin typeface="+mn-lt"/>
              <a:ea typeface="+mn-ea"/>
              <a:cs typeface="+mn-cs"/>
            </a:rPr>
            <a:t>　一般会計については、国補正事業による小学校耐震補強工事等により歳出事業費が増大し、実質収支額が▲</a:t>
          </a:r>
          <a:r>
            <a:rPr kumimoji="1" lang="en-US" altLang="ja-JP" sz="1500">
              <a:solidFill>
                <a:schemeClr val="dk1"/>
              </a:solidFill>
              <a:effectLst/>
              <a:latin typeface="+mn-lt"/>
              <a:ea typeface="+mn-ea"/>
              <a:cs typeface="+mn-cs"/>
            </a:rPr>
            <a:t>2.5</a:t>
          </a:r>
          <a:r>
            <a:rPr kumimoji="1" lang="ja-JP" altLang="ja-JP" sz="1500">
              <a:solidFill>
                <a:schemeClr val="dk1"/>
              </a:solidFill>
              <a:effectLst/>
              <a:latin typeface="+mn-lt"/>
              <a:ea typeface="+mn-ea"/>
              <a:cs typeface="+mn-cs"/>
            </a:rPr>
            <a:t>億円</a:t>
          </a:r>
          <a:r>
            <a:rPr kumimoji="1" lang="en-US" altLang="ja-JP" sz="1500">
              <a:solidFill>
                <a:schemeClr val="dk1"/>
              </a:solidFill>
              <a:effectLst/>
              <a:latin typeface="+mn-lt"/>
              <a:ea typeface="+mn-ea"/>
              <a:cs typeface="+mn-cs"/>
            </a:rPr>
            <a:t>(</a:t>
          </a:r>
          <a:r>
            <a:rPr kumimoji="1" lang="ja-JP" altLang="ja-JP" sz="1500">
              <a:solidFill>
                <a:schemeClr val="dk1"/>
              </a:solidFill>
              <a:effectLst/>
              <a:latin typeface="+mn-lt"/>
              <a:ea typeface="+mn-ea"/>
              <a:cs typeface="+mn-cs"/>
            </a:rPr>
            <a:t>▲</a:t>
          </a:r>
          <a:r>
            <a:rPr kumimoji="1" lang="en-US" altLang="ja-JP" sz="1500">
              <a:solidFill>
                <a:schemeClr val="dk1"/>
              </a:solidFill>
              <a:effectLst/>
              <a:latin typeface="+mn-lt"/>
              <a:ea typeface="+mn-ea"/>
              <a:cs typeface="+mn-cs"/>
            </a:rPr>
            <a:t>35.7</a:t>
          </a:r>
          <a:r>
            <a:rPr kumimoji="1" lang="ja-JP" altLang="ja-JP" sz="1500">
              <a:solidFill>
                <a:schemeClr val="dk1"/>
              </a:solidFill>
              <a:effectLst/>
              <a:latin typeface="+mn-lt"/>
              <a:ea typeface="+mn-ea"/>
              <a:cs typeface="+mn-cs"/>
            </a:rPr>
            <a:t>％</a:t>
          </a:r>
          <a:r>
            <a:rPr kumimoji="1" lang="en-US" altLang="ja-JP" sz="1500">
              <a:solidFill>
                <a:schemeClr val="dk1"/>
              </a:solidFill>
              <a:effectLst/>
              <a:latin typeface="+mn-lt"/>
              <a:ea typeface="+mn-ea"/>
              <a:cs typeface="+mn-cs"/>
            </a:rPr>
            <a:t>)</a:t>
          </a:r>
          <a:r>
            <a:rPr kumimoji="1" lang="ja-JP" altLang="ja-JP" sz="1500">
              <a:solidFill>
                <a:schemeClr val="dk1"/>
              </a:solidFill>
              <a:effectLst/>
              <a:latin typeface="+mn-lt"/>
              <a:ea typeface="+mn-ea"/>
              <a:cs typeface="+mn-cs"/>
            </a:rPr>
            <a:t>となったことに加え、標準財政規模が増大したことにより大幅に減少</a:t>
          </a:r>
          <a:r>
            <a:rPr kumimoji="1" lang="en-US" altLang="ja-JP" sz="1500">
              <a:solidFill>
                <a:schemeClr val="dk1"/>
              </a:solidFill>
              <a:effectLst/>
              <a:latin typeface="+mn-lt"/>
              <a:ea typeface="+mn-ea"/>
              <a:cs typeface="+mn-cs"/>
            </a:rPr>
            <a:t>(</a:t>
          </a:r>
          <a:r>
            <a:rPr kumimoji="1" lang="ja-JP" altLang="ja-JP" sz="1500">
              <a:solidFill>
                <a:schemeClr val="dk1"/>
              </a:solidFill>
              <a:effectLst/>
              <a:latin typeface="+mn-lt"/>
              <a:ea typeface="+mn-ea"/>
              <a:cs typeface="+mn-cs"/>
            </a:rPr>
            <a:t>▲</a:t>
          </a:r>
          <a:r>
            <a:rPr kumimoji="1" lang="en-US" altLang="ja-JP" sz="1500">
              <a:solidFill>
                <a:schemeClr val="dk1"/>
              </a:solidFill>
              <a:effectLst/>
              <a:latin typeface="+mn-lt"/>
              <a:ea typeface="+mn-ea"/>
              <a:cs typeface="+mn-cs"/>
            </a:rPr>
            <a:t>2.3</a:t>
          </a:r>
          <a:r>
            <a:rPr kumimoji="1" lang="ja-JP" altLang="ja-JP" sz="1500">
              <a:solidFill>
                <a:schemeClr val="dk1"/>
              </a:solidFill>
              <a:effectLst/>
              <a:latin typeface="+mn-lt"/>
              <a:ea typeface="+mn-ea"/>
              <a:cs typeface="+mn-cs"/>
            </a:rPr>
            <a:t>ポイント</a:t>
          </a:r>
          <a:r>
            <a:rPr kumimoji="1" lang="en-US" altLang="ja-JP" sz="1500">
              <a:solidFill>
                <a:schemeClr val="dk1"/>
              </a:solidFill>
              <a:effectLst/>
              <a:latin typeface="+mn-lt"/>
              <a:ea typeface="+mn-ea"/>
              <a:cs typeface="+mn-cs"/>
            </a:rPr>
            <a:t>)</a:t>
          </a:r>
          <a:r>
            <a:rPr kumimoji="1" lang="ja-JP" altLang="ja-JP" sz="1500">
              <a:solidFill>
                <a:schemeClr val="dk1"/>
              </a:solidFill>
              <a:effectLst/>
              <a:latin typeface="+mn-lt"/>
              <a:ea typeface="+mn-ea"/>
              <a:cs typeface="+mn-cs"/>
            </a:rPr>
            <a:t>した。</a:t>
          </a:r>
          <a:endParaRPr lang="ja-JP" altLang="ja-JP" sz="1500">
            <a:effectLst/>
          </a:endParaRPr>
        </a:p>
        <a:p>
          <a:r>
            <a:rPr kumimoji="1" lang="ja-JP" altLang="ja-JP" sz="1500">
              <a:solidFill>
                <a:schemeClr val="dk1"/>
              </a:solidFill>
              <a:effectLst/>
              <a:latin typeface="+mn-lt"/>
              <a:ea typeface="+mn-ea"/>
              <a:cs typeface="+mn-cs"/>
            </a:rPr>
            <a:t>　病院事業会計については、コストカットや病床の稼働率向上などの経営努力を継続してきたが、昨年度までゆるやかな減少傾向が続いていた。</a:t>
          </a:r>
          <a:r>
            <a:rPr kumimoji="1" lang="en-US" altLang="ja-JP" sz="1500">
              <a:solidFill>
                <a:schemeClr val="dk1"/>
              </a:solidFill>
              <a:effectLst/>
              <a:latin typeface="+mn-lt"/>
              <a:ea typeface="+mn-ea"/>
              <a:cs typeface="+mn-cs"/>
            </a:rPr>
            <a:t>29</a:t>
          </a:r>
          <a:r>
            <a:rPr kumimoji="1" lang="ja-JP" altLang="ja-JP" sz="1500">
              <a:solidFill>
                <a:schemeClr val="dk1"/>
              </a:solidFill>
              <a:effectLst/>
              <a:latin typeface="+mn-lt"/>
              <a:ea typeface="+mn-ea"/>
              <a:cs typeface="+mn-cs"/>
            </a:rPr>
            <a:t>年度については</a:t>
          </a:r>
          <a:r>
            <a:rPr kumimoji="1" lang="en-US" altLang="ja-JP" sz="1500">
              <a:solidFill>
                <a:schemeClr val="dk1"/>
              </a:solidFill>
              <a:effectLst/>
              <a:latin typeface="+mn-lt"/>
              <a:ea typeface="+mn-ea"/>
              <a:cs typeface="+mn-cs"/>
            </a:rPr>
            <a:t>2.44</a:t>
          </a:r>
          <a:r>
            <a:rPr kumimoji="1" lang="ja-JP" altLang="ja-JP" sz="1500">
              <a:solidFill>
                <a:schemeClr val="dk1"/>
              </a:solidFill>
              <a:effectLst/>
              <a:latin typeface="+mn-lt"/>
              <a:ea typeface="+mn-ea"/>
              <a:cs typeface="+mn-cs"/>
            </a:rPr>
            <a:t>ポイント減少し</a:t>
          </a:r>
          <a:r>
            <a:rPr kumimoji="1" lang="en-US" altLang="ja-JP" sz="1500">
              <a:solidFill>
                <a:schemeClr val="dk1"/>
              </a:solidFill>
              <a:effectLst/>
              <a:latin typeface="+mn-lt"/>
              <a:ea typeface="+mn-ea"/>
              <a:cs typeface="+mn-cs"/>
            </a:rPr>
            <a:t>3.92</a:t>
          </a:r>
          <a:r>
            <a:rPr kumimoji="1" lang="ja-JP" altLang="ja-JP" sz="1500">
              <a:solidFill>
                <a:schemeClr val="dk1"/>
              </a:solidFill>
              <a:effectLst/>
              <a:latin typeface="+mn-lt"/>
              <a:ea typeface="+mn-ea"/>
              <a:cs typeface="+mn-cs"/>
            </a:rPr>
            <a:t>となった。経営状況について分析すると、病院稼働率については、外来者数が</a:t>
          </a:r>
          <a:r>
            <a:rPr kumimoji="1" lang="en-US" altLang="ja-JP" sz="1500">
              <a:solidFill>
                <a:schemeClr val="dk1"/>
              </a:solidFill>
              <a:effectLst/>
              <a:latin typeface="+mn-lt"/>
              <a:ea typeface="+mn-ea"/>
              <a:cs typeface="+mn-cs"/>
            </a:rPr>
            <a:t>583</a:t>
          </a:r>
          <a:r>
            <a:rPr kumimoji="1" lang="ja-JP" altLang="ja-JP" sz="1500">
              <a:solidFill>
                <a:schemeClr val="dk1"/>
              </a:solidFill>
              <a:effectLst/>
              <a:latin typeface="+mn-lt"/>
              <a:ea typeface="+mn-ea"/>
              <a:cs typeface="+mn-cs"/>
            </a:rPr>
            <a:t>人の増</a:t>
          </a:r>
          <a:r>
            <a:rPr kumimoji="1" lang="en-US" altLang="ja-JP" sz="1500">
              <a:solidFill>
                <a:schemeClr val="dk1"/>
              </a:solidFill>
              <a:effectLst/>
              <a:latin typeface="+mn-lt"/>
              <a:ea typeface="+mn-ea"/>
              <a:cs typeface="+mn-cs"/>
            </a:rPr>
            <a:t>(+0.5</a:t>
          </a:r>
          <a:r>
            <a:rPr kumimoji="1" lang="ja-JP" altLang="ja-JP" sz="1500">
              <a:solidFill>
                <a:schemeClr val="dk1"/>
              </a:solidFill>
              <a:effectLst/>
              <a:latin typeface="+mn-lt"/>
              <a:ea typeface="+mn-ea"/>
              <a:cs typeface="+mn-cs"/>
            </a:rPr>
            <a:t>％</a:t>
          </a:r>
          <a:r>
            <a:rPr kumimoji="1" lang="en-US" altLang="ja-JP" sz="1500">
              <a:solidFill>
                <a:schemeClr val="dk1"/>
              </a:solidFill>
              <a:effectLst/>
              <a:latin typeface="+mn-lt"/>
              <a:ea typeface="+mn-ea"/>
              <a:cs typeface="+mn-cs"/>
            </a:rPr>
            <a:t>)</a:t>
          </a:r>
          <a:r>
            <a:rPr kumimoji="1" lang="ja-JP" altLang="ja-JP" sz="1500">
              <a:solidFill>
                <a:schemeClr val="dk1"/>
              </a:solidFill>
              <a:effectLst/>
              <a:latin typeface="+mn-lt"/>
              <a:ea typeface="+mn-ea"/>
              <a:cs typeface="+mn-cs"/>
            </a:rPr>
            <a:t>となったものの、病床利用率が</a:t>
          </a:r>
          <a:r>
            <a:rPr kumimoji="1" lang="en-US" altLang="ja-JP" sz="1500">
              <a:solidFill>
                <a:schemeClr val="dk1"/>
              </a:solidFill>
              <a:effectLst/>
              <a:latin typeface="+mn-lt"/>
              <a:ea typeface="+mn-ea"/>
              <a:cs typeface="+mn-cs"/>
            </a:rPr>
            <a:t>74.5</a:t>
          </a:r>
          <a:r>
            <a:rPr kumimoji="1" lang="ja-JP" altLang="ja-JP" sz="1500">
              <a:solidFill>
                <a:schemeClr val="dk1"/>
              </a:solidFill>
              <a:effectLst/>
              <a:latin typeface="+mn-lt"/>
              <a:ea typeface="+mn-ea"/>
              <a:cs typeface="+mn-cs"/>
            </a:rPr>
            <a:t>％</a:t>
          </a:r>
          <a:r>
            <a:rPr kumimoji="1" lang="en-US" altLang="ja-JP" sz="1500">
              <a:solidFill>
                <a:schemeClr val="dk1"/>
              </a:solidFill>
              <a:effectLst/>
              <a:latin typeface="+mn-lt"/>
              <a:ea typeface="+mn-ea"/>
              <a:cs typeface="+mn-cs"/>
            </a:rPr>
            <a:t>(</a:t>
          </a:r>
          <a:r>
            <a:rPr kumimoji="1" lang="ja-JP" altLang="ja-JP" sz="1500">
              <a:solidFill>
                <a:schemeClr val="dk1"/>
              </a:solidFill>
              <a:effectLst/>
              <a:latin typeface="+mn-lt"/>
              <a:ea typeface="+mn-ea"/>
              <a:cs typeface="+mn-cs"/>
            </a:rPr>
            <a:t>▲</a:t>
          </a:r>
          <a:r>
            <a:rPr kumimoji="1" lang="en-US" altLang="ja-JP" sz="1500">
              <a:solidFill>
                <a:schemeClr val="dk1"/>
              </a:solidFill>
              <a:effectLst/>
              <a:latin typeface="+mn-lt"/>
              <a:ea typeface="+mn-ea"/>
              <a:cs typeface="+mn-cs"/>
            </a:rPr>
            <a:t>0.5</a:t>
          </a:r>
          <a:r>
            <a:rPr kumimoji="1" lang="ja-JP" altLang="ja-JP" sz="1500">
              <a:solidFill>
                <a:schemeClr val="dk1"/>
              </a:solidFill>
              <a:effectLst/>
              <a:latin typeface="+mn-lt"/>
              <a:ea typeface="+mn-ea"/>
              <a:cs typeface="+mn-cs"/>
            </a:rPr>
            <a:t>ポイント</a:t>
          </a:r>
          <a:r>
            <a:rPr kumimoji="1" lang="en-US" altLang="ja-JP" sz="1500">
              <a:solidFill>
                <a:schemeClr val="dk1"/>
              </a:solidFill>
              <a:effectLst/>
              <a:latin typeface="+mn-lt"/>
              <a:ea typeface="+mn-ea"/>
              <a:cs typeface="+mn-cs"/>
            </a:rPr>
            <a:t>)</a:t>
          </a:r>
          <a:r>
            <a:rPr kumimoji="1" lang="ja-JP" altLang="ja-JP" sz="1500">
              <a:solidFill>
                <a:schemeClr val="dk1"/>
              </a:solidFill>
              <a:effectLst/>
              <a:latin typeface="+mn-lt"/>
              <a:ea typeface="+mn-ea"/>
              <a:cs typeface="+mn-cs"/>
            </a:rPr>
            <a:t>となり、稼働率に大きな変化はなかった。キャッシュフローについては、近年設備投資を継続してきた結果、起債償還による支出が大幅に増大したこと等により、資金期末残高は</a:t>
          </a:r>
          <a:r>
            <a:rPr kumimoji="1" lang="en-US" altLang="ja-JP" sz="1500">
              <a:solidFill>
                <a:schemeClr val="dk1"/>
              </a:solidFill>
              <a:effectLst/>
              <a:latin typeface="+mn-lt"/>
              <a:ea typeface="+mn-ea"/>
              <a:cs typeface="+mn-cs"/>
            </a:rPr>
            <a:t>108.2</a:t>
          </a:r>
          <a:r>
            <a:rPr kumimoji="1" lang="ja-JP" altLang="ja-JP" sz="1500">
              <a:solidFill>
                <a:schemeClr val="dk1"/>
              </a:solidFill>
              <a:effectLst/>
              <a:latin typeface="+mn-lt"/>
              <a:ea typeface="+mn-ea"/>
              <a:cs typeface="+mn-cs"/>
            </a:rPr>
            <a:t>百万円</a:t>
          </a:r>
          <a:r>
            <a:rPr kumimoji="1" lang="en-US" altLang="ja-JP" sz="1500">
              <a:solidFill>
                <a:schemeClr val="dk1"/>
              </a:solidFill>
              <a:effectLst/>
              <a:latin typeface="+mn-lt"/>
              <a:ea typeface="+mn-ea"/>
              <a:cs typeface="+mn-cs"/>
            </a:rPr>
            <a:t>(</a:t>
          </a:r>
          <a:r>
            <a:rPr kumimoji="1" lang="ja-JP" altLang="ja-JP" sz="1500">
              <a:solidFill>
                <a:schemeClr val="dk1"/>
              </a:solidFill>
              <a:effectLst/>
              <a:latin typeface="+mn-lt"/>
              <a:ea typeface="+mn-ea"/>
              <a:cs typeface="+mn-cs"/>
            </a:rPr>
            <a:t>▲</a:t>
          </a:r>
          <a:r>
            <a:rPr kumimoji="1" lang="en-US" altLang="ja-JP" sz="1500">
              <a:solidFill>
                <a:schemeClr val="dk1"/>
              </a:solidFill>
              <a:effectLst/>
              <a:latin typeface="+mn-lt"/>
              <a:ea typeface="+mn-ea"/>
              <a:cs typeface="+mn-cs"/>
            </a:rPr>
            <a:t>51.6</a:t>
          </a:r>
          <a:r>
            <a:rPr kumimoji="1" lang="ja-JP" altLang="ja-JP" sz="1500">
              <a:solidFill>
                <a:schemeClr val="dk1"/>
              </a:solidFill>
              <a:effectLst/>
              <a:latin typeface="+mn-lt"/>
              <a:ea typeface="+mn-ea"/>
              <a:cs typeface="+mn-cs"/>
            </a:rPr>
            <a:t>％</a:t>
          </a:r>
          <a:r>
            <a:rPr kumimoji="1" lang="en-US" altLang="ja-JP" sz="1500">
              <a:solidFill>
                <a:schemeClr val="dk1"/>
              </a:solidFill>
              <a:effectLst/>
              <a:latin typeface="+mn-lt"/>
              <a:ea typeface="+mn-ea"/>
              <a:cs typeface="+mn-cs"/>
            </a:rPr>
            <a:t>)</a:t>
          </a:r>
          <a:r>
            <a:rPr kumimoji="1" lang="ja-JP" altLang="ja-JP" sz="1500">
              <a:solidFill>
                <a:schemeClr val="dk1"/>
              </a:solidFill>
              <a:effectLst/>
              <a:latin typeface="+mn-lt"/>
              <a:ea typeface="+mn-ea"/>
              <a:cs typeface="+mn-cs"/>
            </a:rPr>
            <a:t>となった。また、資金不足比率の算定方法について、地方債に関する省令附則第８条の２及び地方公共団体の財政の健全化に関する法律施行規則附則第４条による３年間の経過措置が終了したことに伴い、算定上含まれていた「控除額引当金等」及び「貸倒引当金」が削除された結果、資金剰余額が約</a:t>
          </a:r>
          <a:r>
            <a:rPr kumimoji="1" lang="en-US" altLang="ja-JP" sz="1500">
              <a:solidFill>
                <a:schemeClr val="dk1"/>
              </a:solidFill>
              <a:effectLst/>
              <a:latin typeface="+mn-lt"/>
              <a:ea typeface="+mn-ea"/>
              <a:cs typeface="+mn-cs"/>
            </a:rPr>
            <a:t>1.7</a:t>
          </a:r>
          <a:r>
            <a:rPr kumimoji="1" lang="ja-JP" altLang="ja-JP" sz="1500">
              <a:solidFill>
                <a:schemeClr val="dk1"/>
              </a:solidFill>
              <a:effectLst/>
              <a:latin typeface="+mn-lt"/>
              <a:ea typeface="+mn-ea"/>
              <a:cs typeface="+mn-cs"/>
            </a:rPr>
            <a:t>億円程度</a:t>
          </a:r>
          <a:r>
            <a:rPr kumimoji="1" lang="en-US" altLang="ja-JP" sz="1500">
              <a:solidFill>
                <a:schemeClr val="dk1"/>
              </a:solidFill>
              <a:effectLst/>
              <a:latin typeface="+mn-lt"/>
              <a:ea typeface="+mn-ea"/>
              <a:cs typeface="+mn-cs"/>
            </a:rPr>
            <a:t>(</a:t>
          </a:r>
          <a:r>
            <a:rPr kumimoji="1" lang="ja-JP" altLang="ja-JP" sz="1500">
              <a:solidFill>
                <a:schemeClr val="dk1"/>
              </a:solidFill>
              <a:effectLst/>
              <a:latin typeface="+mn-lt"/>
              <a:ea typeface="+mn-ea"/>
              <a:cs typeface="+mn-cs"/>
            </a:rPr>
            <a:t>▲</a:t>
          </a:r>
          <a:r>
            <a:rPr kumimoji="1" lang="en-US" altLang="ja-JP" sz="1500">
              <a:solidFill>
                <a:schemeClr val="dk1"/>
              </a:solidFill>
              <a:effectLst/>
              <a:latin typeface="+mn-lt"/>
              <a:ea typeface="+mn-ea"/>
              <a:cs typeface="+mn-cs"/>
            </a:rPr>
            <a:t>28.9</a:t>
          </a:r>
          <a:r>
            <a:rPr kumimoji="1" lang="ja-JP" altLang="ja-JP" sz="1500">
              <a:solidFill>
                <a:schemeClr val="dk1"/>
              </a:solidFill>
              <a:effectLst/>
              <a:latin typeface="+mn-lt"/>
              <a:ea typeface="+mn-ea"/>
              <a:cs typeface="+mn-cs"/>
            </a:rPr>
            <a:t>％</a:t>
          </a:r>
          <a:r>
            <a:rPr kumimoji="1" lang="en-US" altLang="ja-JP" sz="1500">
              <a:solidFill>
                <a:schemeClr val="dk1"/>
              </a:solidFill>
              <a:effectLst/>
              <a:latin typeface="+mn-lt"/>
              <a:ea typeface="+mn-ea"/>
              <a:cs typeface="+mn-cs"/>
            </a:rPr>
            <a:t>)</a:t>
          </a:r>
          <a:r>
            <a:rPr kumimoji="1" lang="ja-JP" altLang="ja-JP" sz="1500">
              <a:solidFill>
                <a:schemeClr val="dk1"/>
              </a:solidFill>
              <a:effectLst/>
              <a:latin typeface="+mn-lt"/>
              <a:ea typeface="+mn-ea"/>
              <a:cs typeface="+mn-cs"/>
            </a:rPr>
            <a:t>減少した。以上が主な要因となり、標準財政規模</a:t>
          </a:r>
          <a:r>
            <a:rPr kumimoji="1" lang="ja-JP" altLang="en-US" sz="1500">
              <a:solidFill>
                <a:schemeClr val="dk1"/>
              </a:solidFill>
              <a:effectLst/>
              <a:latin typeface="+mn-lt"/>
              <a:ea typeface="+mn-ea"/>
              <a:cs typeface="+mn-cs"/>
            </a:rPr>
            <a:t>比</a:t>
          </a:r>
          <a:r>
            <a:rPr kumimoji="1" lang="ja-JP" altLang="ja-JP" sz="1500">
              <a:solidFill>
                <a:schemeClr val="dk1"/>
              </a:solidFill>
              <a:effectLst/>
              <a:latin typeface="+mn-lt"/>
              <a:ea typeface="+mn-ea"/>
              <a:cs typeface="+mn-cs"/>
            </a:rPr>
            <a:t>が大幅に減少した。</a:t>
          </a:r>
          <a:endParaRPr lang="ja-JP" altLang="ja-JP" sz="15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19328319</v>
      </c>
      <c r="BO4" s="441"/>
      <c r="BP4" s="441"/>
      <c r="BQ4" s="441"/>
      <c r="BR4" s="441"/>
      <c r="BS4" s="441"/>
      <c r="BT4" s="441"/>
      <c r="BU4" s="442"/>
      <c r="BV4" s="440">
        <v>19274774</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3.9</v>
      </c>
      <c r="CU4" s="622"/>
      <c r="CV4" s="622"/>
      <c r="CW4" s="622"/>
      <c r="CX4" s="622"/>
      <c r="CY4" s="622"/>
      <c r="CZ4" s="622"/>
      <c r="DA4" s="623"/>
      <c r="DB4" s="621">
        <v>6.2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18842823</v>
      </c>
      <c r="BO5" s="446"/>
      <c r="BP5" s="446"/>
      <c r="BQ5" s="446"/>
      <c r="BR5" s="446"/>
      <c r="BS5" s="446"/>
      <c r="BT5" s="446"/>
      <c r="BU5" s="447"/>
      <c r="BV5" s="445">
        <v>18539984</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89.5</v>
      </c>
      <c r="CU5" s="416"/>
      <c r="CV5" s="416"/>
      <c r="CW5" s="416"/>
      <c r="CX5" s="416"/>
      <c r="CY5" s="416"/>
      <c r="CZ5" s="416"/>
      <c r="DA5" s="417"/>
      <c r="DB5" s="415">
        <v>89.9</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485496</v>
      </c>
      <c r="BO6" s="446"/>
      <c r="BP6" s="446"/>
      <c r="BQ6" s="446"/>
      <c r="BR6" s="446"/>
      <c r="BS6" s="446"/>
      <c r="BT6" s="446"/>
      <c r="BU6" s="447"/>
      <c r="BV6" s="445">
        <v>734790</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95.8</v>
      </c>
      <c r="CU6" s="596"/>
      <c r="CV6" s="596"/>
      <c r="CW6" s="596"/>
      <c r="CX6" s="596"/>
      <c r="CY6" s="596"/>
      <c r="CZ6" s="596"/>
      <c r="DA6" s="597"/>
      <c r="DB6" s="595">
        <v>95.7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32734</v>
      </c>
      <c r="BO7" s="446"/>
      <c r="BP7" s="446"/>
      <c r="BQ7" s="446"/>
      <c r="BR7" s="446"/>
      <c r="BS7" s="446"/>
      <c r="BT7" s="446"/>
      <c r="BU7" s="447"/>
      <c r="BV7" s="445">
        <v>30663</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11526708</v>
      </c>
      <c r="CU7" s="446"/>
      <c r="CV7" s="446"/>
      <c r="CW7" s="446"/>
      <c r="CX7" s="446"/>
      <c r="CY7" s="446"/>
      <c r="CZ7" s="446"/>
      <c r="DA7" s="447"/>
      <c r="DB7" s="445">
        <v>11310718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452762</v>
      </c>
      <c r="BO8" s="446"/>
      <c r="BP8" s="446"/>
      <c r="BQ8" s="446"/>
      <c r="BR8" s="446"/>
      <c r="BS8" s="446"/>
      <c r="BT8" s="446"/>
      <c r="BU8" s="447"/>
      <c r="BV8" s="445">
        <v>704127</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0.75</v>
      </c>
      <c r="CU8" s="559"/>
      <c r="CV8" s="559"/>
      <c r="CW8" s="559"/>
      <c r="CX8" s="559"/>
      <c r="CY8" s="559"/>
      <c r="CZ8" s="559"/>
      <c r="DA8" s="560"/>
      <c r="DB8" s="558">
        <v>0.75</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46763</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-251365</v>
      </c>
      <c r="BO9" s="446"/>
      <c r="BP9" s="446"/>
      <c r="BQ9" s="446"/>
      <c r="BR9" s="446"/>
      <c r="BS9" s="446"/>
      <c r="BT9" s="446"/>
      <c r="BU9" s="447"/>
      <c r="BV9" s="445">
        <v>155153</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15</v>
      </c>
      <c r="CU9" s="416"/>
      <c r="CV9" s="416"/>
      <c r="CW9" s="416"/>
      <c r="CX9" s="416"/>
      <c r="CY9" s="416"/>
      <c r="CZ9" s="416"/>
      <c r="DA9" s="417"/>
      <c r="DB9" s="415">
        <v>15.3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47041</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78664</v>
      </c>
      <c r="BO10" s="446"/>
      <c r="BP10" s="446"/>
      <c r="BQ10" s="446"/>
      <c r="BR10" s="446"/>
      <c r="BS10" s="446"/>
      <c r="BT10" s="446"/>
      <c r="BU10" s="447"/>
      <c r="BV10" s="445">
        <v>44819</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98</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47970</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264191</v>
      </c>
      <c r="BO12" s="446"/>
      <c r="BP12" s="446"/>
      <c r="BQ12" s="446"/>
      <c r="BR12" s="446"/>
      <c r="BS12" s="446"/>
      <c r="BT12" s="446"/>
      <c r="BU12" s="447"/>
      <c r="BV12" s="445">
        <v>274801</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45034</v>
      </c>
      <c r="S13" s="549"/>
      <c r="T13" s="549"/>
      <c r="U13" s="549"/>
      <c r="V13" s="550"/>
      <c r="W13" s="536" t="s">
        <v>134</v>
      </c>
      <c r="X13" s="458"/>
      <c r="Y13" s="458"/>
      <c r="Z13" s="458"/>
      <c r="AA13" s="458"/>
      <c r="AB13" s="459"/>
      <c r="AC13" s="421">
        <v>2519</v>
      </c>
      <c r="AD13" s="422"/>
      <c r="AE13" s="422"/>
      <c r="AF13" s="422"/>
      <c r="AG13" s="423"/>
      <c r="AH13" s="421">
        <v>2796</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-436892</v>
      </c>
      <c r="BO13" s="446"/>
      <c r="BP13" s="446"/>
      <c r="BQ13" s="446"/>
      <c r="BR13" s="446"/>
      <c r="BS13" s="446"/>
      <c r="BT13" s="446"/>
      <c r="BU13" s="447"/>
      <c r="BV13" s="445">
        <v>-74829</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10.8</v>
      </c>
      <c r="CU13" s="416"/>
      <c r="CV13" s="416"/>
      <c r="CW13" s="416"/>
      <c r="CX13" s="416"/>
      <c r="CY13" s="416"/>
      <c r="CZ13" s="416"/>
      <c r="DA13" s="417"/>
      <c r="DB13" s="415">
        <v>11.2</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47955</v>
      </c>
      <c r="S14" s="549"/>
      <c r="T14" s="549"/>
      <c r="U14" s="549"/>
      <c r="V14" s="550"/>
      <c r="W14" s="551"/>
      <c r="X14" s="461"/>
      <c r="Y14" s="461"/>
      <c r="Z14" s="461"/>
      <c r="AA14" s="461"/>
      <c r="AB14" s="462"/>
      <c r="AC14" s="541">
        <v>10.1</v>
      </c>
      <c r="AD14" s="542"/>
      <c r="AE14" s="542"/>
      <c r="AF14" s="542"/>
      <c r="AG14" s="543"/>
      <c r="AH14" s="541">
        <v>11.1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23.5</v>
      </c>
      <c r="CU14" s="553"/>
      <c r="CV14" s="553"/>
      <c r="CW14" s="553"/>
      <c r="CX14" s="553"/>
      <c r="CY14" s="553"/>
      <c r="CZ14" s="553"/>
      <c r="DA14" s="554"/>
      <c r="DB14" s="552">
        <v>41</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141</v>
      </c>
      <c r="N15" s="546"/>
      <c r="O15" s="546"/>
      <c r="P15" s="546"/>
      <c r="Q15" s="547"/>
      <c r="R15" s="548">
        <v>45141</v>
      </c>
      <c r="S15" s="549"/>
      <c r="T15" s="549"/>
      <c r="U15" s="549"/>
      <c r="V15" s="550"/>
      <c r="W15" s="536" t="s">
        <v>142</v>
      </c>
      <c r="X15" s="458"/>
      <c r="Y15" s="458"/>
      <c r="Z15" s="458"/>
      <c r="AA15" s="458"/>
      <c r="AB15" s="459"/>
      <c r="AC15" s="421">
        <v>10512</v>
      </c>
      <c r="AD15" s="422"/>
      <c r="AE15" s="422"/>
      <c r="AF15" s="422"/>
      <c r="AG15" s="423"/>
      <c r="AH15" s="421">
        <v>10775</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6568853</v>
      </c>
      <c r="BO15" s="441"/>
      <c r="BP15" s="441"/>
      <c r="BQ15" s="441"/>
      <c r="BR15" s="441"/>
      <c r="BS15" s="441"/>
      <c r="BT15" s="441"/>
      <c r="BU15" s="442"/>
      <c r="BV15" s="440">
        <v>6484160</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42</v>
      </c>
      <c r="AD16" s="542"/>
      <c r="AE16" s="542"/>
      <c r="AF16" s="542"/>
      <c r="AG16" s="543"/>
      <c r="AH16" s="541">
        <v>42.8</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8733563</v>
      </c>
      <c r="BO16" s="446"/>
      <c r="BP16" s="446"/>
      <c r="BQ16" s="446"/>
      <c r="BR16" s="446"/>
      <c r="BS16" s="446"/>
      <c r="BT16" s="446"/>
      <c r="BU16" s="447"/>
      <c r="BV16" s="445">
        <v>8574201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11968</v>
      </c>
      <c r="AD17" s="422"/>
      <c r="AE17" s="422"/>
      <c r="AF17" s="422"/>
      <c r="AG17" s="423"/>
      <c r="AH17" s="421">
        <v>11593</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8349145</v>
      </c>
      <c r="BO17" s="446"/>
      <c r="BP17" s="446"/>
      <c r="BQ17" s="446"/>
      <c r="BR17" s="446"/>
      <c r="BS17" s="446"/>
      <c r="BT17" s="446"/>
      <c r="BU17" s="447"/>
      <c r="BV17" s="445">
        <v>8218101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94.19</v>
      </c>
      <c r="M18" s="510"/>
      <c r="N18" s="510"/>
      <c r="O18" s="510"/>
      <c r="P18" s="510"/>
      <c r="Q18" s="510"/>
      <c r="R18" s="511"/>
      <c r="S18" s="511"/>
      <c r="T18" s="511"/>
      <c r="U18" s="511"/>
      <c r="V18" s="512"/>
      <c r="W18" s="526"/>
      <c r="X18" s="527"/>
      <c r="Y18" s="527"/>
      <c r="Z18" s="527"/>
      <c r="AA18" s="527"/>
      <c r="AB18" s="537"/>
      <c r="AC18" s="409">
        <v>47.9</v>
      </c>
      <c r="AD18" s="410"/>
      <c r="AE18" s="410"/>
      <c r="AF18" s="410"/>
      <c r="AG18" s="513"/>
      <c r="AH18" s="409">
        <v>46.1</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10442933</v>
      </c>
      <c r="BO18" s="446"/>
      <c r="BP18" s="446"/>
      <c r="BQ18" s="446"/>
      <c r="BR18" s="446"/>
      <c r="BS18" s="446"/>
      <c r="BT18" s="446"/>
      <c r="BU18" s="447"/>
      <c r="BV18" s="445">
        <v>10240089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496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13658069</v>
      </c>
      <c r="BO19" s="446"/>
      <c r="BP19" s="446"/>
      <c r="BQ19" s="446"/>
      <c r="BR19" s="446"/>
      <c r="BS19" s="446"/>
      <c r="BT19" s="446"/>
      <c r="BU19" s="447"/>
      <c r="BV19" s="445">
        <v>13310899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16095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18029695</v>
      </c>
      <c r="BO23" s="446"/>
      <c r="BP23" s="446"/>
      <c r="BQ23" s="446"/>
      <c r="BR23" s="446"/>
      <c r="BS23" s="446"/>
      <c r="BT23" s="446"/>
      <c r="BU23" s="447"/>
      <c r="BV23" s="445">
        <v>18336016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8300</v>
      </c>
      <c r="R24" s="422"/>
      <c r="S24" s="422"/>
      <c r="T24" s="422"/>
      <c r="U24" s="422"/>
      <c r="V24" s="423"/>
      <c r="W24" s="487"/>
      <c r="X24" s="478"/>
      <c r="Y24" s="479"/>
      <c r="Z24" s="418" t="s">
        <v>166</v>
      </c>
      <c r="AA24" s="419"/>
      <c r="AB24" s="419"/>
      <c r="AC24" s="419"/>
      <c r="AD24" s="419"/>
      <c r="AE24" s="419"/>
      <c r="AF24" s="419"/>
      <c r="AG24" s="420"/>
      <c r="AH24" s="421">
        <v>311</v>
      </c>
      <c r="AI24" s="422"/>
      <c r="AJ24" s="422"/>
      <c r="AK24" s="422"/>
      <c r="AL24" s="423"/>
      <c r="AM24" s="421">
        <v>930512</v>
      </c>
      <c r="AN24" s="422"/>
      <c r="AO24" s="422"/>
      <c r="AP24" s="422"/>
      <c r="AQ24" s="422"/>
      <c r="AR24" s="423"/>
      <c r="AS24" s="421">
        <v>2992</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14984039</v>
      </c>
      <c r="BO24" s="446"/>
      <c r="BP24" s="446"/>
      <c r="BQ24" s="446"/>
      <c r="BR24" s="446"/>
      <c r="BS24" s="446"/>
      <c r="BT24" s="446"/>
      <c r="BU24" s="447"/>
      <c r="BV24" s="445">
        <v>15218386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1</v>
      </c>
      <c r="M25" s="422"/>
      <c r="N25" s="422"/>
      <c r="O25" s="422"/>
      <c r="P25" s="423"/>
      <c r="Q25" s="421">
        <v>6600</v>
      </c>
      <c r="R25" s="422"/>
      <c r="S25" s="422"/>
      <c r="T25" s="422"/>
      <c r="U25" s="422"/>
      <c r="V25" s="423"/>
      <c r="W25" s="487"/>
      <c r="X25" s="478"/>
      <c r="Y25" s="479"/>
      <c r="Z25" s="418" t="s">
        <v>169</v>
      </c>
      <c r="AA25" s="419"/>
      <c r="AB25" s="419"/>
      <c r="AC25" s="419"/>
      <c r="AD25" s="419"/>
      <c r="AE25" s="419"/>
      <c r="AF25" s="419"/>
      <c r="AG25" s="420"/>
      <c r="AH25" s="421">
        <v>61</v>
      </c>
      <c r="AI25" s="422"/>
      <c r="AJ25" s="422"/>
      <c r="AK25" s="422"/>
      <c r="AL25" s="423"/>
      <c r="AM25" s="421">
        <v>164090</v>
      </c>
      <c r="AN25" s="422"/>
      <c r="AO25" s="422"/>
      <c r="AP25" s="422"/>
      <c r="AQ25" s="422"/>
      <c r="AR25" s="423"/>
      <c r="AS25" s="421">
        <v>2690</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2519609</v>
      </c>
      <c r="BO25" s="441"/>
      <c r="BP25" s="441"/>
      <c r="BQ25" s="441"/>
      <c r="BR25" s="441"/>
      <c r="BS25" s="441"/>
      <c r="BT25" s="441"/>
      <c r="BU25" s="442"/>
      <c r="BV25" s="440">
        <v>3820493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5850</v>
      </c>
      <c r="R26" s="422"/>
      <c r="S26" s="422"/>
      <c r="T26" s="422"/>
      <c r="U26" s="422"/>
      <c r="V26" s="423"/>
      <c r="W26" s="487"/>
      <c r="X26" s="478"/>
      <c r="Y26" s="479"/>
      <c r="Z26" s="418" t="s">
        <v>172</v>
      </c>
      <c r="AA26" s="500"/>
      <c r="AB26" s="500"/>
      <c r="AC26" s="500"/>
      <c r="AD26" s="500"/>
      <c r="AE26" s="500"/>
      <c r="AF26" s="500"/>
      <c r="AG26" s="501"/>
      <c r="AH26" s="421">
        <v>2</v>
      </c>
      <c r="AI26" s="422"/>
      <c r="AJ26" s="422"/>
      <c r="AK26" s="422"/>
      <c r="AL26" s="423"/>
      <c r="AM26" s="421" t="s">
        <v>173</v>
      </c>
      <c r="AN26" s="422"/>
      <c r="AO26" s="422"/>
      <c r="AP26" s="422"/>
      <c r="AQ26" s="422"/>
      <c r="AR26" s="423"/>
      <c r="AS26" s="421" t="s">
        <v>173</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3950</v>
      </c>
      <c r="R27" s="422"/>
      <c r="S27" s="422"/>
      <c r="T27" s="422"/>
      <c r="U27" s="422"/>
      <c r="V27" s="423"/>
      <c r="W27" s="487"/>
      <c r="X27" s="478"/>
      <c r="Y27" s="479"/>
      <c r="Z27" s="418" t="s">
        <v>176</v>
      </c>
      <c r="AA27" s="419"/>
      <c r="AB27" s="419"/>
      <c r="AC27" s="419"/>
      <c r="AD27" s="419"/>
      <c r="AE27" s="419"/>
      <c r="AF27" s="419"/>
      <c r="AG27" s="420"/>
      <c r="AH27" s="421">
        <v>27</v>
      </c>
      <c r="AI27" s="422"/>
      <c r="AJ27" s="422"/>
      <c r="AK27" s="422"/>
      <c r="AL27" s="423"/>
      <c r="AM27" s="421">
        <v>81044</v>
      </c>
      <c r="AN27" s="422"/>
      <c r="AO27" s="422"/>
      <c r="AP27" s="422"/>
      <c r="AQ27" s="422"/>
      <c r="AR27" s="423"/>
      <c r="AS27" s="421">
        <v>3002</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38571</v>
      </c>
      <c r="BO27" s="449"/>
      <c r="BP27" s="449"/>
      <c r="BQ27" s="449"/>
      <c r="BR27" s="449"/>
      <c r="BS27" s="449"/>
      <c r="BT27" s="449"/>
      <c r="BU27" s="450"/>
      <c r="BV27" s="448">
        <v>38567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3200</v>
      </c>
      <c r="R28" s="422"/>
      <c r="S28" s="422"/>
      <c r="T28" s="422"/>
      <c r="U28" s="422"/>
      <c r="V28" s="423"/>
      <c r="W28" s="487"/>
      <c r="X28" s="478"/>
      <c r="Y28" s="479"/>
      <c r="Z28" s="418" t="s">
        <v>179</v>
      </c>
      <c r="AA28" s="419"/>
      <c r="AB28" s="419"/>
      <c r="AC28" s="419"/>
      <c r="AD28" s="419"/>
      <c r="AE28" s="419"/>
      <c r="AF28" s="419"/>
      <c r="AG28" s="420"/>
      <c r="AH28" s="421" t="s">
        <v>132</v>
      </c>
      <c r="AI28" s="422"/>
      <c r="AJ28" s="422"/>
      <c r="AK28" s="422"/>
      <c r="AL28" s="423"/>
      <c r="AM28" s="421" t="s">
        <v>132</v>
      </c>
      <c r="AN28" s="422"/>
      <c r="AO28" s="422"/>
      <c r="AP28" s="422"/>
      <c r="AQ28" s="422"/>
      <c r="AR28" s="423"/>
      <c r="AS28" s="421" t="s">
        <v>132</v>
      </c>
      <c r="AT28" s="422"/>
      <c r="AU28" s="422"/>
      <c r="AV28" s="422"/>
      <c r="AW28" s="422"/>
      <c r="AX28" s="424"/>
      <c r="AY28" s="428" t="s">
        <v>180</v>
      </c>
      <c r="AZ28" s="429"/>
      <c r="BA28" s="429"/>
      <c r="BB28" s="430"/>
      <c r="BC28" s="437" t="s">
        <v>41</v>
      </c>
      <c r="BD28" s="438"/>
      <c r="BE28" s="438"/>
      <c r="BF28" s="438"/>
      <c r="BG28" s="438"/>
      <c r="BH28" s="438"/>
      <c r="BI28" s="438"/>
      <c r="BJ28" s="438"/>
      <c r="BK28" s="438"/>
      <c r="BL28" s="438"/>
      <c r="BM28" s="439"/>
      <c r="BN28" s="440">
        <v>2536523</v>
      </c>
      <c r="BO28" s="441"/>
      <c r="BP28" s="441"/>
      <c r="BQ28" s="441"/>
      <c r="BR28" s="441"/>
      <c r="BS28" s="441"/>
      <c r="BT28" s="441"/>
      <c r="BU28" s="442"/>
      <c r="BV28" s="440">
        <v>2272050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15</v>
      </c>
      <c r="M29" s="422"/>
      <c r="N29" s="422"/>
      <c r="O29" s="422"/>
      <c r="P29" s="423"/>
      <c r="Q29" s="421">
        <v>3000</v>
      </c>
      <c r="R29" s="422"/>
      <c r="S29" s="422"/>
      <c r="T29" s="422"/>
      <c r="U29" s="422"/>
      <c r="V29" s="423"/>
      <c r="W29" s="488"/>
      <c r="X29" s="489"/>
      <c r="Y29" s="490"/>
      <c r="Z29" s="418" t="s">
        <v>182</v>
      </c>
      <c r="AA29" s="419"/>
      <c r="AB29" s="419"/>
      <c r="AC29" s="419"/>
      <c r="AD29" s="419"/>
      <c r="AE29" s="419"/>
      <c r="AF29" s="419"/>
      <c r="AG29" s="420"/>
      <c r="AH29" s="421">
        <v>338</v>
      </c>
      <c r="AI29" s="422"/>
      <c r="AJ29" s="422"/>
      <c r="AK29" s="422"/>
      <c r="AL29" s="423"/>
      <c r="AM29" s="421">
        <v>1011556</v>
      </c>
      <c r="AN29" s="422"/>
      <c r="AO29" s="422"/>
      <c r="AP29" s="422"/>
      <c r="AQ29" s="422"/>
      <c r="AR29" s="423"/>
      <c r="AS29" s="421">
        <v>2993</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2443</v>
      </c>
      <c r="BO29" s="446"/>
      <c r="BP29" s="446"/>
      <c r="BQ29" s="446"/>
      <c r="BR29" s="446"/>
      <c r="BS29" s="446"/>
      <c r="BT29" s="446"/>
      <c r="BU29" s="447"/>
      <c r="BV29" s="445">
        <v>2442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99.1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924594</v>
      </c>
      <c r="BO30" s="449"/>
      <c r="BP30" s="449"/>
      <c r="BQ30" s="449"/>
      <c r="BR30" s="449"/>
      <c r="BS30" s="449"/>
      <c r="BT30" s="449"/>
      <c r="BU30" s="450"/>
      <c r="BV30" s="448">
        <v>726366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IF('各会計、関係団体の財政状況及び健全化判断比率'!B33="","",'各会計、関係団体の財政状況及び健全化判断比率'!B33)</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牧之原市菊川市学校組合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有限会社菊川生活環境センター</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病院事業会計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小笠老人ホーム施設組合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東遠広域施設組合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静岡県市町総合事務組合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東遠学園組合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東遠地域聖苑組合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中東遠看護専門学校組合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掛川市・菊川市衛生施設組合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静岡県後期高齢者医療広域連合（普通会計分）</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静岡県後期高齢者医療広域連合（事業会計分）</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5OCcNu3IrkPfvKRFUggAT0i2XTZncNiuCZxO6L1mRqxBPsF8t++ua34ZZ6gC+pWMP5YjcK0WuXbMrNxCxEfHg==" saltValue="Rd8it24ibqHHVqWLQZYb/w==" spinCount="100000" sheet="1" objects="1" scenarios="1"/>
  <customSheetViews>
    <customSheetView guid="{D7D6F545-3E8E-451B-904A-BAF36E3238DD}"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headerFooter>
        <oddFooter>&amp;C&amp;P/&amp;N</oddFooter>
      </headerFooter>
    </customSheetView>
    <customSheetView guid="{0B297BA7-7736-45DE-BAB2-59DAE44BB899}"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8" t="s">
        <v>563</v>
      </c>
      <c r="D34" s="1228"/>
      <c r="E34" s="1229"/>
      <c r="F34" s="32">
        <v>4.01</v>
      </c>
      <c r="G34" s="33">
        <v>4.51</v>
      </c>
      <c r="H34" s="33">
        <v>4.5999999999999996</v>
      </c>
      <c r="I34" s="33">
        <v>4.9800000000000004</v>
      </c>
      <c r="J34" s="34">
        <v>6.29</v>
      </c>
      <c r="K34" s="22"/>
      <c r="L34" s="22"/>
      <c r="M34" s="22"/>
      <c r="N34" s="22"/>
      <c r="O34" s="22"/>
      <c r="P34" s="22"/>
    </row>
    <row r="35" spans="1:16" ht="39" customHeight="1" x14ac:dyDescent="0.15">
      <c r="A35" s="22"/>
      <c r="B35" s="35"/>
      <c r="C35" s="1222" t="s">
        <v>564</v>
      </c>
      <c r="D35" s="1223"/>
      <c r="E35" s="1224"/>
      <c r="F35" s="36">
        <v>4.25</v>
      </c>
      <c r="G35" s="37">
        <v>4.57</v>
      </c>
      <c r="H35" s="37">
        <v>4.82</v>
      </c>
      <c r="I35" s="37">
        <v>6.22</v>
      </c>
      <c r="J35" s="38">
        <v>3.92</v>
      </c>
      <c r="K35" s="22"/>
      <c r="L35" s="22"/>
      <c r="M35" s="22"/>
      <c r="N35" s="22"/>
      <c r="O35" s="22"/>
      <c r="P35" s="22"/>
    </row>
    <row r="36" spans="1:16" ht="39" customHeight="1" x14ac:dyDescent="0.15">
      <c r="A36" s="22"/>
      <c r="B36" s="35"/>
      <c r="C36" s="1222" t="s">
        <v>565</v>
      </c>
      <c r="D36" s="1223"/>
      <c r="E36" s="1224"/>
      <c r="F36" s="36">
        <v>7.72</v>
      </c>
      <c r="G36" s="37">
        <v>6.96</v>
      </c>
      <c r="H36" s="37">
        <v>6.25</v>
      </c>
      <c r="I36" s="37">
        <v>6.17</v>
      </c>
      <c r="J36" s="38">
        <v>3.73</v>
      </c>
      <c r="K36" s="22"/>
      <c r="L36" s="22"/>
      <c r="M36" s="22"/>
      <c r="N36" s="22"/>
      <c r="O36" s="22"/>
      <c r="P36" s="22"/>
    </row>
    <row r="37" spans="1:16" ht="39" customHeight="1" x14ac:dyDescent="0.15">
      <c r="A37" s="22"/>
      <c r="B37" s="35"/>
      <c r="C37" s="1222" t="s">
        <v>566</v>
      </c>
      <c r="D37" s="1223"/>
      <c r="E37" s="1224"/>
      <c r="F37" s="36">
        <v>2.5499999999999998</v>
      </c>
      <c r="G37" s="37">
        <v>2.85</v>
      </c>
      <c r="H37" s="37">
        <v>2.33</v>
      </c>
      <c r="I37" s="37">
        <v>3.69</v>
      </c>
      <c r="J37" s="38">
        <v>2.84</v>
      </c>
      <c r="K37" s="22"/>
      <c r="L37" s="22"/>
      <c r="M37" s="22"/>
      <c r="N37" s="22"/>
      <c r="O37" s="22"/>
      <c r="P37" s="22"/>
    </row>
    <row r="38" spans="1:16" ht="39" customHeight="1" x14ac:dyDescent="0.15">
      <c r="A38" s="22"/>
      <c r="B38" s="35"/>
      <c r="C38" s="1222" t="s">
        <v>567</v>
      </c>
      <c r="D38" s="1223"/>
      <c r="E38" s="1224"/>
      <c r="F38" s="36">
        <v>0.71</v>
      </c>
      <c r="G38" s="37">
        <v>0.52</v>
      </c>
      <c r="H38" s="37">
        <v>0.62</v>
      </c>
      <c r="I38" s="37">
        <v>0.89</v>
      </c>
      <c r="J38" s="38">
        <v>0.92</v>
      </c>
      <c r="K38" s="22"/>
      <c r="L38" s="22"/>
      <c r="M38" s="22"/>
      <c r="N38" s="22"/>
      <c r="O38" s="22"/>
      <c r="P38" s="22"/>
    </row>
    <row r="39" spans="1:16" ht="39" customHeight="1" x14ac:dyDescent="0.15">
      <c r="A39" s="22"/>
      <c r="B39" s="35"/>
      <c r="C39" s="1222" t="s">
        <v>568</v>
      </c>
      <c r="D39" s="1223"/>
      <c r="E39" s="1224"/>
      <c r="F39" s="36">
        <v>0</v>
      </c>
      <c r="G39" s="37">
        <v>0</v>
      </c>
      <c r="H39" s="37">
        <v>0</v>
      </c>
      <c r="I39" s="37">
        <v>0</v>
      </c>
      <c r="J39" s="38">
        <v>0.13</v>
      </c>
      <c r="K39" s="22"/>
      <c r="L39" s="22"/>
      <c r="M39" s="22"/>
      <c r="N39" s="22"/>
      <c r="O39" s="22"/>
      <c r="P39" s="22"/>
    </row>
    <row r="40" spans="1:16" ht="39" customHeight="1" x14ac:dyDescent="0.15">
      <c r="A40" s="22"/>
      <c r="B40" s="35"/>
      <c r="C40" s="1222" t="s">
        <v>569</v>
      </c>
      <c r="D40" s="1223"/>
      <c r="E40" s="1224"/>
      <c r="F40" s="36">
        <v>0</v>
      </c>
      <c r="G40" s="37">
        <v>0</v>
      </c>
      <c r="H40" s="37">
        <v>0.01</v>
      </c>
      <c r="I40" s="37">
        <v>0.01</v>
      </c>
      <c r="J40" s="38">
        <v>0.03</v>
      </c>
      <c r="K40" s="22"/>
      <c r="L40" s="22"/>
      <c r="M40" s="22"/>
      <c r="N40" s="22"/>
      <c r="O40" s="22"/>
      <c r="P40" s="22"/>
    </row>
    <row r="41" spans="1:16" ht="39" customHeight="1" x14ac:dyDescent="0.15">
      <c r="A41" s="22"/>
      <c r="B41" s="35"/>
      <c r="C41" s="1222" t="s">
        <v>570</v>
      </c>
      <c r="D41" s="1223"/>
      <c r="E41" s="1224"/>
      <c r="F41" s="36">
        <v>0</v>
      </c>
      <c r="G41" s="37">
        <v>0</v>
      </c>
      <c r="H41" s="37">
        <v>0</v>
      </c>
      <c r="I41" s="37">
        <v>0</v>
      </c>
      <c r="J41" s="38">
        <v>0</v>
      </c>
      <c r="K41" s="22"/>
      <c r="L41" s="22"/>
      <c r="M41" s="22"/>
      <c r="N41" s="22"/>
      <c r="O41" s="22"/>
      <c r="P41" s="22"/>
    </row>
    <row r="42" spans="1:16" ht="39" customHeight="1" x14ac:dyDescent="0.15">
      <c r="A42" s="22"/>
      <c r="B42" s="39"/>
      <c r="C42" s="1222" t="s">
        <v>571</v>
      </c>
      <c r="D42" s="1223"/>
      <c r="E42" s="1224"/>
      <c r="F42" s="36" t="s">
        <v>511</v>
      </c>
      <c r="G42" s="37" t="s">
        <v>511</v>
      </c>
      <c r="H42" s="37" t="s">
        <v>511</v>
      </c>
      <c r="I42" s="37" t="s">
        <v>511</v>
      </c>
      <c r="J42" s="38" t="s">
        <v>511</v>
      </c>
      <c r="K42" s="22"/>
      <c r="L42" s="22"/>
      <c r="M42" s="22"/>
      <c r="N42" s="22"/>
      <c r="O42" s="22"/>
      <c r="P42" s="22"/>
    </row>
    <row r="43" spans="1:16" ht="39" customHeight="1" thickBot="1" x14ac:dyDescent="0.2">
      <c r="A43" s="22"/>
      <c r="B43" s="40"/>
      <c r="C43" s="1225" t="s">
        <v>572</v>
      </c>
      <c r="D43" s="1226"/>
      <c r="E43" s="1227"/>
      <c r="F43" s="41" t="s">
        <v>511</v>
      </c>
      <c r="G43" s="42" t="s">
        <v>511</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wpVBbuUdF5FpOD7c1kXCrlzHYL/9DQvYkcfR4W08W4EkIu50kHQaZat3J6zph9WGh2hSfsuzZSiogaygdzb7w==" saltValue="e7QTWa3Ds4kPpjzpp52tyQ==" spinCount="100000" sheet="1" objects="1" scenarios="1"/>
  <customSheetViews>
    <customSheetView guid="{D7D6F545-3E8E-451B-904A-BAF36E3238DD}"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headerFooter alignWithMargins="0">
        <oddFooter>&amp;C&amp;P/&amp;N</oddFooter>
      </headerFooter>
    </customSheetView>
    <customSheetView guid="{0B297BA7-7736-45DE-BAB2-59DAE44BB899}"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6"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8" t="s">
        <v>10</v>
      </c>
      <c r="C45" s="1239"/>
      <c r="D45" s="58"/>
      <c r="E45" s="1244" t="s">
        <v>11</v>
      </c>
      <c r="F45" s="1244"/>
      <c r="G45" s="1244"/>
      <c r="H45" s="1244"/>
      <c r="I45" s="1244"/>
      <c r="J45" s="1245"/>
      <c r="K45" s="59">
        <v>2104</v>
      </c>
      <c r="L45" s="60">
        <v>2057</v>
      </c>
      <c r="M45" s="60">
        <v>2016</v>
      </c>
      <c r="N45" s="60">
        <v>2081</v>
      </c>
      <c r="O45" s="61">
        <v>2096</v>
      </c>
      <c r="P45" s="48"/>
      <c r="Q45" s="48"/>
      <c r="R45" s="48"/>
      <c r="S45" s="48"/>
      <c r="T45" s="48"/>
      <c r="U45" s="48"/>
    </row>
    <row r="46" spans="1:21" ht="30.75" customHeight="1" x14ac:dyDescent="0.15">
      <c r="A46" s="48"/>
      <c r="B46" s="1240"/>
      <c r="C46" s="1241"/>
      <c r="D46" s="62"/>
      <c r="E46" s="1232" t="s">
        <v>12</v>
      </c>
      <c r="F46" s="1232"/>
      <c r="G46" s="1232"/>
      <c r="H46" s="1232"/>
      <c r="I46" s="1232"/>
      <c r="J46" s="1233"/>
      <c r="K46" s="63" t="s">
        <v>511</v>
      </c>
      <c r="L46" s="64" t="s">
        <v>511</v>
      </c>
      <c r="M46" s="64" t="s">
        <v>511</v>
      </c>
      <c r="N46" s="64" t="s">
        <v>511</v>
      </c>
      <c r="O46" s="65" t="s">
        <v>511</v>
      </c>
      <c r="P46" s="48"/>
      <c r="Q46" s="48"/>
      <c r="R46" s="48"/>
      <c r="S46" s="48"/>
      <c r="T46" s="48"/>
      <c r="U46" s="48"/>
    </row>
    <row r="47" spans="1:21" ht="30.75" customHeight="1" x14ac:dyDescent="0.15">
      <c r="A47" s="48"/>
      <c r="B47" s="1240"/>
      <c r="C47" s="1241"/>
      <c r="D47" s="62"/>
      <c r="E47" s="1232" t="s">
        <v>13</v>
      </c>
      <c r="F47" s="1232"/>
      <c r="G47" s="1232"/>
      <c r="H47" s="1232"/>
      <c r="I47" s="1232"/>
      <c r="J47" s="1233"/>
      <c r="K47" s="63" t="s">
        <v>511</v>
      </c>
      <c r="L47" s="64" t="s">
        <v>511</v>
      </c>
      <c r="M47" s="64" t="s">
        <v>511</v>
      </c>
      <c r="N47" s="64" t="s">
        <v>511</v>
      </c>
      <c r="O47" s="65" t="s">
        <v>511</v>
      </c>
      <c r="P47" s="48"/>
      <c r="Q47" s="48"/>
      <c r="R47" s="48"/>
      <c r="S47" s="48"/>
      <c r="T47" s="48"/>
      <c r="U47" s="48"/>
    </row>
    <row r="48" spans="1:21" ht="30.75" customHeight="1" x14ac:dyDescent="0.15">
      <c r="A48" s="48"/>
      <c r="B48" s="1240"/>
      <c r="C48" s="1241"/>
      <c r="D48" s="62"/>
      <c r="E48" s="1232" t="s">
        <v>14</v>
      </c>
      <c r="F48" s="1232"/>
      <c r="G48" s="1232"/>
      <c r="H48" s="1232"/>
      <c r="I48" s="1232"/>
      <c r="J48" s="1233"/>
      <c r="K48" s="63">
        <v>642</v>
      </c>
      <c r="L48" s="64">
        <v>644</v>
      </c>
      <c r="M48" s="64">
        <v>612</v>
      </c>
      <c r="N48" s="64">
        <v>605</v>
      </c>
      <c r="O48" s="65">
        <v>663</v>
      </c>
      <c r="P48" s="48"/>
      <c r="Q48" s="48"/>
      <c r="R48" s="48"/>
      <c r="S48" s="48"/>
      <c r="T48" s="48"/>
      <c r="U48" s="48"/>
    </row>
    <row r="49" spans="1:21" ht="30.75" customHeight="1" x14ac:dyDescent="0.15">
      <c r="A49" s="48"/>
      <c r="B49" s="1240"/>
      <c r="C49" s="1241"/>
      <c r="D49" s="62"/>
      <c r="E49" s="1232" t="s">
        <v>15</v>
      </c>
      <c r="F49" s="1232"/>
      <c r="G49" s="1232"/>
      <c r="H49" s="1232"/>
      <c r="I49" s="1232"/>
      <c r="J49" s="1233"/>
      <c r="K49" s="63">
        <v>389</v>
      </c>
      <c r="L49" s="64">
        <v>342</v>
      </c>
      <c r="M49" s="64">
        <v>277</v>
      </c>
      <c r="N49" s="64">
        <v>272</v>
      </c>
      <c r="O49" s="65">
        <v>264</v>
      </c>
      <c r="P49" s="48"/>
      <c r="Q49" s="48"/>
      <c r="R49" s="48"/>
      <c r="S49" s="48"/>
      <c r="T49" s="48"/>
      <c r="U49" s="48"/>
    </row>
    <row r="50" spans="1:21" ht="30.75" customHeight="1" x14ac:dyDescent="0.15">
      <c r="A50" s="48"/>
      <c r="B50" s="1240"/>
      <c r="C50" s="1241"/>
      <c r="D50" s="62"/>
      <c r="E50" s="1232" t="s">
        <v>16</v>
      </c>
      <c r="F50" s="1232"/>
      <c r="G50" s="1232"/>
      <c r="H50" s="1232"/>
      <c r="I50" s="1232"/>
      <c r="J50" s="1233"/>
      <c r="K50" s="63">
        <v>260</v>
      </c>
      <c r="L50" s="64">
        <v>215</v>
      </c>
      <c r="M50" s="64">
        <v>215</v>
      </c>
      <c r="N50" s="64">
        <v>178</v>
      </c>
      <c r="O50" s="65">
        <v>165</v>
      </c>
      <c r="P50" s="48"/>
      <c r="Q50" s="48"/>
      <c r="R50" s="48"/>
      <c r="S50" s="48"/>
      <c r="T50" s="48"/>
      <c r="U50" s="48"/>
    </row>
    <row r="51" spans="1:21" ht="30.75" customHeight="1" x14ac:dyDescent="0.15">
      <c r="A51" s="48"/>
      <c r="B51" s="1242"/>
      <c r="C51" s="1243"/>
      <c r="D51" s="66"/>
      <c r="E51" s="1232" t="s">
        <v>17</v>
      </c>
      <c r="F51" s="1232"/>
      <c r="G51" s="1232"/>
      <c r="H51" s="1232"/>
      <c r="I51" s="1232"/>
      <c r="J51" s="1233"/>
      <c r="K51" s="63">
        <v>0</v>
      </c>
      <c r="L51" s="64">
        <v>0</v>
      </c>
      <c r="M51" s="64" t="s">
        <v>511</v>
      </c>
      <c r="N51" s="64" t="s">
        <v>511</v>
      </c>
      <c r="O51" s="65" t="s">
        <v>511</v>
      </c>
      <c r="P51" s="48"/>
      <c r="Q51" s="48"/>
      <c r="R51" s="48"/>
      <c r="S51" s="48"/>
      <c r="T51" s="48"/>
      <c r="U51" s="48"/>
    </row>
    <row r="52" spans="1:21" ht="30.75" customHeight="1" x14ac:dyDescent="0.15">
      <c r="A52" s="48"/>
      <c r="B52" s="1230" t="s">
        <v>18</v>
      </c>
      <c r="C52" s="1231"/>
      <c r="D52" s="66"/>
      <c r="E52" s="1232" t="s">
        <v>19</v>
      </c>
      <c r="F52" s="1232"/>
      <c r="G52" s="1232"/>
      <c r="H52" s="1232"/>
      <c r="I52" s="1232"/>
      <c r="J52" s="1233"/>
      <c r="K52" s="63">
        <v>2128</v>
      </c>
      <c r="L52" s="64">
        <v>2153</v>
      </c>
      <c r="M52" s="64">
        <v>2043</v>
      </c>
      <c r="N52" s="64">
        <v>2091</v>
      </c>
      <c r="O52" s="65">
        <v>2162</v>
      </c>
      <c r="P52" s="48"/>
      <c r="Q52" s="48"/>
      <c r="R52" s="48"/>
      <c r="S52" s="48"/>
      <c r="T52" s="48"/>
      <c r="U52" s="48"/>
    </row>
    <row r="53" spans="1:21" ht="30.75" customHeight="1" thickBot="1" x14ac:dyDescent="0.2">
      <c r="A53" s="48"/>
      <c r="B53" s="1234" t="s">
        <v>20</v>
      </c>
      <c r="C53" s="1235"/>
      <c r="D53" s="67"/>
      <c r="E53" s="1236" t="s">
        <v>21</v>
      </c>
      <c r="F53" s="1236"/>
      <c r="G53" s="1236"/>
      <c r="H53" s="1236"/>
      <c r="I53" s="1236"/>
      <c r="J53" s="1237"/>
      <c r="K53" s="68">
        <v>1267</v>
      </c>
      <c r="L53" s="69">
        <v>1105</v>
      </c>
      <c r="M53" s="69">
        <v>1077</v>
      </c>
      <c r="N53" s="69">
        <v>1045</v>
      </c>
      <c r="O53" s="70">
        <v>1026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aSe+uk1sXHfZHRcYYxzzBwRsym3fi4fUgve9XixFBUpsbyui8SyZWaZ3/kEF6Ht3IBkZrf9TOSyRe+lL/bKgg==" saltValue="NN5AuarlqTEN2EG1DqxJkA==" spinCount="100000" sheet="1" objects="1" scenarios="1"/>
  <customSheetViews>
    <customSheetView guid="{D7D6F545-3E8E-451B-904A-BAF36E3238DD}" showGridLines="0" fitToPage="1" hiddenRows="1" hiddenColumns="1">
      <rowBreaks count="1" manualBreakCount="1">
        <brk id="56" max="15" man="1"/>
      </rowBreaks>
      <pageMargins left="0" right="0" top="0.19685039370078741" bottom="0" header="0" footer="0"/>
      <printOptions horizontalCentered="1"/>
      <pageSetup paperSize="9" scale="62" orientation="landscape" horizontalDpi="300" verticalDpi="300"/>
      <headerFooter alignWithMargins="0">
        <oddFooter>&amp;C&amp;P/&amp;N</oddFooter>
      </headerFooter>
    </customSheetView>
    <customSheetView guid="{0B297BA7-7736-45DE-BAB2-59DAE44BB899}" showGridLines="0" fitToPage="1" hiddenRows="1" hiddenColumns="1">
      <rowBreaks count="1" manualBreakCount="1">
        <brk id="56" max="15" man="1"/>
      </rowBreaks>
      <pageMargins left="0" right="0" top="0.19685039370078741" bottom="0" header="0" footer="0"/>
      <printOptions horizontalCentered="1"/>
      <pageSetup paperSize="9" scale="62" orientation="landscape" horizontalDpi="300" verticalDpi="300"/>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553</v>
      </c>
      <c r="J40" s="79" t="s">
        <v>554</v>
      </c>
      <c r="K40" s="79" t="s">
        <v>555</v>
      </c>
      <c r="L40" s="79" t="s">
        <v>556</v>
      </c>
      <c r="M40" s="80" t="s">
        <v>557</v>
      </c>
    </row>
    <row r="41" spans="2:13" ht="27.75" customHeight="1" x14ac:dyDescent="0.15">
      <c r="B41" s="1258" t="s">
        <v>23</v>
      </c>
      <c r="C41" s="1259"/>
      <c r="D41" s="81"/>
      <c r="E41" s="1260" t="s">
        <v>24</v>
      </c>
      <c r="F41" s="1260"/>
      <c r="G41" s="1260"/>
      <c r="H41" s="1261"/>
      <c r="I41" s="82">
        <v>18908</v>
      </c>
      <c r="J41" s="83">
        <v>18657</v>
      </c>
      <c r="K41" s="83">
        <v>18372</v>
      </c>
      <c r="L41" s="83">
        <v>18342</v>
      </c>
      <c r="M41" s="84">
        <v>18032</v>
      </c>
    </row>
    <row r="42" spans="2:13" ht="27.75" customHeight="1" x14ac:dyDescent="0.15">
      <c r="B42" s="1248"/>
      <c r="C42" s="1249"/>
      <c r="D42" s="85"/>
      <c r="E42" s="1252" t="s">
        <v>25</v>
      </c>
      <c r="F42" s="1252"/>
      <c r="G42" s="1252"/>
      <c r="H42" s="1253"/>
      <c r="I42" s="86">
        <v>1876</v>
      </c>
      <c r="J42" s="87">
        <v>1674</v>
      </c>
      <c r="K42" s="87">
        <v>1504</v>
      </c>
      <c r="L42" s="87">
        <v>1637</v>
      </c>
      <c r="M42" s="88">
        <v>1481</v>
      </c>
    </row>
    <row r="43" spans="2:13" ht="27.75" customHeight="1" x14ac:dyDescent="0.15">
      <c r="B43" s="1248"/>
      <c r="C43" s="1249"/>
      <c r="D43" s="85"/>
      <c r="E43" s="1252" t="s">
        <v>26</v>
      </c>
      <c r="F43" s="1252"/>
      <c r="G43" s="1252"/>
      <c r="H43" s="1253"/>
      <c r="I43" s="86">
        <v>7867</v>
      </c>
      <c r="J43" s="87">
        <v>7569</v>
      </c>
      <c r="K43" s="87">
        <v>7569</v>
      </c>
      <c r="L43" s="87">
        <v>7399</v>
      </c>
      <c r="M43" s="88">
        <v>7133</v>
      </c>
    </row>
    <row r="44" spans="2:13" ht="27.75" customHeight="1" x14ac:dyDescent="0.15">
      <c r="B44" s="1248"/>
      <c r="C44" s="1249"/>
      <c r="D44" s="85"/>
      <c r="E44" s="1252" t="s">
        <v>27</v>
      </c>
      <c r="F44" s="1252"/>
      <c r="G44" s="1252"/>
      <c r="H44" s="1253"/>
      <c r="I44" s="86">
        <v>1850</v>
      </c>
      <c r="J44" s="87">
        <v>1529</v>
      </c>
      <c r="K44" s="87">
        <v>1270</v>
      </c>
      <c r="L44" s="87">
        <v>1015</v>
      </c>
      <c r="M44" s="88">
        <v>762</v>
      </c>
    </row>
    <row r="45" spans="2:13" ht="27.75" customHeight="1" x14ac:dyDescent="0.15">
      <c r="B45" s="1248"/>
      <c r="C45" s="1249"/>
      <c r="D45" s="85"/>
      <c r="E45" s="1252" t="s">
        <v>28</v>
      </c>
      <c r="F45" s="1252"/>
      <c r="G45" s="1252"/>
      <c r="H45" s="1253"/>
      <c r="I45" s="86">
        <v>1615</v>
      </c>
      <c r="J45" s="87">
        <v>1359</v>
      </c>
      <c r="K45" s="87">
        <v>1305</v>
      </c>
      <c r="L45" s="87">
        <v>764</v>
      </c>
      <c r="M45" s="88">
        <v>574</v>
      </c>
    </row>
    <row r="46" spans="2:13" ht="27.75" customHeight="1" x14ac:dyDescent="0.15">
      <c r="B46" s="1248"/>
      <c r="C46" s="1249"/>
      <c r="D46" s="89"/>
      <c r="E46" s="1252" t="s">
        <v>29</v>
      </c>
      <c r="F46" s="1252"/>
      <c r="G46" s="1252"/>
      <c r="H46" s="1253"/>
      <c r="I46" s="86" t="s">
        <v>511</v>
      </c>
      <c r="J46" s="87" t="s">
        <v>511</v>
      </c>
      <c r="K46" s="87" t="s">
        <v>511</v>
      </c>
      <c r="L46" s="87" t="s">
        <v>511</v>
      </c>
      <c r="M46" s="88" t="s">
        <v>511</v>
      </c>
    </row>
    <row r="47" spans="2:13" ht="27.75" customHeight="1" x14ac:dyDescent="0.15">
      <c r="B47" s="1248"/>
      <c r="C47" s="1249"/>
      <c r="D47" s="90"/>
      <c r="E47" s="1262" t="s">
        <v>30</v>
      </c>
      <c r="F47" s="1263"/>
      <c r="G47" s="1263"/>
      <c r="H47" s="1264"/>
      <c r="I47" s="86" t="s">
        <v>511</v>
      </c>
      <c r="J47" s="87" t="s">
        <v>511</v>
      </c>
      <c r="K47" s="87" t="s">
        <v>511</v>
      </c>
      <c r="L47" s="87" t="s">
        <v>511</v>
      </c>
      <c r="M47" s="88" t="s">
        <v>511</v>
      </c>
    </row>
    <row r="48" spans="2:13" ht="27.75" customHeight="1" x14ac:dyDescent="0.15">
      <c r="B48" s="1248"/>
      <c r="C48" s="1249"/>
      <c r="D48" s="85"/>
      <c r="E48" s="1252" t="s">
        <v>31</v>
      </c>
      <c r="F48" s="1252"/>
      <c r="G48" s="1252"/>
      <c r="H48" s="1253"/>
      <c r="I48" s="86" t="s">
        <v>511</v>
      </c>
      <c r="J48" s="87" t="s">
        <v>511</v>
      </c>
      <c r="K48" s="87" t="s">
        <v>511</v>
      </c>
      <c r="L48" s="87" t="s">
        <v>511</v>
      </c>
      <c r="M48" s="88" t="s">
        <v>511</v>
      </c>
    </row>
    <row r="49" spans="2:13" ht="27.75" customHeight="1" x14ac:dyDescent="0.15">
      <c r="B49" s="1250"/>
      <c r="C49" s="1251"/>
      <c r="D49" s="85"/>
      <c r="E49" s="1252" t="s">
        <v>32</v>
      </c>
      <c r="F49" s="1252"/>
      <c r="G49" s="1252"/>
      <c r="H49" s="1253"/>
      <c r="I49" s="86" t="s">
        <v>511</v>
      </c>
      <c r="J49" s="87" t="s">
        <v>511</v>
      </c>
      <c r="K49" s="87" t="s">
        <v>511</v>
      </c>
      <c r="L49" s="87" t="s">
        <v>511</v>
      </c>
      <c r="M49" s="88" t="s">
        <v>511</v>
      </c>
    </row>
    <row r="50" spans="2:13" ht="27.75" customHeight="1" x14ac:dyDescent="0.15">
      <c r="B50" s="1246" t="s">
        <v>33</v>
      </c>
      <c r="C50" s="1247"/>
      <c r="D50" s="91"/>
      <c r="E50" s="1252" t="s">
        <v>34</v>
      </c>
      <c r="F50" s="1252"/>
      <c r="G50" s="1252"/>
      <c r="H50" s="1253"/>
      <c r="I50" s="86">
        <v>3186</v>
      </c>
      <c r="J50" s="87">
        <v>3152</v>
      </c>
      <c r="K50" s="87">
        <v>3261</v>
      </c>
      <c r="L50" s="87">
        <v>3396</v>
      </c>
      <c r="M50" s="88">
        <v>3990</v>
      </c>
    </row>
    <row r="51" spans="2:13" ht="27.75" customHeight="1" x14ac:dyDescent="0.15">
      <c r="B51" s="1248"/>
      <c r="C51" s="1249"/>
      <c r="D51" s="85"/>
      <c r="E51" s="1252" t="s">
        <v>35</v>
      </c>
      <c r="F51" s="1252"/>
      <c r="G51" s="1252"/>
      <c r="H51" s="1253"/>
      <c r="I51" s="86">
        <v>2842</v>
      </c>
      <c r="J51" s="87">
        <v>2640</v>
      </c>
      <c r="K51" s="87">
        <v>2615</v>
      </c>
      <c r="L51" s="87">
        <v>2614</v>
      </c>
      <c r="M51" s="88">
        <v>2690</v>
      </c>
    </row>
    <row r="52" spans="2:13" ht="27.75" customHeight="1" x14ac:dyDescent="0.15">
      <c r="B52" s="1250"/>
      <c r="C52" s="1251"/>
      <c r="D52" s="85"/>
      <c r="E52" s="1252" t="s">
        <v>36</v>
      </c>
      <c r="F52" s="1252"/>
      <c r="G52" s="1252"/>
      <c r="H52" s="1253"/>
      <c r="I52" s="86">
        <v>19524</v>
      </c>
      <c r="J52" s="87">
        <v>19422</v>
      </c>
      <c r="K52" s="87">
        <v>19382</v>
      </c>
      <c r="L52" s="87">
        <v>19218</v>
      </c>
      <c r="M52" s="88">
        <v>19012</v>
      </c>
    </row>
    <row r="53" spans="2:13" ht="27.75" customHeight="1" thickBot="1" x14ac:dyDescent="0.2">
      <c r="B53" s="1254" t="s">
        <v>37</v>
      </c>
      <c r="C53" s="1255"/>
      <c r="D53" s="92"/>
      <c r="E53" s="1256" t="s">
        <v>38</v>
      </c>
      <c r="F53" s="1256"/>
      <c r="G53" s="1256"/>
      <c r="H53" s="1257"/>
      <c r="I53" s="93">
        <v>6565</v>
      </c>
      <c r="J53" s="94">
        <v>5575</v>
      </c>
      <c r="K53" s="94">
        <v>4762</v>
      </c>
      <c r="L53" s="94">
        <v>3929</v>
      </c>
      <c r="M53" s="95">
        <v>2290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gJkSWuvs6uwu2apQFQDDGf99I9NXhj+ewaQrHTLHB0ujH3yZZIarrk4Cy2dvWe4vmGC8C1nVOt8iA/67dbBMg==" saltValue="/wn++p74RzjR9vScKWF7Bg==" spinCount="100000" sheet="1" objects="1" scenarios="1"/>
  <customSheetViews>
    <customSheetView guid="{D7D6F545-3E8E-451B-904A-BAF36E3238DD}"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headerFooter alignWithMargins="0">
        <oddFooter>&amp;C&amp;P/&amp;N</oddFooter>
      </headerFooter>
    </customSheetView>
    <customSheetView guid="{0B297BA7-7736-45DE-BAB2-59DAE44BB899}"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73" t="s">
        <v>41</v>
      </c>
      <c r="D55" s="1273"/>
      <c r="E55" s="1274"/>
      <c r="F55" s="107">
        <v>2227</v>
      </c>
      <c r="G55" s="107">
        <v>2272</v>
      </c>
      <c r="H55" s="108">
        <v>2537</v>
      </c>
    </row>
    <row r="56" spans="2:8" ht="52.5" customHeight="1" x14ac:dyDescent="0.15">
      <c r="B56" s="109"/>
      <c r="C56" s="1275" t="s">
        <v>42</v>
      </c>
      <c r="D56" s="1275"/>
      <c r="E56" s="1276"/>
      <c r="F56" s="110">
        <v>2</v>
      </c>
      <c r="G56" s="110">
        <v>2</v>
      </c>
      <c r="H56" s="111">
        <v>2</v>
      </c>
    </row>
    <row r="57" spans="2:8" ht="53.25" customHeight="1" x14ac:dyDescent="0.15">
      <c r="B57" s="109"/>
      <c r="C57" s="1277" t="s">
        <v>43</v>
      </c>
      <c r="D57" s="1277"/>
      <c r="E57" s="1278"/>
      <c r="F57" s="112">
        <v>752</v>
      </c>
      <c r="G57" s="112">
        <v>726</v>
      </c>
      <c r="H57" s="113">
        <v>925</v>
      </c>
    </row>
    <row r="58" spans="2:8" ht="45.75" customHeight="1" x14ac:dyDescent="0.15">
      <c r="B58" s="114"/>
      <c r="C58" s="1265" t="s">
        <v>581</v>
      </c>
      <c r="D58" s="1266"/>
      <c r="E58" s="1267"/>
      <c r="F58" s="115">
        <v>633</v>
      </c>
      <c r="G58" s="115">
        <v>634</v>
      </c>
      <c r="H58" s="116">
        <v>839</v>
      </c>
    </row>
    <row r="59" spans="2:8" ht="45.75" customHeight="1" x14ac:dyDescent="0.15">
      <c r="B59" s="114"/>
      <c r="C59" s="1265" t="s">
        <v>582</v>
      </c>
      <c r="D59" s="1266"/>
      <c r="E59" s="1267"/>
      <c r="F59" s="115">
        <v>58</v>
      </c>
      <c r="G59" s="115">
        <v>58</v>
      </c>
      <c r="H59" s="116">
        <v>58</v>
      </c>
    </row>
    <row r="60" spans="2:8" ht="45.75" customHeight="1" x14ac:dyDescent="0.15">
      <c r="B60" s="114"/>
      <c r="C60" s="1265" t="s">
        <v>583</v>
      </c>
      <c r="D60" s="1266"/>
      <c r="E60" s="1267"/>
      <c r="F60" s="115">
        <v>18</v>
      </c>
      <c r="G60" s="115">
        <v>18</v>
      </c>
      <c r="H60" s="116">
        <v>18</v>
      </c>
    </row>
    <row r="61" spans="2:8" ht="45.75" customHeight="1" x14ac:dyDescent="0.15">
      <c r="B61" s="114"/>
      <c r="C61" s="1265" t="s">
        <v>584</v>
      </c>
      <c r="D61" s="1266"/>
      <c r="E61" s="1267"/>
      <c r="F61" s="115">
        <v>13</v>
      </c>
      <c r="G61" s="115">
        <v>13</v>
      </c>
      <c r="H61" s="116">
        <v>6</v>
      </c>
    </row>
    <row r="62" spans="2:8" ht="45.75" customHeight="1" thickBot="1" x14ac:dyDescent="0.2">
      <c r="B62" s="117"/>
      <c r="C62" s="1268" t="s">
        <v>585</v>
      </c>
      <c r="D62" s="1269"/>
      <c r="E62" s="1270"/>
      <c r="F62" s="118">
        <v>11</v>
      </c>
      <c r="G62" s="118">
        <v>4</v>
      </c>
      <c r="H62" s="119">
        <v>4</v>
      </c>
    </row>
    <row r="63" spans="2:8" ht="52.5" customHeight="1" thickBot="1" x14ac:dyDescent="0.2">
      <c r="B63" s="120"/>
      <c r="C63" s="1271" t="s">
        <v>44</v>
      </c>
      <c r="D63" s="1271"/>
      <c r="E63" s="1272"/>
      <c r="F63" s="121">
        <v>2981</v>
      </c>
      <c r="G63" s="121">
        <v>3001</v>
      </c>
      <c r="H63" s="122">
        <v>3464</v>
      </c>
    </row>
    <row r="64" spans="2:8" ht="15" customHeight="1" x14ac:dyDescent="0.15"/>
    <row r="65" ht="0" hidden="1" customHeight="1" x14ac:dyDescent="0.15"/>
    <row r="66" ht="0" hidden="1" customHeight="1" x14ac:dyDescent="0.15"/>
  </sheetData>
  <sheetProtection algorithmName="SHA-512" hashValue="XqOfbfRPWK29zWRWbkccn43sA/nSCIry5ZX/uiR3gfblhp/QJ/Pd3RwdFhkolIfIf6XrhuCCjlgWu/SftNH9LQ==" saltValue="iJdJqPOBL2qHYzdVJiohSQ==" spinCount="100000" sheet="1" objects="1" scenarios="1"/>
  <customSheetViews>
    <customSheetView guid="{D7D6F545-3E8E-451B-904A-BAF36E3238DD}"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headerFooter alignWithMargins="0">
        <oddFooter>&amp;C&amp;P/&amp;N</oddFooter>
      </headerFooter>
    </customSheetView>
    <customSheetView guid="{0B297BA7-7736-45DE-BAB2-59DAE44BB899}"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1" t="s">
        <v>620</v>
      </c>
      <c r="AO43" s="1282"/>
      <c r="AP43" s="1282"/>
      <c r="AQ43" s="1282"/>
      <c r="AR43" s="1282"/>
      <c r="AS43" s="1282"/>
      <c r="AT43" s="1282"/>
      <c r="AU43" s="1282"/>
      <c r="AV43" s="1282"/>
      <c r="AW43" s="1282"/>
      <c r="AX43" s="1282"/>
      <c r="AY43" s="1282"/>
      <c r="AZ43" s="1282"/>
      <c r="BA43" s="1282"/>
      <c r="BB43" s="1282"/>
      <c r="BC43" s="1282"/>
      <c r="BD43" s="1282"/>
      <c r="BE43" s="1282"/>
      <c r="BF43" s="1282"/>
      <c r="BG43" s="1282"/>
      <c r="BH43" s="1282"/>
      <c r="BI43" s="1282"/>
      <c r="BJ43" s="1282"/>
      <c r="BK43" s="1282"/>
      <c r="BL43" s="1282"/>
      <c r="BM43" s="1282"/>
      <c r="BN43" s="1282"/>
      <c r="BO43" s="1282"/>
      <c r="BP43" s="1282"/>
      <c r="BQ43" s="1282"/>
      <c r="BR43" s="1282"/>
      <c r="BS43" s="1282"/>
      <c r="BT43" s="1282"/>
      <c r="BU43" s="1282"/>
      <c r="BV43" s="1282"/>
      <c r="BW43" s="1282"/>
      <c r="BX43" s="1282"/>
      <c r="BY43" s="1282"/>
      <c r="BZ43" s="1282"/>
      <c r="CA43" s="1282"/>
      <c r="CB43" s="1282"/>
      <c r="CC43" s="1282"/>
      <c r="CD43" s="1282"/>
      <c r="CE43" s="1282"/>
      <c r="CF43" s="1282"/>
      <c r="CG43" s="1282"/>
      <c r="CH43" s="1282"/>
      <c r="CI43" s="1282"/>
      <c r="CJ43" s="1282"/>
      <c r="CK43" s="1282"/>
      <c r="CL43" s="1282"/>
      <c r="CM43" s="1282"/>
      <c r="CN43" s="1282"/>
      <c r="CO43" s="1282"/>
      <c r="CP43" s="1282"/>
      <c r="CQ43" s="1282"/>
      <c r="CR43" s="1282"/>
      <c r="CS43" s="1282"/>
      <c r="CT43" s="1282"/>
      <c r="CU43" s="1282"/>
      <c r="CV43" s="1282"/>
      <c r="CW43" s="1282"/>
      <c r="CX43" s="1282"/>
      <c r="CY43" s="1282"/>
      <c r="CZ43" s="1282"/>
      <c r="DA43" s="1282"/>
      <c r="DB43" s="1282"/>
      <c r="DC43" s="1283"/>
    </row>
    <row r="44" spans="2:109" x14ac:dyDescent="0.15">
      <c r="B44" s="374"/>
      <c r="AN44" s="1284"/>
      <c r="AO44" s="1285"/>
      <c r="AP44" s="1285"/>
      <c r="AQ44" s="1285"/>
      <c r="AR44" s="1285"/>
      <c r="AS44" s="1285"/>
      <c r="AT44" s="1285"/>
      <c r="AU44" s="1285"/>
      <c r="AV44" s="1285"/>
      <c r="AW44" s="1285"/>
      <c r="AX44" s="1285"/>
      <c r="AY44" s="1285"/>
      <c r="AZ44" s="1285"/>
      <c r="BA44" s="1285"/>
      <c r="BB44" s="1285"/>
      <c r="BC44" s="1285"/>
      <c r="BD44" s="1285"/>
      <c r="BE44" s="1285"/>
      <c r="BF44" s="1285"/>
      <c r="BG44" s="1285"/>
      <c r="BH44" s="1285"/>
      <c r="BI44" s="1285"/>
      <c r="BJ44" s="1285"/>
      <c r="BK44" s="1285"/>
      <c r="BL44" s="1285"/>
      <c r="BM44" s="1285"/>
      <c r="BN44" s="1285"/>
      <c r="BO44" s="1285"/>
      <c r="BP44" s="1285"/>
      <c r="BQ44" s="1285"/>
      <c r="BR44" s="1285"/>
      <c r="BS44" s="1285"/>
      <c r="BT44" s="1285"/>
      <c r="BU44" s="1285"/>
      <c r="BV44" s="1285"/>
      <c r="BW44" s="1285"/>
      <c r="BX44" s="1285"/>
      <c r="BY44" s="1285"/>
      <c r="BZ44" s="1285"/>
      <c r="CA44" s="1285"/>
      <c r="CB44" s="1285"/>
      <c r="CC44" s="1285"/>
      <c r="CD44" s="1285"/>
      <c r="CE44" s="1285"/>
      <c r="CF44" s="1285"/>
      <c r="CG44" s="1285"/>
      <c r="CH44" s="1285"/>
      <c r="CI44" s="1285"/>
      <c r="CJ44" s="1285"/>
      <c r="CK44" s="1285"/>
      <c r="CL44" s="1285"/>
      <c r="CM44" s="1285"/>
      <c r="CN44" s="1285"/>
      <c r="CO44" s="1285"/>
      <c r="CP44" s="1285"/>
      <c r="CQ44" s="1285"/>
      <c r="CR44" s="1285"/>
      <c r="CS44" s="1285"/>
      <c r="CT44" s="1285"/>
      <c r="CU44" s="1285"/>
      <c r="CV44" s="1285"/>
      <c r="CW44" s="1285"/>
      <c r="CX44" s="1285"/>
      <c r="CY44" s="1285"/>
      <c r="CZ44" s="1285"/>
      <c r="DA44" s="1285"/>
      <c r="DB44" s="1285"/>
      <c r="DC44" s="1286"/>
    </row>
    <row r="45" spans="2:109" x14ac:dyDescent="0.15">
      <c r="B45" s="374"/>
      <c r="AN45" s="1284"/>
      <c r="AO45" s="1285"/>
      <c r="AP45" s="1285"/>
      <c r="AQ45" s="1285"/>
      <c r="AR45" s="1285"/>
      <c r="AS45" s="1285"/>
      <c r="AT45" s="1285"/>
      <c r="AU45" s="1285"/>
      <c r="AV45" s="1285"/>
      <c r="AW45" s="1285"/>
      <c r="AX45" s="1285"/>
      <c r="AY45" s="1285"/>
      <c r="AZ45" s="1285"/>
      <c r="BA45" s="1285"/>
      <c r="BB45" s="1285"/>
      <c r="BC45" s="1285"/>
      <c r="BD45" s="1285"/>
      <c r="BE45" s="1285"/>
      <c r="BF45" s="1285"/>
      <c r="BG45" s="1285"/>
      <c r="BH45" s="1285"/>
      <c r="BI45" s="1285"/>
      <c r="BJ45" s="1285"/>
      <c r="BK45" s="1285"/>
      <c r="BL45" s="1285"/>
      <c r="BM45" s="1285"/>
      <c r="BN45" s="1285"/>
      <c r="BO45" s="1285"/>
      <c r="BP45" s="1285"/>
      <c r="BQ45" s="1285"/>
      <c r="BR45" s="1285"/>
      <c r="BS45" s="1285"/>
      <c r="BT45" s="1285"/>
      <c r="BU45" s="1285"/>
      <c r="BV45" s="1285"/>
      <c r="BW45" s="1285"/>
      <c r="BX45" s="1285"/>
      <c r="BY45" s="1285"/>
      <c r="BZ45" s="1285"/>
      <c r="CA45" s="1285"/>
      <c r="CB45" s="1285"/>
      <c r="CC45" s="1285"/>
      <c r="CD45" s="1285"/>
      <c r="CE45" s="1285"/>
      <c r="CF45" s="1285"/>
      <c r="CG45" s="1285"/>
      <c r="CH45" s="1285"/>
      <c r="CI45" s="1285"/>
      <c r="CJ45" s="1285"/>
      <c r="CK45" s="1285"/>
      <c r="CL45" s="1285"/>
      <c r="CM45" s="1285"/>
      <c r="CN45" s="1285"/>
      <c r="CO45" s="1285"/>
      <c r="CP45" s="1285"/>
      <c r="CQ45" s="1285"/>
      <c r="CR45" s="1285"/>
      <c r="CS45" s="1285"/>
      <c r="CT45" s="1285"/>
      <c r="CU45" s="1285"/>
      <c r="CV45" s="1285"/>
      <c r="CW45" s="1285"/>
      <c r="CX45" s="1285"/>
      <c r="CY45" s="1285"/>
      <c r="CZ45" s="1285"/>
      <c r="DA45" s="1285"/>
      <c r="DB45" s="1285"/>
      <c r="DC45" s="1286"/>
    </row>
    <row r="46" spans="2:109" x14ac:dyDescent="0.15">
      <c r="B46" s="374"/>
      <c r="AN46" s="1284"/>
      <c r="AO46" s="1285"/>
      <c r="AP46" s="1285"/>
      <c r="AQ46" s="1285"/>
      <c r="AR46" s="1285"/>
      <c r="AS46" s="1285"/>
      <c r="AT46" s="1285"/>
      <c r="AU46" s="1285"/>
      <c r="AV46" s="1285"/>
      <c r="AW46" s="1285"/>
      <c r="AX46" s="1285"/>
      <c r="AY46" s="1285"/>
      <c r="AZ46" s="1285"/>
      <c r="BA46" s="1285"/>
      <c r="BB46" s="1285"/>
      <c r="BC46" s="1285"/>
      <c r="BD46" s="1285"/>
      <c r="BE46" s="1285"/>
      <c r="BF46" s="1285"/>
      <c r="BG46" s="1285"/>
      <c r="BH46" s="1285"/>
      <c r="BI46" s="1285"/>
      <c r="BJ46" s="1285"/>
      <c r="BK46" s="1285"/>
      <c r="BL46" s="1285"/>
      <c r="BM46" s="1285"/>
      <c r="BN46" s="1285"/>
      <c r="BO46" s="1285"/>
      <c r="BP46" s="1285"/>
      <c r="BQ46" s="1285"/>
      <c r="BR46" s="1285"/>
      <c r="BS46" s="1285"/>
      <c r="BT46" s="1285"/>
      <c r="BU46" s="1285"/>
      <c r="BV46" s="1285"/>
      <c r="BW46" s="1285"/>
      <c r="BX46" s="1285"/>
      <c r="BY46" s="1285"/>
      <c r="BZ46" s="1285"/>
      <c r="CA46" s="1285"/>
      <c r="CB46" s="1285"/>
      <c r="CC46" s="1285"/>
      <c r="CD46" s="1285"/>
      <c r="CE46" s="1285"/>
      <c r="CF46" s="1285"/>
      <c r="CG46" s="1285"/>
      <c r="CH46" s="1285"/>
      <c r="CI46" s="1285"/>
      <c r="CJ46" s="1285"/>
      <c r="CK46" s="1285"/>
      <c r="CL46" s="1285"/>
      <c r="CM46" s="1285"/>
      <c r="CN46" s="1285"/>
      <c r="CO46" s="1285"/>
      <c r="CP46" s="1285"/>
      <c r="CQ46" s="1285"/>
      <c r="CR46" s="1285"/>
      <c r="CS46" s="1285"/>
      <c r="CT46" s="1285"/>
      <c r="CU46" s="1285"/>
      <c r="CV46" s="1285"/>
      <c r="CW46" s="1285"/>
      <c r="CX46" s="1285"/>
      <c r="CY46" s="1285"/>
      <c r="CZ46" s="1285"/>
      <c r="DA46" s="1285"/>
      <c r="DB46" s="1285"/>
      <c r="DC46" s="1286"/>
    </row>
    <row r="47" spans="2:109" x14ac:dyDescent="0.15">
      <c r="B47" s="374"/>
      <c r="AN47" s="1287"/>
      <c r="AO47" s="1288"/>
      <c r="AP47" s="1288"/>
      <c r="AQ47" s="1288"/>
      <c r="AR47" s="1288"/>
      <c r="AS47" s="1288"/>
      <c r="AT47" s="1288"/>
      <c r="AU47" s="1288"/>
      <c r="AV47" s="1288"/>
      <c r="AW47" s="1288"/>
      <c r="AX47" s="1288"/>
      <c r="AY47" s="1288"/>
      <c r="AZ47" s="1288"/>
      <c r="BA47" s="1288"/>
      <c r="BB47" s="1288"/>
      <c r="BC47" s="1288"/>
      <c r="BD47" s="1288"/>
      <c r="BE47" s="1288"/>
      <c r="BF47" s="1288"/>
      <c r="BG47" s="1288"/>
      <c r="BH47" s="1288"/>
      <c r="BI47" s="1288"/>
      <c r="BJ47" s="1288"/>
      <c r="BK47" s="1288"/>
      <c r="BL47" s="1288"/>
      <c r="BM47" s="1288"/>
      <c r="BN47" s="1288"/>
      <c r="BO47" s="1288"/>
      <c r="BP47" s="1288"/>
      <c r="BQ47" s="1288"/>
      <c r="BR47" s="1288"/>
      <c r="BS47" s="1288"/>
      <c r="BT47" s="1288"/>
      <c r="BU47" s="1288"/>
      <c r="BV47" s="1288"/>
      <c r="BW47" s="1288"/>
      <c r="BX47" s="1288"/>
      <c r="BY47" s="1288"/>
      <c r="BZ47" s="1288"/>
      <c r="CA47" s="1288"/>
      <c r="CB47" s="1288"/>
      <c r="CC47" s="1288"/>
      <c r="CD47" s="1288"/>
      <c r="CE47" s="1288"/>
      <c r="CF47" s="1288"/>
      <c r="CG47" s="1288"/>
      <c r="CH47" s="1288"/>
      <c r="CI47" s="1288"/>
      <c r="CJ47" s="1288"/>
      <c r="CK47" s="1288"/>
      <c r="CL47" s="1288"/>
      <c r="CM47" s="1288"/>
      <c r="CN47" s="1288"/>
      <c r="CO47" s="1288"/>
      <c r="CP47" s="1288"/>
      <c r="CQ47" s="1288"/>
      <c r="CR47" s="1288"/>
      <c r="CS47" s="1288"/>
      <c r="CT47" s="1288"/>
      <c r="CU47" s="1288"/>
      <c r="CV47" s="1288"/>
      <c r="CW47" s="1288"/>
      <c r="CX47" s="1288"/>
      <c r="CY47" s="1288"/>
      <c r="CZ47" s="1288"/>
      <c r="DA47" s="1288"/>
      <c r="DB47" s="1288"/>
      <c r="DC47" s="1289"/>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608</v>
      </c>
    </row>
    <row r="50" spans="1:109" x14ac:dyDescent="0.15">
      <c r="B50" s="374"/>
      <c r="G50" s="1290"/>
      <c r="H50" s="1290"/>
      <c r="I50" s="1290"/>
      <c r="J50" s="1290"/>
      <c r="K50" s="384"/>
      <c r="L50" s="384"/>
      <c r="M50" s="385"/>
      <c r="N50" s="385"/>
      <c r="AN50" s="1291"/>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3"/>
      <c r="BP50" s="1294" t="s">
        <v>553</v>
      </c>
      <c r="BQ50" s="1294"/>
      <c r="BR50" s="1294"/>
      <c r="BS50" s="1294"/>
      <c r="BT50" s="1294"/>
      <c r="BU50" s="1294"/>
      <c r="BV50" s="1294"/>
      <c r="BW50" s="1294"/>
      <c r="BX50" s="1294" t="s">
        <v>554</v>
      </c>
      <c r="BY50" s="1294"/>
      <c r="BZ50" s="1294"/>
      <c r="CA50" s="1294"/>
      <c r="CB50" s="1294"/>
      <c r="CC50" s="1294"/>
      <c r="CD50" s="1294"/>
      <c r="CE50" s="1294"/>
      <c r="CF50" s="1294" t="s">
        <v>555</v>
      </c>
      <c r="CG50" s="1294"/>
      <c r="CH50" s="1294"/>
      <c r="CI50" s="1294"/>
      <c r="CJ50" s="1294"/>
      <c r="CK50" s="1294"/>
      <c r="CL50" s="1294"/>
      <c r="CM50" s="1294"/>
      <c r="CN50" s="1294" t="s">
        <v>556</v>
      </c>
      <c r="CO50" s="1294"/>
      <c r="CP50" s="1294"/>
      <c r="CQ50" s="1294"/>
      <c r="CR50" s="1294"/>
      <c r="CS50" s="1294"/>
      <c r="CT50" s="1294"/>
      <c r="CU50" s="1294"/>
      <c r="CV50" s="1294" t="s">
        <v>557</v>
      </c>
      <c r="CW50" s="1294"/>
      <c r="CX50" s="1294"/>
      <c r="CY50" s="1294"/>
      <c r="CZ50" s="1294"/>
      <c r="DA50" s="1294"/>
      <c r="DB50" s="1294"/>
      <c r="DC50" s="1294"/>
    </row>
    <row r="51" spans="1:109" ht="13.5" customHeight="1" x14ac:dyDescent="0.15">
      <c r="B51" s="374"/>
      <c r="G51" s="1295"/>
      <c r="H51" s="1295"/>
      <c r="I51" s="1298"/>
      <c r="J51" s="1298"/>
      <c r="K51" s="1296"/>
      <c r="L51" s="1296"/>
      <c r="M51" s="1296"/>
      <c r="N51" s="1296"/>
      <c r="AM51" s="383"/>
      <c r="AN51" s="1297" t="s">
        <v>609</v>
      </c>
      <c r="AO51" s="1297"/>
      <c r="AP51" s="1297"/>
      <c r="AQ51" s="1297"/>
      <c r="AR51" s="1297"/>
      <c r="AS51" s="1297"/>
      <c r="AT51" s="1297"/>
      <c r="AU51" s="1297"/>
      <c r="AV51" s="1297"/>
      <c r="AW51" s="1297"/>
      <c r="AX51" s="1297"/>
      <c r="AY51" s="1297"/>
      <c r="AZ51" s="1297"/>
      <c r="BA51" s="1297"/>
      <c r="BB51" s="1297" t="s">
        <v>610</v>
      </c>
      <c r="BC51" s="1297"/>
      <c r="BD51" s="1297"/>
      <c r="BE51" s="1297"/>
      <c r="BF51" s="1297"/>
      <c r="BG51" s="1297"/>
      <c r="BH51" s="1297"/>
      <c r="BI51" s="1297"/>
      <c r="BJ51" s="1297"/>
      <c r="BK51" s="1297"/>
      <c r="BL51" s="1297"/>
      <c r="BM51" s="1297"/>
      <c r="BN51" s="1297"/>
      <c r="BO51" s="1297"/>
      <c r="BP51" s="1279"/>
      <c r="BQ51" s="1280"/>
      <c r="BR51" s="1280"/>
      <c r="BS51" s="1280"/>
      <c r="BT51" s="1280"/>
      <c r="BU51" s="1280"/>
      <c r="BV51" s="1280"/>
      <c r="BW51" s="1280"/>
      <c r="BX51" s="1279"/>
      <c r="BY51" s="1280"/>
      <c r="BZ51" s="1280"/>
      <c r="CA51" s="1280"/>
      <c r="CB51" s="1280"/>
      <c r="CC51" s="1280"/>
      <c r="CD51" s="1280"/>
      <c r="CE51" s="1280"/>
      <c r="CF51" s="1280">
        <v>49.3</v>
      </c>
      <c r="CG51" s="1280"/>
      <c r="CH51" s="1280"/>
      <c r="CI51" s="1280"/>
      <c r="CJ51" s="1280"/>
      <c r="CK51" s="1280"/>
      <c r="CL51" s="1280"/>
      <c r="CM51" s="1280"/>
      <c r="CN51" s="1280">
        <v>41</v>
      </c>
      <c r="CO51" s="1280"/>
      <c r="CP51" s="1280"/>
      <c r="CQ51" s="1280"/>
      <c r="CR51" s="1280"/>
      <c r="CS51" s="1280"/>
      <c r="CT51" s="1280"/>
      <c r="CU51" s="1280"/>
      <c r="CV51" s="1280">
        <v>23.5</v>
      </c>
      <c r="CW51" s="1280"/>
      <c r="CX51" s="1280"/>
      <c r="CY51" s="1280"/>
      <c r="CZ51" s="1280"/>
      <c r="DA51" s="1280"/>
      <c r="DB51" s="1280"/>
      <c r="DC51" s="1280"/>
    </row>
    <row r="52" spans="1:109" x14ac:dyDescent="0.15">
      <c r="B52" s="374"/>
      <c r="G52" s="1295"/>
      <c r="H52" s="1295"/>
      <c r="I52" s="1298"/>
      <c r="J52" s="1298"/>
      <c r="K52" s="1296"/>
      <c r="L52" s="1296"/>
      <c r="M52" s="1296"/>
      <c r="N52" s="1296"/>
      <c r="AM52" s="383"/>
      <c r="AN52" s="1297"/>
      <c r="AO52" s="1297"/>
      <c r="AP52" s="1297"/>
      <c r="AQ52" s="1297"/>
      <c r="AR52" s="1297"/>
      <c r="AS52" s="1297"/>
      <c r="AT52" s="1297"/>
      <c r="AU52" s="1297"/>
      <c r="AV52" s="1297"/>
      <c r="AW52" s="1297"/>
      <c r="AX52" s="1297"/>
      <c r="AY52" s="1297"/>
      <c r="AZ52" s="1297"/>
      <c r="BA52" s="1297"/>
      <c r="BB52" s="1297"/>
      <c r="BC52" s="1297"/>
      <c r="BD52" s="1297"/>
      <c r="BE52" s="1297"/>
      <c r="BF52" s="1297"/>
      <c r="BG52" s="1297"/>
      <c r="BH52" s="1297"/>
      <c r="BI52" s="1297"/>
      <c r="BJ52" s="1297"/>
      <c r="BK52" s="1297"/>
      <c r="BL52" s="1297"/>
      <c r="BM52" s="1297"/>
      <c r="BN52" s="1297"/>
      <c r="BO52" s="1297"/>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5"/>
      <c r="H53" s="1295"/>
      <c r="I53" s="1290"/>
      <c r="J53" s="1290"/>
      <c r="K53" s="1296"/>
      <c r="L53" s="1296"/>
      <c r="M53" s="1296"/>
      <c r="N53" s="1296"/>
      <c r="AM53" s="383"/>
      <c r="AN53" s="1297"/>
      <c r="AO53" s="1297"/>
      <c r="AP53" s="1297"/>
      <c r="AQ53" s="1297"/>
      <c r="AR53" s="1297"/>
      <c r="AS53" s="1297"/>
      <c r="AT53" s="1297"/>
      <c r="AU53" s="1297"/>
      <c r="AV53" s="1297"/>
      <c r="AW53" s="1297"/>
      <c r="AX53" s="1297"/>
      <c r="AY53" s="1297"/>
      <c r="AZ53" s="1297"/>
      <c r="BA53" s="1297"/>
      <c r="BB53" s="1297" t="s">
        <v>612</v>
      </c>
      <c r="BC53" s="1297"/>
      <c r="BD53" s="1297"/>
      <c r="BE53" s="1297"/>
      <c r="BF53" s="1297"/>
      <c r="BG53" s="1297"/>
      <c r="BH53" s="1297"/>
      <c r="BI53" s="1297"/>
      <c r="BJ53" s="1297"/>
      <c r="BK53" s="1297"/>
      <c r="BL53" s="1297"/>
      <c r="BM53" s="1297"/>
      <c r="BN53" s="1297"/>
      <c r="BO53" s="1297"/>
      <c r="BP53" s="1279"/>
      <c r="BQ53" s="1280"/>
      <c r="BR53" s="1280"/>
      <c r="BS53" s="1280"/>
      <c r="BT53" s="1280"/>
      <c r="BU53" s="1280"/>
      <c r="BV53" s="1280"/>
      <c r="BW53" s="1280"/>
      <c r="BX53" s="1279"/>
      <c r="BY53" s="1280"/>
      <c r="BZ53" s="1280"/>
      <c r="CA53" s="1280"/>
      <c r="CB53" s="1280"/>
      <c r="CC53" s="1280"/>
      <c r="CD53" s="1280"/>
      <c r="CE53" s="1280"/>
      <c r="CF53" s="1280">
        <v>58.7</v>
      </c>
      <c r="CG53" s="1280"/>
      <c r="CH53" s="1280"/>
      <c r="CI53" s="1280"/>
      <c r="CJ53" s="1280"/>
      <c r="CK53" s="1280"/>
      <c r="CL53" s="1280"/>
      <c r="CM53" s="1280"/>
      <c r="CN53" s="1280">
        <v>59.8</v>
      </c>
      <c r="CO53" s="1280"/>
      <c r="CP53" s="1280"/>
      <c r="CQ53" s="1280"/>
      <c r="CR53" s="1280"/>
      <c r="CS53" s="1280"/>
      <c r="CT53" s="1280"/>
      <c r="CU53" s="1280"/>
      <c r="CV53" s="1280">
        <v>61.3</v>
      </c>
      <c r="CW53" s="1280"/>
      <c r="CX53" s="1280"/>
      <c r="CY53" s="1280"/>
      <c r="CZ53" s="1280"/>
      <c r="DA53" s="1280"/>
      <c r="DB53" s="1280"/>
      <c r="DC53" s="1280"/>
    </row>
    <row r="54" spans="1:109" x14ac:dyDescent="0.15">
      <c r="A54" s="382"/>
      <c r="B54" s="374"/>
      <c r="G54" s="1295"/>
      <c r="H54" s="1295"/>
      <c r="I54" s="1290"/>
      <c r="J54" s="1290"/>
      <c r="K54" s="1296"/>
      <c r="L54" s="1296"/>
      <c r="M54" s="1296"/>
      <c r="N54" s="1296"/>
      <c r="AM54" s="383"/>
      <c r="AN54" s="1297"/>
      <c r="AO54" s="1297"/>
      <c r="AP54" s="1297"/>
      <c r="AQ54" s="1297"/>
      <c r="AR54" s="1297"/>
      <c r="AS54" s="1297"/>
      <c r="AT54" s="1297"/>
      <c r="AU54" s="1297"/>
      <c r="AV54" s="1297"/>
      <c r="AW54" s="1297"/>
      <c r="AX54" s="1297"/>
      <c r="AY54" s="1297"/>
      <c r="AZ54" s="1297"/>
      <c r="BA54" s="1297"/>
      <c r="BB54" s="1297"/>
      <c r="BC54" s="1297"/>
      <c r="BD54" s="1297"/>
      <c r="BE54" s="1297"/>
      <c r="BF54" s="1297"/>
      <c r="BG54" s="1297"/>
      <c r="BH54" s="1297"/>
      <c r="BI54" s="1297"/>
      <c r="BJ54" s="1297"/>
      <c r="BK54" s="1297"/>
      <c r="BL54" s="1297"/>
      <c r="BM54" s="1297"/>
      <c r="BN54" s="1297"/>
      <c r="BO54" s="1297"/>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90"/>
      <c r="H55" s="1290"/>
      <c r="I55" s="1290"/>
      <c r="J55" s="1290"/>
      <c r="K55" s="1296"/>
      <c r="L55" s="1296"/>
      <c r="M55" s="1296"/>
      <c r="N55" s="1296"/>
      <c r="AN55" s="1294" t="s">
        <v>613</v>
      </c>
      <c r="AO55" s="1294"/>
      <c r="AP55" s="1294"/>
      <c r="AQ55" s="1294"/>
      <c r="AR55" s="1294"/>
      <c r="AS55" s="1294"/>
      <c r="AT55" s="1294"/>
      <c r="AU55" s="1294"/>
      <c r="AV55" s="1294"/>
      <c r="AW55" s="1294"/>
      <c r="AX55" s="1294"/>
      <c r="AY55" s="1294"/>
      <c r="AZ55" s="1294"/>
      <c r="BA55" s="1294"/>
      <c r="BB55" s="1297" t="s">
        <v>610</v>
      </c>
      <c r="BC55" s="1297"/>
      <c r="BD55" s="1297"/>
      <c r="BE55" s="1297"/>
      <c r="BF55" s="1297"/>
      <c r="BG55" s="1297"/>
      <c r="BH55" s="1297"/>
      <c r="BI55" s="1297"/>
      <c r="BJ55" s="1297"/>
      <c r="BK55" s="1297"/>
      <c r="BL55" s="1297"/>
      <c r="BM55" s="1297"/>
      <c r="BN55" s="1297"/>
      <c r="BO55" s="1297"/>
      <c r="BP55" s="1279"/>
      <c r="BQ55" s="1280"/>
      <c r="BR55" s="1280"/>
      <c r="BS55" s="1280"/>
      <c r="BT55" s="1280"/>
      <c r="BU55" s="1280"/>
      <c r="BV55" s="1280"/>
      <c r="BW55" s="1280"/>
      <c r="BX55" s="1279"/>
      <c r="BY55" s="1280"/>
      <c r="BZ55" s="1280"/>
      <c r="CA55" s="1280"/>
      <c r="CB55" s="1280"/>
      <c r="CC55" s="1280"/>
      <c r="CD55" s="1280"/>
      <c r="CE55" s="1280"/>
      <c r="CF55" s="1280">
        <v>32.799999999999997</v>
      </c>
      <c r="CG55" s="1280"/>
      <c r="CH55" s="1280"/>
      <c r="CI55" s="1280"/>
      <c r="CJ55" s="1280"/>
      <c r="CK55" s="1280"/>
      <c r="CL55" s="1280"/>
      <c r="CM55" s="1280"/>
      <c r="CN55" s="1280">
        <v>20.2</v>
      </c>
      <c r="CO55" s="1280"/>
      <c r="CP55" s="1280"/>
      <c r="CQ55" s="1280"/>
      <c r="CR55" s="1280"/>
      <c r="CS55" s="1280"/>
      <c r="CT55" s="1280"/>
      <c r="CU55" s="1280"/>
      <c r="CV55" s="1280">
        <v>19</v>
      </c>
      <c r="CW55" s="1280"/>
      <c r="CX55" s="1280"/>
      <c r="CY55" s="1280"/>
      <c r="CZ55" s="1280"/>
      <c r="DA55" s="1280"/>
      <c r="DB55" s="1280"/>
      <c r="DC55" s="1280"/>
    </row>
    <row r="56" spans="1:109" x14ac:dyDescent="0.15">
      <c r="A56" s="382"/>
      <c r="B56" s="374"/>
      <c r="G56" s="1290"/>
      <c r="H56" s="1290"/>
      <c r="I56" s="1290"/>
      <c r="J56" s="1290"/>
      <c r="K56" s="1296"/>
      <c r="L56" s="1296"/>
      <c r="M56" s="1296"/>
      <c r="N56" s="1296"/>
      <c r="AN56" s="1294"/>
      <c r="AO56" s="1294"/>
      <c r="AP56" s="1294"/>
      <c r="AQ56" s="1294"/>
      <c r="AR56" s="1294"/>
      <c r="AS56" s="1294"/>
      <c r="AT56" s="1294"/>
      <c r="AU56" s="1294"/>
      <c r="AV56" s="1294"/>
      <c r="AW56" s="1294"/>
      <c r="AX56" s="1294"/>
      <c r="AY56" s="1294"/>
      <c r="AZ56" s="1294"/>
      <c r="BA56" s="1294"/>
      <c r="BB56" s="1297"/>
      <c r="BC56" s="1297"/>
      <c r="BD56" s="1297"/>
      <c r="BE56" s="1297"/>
      <c r="BF56" s="1297"/>
      <c r="BG56" s="1297"/>
      <c r="BH56" s="1297"/>
      <c r="BI56" s="1297"/>
      <c r="BJ56" s="1297"/>
      <c r="BK56" s="1297"/>
      <c r="BL56" s="1297"/>
      <c r="BM56" s="1297"/>
      <c r="BN56" s="1297"/>
      <c r="BO56" s="1297"/>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90"/>
      <c r="H57" s="1290"/>
      <c r="I57" s="1299"/>
      <c r="J57" s="1299"/>
      <c r="K57" s="1296"/>
      <c r="L57" s="1296"/>
      <c r="M57" s="1296"/>
      <c r="N57" s="1296"/>
      <c r="AM57" s="367"/>
      <c r="AN57" s="1294"/>
      <c r="AO57" s="1294"/>
      <c r="AP57" s="1294"/>
      <c r="AQ57" s="1294"/>
      <c r="AR57" s="1294"/>
      <c r="AS57" s="1294"/>
      <c r="AT57" s="1294"/>
      <c r="AU57" s="1294"/>
      <c r="AV57" s="1294"/>
      <c r="AW57" s="1294"/>
      <c r="AX57" s="1294"/>
      <c r="AY57" s="1294"/>
      <c r="AZ57" s="1294"/>
      <c r="BA57" s="1294"/>
      <c r="BB57" s="1297" t="s">
        <v>611</v>
      </c>
      <c r="BC57" s="1297"/>
      <c r="BD57" s="1297"/>
      <c r="BE57" s="1297"/>
      <c r="BF57" s="1297"/>
      <c r="BG57" s="1297"/>
      <c r="BH57" s="1297"/>
      <c r="BI57" s="1297"/>
      <c r="BJ57" s="1297"/>
      <c r="BK57" s="1297"/>
      <c r="BL57" s="1297"/>
      <c r="BM57" s="1297"/>
      <c r="BN57" s="1297"/>
      <c r="BO57" s="1297"/>
      <c r="BP57" s="1279"/>
      <c r="BQ57" s="1280"/>
      <c r="BR57" s="1280"/>
      <c r="BS57" s="1280"/>
      <c r="BT57" s="1280"/>
      <c r="BU57" s="1280"/>
      <c r="BV57" s="1280"/>
      <c r="BW57" s="1280"/>
      <c r="BX57" s="1279"/>
      <c r="BY57" s="1280"/>
      <c r="BZ57" s="1280"/>
      <c r="CA57" s="1280"/>
      <c r="CB57" s="1280"/>
      <c r="CC57" s="1280"/>
      <c r="CD57" s="1280"/>
      <c r="CE57" s="1280"/>
      <c r="CF57" s="1280">
        <v>58.6</v>
      </c>
      <c r="CG57" s="1280"/>
      <c r="CH57" s="1280"/>
      <c r="CI57" s="1280"/>
      <c r="CJ57" s="1280"/>
      <c r="CK57" s="1280"/>
      <c r="CL57" s="1280"/>
      <c r="CM57" s="1280"/>
      <c r="CN57" s="1280">
        <v>53.6</v>
      </c>
      <c r="CO57" s="1280"/>
      <c r="CP57" s="1280"/>
      <c r="CQ57" s="1280"/>
      <c r="CR57" s="1280"/>
      <c r="CS57" s="1280"/>
      <c r="CT57" s="1280"/>
      <c r="CU57" s="1280"/>
      <c r="CV57" s="1280">
        <v>53</v>
      </c>
      <c r="CW57" s="1280"/>
      <c r="CX57" s="1280"/>
      <c r="CY57" s="1280"/>
      <c r="CZ57" s="1280"/>
      <c r="DA57" s="1280"/>
      <c r="DB57" s="1280"/>
      <c r="DC57" s="1280"/>
      <c r="DD57" s="387"/>
      <c r="DE57" s="386"/>
    </row>
    <row r="58" spans="1:109" s="382" customFormat="1" x14ac:dyDescent="0.15">
      <c r="A58" s="367"/>
      <c r="B58" s="386"/>
      <c r="G58" s="1290"/>
      <c r="H58" s="1290"/>
      <c r="I58" s="1299"/>
      <c r="J58" s="1299"/>
      <c r="K58" s="1296"/>
      <c r="L58" s="1296"/>
      <c r="M58" s="1296"/>
      <c r="N58" s="1296"/>
      <c r="AM58" s="367"/>
      <c r="AN58" s="1294"/>
      <c r="AO58" s="1294"/>
      <c r="AP58" s="1294"/>
      <c r="AQ58" s="1294"/>
      <c r="AR58" s="1294"/>
      <c r="AS58" s="1294"/>
      <c r="AT58" s="1294"/>
      <c r="AU58" s="1294"/>
      <c r="AV58" s="1294"/>
      <c r="AW58" s="1294"/>
      <c r="AX58" s="1294"/>
      <c r="AY58" s="1294"/>
      <c r="AZ58" s="1294"/>
      <c r="BA58" s="1294"/>
      <c r="BB58" s="1297"/>
      <c r="BC58" s="1297"/>
      <c r="BD58" s="1297"/>
      <c r="BE58" s="1297"/>
      <c r="BF58" s="1297"/>
      <c r="BG58" s="1297"/>
      <c r="BH58" s="1297"/>
      <c r="BI58" s="1297"/>
      <c r="BJ58" s="1297"/>
      <c r="BK58" s="1297"/>
      <c r="BL58" s="1297"/>
      <c r="BM58" s="1297"/>
      <c r="BN58" s="1297"/>
      <c r="BO58" s="1297"/>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614</v>
      </c>
    </row>
    <row r="64" spans="1:109" x14ac:dyDescent="0.15">
      <c r="B64" s="374"/>
      <c r="G64" s="381"/>
      <c r="I64" s="394"/>
      <c r="J64" s="394"/>
      <c r="K64" s="394"/>
      <c r="L64" s="394"/>
      <c r="M64" s="394"/>
      <c r="N64" s="395"/>
      <c r="AM64" s="381"/>
      <c r="AN64" s="381" t="s">
        <v>607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1" t="s">
        <v>621</v>
      </c>
      <c r="AO65" s="1282"/>
      <c r="AP65" s="1282"/>
      <c r="AQ65" s="1282"/>
      <c r="AR65" s="1282"/>
      <c r="AS65" s="1282"/>
      <c r="AT65" s="1282"/>
      <c r="AU65" s="1282"/>
      <c r="AV65" s="1282"/>
      <c r="AW65" s="1282"/>
      <c r="AX65" s="1282"/>
      <c r="AY65" s="1282"/>
      <c r="AZ65" s="1282"/>
      <c r="BA65" s="1282"/>
      <c r="BB65" s="1282"/>
      <c r="BC65" s="1282"/>
      <c r="BD65" s="1282"/>
      <c r="BE65" s="1282"/>
      <c r="BF65" s="1282"/>
      <c r="BG65" s="1282"/>
      <c r="BH65" s="1282"/>
      <c r="BI65" s="1282"/>
      <c r="BJ65" s="1282"/>
      <c r="BK65" s="1282"/>
      <c r="BL65" s="1282"/>
      <c r="BM65" s="1282"/>
      <c r="BN65" s="1282"/>
      <c r="BO65" s="1282"/>
      <c r="BP65" s="1282"/>
      <c r="BQ65" s="1282"/>
      <c r="BR65" s="1282"/>
      <c r="BS65" s="1282"/>
      <c r="BT65" s="1282"/>
      <c r="BU65" s="1282"/>
      <c r="BV65" s="1282"/>
      <c r="BW65" s="1282"/>
      <c r="BX65" s="1282"/>
      <c r="BY65" s="1282"/>
      <c r="BZ65" s="1282"/>
      <c r="CA65" s="1282"/>
      <c r="CB65" s="1282"/>
      <c r="CC65" s="1282"/>
      <c r="CD65" s="1282"/>
      <c r="CE65" s="1282"/>
      <c r="CF65" s="1282"/>
      <c r="CG65" s="1282"/>
      <c r="CH65" s="1282"/>
      <c r="CI65" s="1282"/>
      <c r="CJ65" s="1282"/>
      <c r="CK65" s="1282"/>
      <c r="CL65" s="1282"/>
      <c r="CM65" s="1282"/>
      <c r="CN65" s="1282"/>
      <c r="CO65" s="1282"/>
      <c r="CP65" s="1282"/>
      <c r="CQ65" s="1282"/>
      <c r="CR65" s="1282"/>
      <c r="CS65" s="1282"/>
      <c r="CT65" s="1282"/>
      <c r="CU65" s="1282"/>
      <c r="CV65" s="1282"/>
      <c r="CW65" s="1282"/>
      <c r="CX65" s="1282"/>
      <c r="CY65" s="1282"/>
      <c r="CZ65" s="1282"/>
      <c r="DA65" s="1282"/>
      <c r="DB65" s="1282"/>
      <c r="DC65" s="1283"/>
    </row>
    <row r="66" spans="2:107" x14ac:dyDescent="0.15">
      <c r="B66" s="374"/>
      <c r="AN66" s="1284"/>
      <c r="AO66" s="1285"/>
      <c r="AP66" s="1285"/>
      <c r="AQ66" s="1285"/>
      <c r="AR66" s="1285"/>
      <c r="AS66" s="1285"/>
      <c r="AT66" s="1285"/>
      <c r="AU66" s="1285"/>
      <c r="AV66" s="1285"/>
      <c r="AW66" s="1285"/>
      <c r="AX66" s="1285"/>
      <c r="AY66" s="1285"/>
      <c r="AZ66" s="1285"/>
      <c r="BA66" s="1285"/>
      <c r="BB66" s="1285"/>
      <c r="BC66" s="1285"/>
      <c r="BD66" s="1285"/>
      <c r="BE66" s="1285"/>
      <c r="BF66" s="1285"/>
      <c r="BG66" s="1285"/>
      <c r="BH66" s="1285"/>
      <c r="BI66" s="1285"/>
      <c r="BJ66" s="1285"/>
      <c r="BK66" s="1285"/>
      <c r="BL66" s="1285"/>
      <c r="BM66" s="1285"/>
      <c r="BN66" s="1285"/>
      <c r="BO66" s="1285"/>
      <c r="BP66" s="1285"/>
      <c r="BQ66" s="1285"/>
      <c r="BR66" s="1285"/>
      <c r="BS66" s="1285"/>
      <c r="BT66" s="1285"/>
      <c r="BU66" s="1285"/>
      <c r="BV66" s="1285"/>
      <c r="BW66" s="1285"/>
      <c r="BX66" s="1285"/>
      <c r="BY66" s="1285"/>
      <c r="BZ66" s="1285"/>
      <c r="CA66" s="1285"/>
      <c r="CB66" s="1285"/>
      <c r="CC66" s="1285"/>
      <c r="CD66" s="1285"/>
      <c r="CE66" s="1285"/>
      <c r="CF66" s="1285"/>
      <c r="CG66" s="1285"/>
      <c r="CH66" s="1285"/>
      <c r="CI66" s="1285"/>
      <c r="CJ66" s="1285"/>
      <c r="CK66" s="1285"/>
      <c r="CL66" s="1285"/>
      <c r="CM66" s="1285"/>
      <c r="CN66" s="1285"/>
      <c r="CO66" s="1285"/>
      <c r="CP66" s="1285"/>
      <c r="CQ66" s="1285"/>
      <c r="CR66" s="1285"/>
      <c r="CS66" s="1285"/>
      <c r="CT66" s="1285"/>
      <c r="CU66" s="1285"/>
      <c r="CV66" s="1285"/>
      <c r="CW66" s="1285"/>
      <c r="CX66" s="1285"/>
      <c r="CY66" s="1285"/>
      <c r="CZ66" s="1285"/>
      <c r="DA66" s="1285"/>
      <c r="DB66" s="1285"/>
      <c r="DC66" s="1286"/>
    </row>
    <row r="67" spans="2:107" x14ac:dyDescent="0.15">
      <c r="B67" s="374"/>
      <c r="AN67" s="1284"/>
      <c r="AO67" s="1285"/>
      <c r="AP67" s="1285"/>
      <c r="AQ67" s="1285"/>
      <c r="AR67" s="1285"/>
      <c r="AS67" s="1285"/>
      <c r="AT67" s="1285"/>
      <c r="AU67" s="1285"/>
      <c r="AV67" s="1285"/>
      <c r="AW67" s="1285"/>
      <c r="AX67" s="1285"/>
      <c r="AY67" s="1285"/>
      <c r="AZ67" s="1285"/>
      <c r="BA67" s="1285"/>
      <c r="BB67" s="1285"/>
      <c r="BC67" s="1285"/>
      <c r="BD67" s="1285"/>
      <c r="BE67" s="1285"/>
      <c r="BF67" s="1285"/>
      <c r="BG67" s="1285"/>
      <c r="BH67" s="1285"/>
      <c r="BI67" s="1285"/>
      <c r="BJ67" s="1285"/>
      <c r="BK67" s="1285"/>
      <c r="BL67" s="1285"/>
      <c r="BM67" s="1285"/>
      <c r="BN67" s="1285"/>
      <c r="BO67" s="1285"/>
      <c r="BP67" s="1285"/>
      <c r="BQ67" s="1285"/>
      <c r="BR67" s="1285"/>
      <c r="BS67" s="1285"/>
      <c r="BT67" s="1285"/>
      <c r="BU67" s="1285"/>
      <c r="BV67" s="1285"/>
      <c r="BW67" s="1285"/>
      <c r="BX67" s="1285"/>
      <c r="BY67" s="1285"/>
      <c r="BZ67" s="1285"/>
      <c r="CA67" s="1285"/>
      <c r="CB67" s="1285"/>
      <c r="CC67" s="1285"/>
      <c r="CD67" s="1285"/>
      <c r="CE67" s="1285"/>
      <c r="CF67" s="1285"/>
      <c r="CG67" s="1285"/>
      <c r="CH67" s="1285"/>
      <c r="CI67" s="1285"/>
      <c r="CJ67" s="1285"/>
      <c r="CK67" s="1285"/>
      <c r="CL67" s="1285"/>
      <c r="CM67" s="1285"/>
      <c r="CN67" s="1285"/>
      <c r="CO67" s="1285"/>
      <c r="CP67" s="1285"/>
      <c r="CQ67" s="1285"/>
      <c r="CR67" s="1285"/>
      <c r="CS67" s="1285"/>
      <c r="CT67" s="1285"/>
      <c r="CU67" s="1285"/>
      <c r="CV67" s="1285"/>
      <c r="CW67" s="1285"/>
      <c r="CX67" s="1285"/>
      <c r="CY67" s="1285"/>
      <c r="CZ67" s="1285"/>
      <c r="DA67" s="1285"/>
      <c r="DB67" s="1285"/>
      <c r="DC67" s="1286"/>
    </row>
    <row r="68" spans="2:107" x14ac:dyDescent="0.15">
      <c r="B68" s="374"/>
      <c r="AN68" s="1284"/>
      <c r="AO68" s="1285"/>
      <c r="AP68" s="1285"/>
      <c r="AQ68" s="1285"/>
      <c r="AR68" s="1285"/>
      <c r="AS68" s="1285"/>
      <c r="AT68" s="1285"/>
      <c r="AU68" s="1285"/>
      <c r="AV68" s="1285"/>
      <c r="AW68" s="1285"/>
      <c r="AX68" s="1285"/>
      <c r="AY68" s="1285"/>
      <c r="AZ68" s="1285"/>
      <c r="BA68" s="1285"/>
      <c r="BB68" s="1285"/>
      <c r="BC68" s="1285"/>
      <c r="BD68" s="1285"/>
      <c r="BE68" s="1285"/>
      <c r="BF68" s="1285"/>
      <c r="BG68" s="1285"/>
      <c r="BH68" s="1285"/>
      <c r="BI68" s="1285"/>
      <c r="BJ68" s="1285"/>
      <c r="BK68" s="1285"/>
      <c r="BL68" s="1285"/>
      <c r="BM68" s="1285"/>
      <c r="BN68" s="1285"/>
      <c r="BO68" s="1285"/>
      <c r="BP68" s="1285"/>
      <c r="BQ68" s="1285"/>
      <c r="BR68" s="1285"/>
      <c r="BS68" s="1285"/>
      <c r="BT68" s="1285"/>
      <c r="BU68" s="1285"/>
      <c r="BV68" s="1285"/>
      <c r="BW68" s="1285"/>
      <c r="BX68" s="1285"/>
      <c r="BY68" s="1285"/>
      <c r="BZ68" s="1285"/>
      <c r="CA68" s="1285"/>
      <c r="CB68" s="1285"/>
      <c r="CC68" s="1285"/>
      <c r="CD68" s="1285"/>
      <c r="CE68" s="1285"/>
      <c r="CF68" s="1285"/>
      <c r="CG68" s="1285"/>
      <c r="CH68" s="1285"/>
      <c r="CI68" s="1285"/>
      <c r="CJ68" s="1285"/>
      <c r="CK68" s="1285"/>
      <c r="CL68" s="1285"/>
      <c r="CM68" s="1285"/>
      <c r="CN68" s="1285"/>
      <c r="CO68" s="1285"/>
      <c r="CP68" s="1285"/>
      <c r="CQ68" s="1285"/>
      <c r="CR68" s="1285"/>
      <c r="CS68" s="1285"/>
      <c r="CT68" s="1285"/>
      <c r="CU68" s="1285"/>
      <c r="CV68" s="1285"/>
      <c r="CW68" s="1285"/>
      <c r="CX68" s="1285"/>
      <c r="CY68" s="1285"/>
      <c r="CZ68" s="1285"/>
      <c r="DA68" s="1285"/>
      <c r="DB68" s="1285"/>
      <c r="DC68" s="1286"/>
    </row>
    <row r="69" spans="2:107" x14ac:dyDescent="0.15">
      <c r="B69" s="374"/>
      <c r="AN69" s="1287"/>
      <c r="AO69" s="1288"/>
      <c r="AP69" s="1288"/>
      <c r="AQ69" s="1288"/>
      <c r="AR69" s="1288"/>
      <c r="AS69" s="1288"/>
      <c r="AT69" s="1288"/>
      <c r="AU69" s="1288"/>
      <c r="AV69" s="1288"/>
      <c r="AW69" s="1288"/>
      <c r="AX69" s="1288"/>
      <c r="AY69" s="1288"/>
      <c r="AZ69" s="1288"/>
      <c r="BA69" s="1288"/>
      <c r="BB69" s="1288"/>
      <c r="BC69" s="1288"/>
      <c r="BD69" s="1288"/>
      <c r="BE69" s="1288"/>
      <c r="BF69" s="1288"/>
      <c r="BG69" s="1288"/>
      <c r="BH69" s="1288"/>
      <c r="BI69" s="1288"/>
      <c r="BJ69" s="1288"/>
      <c r="BK69" s="1288"/>
      <c r="BL69" s="1288"/>
      <c r="BM69" s="1288"/>
      <c r="BN69" s="1288"/>
      <c r="BO69" s="1288"/>
      <c r="BP69" s="1288"/>
      <c r="BQ69" s="1288"/>
      <c r="BR69" s="1288"/>
      <c r="BS69" s="1288"/>
      <c r="BT69" s="1288"/>
      <c r="BU69" s="1288"/>
      <c r="BV69" s="1288"/>
      <c r="BW69" s="1288"/>
      <c r="BX69" s="1288"/>
      <c r="BY69" s="1288"/>
      <c r="BZ69" s="1288"/>
      <c r="CA69" s="1288"/>
      <c r="CB69" s="1288"/>
      <c r="CC69" s="1288"/>
      <c r="CD69" s="1288"/>
      <c r="CE69" s="1288"/>
      <c r="CF69" s="1288"/>
      <c r="CG69" s="1288"/>
      <c r="CH69" s="1288"/>
      <c r="CI69" s="1288"/>
      <c r="CJ69" s="1288"/>
      <c r="CK69" s="1288"/>
      <c r="CL69" s="1288"/>
      <c r="CM69" s="1288"/>
      <c r="CN69" s="1288"/>
      <c r="CO69" s="1288"/>
      <c r="CP69" s="1288"/>
      <c r="CQ69" s="1288"/>
      <c r="CR69" s="1288"/>
      <c r="CS69" s="1288"/>
      <c r="CT69" s="1288"/>
      <c r="CU69" s="1288"/>
      <c r="CV69" s="1288"/>
      <c r="CW69" s="1288"/>
      <c r="CX69" s="1288"/>
      <c r="CY69" s="1288"/>
      <c r="CZ69" s="1288"/>
      <c r="DA69" s="1288"/>
      <c r="DB69" s="1288"/>
      <c r="DC69" s="1289"/>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608</v>
      </c>
    </row>
    <row r="72" spans="2:107" x14ac:dyDescent="0.15">
      <c r="B72" s="374"/>
      <c r="G72" s="1290"/>
      <c r="H72" s="1290"/>
      <c r="I72" s="1290"/>
      <c r="J72" s="1290"/>
      <c r="K72" s="384"/>
      <c r="L72" s="384"/>
      <c r="M72" s="385"/>
      <c r="N72" s="385"/>
      <c r="AN72" s="1291"/>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3"/>
      <c r="BP72" s="1294" t="s">
        <v>553</v>
      </c>
      <c r="BQ72" s="1294"/>
      <c r="BR72" s="1294"/>
      <c r="BS72" s="1294"/>
      <c r="BT72" s="1294"/>
      <c r="BU72" s="1294"/>
      <c r="BV72" s="1294"/>
      <c r="BW72" s="1294"/>
      <c r="BX72" s="1294" t="s">
        <v>554</v>
      </c>
      <c r="BY72" s="1294"/>
      <c r="BZ72" s="1294"/>
      <c r="CA72" s="1294"/>
      <c r="CB72" s="1294"/>
      <c r="CC72" s="1294"/>
      <c r="CD72" s="1294"/>
      <c r="CE72" s="1294"/>
      <c r="CF72" s="1294" t="s">
        <v>555</v>
      </c>
      <c r="CG72" s="1294"/>
      <c r="CH72" s="1294"/>
      <c r="CI72" s="1294"/>
      <c r="CJ72" s="1294"/>
      <c r="CK72" s="1294"/>
      <c r="CL72" s="1294"/>
      <c r="CM72" s="1294"/>
      <c r="CN72" s="1294" t="s">
        <v>556</v>
      </c>
      <c r="CO72" s="1294"/>
      <c r="CP72" s="1294"/>
      <c r="CQ72" s="1294"/>
      <c r="CR72" s="1294"/>
      <c r="CS72" s="1294"/>
      <c r="CT72" s="1294"/>
      <c r="CU72" s="1294"/>
      <c r="CV72" s="1294" t="s">
        <v>557</v>
      </c>
      <c r="CW72" s="1294"/>
      <c r="CX72" s="1294"/>
      <c r="CY72" s="1294"/>
      <c r="CZ72" s="1294"/>
      <c r="DA72" s="1294"/>
      <c r="DB72" s="1294"/>
      <c r="DC72" s="1294"/>
    </row>
    <row r="73" spans="2:107" x14ac:dyDescent="0.15">
      <c r="B73" s="374"/>
      <c r="G73" s="1295"/>
      <c r="H73" s="1295"/>
      <c r="I73" s="1295"/>
      <c r="J73" s="1295"/>
      <c r="K73" s="1300"/>
      <c r="L73" s="1300"/>
      <c r="M73" s="1300"/>
      <c r="N73" s="1300"/>
      <c r="AM73" s="383"/>
      <c r="AN73" s="1297" t="s">
        <v>609</v>
      </c>
      <c r="AO73" s="1297"/>
      <c r="AP73" s="1297"/>
      <c r="AQ73" s="1297"/>
      <c r="AR73" s="1297"/>
      <c r="AS73" s="1297"/>
      <c r="AT73" s="1297"/>
      <c r="AU73" s="1297"/>
      <c r="AV73" s="1297"/>
      <c r="AW73" s="1297"/>
      <c r="AX73" s="1297"/>
      <c r="AY73" s="1297"/>
      <c r="AZ73" s="1297"/>
      <c r="BA73" s="1297"/>
      <c r="BB73" s="1297" t="s">
        <v>615</v>
      </c>
      <c r="BC73" s="1297"/>
      <c r="BD73" s="1297"/>
      <c r="BE73" s="1297"/>
      <c r="BF73" s="1297"/>
      <c r="BG73" s="1297"/>
      <c r="BH73" s="1297"/>
      <c r="BI73" s="1297"/>
      <c r="BJ73" s="1297"/>
      <c r="BK73" s="1297"/>
      <c r="BL73" s="1297"/>
      <c r="BM73" s="1297"/>
      <c r="BN73" s="1297"/>
      <c r="BO73" s="1297"/>
      <c r="BP73" s="1280">
        <v>66.8</v>
      </c>
      <c r="BQ73" s="1280"/>
      <c r="BR73" s="1280"/>
      <c r="BS73" s="1280"/>
      <c r="BT73" s="1280"/>
      <c r="BU73" s="1280"/>
      <c r="BV73" s="1280"/>
      <c r="BW73" s="1280"/>
      <c r="BX73" s="1280">
        <v>58.1</v>
      </c>
      <c r="BY73" s="1280"/>
      <c r="BZ73" s="1280"/>
      <c r="CA73" s="1280"/>
      <c r="CB73" s="1280"/>
      <c r="CC73" s="1280"/>
      <c r="CD73" s="1280"/>
      <c r="CE73" s="1280"/>
      <c r="CF73" s="1280">
        <v>49.3</v>
      </c>
      <c r="CG73" s="1280"/>
      <c r="CH73" s="1280"/>
      <c r="CI73" s="1280"/>
      <c r="CJ73" s="1280"/>
      <c r="CK73" s="1280"/>
      <c r="CL73" s="1280"/>
      <c r="CM73" s="1280"/>
      <c r="CN73" s="1280">
        <v>41</v>
      </c>
      <c r="CO73" s="1280"/>
      <c r="CP73" s="1280"/>
      <c r="CQ73" s="1280"/>
      <c r="CR73" s="1280"/>
      <c r="CS73" s="1280"/>
      <c r="CT73" s="1280"/>
      <c r="CU73" s="1280"/>
      <c r="CV73" s="1280">
        <v>23.5</v>
      </c>
      <c r="CW73" s="1280"/>
      <c r="CX73" s="1280"/>
      <c r="CY73" s="1280"/>
      <c r="CZ73" s="1280"/>
      <c r="DA73" s="1280"/>
      <c r="DB73" s="1280"/>
      <c r="DC73" s="1280"/>
    </row>
    <row r="74" spans="2:107" x14ac:dyDescent="0.15">
      <c r="B74" s="374"/>
      <c r="G74" s="1295"/>
      <c r="H74" s="1295"/>
      <c r="I74" s="1295"/>
      <c r="J74" s="1295"/>
      <c r="K74" s="1300"/>
      <c r="L74" s="1300"/>
      <c r="M74" s="1300"/>
      <c r="N74" s="1300"/>
      <c r="AM74" s="383"/>
      <c r="AN74" s="1297"/>
      <c r="AO74" s="1297"/>
      <c r="AP74" s="1297"/>
      <c r="AQ74" s="1297"/>
      <c r="AR74" s="1297"/>
      <c r="AS74" s="1297"/>
      <c r="AT74" s="1297"/>
      <c r="AU74" s="1297"/>
      <c r="AV74" s="1297"/>
      <c r="AW74" s="1297"/>
      <c r="AX74" s="1297"/>
      <c r="AY74" s="1297"/>
      <c r="AZ74" s="1297"/>
      <c r="BA74" s="1297"/>
      <c r="BB74" s="1297"/>
      <c r="BC74" s="1297"/>
      <c r="BD74" s="1297"/>
      <c r="BE74" s="1297"/>
      <c r="BF74" s="1297"/>
      <c r="BG74" s="1297"/>
      <c r="BH74" s="1297"/>
      <c r="BI74" s="1297"/>
      <c r="BJ74" s="1297"/>
      <c r="BK74" s="1297"/>
      <c r="BL74" s="1297"/>
      <c r="BM74" s="1297"/>
      <c r="BN74" s="1297"/>
      <c r="BO74" s="1297"/>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5"/>
      <c r="H75" s="1295"/>
      <c r="I75" s="1290"/>
      <c r="J75" s="1290"/>
      <c r="K75" s="1296"/>
      <c r="L75" s="1296"/>
      <c r="M75" s="1296"/>
      <c r="N75" s="1296"/>
      <c r="AM75" s="383"/>
      <c r="AN75" s="1297"/>
      <c r="AO75" s="1297"/>
      <c r="AP75" s="1297"/>
      <c r="AQ75" s="1297"/>
      <c r="AR75" s="1297"/>
      <c r="AS75" s="1297"/>
      <c r="AT75" s="1297"/>
      <c r="AU75" s="1297"/>
      <c r="AV75" s="1297"/>
      <c r="AW75" s="1297"/>
      <c r="AX75" s="1297"/>
      <c r="AY75" s="1297"/>
      <c r="AZ75" s="1297"/>
      <c r="BA75" s="1297"/>
      <c r="BB75" s="1297" t="s">
        <v>617</v>
      </c>
      <c r="BC75" s="1297"/>
      <c r="BD75" s="1297"/>
      <c r="BE75" s="1297"/>
      <c r="BF75" s="1297"/>
      <c r="BG75" s="1297"/>
      <c r="BH75" s="1297"/>
      <c r="BI75" s="1297"/>
      <c r="BJ75" s="1297"/>
      <c r="BK75" s="1297"/>
      <c r="BL75" s="1297"/>
      <c r="BM75" s="1297"/>
      <c r="BN75" s="1297"/>
      <c r="BO75" s="1297"/>
      <c r="BP75" s="1280">
        <v>14</v>
      </c>
      <c r="BQ75" s="1280"/>
      <c r="BR75" s="1280"/>
      <c r="BS75" s="1280"/>
      <c r="BT75" s="1280"/>
      <c r="BU75" s="1280"/>
      <c r="BV75" s="1280"/>
      <c r="BW75" s="1280"/>
      <c r="BX75" s="1280">
        <v>12.6</v>
      </c>
      <c r="BY75" s="1280"/>
      <c r="BZ75" s="1280"/>
      <c r="CA75" s="1280"/>
      <c r="CB75" s="1280"/>
      <c r="CC75" s="1280"/>
      <c r="CD75" s="1280"/>
      <c r="CE75" s="1280"/>
      <c r="CF75" s="1280">
        <v>11.8</v>
      </c>
      <c r="CG75" s="1280"/>
      <c r="CH75" s="1280"/>
      <c r="CI75" s="1280"/>
      <c r="CJ75" s="1280"/>
      <c r="CK75" s="1280"/>
      <c r="CL75" s="1280"/>
      <c r="CM75" s="1280"/>
      <c r="CN75" s="1280">
        <v>11.2</v>
      </c>
      <c r="CO75" s="1280"/>
      <c r="CP75" s="1280"/>
      <c r="CQ75" s="1280"/>
      <c r="CR75" s="1280"/>
      <c r="CS75" s="1280"/>
      <c r="CT75" s="1280"/>
      <c r="CU75" s="1280"/>
      <c r="CV75" s="1280">
        <v>10.8</v>
      </c>
      <c r="CW75" s="1280"/>
      <c r="CX75" s="1280"/>
      <c r="CY75" s="1280"/>
      <c r="CZ75" s="1280"/>
      <c r="DA75" s="1280"/>
      <c r="DB75" s="1280"/>
      <c r="DC75" s="1280"/>
    </row>
    <row r="76" spans="2:107" x14ac:dyDescent="0.15">
      <c r="B76" s="374"/>
      <c r="G76" s="1295"/>
      <c r="H76" s="1295"/>
      <c r="I76" s="1290"/>
      <c r="J76" s="1290"/>
      <c r="K76" s="1296"/>
      <c r="L76" s="1296"/>
      <c r="M76" s="1296"/>
      <c r="N76" s="1296"/>
      <c r="AM76" s="383"/>
      <c r="AN76" s="1297"/>
      <c r="AO76" s="1297"/>
      <c r="AP76" s="1297"/>
      <c r="AQ76" s="1297"/>
      <c r="AR76" s="1297"/>
      <c r="AS76" s="1297"/>
      <c r="AT76" s="1297"/>
      <c r="AU76" s="1297"/>
      <c r="AV76" s="1297"/>
      <c r="AW76" s="1297"/>
      <c r="AX76" s="1297"/>
      <c r="AY76" s="1297"/>
      <c r="AZ76" s="1297"/>
      <c r="BA76" s="1297"/>
      <c r="BB76" s="1297"/>
      <c r="BC76" s="1297"/>
      <c r="BD76" s="1297"/>
      <c r="BE76" s="1297"/>
      <c r="BF76" s="1297"/>
      <c r="BG76" s="1297"/>
      <c r="BH76" s="1297"/>
      <c r="BI76" s="1297"/>
      <c r="BJ76" s="1297"/>
      <c r="BK76" s="1297"/>
      <c r="BL76" s="1297"/>
      <c r="BM76" s="1297"/>
      <c r="BN76" s="1297"/>
      <c r="BO76" s="1297"/>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90"/>
      <c r="H77" s="1290"/>
      <c r="I77" s="1290"/>
      <c r="J77" s="1290"/>
      <c r="K77" s="1300"/>
      <c r="L77" s="1300"/>
      <c r="M77" s="1300"/>
      <c r="N77" s="1300"/>
      <c r="AN77" s="1294" t="s">
        <v>613</v>
      </c>
      <c r="AO77" s="1294"/>
      <c r="AP77" s="1294"/>
      <c r="AQ77" s="1294"/>
      <c r="AR77" s="1294"/>
      <c r="AS77" s="1294"/>
      <c r="AT77" s="1294"/>
      <c r="AU77" s="1294"/>
      <c r="AV77" s="1294"/>
      <c r="AW77" s="1294"/>
      <c r="AX77" s="1294"/>
      <c r="AY77" s="1294"/>
      <c r="AZ77" s="1294"/>
      <c r="BA77" s="1294"/>
      <c r="BB77" s="1297" t="s">
        <v>615</v>
      </c>
      <c r="BC77" s="1297"/>
      <c r="BD77" s="1297"/>
      <c r="BE77" s="1297"/>
      <c r="BF77" s="1297"/>
      <c r="BG77" s="1297"/>
      <c r="BH77" s="1297"/>
      <c r="BI77" s="1297"/>
      <c r="BJ77" s="1297"/>
      <c r="BK77" s="1297"/>
      <c r="BL77" s="1297"/>
      <c r="BM77" s="1297"/>
      <c r="BN77" s="1297"/>
      <c r="BO77" s="1297"/>
      <c r="BP77" s="1280">
        <v>52.8</v>
      </c>
      <c r="BQ77" s="1280"/>
      <c r="BR77" s="1280"/>
      <c r="BS77" s="1280"/>
      <c r="BT77" s="1280"/>
      <c r="BU77" s="1280"/>
      <c r="BV77" s="1280"/>
      <c r="BW77" s="1280"/>
      <c r="BX77" s="1280">
        <v>48.6</v>
      </c>
      <c r="BY77" s="1280"/>
      <c r="BZ77" s="1280"/>
      <c r="CA77" s="1280"/>
      <c r="CB77" s="1280"/>
      <c r="CC77" s="1280"/>
      <c r="CD77" s="1280"/>
      <c r="CE77" s="1280"/>
      <c r="CF77" s="1280">
        <v>32.799999999999997</v>
      </c>
      <c r="CG77" s="1280"/>
      <c r="CH77" s="1280"/>
      <c r="CI77" s="1280"/>
      <c r="CJ77" s="1280"/>
      <c r="CK77" s="1280"/>
      <c r="CL77" s="1280"/>
      <c r="CM77" s="1280"/>
      <c r="CN77" s="1280">
        <v>20.2</v>
      </c>
      <c r="CO77" s="1280"/>
      <c r="CP77" s="1280"/>
      <c r="CQ77" s="1280"/>
      <c r="CR77" s="1280"/>
      <c r="CS77" s="1280"/>
      <c r="CT77" s="1280"/>
      <c r="CU77" s="1280"/>
      <c r="CV77" s="1280">
        <v>19</v>
      </c>
      <c r="CW77" s="1280"/>
      <c r="CX77" s="1280"/>
      <c r="CY77" s="1280"/>
      <c r="CZ77" s="1280"/>
      <c r="DA77" s="1280"/>
      <c r="DB77" s="1280"/>
      <c r="DC77" s="1280"/>
    </row>
    <row r="78" spans="2:107" x14ac:dyDescent="0.15">
      <c r="B78" s="374"/>
      <c r="G78" s="1290"/>
      <c r="H78" s="1290"/>
      <c r="I78" s="1290"/>
      <c r="J78" s="1290"/>
      <c r="K78" s="1300"/>
      <c r="L78" s="1300"/>
      <c r="M78" s="1300"/>
      <c r="N78" s="1300"/>
      <c r="AN78" s="1294"/>
      <c r="AO78" s="1294"/>
      <c r="AP78" s="1294"/>
      <c r="AQ78" s="1294"/>
      <c r="AR78" s="1294"/>
      <c r="AS78" s="1294"/>
      <c r="AT78" s="1294"/>
      <c r="AU78" s="1294"/>
      <c r="AV78" s="1294"/>
      <c r="AW78" s="1294"/>
      <c r="AX78" s="1294"/>
      <c r="AY78" s="1294"/>
      <c r="AZ78" s="1294"/>
      <c r="BA78" s="1294"/>
      <c r="BB78" s="1297"/>
      <c r="BC78" s="1297"/>
      <c r="BD78" s="1297"/>
      <c r="BE78" s="1297"/>
      <c r="BF78" s="1297"/>
      <c r="BG78" s="1297"/>
      <c r="BH78" s="1297"/>
      <c r="BI78" s="1297"/>
      <c r="BJ78" s="1297"/>
      <c r="BK78" s="1297"/>
      <c r="BL78" s="1297"/>
      <c r="BM78" s="1297"/>
      <c r="BN78" s="1297"/>
      <c r="BO78" s="1297"/>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90"/>
      <c r="H79" s="1290"/>
      <c r="I79" s="1299"/>
      <c r="J79" s="1299"/>
      <c r="K79" s="1301"/>
      <c r="L79" s="1301"/>
      <c r="M79" s="1301"/>
      <c r="N79" s="1301"/>
      <c r="AN79" s="1294"/>
      <c r="AO79" s="1294"/>
      <c r="AP79" s="1294"/>
      <c r="AQ79" s="1294"/>
      <c r="AR79" s="1294"/>
      <c r="AS79" s="1294"/>
      <c r="AT79" s="1294"/>
      <c r="AU79" s="1294"/>
      <c r="AV79" s="1294"/>
      <c r="AW79" s="1294"/>
      <c r="AX79" s="1294"/>
      <c r="AY79" s="1294"/>
      <c r="AZ79" s="1294"/>
      <c r="BA79" s="1294"/>
      <c r="BB79" s="1297" t="s">
        <v>616</v>
      </c>
      <c r="BC79" s="1297"/>
      <c r="BD79" s="1297"/>
      <c r="BE79" s="1297"/>
      <c r="BF79" s="1297"/>
      <c r="BG79" s="1297"/>
      <c r="BH79" s="1297"/>
      <c r="BI79" s="1297"/>
      <c r="BJ79" s="1297"/>
      <c r="BK79" s="1297"/>
      <c r="BL79" s="1297"/>
      <c r="BM79" s="1297"/>
      <c r="BN79" s="1297"/>
      <c r="BO79" s="1297"/>
      <c r="BP79" s="1280">
        <v>11.5</v>
      </c>
      <c r="BQ79" s="1280"/>
      <c r="BR79" s="1280"/>
      <c r="BS79" s="1280"/>
      <c r="BT79" s="1280"/>
      <c r="BU79" s="1280"/>
      <c r="BV79" s="1280"/>
      <c r="BW79" s="1280"/>
      <c r="BX79" s="1280">
        <v>10.4</v>
      </c>
      <c r="BY79" s="1280"/>
      <c r="BZ79" s="1280"/>
      <c r="CA79" s="1280"/>
      <c r="CB79" s="1280"/>
      <c r="CC79" s="1280"/>
      <c r="CD79" s="1280"/>
      <c r="CE79" s="1280"/>
      <c r="CF79" s="1280">
        <v>9.5</v>
      </c>
      <c r="CG79" s="1280"/>
      <c r="CH79" s="1280"/>
      <c r="CI79" s="1280"/>
      <c r="CJ79" s="1280"/>
      <c r="CK79" s="1280"/>
      <c r="CL79" s="1280"/>
      <c r="CM79" s="1280"/>
      <c r="CN79" s="1280">
        <v>8.6</v>
      </c>
      <c r="CO79" s="1280"/>
      <c r="CP79" s="1280"/>
      <c r="CQ79" s="1280"/>
      <c r="CR79" s="1280"/>
      <c r="CS79" s="1280"/>
      <c r="CT79" s="1280"/>
      <c r="CU79" s="1280"/>
      <c r="CV79" s="1280">
        <v>8.5</v>
      </c>
      <c r="CW79" s="1280"/>
      <c r="CX79" s="1280"/>
      <c r="CY79" s="1280"/>
      <c r="CZ79" s="1280"/>
      <c r="DA79" s="1280"/>
      <c r="DB79" s="1280"/>
      <c r="DC79" s="1280"/>
    </row>
    <row r="80" spans="2:107" x14ac:dyDescent="0.15">
      <c r="B80" s="374"/>
      <c r="G80" s="1290"/>
      <c r="H80" s="1290"/>
      <c r="I80" s="1299"/>
      <c r="J80" s="1299"/>
      <c r="K80" s="1301"/>
      <c r="L80" s="1301"/>
      <c r="M80" s="1301"/>
      <c r="N80" s="1301"/>
      <c r="AN80" s="1294"/>
      <c r="AO80" s="1294"/>
      <c r="AP80" s="1294"/>
      <c r="AQ80" s="1294"/>
      <c r="AR80" s="1294"/>
      <c r="AS80" s="1294"/>
      <c r="AT80" s="1294"/>
      <c r="AU80" s="1294"/>
      <c r="AV80" s="1294"/>
      <c r="AW80" s="1294"/>
      <c r="AX80" s="1294"/>
      <c r="AY80" s="1294"/>
      <c r="AZ80" s="1294"/>
      <c r="BA80" s="1294"/>
      <c r="BB80" s="1297"/>
      <c r="BC80" s="1297"/>
      <c r="BD80" s="1297"/>
      <c r="BE80" s="1297"/>
      <c r="BF80" s="1297"/>
      <c r="BG80" s="1297"/>
      <c r="BH80" s="1297"/>
      <c r="BI80" s="1297"/>
      <c r="BJ80" s="1297"/>
      <c r="BK80" s="1297"/>
      <c r="BL80" s="1297"/>
      <c r="BM80" s="1297"/>
      <c r="BN80" s="1297"/>
      <c r="BO80" s="1297"/>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3qRjk75dgHec1VAmbsEgnBR3X4ts6klrQlgaMscGaZssg62skXX3hrGd/U80KHOYshhe0ooGwEuBnA/n7uOdA==" saltValue="KRMIiF/kaXUmldKK0NBgd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d13GPwabgSR30PZd9XBGOe4cacbOUvzcixiLEoa78NoH023Pk/iXEbicKiSTtEhwioEV4OfB428CAeJSFn+vw==" saltValue="qpTjZtyEnG7apctMfHU70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qz7DFn0myoHA87eg553l2XEys4geBLHAHd3BdKSCnjn4GWiu0UuUJ5g3BNiI/CutF9Fh42iGk/CD30nFW/zSw==" saltValue="LeDghkqUz8e7lrGZGVEa2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550</v>
      </c>
      <c r="G2" s="136"/>
      <c r="H2" s="137"/>
    </row>
    <row r="3" spans="1:8" x14ac:dyDescent="0.15">
      <c r="A3" s="133" t="s">
        <v>543</v>
      </c>
      <c r="B3" s="138"/>
      <c r="C3" s="139"/>
      <c r="D3" s="140">
        <v>68035</v>
      </c>
      <c r="E3" s="141"/>
      <c r="F3" s="142">
        <v>84389</v>
      </c>
      <c r="G3" s="143"/>
      <c r="H3" s="144"/>
    </row>
    <row r="4" spans="1:8" x14ac:dyDescent="0.15">
      <c r="A4" s="145"/>
      <c r="B4" s="146"/>
      <c r="C4" s="147"/>
      <c r="D4" s="148">
        <v>42364</v>
      </c>
      <c r="E4" s="149"/>
      <c r="F4" s="150">
        <v>44339</v>
      </c>
      <c r="G4" s="151"/>
      <c r="H4" s="152"/>
    </row>
    <row r="5" spans="1:8" x14ac:dyDescent="0.15">
      <c r="A5" s="133" t="s">
        <v>545</v>
      </c>
      <c r="B5" s="138"/>
      <c r="C5" s="139"/>
      <c r="D5" s="140">
        <v>55345</v>
      </c>
      <c r="E5" s="141"/>
      <c r="F5" s="142">
        <v>83623</v>
      </c>
      <c r="G5" s="143"/>
      <c r="H5" s="144"/>
    </row>
    <row r="6" spans="1:8" x14ac:dyDescent="0.15">
      <c r="A6" s="145"/>
      <c r="B6" s="146"/>
      <c r="C6" s="147"/>
      <c r="D6" s="148">
        <v>42088</v>
      </c>
      <c r="E6" s="149"/>
      <c r="F6" s="150">
        <v>48787</v>
      </c>
      <c r="G6" s="151"/>
      <c r="H6" s="152"/>
    </row>
    <row r="7" spans="1:8" x14ac:dyDescent="0.15">
      <c r="A7" s="133" t="s">
        <v>546</v>
      </c>
      <c r="B7" s="138"/>
      <c r="C7" s="139"/>
      <c r="D7" s="140">
        <v>47545</v>
      </c>
      <c r="E7" s="141"/>
      <c r="F7" s="142">
        <v>87974</v>
      </c>
      <c r="G7" s="143"/>
      <c r="H7" s="144"/>
    </row>
    <row r="8" spans="1:8" x14ac:dyDescent="0.15">
      <c r="A8" s="145"/>
      <c r="B8" s="146"/>
      <c r="C8" s="147"/>
      <c r="D8" s="148">
        <v>33065</v>
      </c>
      <c r="E8" s="149"/>
      <c r="F8" s="150">
        <v>48183</v>
      </c>
      <c r="G8" s="151"/>
      <c r="H8" s="152"/>
    </row>
    <row r="9" spans="1:8" x14ac:dyDescent="0.15">
      <c r="A9" s="133" t="s">
        <v>547</v>
      </c>
      <c r="B9" s="138"/>
      <c r="C9" s="139"/>
      <c r="D9" s="140">
        <v>62645</v>
      </c>
      <c r="E9" s="141"/>
      <c r="F9" s="142">
        <v>78864</v>
      </c>
      <c r="G9" s="143"/>
      <c r="H9" s="144"/>
    </row>
    <row r="10" spans="1:8" x14ac:dyDescent="0.15">
      <c r="A10" s="145"/>
      <c r="B10" s="146"/>
      <c r="C10" s="147"/>
      <c r="D10" s="148">
        <v>35028</v>
      </c>
      <c r="E10" s="149"/>
      <c r="F10" s="150">
        <v>46136</v>
      </c>
      <c r="G10" s="151"/>
      <c r="H10" s="152"/>
    </row>
    <row r="11" spans="1:8" x14ac:dyDescent="0.15">
      <c r="A11" s="133" t="s">
        <v>548</v>
      </c>
      <c r="B11" s="138"/>
      <c r="C11" s="139"/>
      <c r="D11" s="140">
        <v>60757</v>
      </c>
      <c r="E11" s="141"/>
      <c r="F11" s="142">
        <v>85042</v>
      </c>
      <c r="G11" s="143"/>
      <c r="H11" s="144"/>
    </row>
    <row r="12" spans="1:8" x14ac:dyDescent="0.15">
      <c r="A12" s="145"/>
      <c r="B12" s="146"/>
      <c r="C12" s="153"/>
      <c r="D12" s="148">
        <v>32762</v>
      </c>
      <c r="E12" s="149"/>
      <c r="F12" s="150">
        <v>50806</v>
      </c>
      <c r="G12" s="151"/>
      <c r="H12" s="152"/>
    </row>
    <row r="13" spans="1:8" x14ac:dyDescent="0.15">
      <c r="A13" s="133"/>
      <c r="B13" s="138"/>
      <c r="C13" s="154"/>
      <c r="D13" s="155">
        <v>58865</v>
      </c>
      <c r="E13" s="156"/>
      <c r="F13" s="157">
        <v>83978</v>
      </c>
      <c r="G13" s="158"/>
      <c r="H13" s="144"/>
    </row>
    <row r="14" spans="1:8" x14ac:dyDescent="0.15">
      <c r="A14" s="145"/>
      <c r="B14" s="146"/>
      <c r="C14" s="147"/>
      <c r="D14" s="148">
        <v>37061</v>
      </c>
      <c r="E14" s="149"/>
      <c r="F14" s="150">
        <v>47650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4.26</v>
      </c>
      <c r="C19" s="159">
        <f>ROUND(VALUE(SUBSTITUTE(実質収支比率等に係る経年分析!G$48,"▲","-")),2)</f>
        <v>4.57</v>
      </c>
      <c r="D19" s="159">
        <f>ROUND(VALUE(SUBSTITUTE(実質収支比率等に係る経年分析!H$48,"▲","-")),2)</f>
        <v>4.83</v>
      </c>
      <c r="E19" s="159">
        <f>ROUND(VALUE(SUBSTITUTE(実質収支比率等に係る経年分析!I$48,"▲","-")),2)</f>
        <v>6.23</v>
      </c>
      <c r="F19" s="159">
        <f>ROUND(VALUE(SUBSTITUTE(実質収支比率等に係る経年分析!J$48,"▲","-")),2)</f>
        <v>3.93</v>
      </c>
    </row>
    <row r="20" spans="1:11" x14ac:dyDescent="0.15">
      <c r="A20" s="159" t="s">
        <v>48</v>
      </c>
      <c r="B20" s="159">
        <f>ROUND(VALUE(SUBSTITUTE(実質収支比率等に係る経年分析!F$47,"▲","-")),2)</f>
        <v>18.47</v>
      </c>
      <c r="C20" s="159">
        <f>ROUND(VALUE(SUBSTITUTE(実質収支比率等に係る経年分析!G$47,"▲","-")),2)</f>
        <v>18.68</v>
      </c>
      <c r="D20" s="159">
        <f>ROUND(VALUE(SUBSTITUTE(実質収支比率等に係る経年分析!H$47,"▲","-")),2)</f>
        <v>19.59</v>
      </c>
      <c r="E20" s="159">
        <f>ROUND(VALUE(SUBSTITUTE(実質収支比率等に係る経年分析!I$47,"▲","-")),2)</f>
        <v>20.09</v>
      </c>
      <c r="F20" s="159">
        <f>ROUND(VALUE(SUBSTITUTE(実質収支比率等に係る経年分析!J$47,"▲","-")),2)</f>
        <v>22.01</v>
      </c>
    </row>
    <row r="21" spans="1:11" x14ac:dyDescent="0.15">
      <c r="A21" s="159" t="s">
        <v>49</v>
      </c>
      <c r="B21" s="159">
        <f>IF(ISNUMBER(VALUE(SUBSTITUTE(実質収支比率等に係る経年分析!F$49,"▲","-"))),ROUND(VALUE(SUBSTITUTE(実質収支比率等に係る経年分析!F$49,"▲","-")),2),NA())</f>
        <v>-3.94</v>
      </c>
      <c r="C21" s="159">
        <f>IF(ISNUMBER(VALUE(SUBSTITUTE(実質収支比率等に係る経年分析!G$49,"▲","-"))),ROUND(VALUE(SUBSTITUTE(実質収支比率等に係る経年分析!G$49,"▲","-")),2),NA())</f>
        <v>-2.06</v>
      </c>
      <c r="D21" s="159">
        <f>IF(ISNUMBER(VALUE(SUBSTITUTE(実質収支比率等に係る経年分析!H$49,"▲","-"))),ROUND(VALUE(SUBSTITUTE(実質収支比率等に係る経年分析!H$49,"▲","-")),2),NA())</f>
        <v>-1.34</v>
      </c>
      <c r="E21" s="159">
        <f>IF(ISNUMBER(VALUE(SUBSTITUTE(実質収支比率等に係る経年分析!I$49,"▲","-"))),ROUND(VALUE(SUBSTITUTE(実質収支比率等に係る経年分析!I$49,"▲","-")),2),NA())</f>
        <v>-0.66</v>
      </c>
      <c r="F21" s="159">
        <f>IF(ISNUMBER(VALUE(SUBSTITUTE(実質収支比率等に係る経年分析!J$49,"▲","-"))),ROUND(VALUE(SUBSTITUTE(実質収支比率等に係る経年分析!J$49,"▲","-")),2),NA())</f>
        <v>-3.79</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土地取得特別会計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0.92</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2.5499999999999998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2.85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2.33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3.69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2.84</v>
      </c>
    </row>
    <row r="34" spans="1:16" x14ac:dyDescent="0.15">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7.72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6.25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6.17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3.73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4.25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4.57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4.82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6.22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3.92</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4.01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4.51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4.5999999999999996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4.9800000000000004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6.29</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2128</v>
      </c>
      <c r="E42" s="161"/>
      <c r="F42" s="161"/>
      <c r="G42" s="161">
        <f>'実質公債費比率（分子）の構造'!L$52</f>
        <v>2153</v>
      </c>
      <c r="H42" s="161"/>
      <c r="I42" s="161"/>
      <c r="J42" s="161">
        <f>'実質公債費比率（分子）の構造'!M$52</f>
        <v>2043</v>
      </c>
      <c r="K42" s="161"/>
      <c r="L42" s="161"/>
      <c r="M42" s="161">
        <f>'実質公債費比率（分子）の構造'!N$52</f>
        <v>2091</v>
      </c>
      <c r="N42" s="161"/>
      <c r="O42" s="161"/>
      <c r="P42" s="161">
        <f>'実質公債費比率（分子）の構造'!O$52</f>
        <v>2162</v>
      </c>
    </row>
    <row r="43" spans="1:16" x14ac:dyDescent="0.15">
      <c r="A43" s="161" t="s">
        <v>57</v>
      </c>
      <c r="B43" s="161">
        <f>'実質公債費比率（分子）の構造'!K$51</f>
        <v>0</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260</v>
      </c>
      <c r="C44" s="161"/>
      <c r="D44" s="161"/>
      <c r="E44" s="161">
        <f>'実質公債費比率（分子）の構造'!L$50</f>
        <v>215</v>
      </c>
      <c r="F44" s="161"/>
      <c r="G44" s="161"/>
      <c r="H44" s="161">
        <f>'実質公債費比率（分子）の構造'!M$50</f>
        <v>215</v>
      </c>
      <c r="I44" s="161"/>
      <c r="J44" s="161"/>
      <c r="K44" s="161">
        <f>'実質公債費比率（分子）の構造'!N$50</f>
        <v>178</v>
      </c>
      <c r="L44" s="161"/>
      <c r="M44" s="161"/>
      <c r="N44" s="161">
        <f>'実質公債費比率（分子）の構造'!O$50</f>
        <v>165</v>
      </c>
      <c r="O44" s="161"/>
      <c r="P44" s="161"/>
    </row>
    <row r="45" spans="1:16" x14ac:dyDescent="0.15">
      <c r="A45" s="161" t="s">
        <v>59</v>
      </c>
      <c r="B45" s="161">
        <f>'実質公債費比率（分子）の構造'!K$49</f>
        <v>389</v>
      </c>
      <c r="C45" s="161"/>
      <c r="D45" s="161"/>
      <c r="E45" s="161">
        <f>'実質公債費比率（分子）の構造'!L$49</f>
        <v>342</v>
      </c>
      <c r="F45" s="161"/>
      <c r="G45" s="161"/>
      <c r="H45" s="161">
        <f>'実質公債費比率（分子）の構造'!M$49</f>
        <v>277</v>
      </c>
      <c r="I45" s="161"/>
      <c r="J45" s="161"/>
      <c r="K45" s="161">
        <f>'実質公債費比率（分子）の構造'!N$49</f>
        <v>272</v>
      </c>
      <c r="L45" s="161"/>
      <c r="M45" s="161"/>
      <c r="N45" s="161">
        <f>'実質公債費比率（分子）の構造'!O$49</f>
        <v>264</v>
      </c>
      <c r="O45" s="161"/>
      <c r="P45" s="161"/>
    </row>
    <row r="46" spans="1:16" x14ac:dyDescent="0.15">
      <c r="A46" s="161" t="s">
        <v>60</v>
      </c>
      <c r="B46" s="161">
        <f>'実質公債費比率（分子）の構造'!K$48</f>
        <v>642</v>
      </c>
      <c r="C46" s="161"/>
      <c r="D46" s="161"/>
      <c r="E46" s="161">
        <f>'実質公債費比率（分子）の構造'!L$48</f>
        <v>644</v>
      </c>
      <c r="F46" s="161"/>
      <c r="G46" s="161"/>
      <c r="H46" s="161">
        <f>'実質公債費比率（分子）の構造'!M$48</f>
        <v>612</v>
      </c>
      <c r="I46" s="161"/>
      <c r="J46" s="161"/>
      <c r="K46" s="161">
        <f>'実質公債費比率（分子）の構造'!N$48</f>
        <v>605</v>
      </c>
      <c r="L46" s="161"/>
      <c r="M46" s="161"/>
      <c r="N46" s="161">
        <f>'実質公債費比率（分子）の構造'!O$48</f>
        <v>663</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2104</v>
      </c>
      <c r="C49" s="161"/>
      <c r="D49" s="161"/>
      <c r="E49" s="161">
        <f>'実質公債費比率（分子）の構造'!L$45</f>
        <v>2057</v>
      </c>
      <c r="F49" s="161"/>
      <c r="G49" s="161"/>
      <c r="H49" s="161">
        <f>'実質公債費比率（分子）の構造'!M$45</f>
        <v>2016</v>
      </c>
      <c r="I49" s="161"/>
      <c r="J49" s="161"/>
      <c r="K49" s="161">
        <f>'実質公債費比率（分子）の構造'!N$45</f>
        <v>2081</v>
      </c>
      <c r="L49" s="161"/>
      <c r="M49" s="161"/>
      <c r="N49" s="161">
        <f>'実質公債費比率（分子）の構造'!O$45</f>
        <v>2096</v>
      </c>
      <c r="O49" s="161"/>
      <c r="P49" s="161"/>
    </row>
    <row r="50" spans="1:16" x14ac:dyDescent="0.15">
      <c r="A50" s="161" t="s">
        <v>64</v>
      </c>
      <c r="B50" s="161" t="e">
        <f>NA()</f>
        <v>#N/A</v>
      </c>
      <c r="C50" s="161">
        <f>IF(ISNUMBER('実質公債費比率（分子）の構造'!K$53),'実質公債費比率（分子）の構造'!K$53,NA())</f>
        <v>1267</v>
      </c>
      <c r="D50" s="161" t="e">
        <f>NA()</f>
        <v>#N/A</v>
      </c>
      <c r="E50" s="161" t="e">
        <f>NA()</f>
        <v>#N/A</v>
      </c>
      <c r="F50" s="161">
        <f>IF(ISNUMBER('実質公債費比率（分子）の構造'!L$53),'実質公債費比率（分子）の構造'!L$53,NA())</f>
        <v>1105</v>
      </c>
      <c r="G50" s="161" t="e">
        <f>NA()</f>
        <v>#N/A</v>
      </c>
      <c r="H50" s="161" t="e">
        <f>NA()</f>
        <v>#N/A</v>
      </c>
      <c r="I50" s="161">
        <f>IF(ISNUMBER('実質公債費比率（分子）の構造'!M$53),'実質公債費比率（分子）の構造'!M$53,NA())</f>
        <v>1077</v>
      </c>
      <c r="J50" s="161" t="e">
        <f>NA()</f>
        <v>#N/A</v>
      </c>
      <c r="K50" s="161" t="e">
        <f>NA()</f>
        <v>#N/A</v>
      </c>
      <c r="L50" s="161">
        <f>IF(ISNUMBER('実質公債費比率（分子）の構造'!N$53),'実質公債費比率（分子）の構造'!N$53,NA())</f>
        <v>1045</v>
      </c>
      <c r="M50" s="161" t="e">
        <f>NA()</f>
        <v>#N/A</v>
      </c>
      <c r="N50" s="161" t="e">
        <f>NA()</f>
        <v>#N/A</v>
      </c>
      <c r="O50" s="161">
        <f>IF(ISNUMBER('実質公債費比率（分子）の構造'!O$53),'実質公債費比率（分子）の構造'!O$53,NA())</f>
        <v>1026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19524</v>
      </c>
      <c r="E56" s="160"/>
      <c r="F56" s="160"/>
      <c r="G56" s="160">
        <f>'将来負担比率（分子）の構造'!J$52</f>
        <v>19422</v>
      </c>
      <c r="H56" s="160"/>
      <c r="I56" s="160"/>
      <c r="J56" s="160">
        <f>'将来負担比率（分子）の構造'!K$52</f>
        <v>19382</v>
      </c>
      <c r="K56" s="160"/>
      <c r="L56" s="160"/>
      <c r="M56" s="160">
        <f>'将来負担比率（分子）の構造'!L$52</f>
        <v>19218</v>
      </c>
      <c r="N56" s="160"/>
      <c r="O56" s="160"/>
      <c r="P56" s="160">
        <f>'将来負担比率（分子）の構造'!M$52</f>
        <v>19012</v>
      </c>
    </row>
    <row r="57" spans="1:16" x14ac:dyDescent="0.15">
      <c r="A57" s="160" t="s">
        <v>35</v>
      </c>
      <c r="B57" s="160"/>
      <c r="C57" s="160"/>
      <c r="D57" s="160">
        <f>'将来負担比率（分子）の構造'!I$51</f>
        <v>2842</v>
      </c>
      <c r="E57" s="160"/>
      <c r="F57" s="160"/>
      <c r="G57" s="160">
        <f>'将来負担比率（分子）の構造'!J$51</f>
        <v>2640</v>
      </c>
      <c r="H57" s="160"/>
      <c r="I57" s="160"/>
      <c r="J57" s="160">
        <f>'将来負担比率（分子）の構造'!K$51</f>
        <v>2615</v>
      </c>
      <c r="K57" s="160"/>
      <c r="L57" s="160"/>
      <c r="M57" s="160">
        <f>'将来負担比率（分子）の構造'!L$51</f>
        <v>2614</v>
      </c>
      <c r="N57" s="160"/>
      <c r="O57" s="160"/>
      <c r="P57" s="160">
        <f>'将来負担比率（分子）の構造'!M$51</f>
        <v>2690</v>
      </c>
    </row>
    <row r="58" spans="1:16" x14ac:dyDescent="0.15">
      <c r="A58" s="160" t="s">
        <v>34</v>
      </c>
      <c r="B58" s="160"/>
      <c r="C58" s="160"/>
      <c r="D58" s="160">
        <f>'将来負担比率（分子）の構造'!I$50</f>
        <v>3186</v>
      </c>
      <c r="E58" s="160"/>
      <c r="F58" s="160"/>
      <c r="G58" s="160">
        <f>'将来負担比率（分子）の構造'!J$50</f>
        <v>3152</v>
      </c>
      <c r="H58" s="160"/>
      <c r="I58" s="160"/>
      <c r="J58" s="160">
        <f>'将来負担比率（分子）の構造'!K$50</f>
        <v>3261</v>
      </c>
      <c r="K58" s="160"/>
      <c r="L58" s="160"/>
      <c r="M58" s="160">
        <f>'将来負担比率（分子）の構造'!L$50</f>
        <v>3396</v>
      </c>
      <c r="N58" s="160"/>
      <c r="O58" s="160"/>
      <c r="P58" s="160">
        <f>'将来負担比率（分子）の構造'!M$50</f>
        <v>3990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1615</v>
      </c>
      <c r="C62" s="160"/>
      <c r="D62" s="160"/>
      <c r="E62" s="160">
        <f>'将来負担比率（分子）の構造'!J$45</f>
        <v>1359</v>
      </c>
      <c r="F62" s="160"/>
      <c r="G62" s="160"/>
      <c r="H62" s="160">
        <f>'将来負担比率（分子）の構造'!K$45</f>
        <v>1305</v>
      </c>
      <c r="I62" s="160"/>
      <c r="J62" s="160"/>
      <c r="K62" s="160">
        <f>'将来負担比率（分子）の構造'!L$45</f>
        <v>764</v>
      </c>
      <c r="L62" s="160"/>
      <c r="M62" s="160"/>
      <c r="N62" s="160">
        <f>'将来負担比率（分子）の構造'!M$45</f>
        <v>574</v>
      </c>
      <c r="O62" s="160"/>
      <c r="P62" s="160"/>
    </row>
    <row r="63" spans="1:16" x14ac:dyDescent="0.15">
      <c r="A63" s="160" t="s">
        <v>27</v>
      </c>
      <c r="B63" s="160">
        <f>'将来負担比率（分子）の構造'!I$44</f>
        <v>1850</v>
      </c>
      <c r="C63" s="160"/>
      <c r="D63" s="160"/>
      <c r="E63" s="160">
        <f>'将来負担比率（分子）の構造'!J$44</f>
        <v>1529</v>
      </c>
      <c r="F63" s="160"/>
      <c r="G63" s="160"/>
      <c r="H63" s="160">
        <f>'将来負担比率（分子）の構造'!K$44</f>
        <v>1270</v>
      </c>
      <c r="I63" s="160"/>
      <c r="J63" s="160"/>
      <c r="K63" s="160">
        <f>'将来負担比率（分子）の構造'!L$44</f>
        <v>1015</v>
      </c>
      <c r="L63" s="160"/>
      <c r="M63" s="160"/>
      <c r="N63" s="160">
        <f>'将来負担比率（分子）の構造'!M$44</f>
        <v>762</v>
      </c>
      <c r="O63" s="160"/>
      <c r="P63" s="160"/>
    </row>
    <row r="64" spans="1:16" x14ac:dyDescent="0.15">
      <c r="A64" s="160" t="s">
        <v>26</v>
      </c>
      <c r="B64" s="160">
        <f>'将来負担比率（分子）の構造'!I$43</f>
        <v>7867</v>
      </c>
      <c r="C64" s="160"/>
      <c r="D64" s="160"/>
      <c r="E64" s="160">
        <f>'将来負担比率（分子）の構造'!J$43</f>
        <v>7569</v>
      </c>
      <c r="F64" s="160"/>
      <c r="G64" s="160"/>
      <c r="H64" s="160">
        <f>'将来負担比率（分子）の構造'!K$43</f>
        <v>7569</v>
      </c>
      <c r="I64" s="160"/>
      <c r="J64" s="160"/>
      <c r="K64" s="160">
        <f>'将来負担比率（分子）の構造'!L$43</f>
        <v>7399</v>
      </c>
      <c r="L64" s="160"/>
      <c r="M64" s="160"/>
      <c r="N64" s="160">
        <f>'将来負担比率（分子）の構造'!M$43</f>
        <v>7133</v>
      </c>
      <c r="O64" s="160"/>
      <c r="P64" s="160"/>
    </row>
    <row r="65" spans="1:16" x14ac:dyDescent="0.15">
      <c r="A65" s="160" t="s">
        <v>25</v>
      </c>
      <c r="B65" s="160">
        <f>'将来負担比率（分子）の構造'!I$42</f>
        <v>1876</v>
      </c>
      <c r="C65" s="160"/>
      <c r="D65" s="160"/>
      <c r="E65" s="160">
        <f>'将来負担比率（分子）の構造'!J$42</f>
        <v>1674</v>
      </c>
      <c r="F65" s="160"/>
      <c r="G65" s="160"/>
      <c r="H65" s="160">
        <f>'将来負担比率（分子）の構造'!K$42</f>
        <v>1504</v>
      </c>
      <c r="I65" s="160"/>
      <c r="J65" s="160"/>
      <c r="K65" s="160">
        <f>'将来負担比率（分子）の構造'!L$42</f>
        <v>1637</v>
      </c>
      <c r="L65" s="160"/>
      <c r="M65" s="160"/>
      <c r="N65" s="160">
        <f>'将来負担比率（分子）の構造'!M$42</f>
        <v>1481</v>
      </c>
      <c r="O65" s="160"/>
      <c r="P65" s="160"/>
    </row>
    <row r="66" spans="1:16" x14ac:dyDescent="0.15">
      <c r="A66" s="160" t="s">
        <v>24</v>
      </c>
      <c r="B66" s="160">
        <f>'将来負担比率（分子）の構造'!I$41</f>
        <v>18908</v>
      </c>
      <c r="C66" s="160"/>
      <c r="D66" s="160"/>
      <c r="E66" s="160">
        <f>'将来負担比率（分子）の構造'!J$41</f>
        <v>18657</v>
      </c>
      <c r="F66" s="160"/>
      <c r="G66" s="160"/>
      <c r="H66" s="160">
        <f>'将来負担比率（分子）の構造'!K$41</f>
        <v>18372</v>
      </c>
      <c r="I66" s="160"/>
      <c r="J66" s="160"/>
      <c r="K66" s="160">
        <f>'将来負担比率（分子）の構造'!L$41</f>
        <v>18342</v>
      </c>
      <c r="L66" s="160"/>
      <c r="M66" s="160"/>
      <c r="N66" s="160">
        <f>'将来負担比率（分子）の構造'!M$41</f>
        <v>18032</v>
      </c>
      <c r="O66" s="160"/>
      <c r="P66" s="160"/>
    </row>
    <row r="67" spans="1:16" x14ac:dyDescent="0.15">
      <c r="A67" s="160" t="s">
        <v>68</v>
      </c>
      <c r="B67" s="160" t="e">
        <f>NA()</f>
        <v>#N/A</v>
      </c>
      <c r="C67" s="160">
        <f>IF(ISNUMBER('将来負担比率（分子）の構造'!I$53), IF('将来負担比率（分子）の構造'!I$53 &lt; 0, 0, '将来負担比率（分子）の構造'!I$53), NA())</f>
        <v>6565</v>
      </c>
      <c r="D67" s="160" t="e">
        <f>NA()</f>
        <v>#N/A</v>
      </c>
      <c r="E67" s="160" t="e">
        <f>NA()</f>
        <v>#N/A</v>
      </c>
      <c r="F67" s="160">
        <f>IF(ISNUMBER('将来負担比率（分子）の構造'!J$53), IF('将来負担比率（分子）の構造'!J$53 &lt; 0, 0, '将来負担比率（分子）の構造'!J$53), NA())</f>
        <v>5575</v>
      </c>
      <c r="G67" s="160" t="e">
        <f>NA()</f>
        <v>#N/A</v>
      </c>
      <c r="H67" s="160" t="e">
        <f>NA()</f>
        <v>#N/A</v>
      </c>
      <c r="I67" s="160">
        <f>IF(ISNUMBER('将来負担比率（分子）の構造'!K$53), IF('将来負担比率（分子）の構造'!K$53 &lt; 0, 0, '将来負担比率（分子）の構造'!K$53), NA())</f>
        <v>4762</v>
      </c>
      <c r="J67" s="160" t="e">
        <f>NA()</f>
        <v>#N/A</v>
      </c>
      <c r="K67" s="160" t="e">
        <f>NA()</f>
        <v>#N/A</v>
      </c>
      <c r="L67" s="160">
        <f>IF(ISNUMBER('将来負担比率（分子）の構造'!L$53), IF('将来負担比率（分子）の構造'!L$53 &lt; 0, 0, '将来負担比率（分子）の構造'!L$53), NA())</f>
        <v>3929</v>
      </c>
      <c r="M67" s="160" t="e">
        <f>NA()</f>
        <v>#N/A</v>
      </c>
      <c r="N67" s="160" t="e">
        <f>NA()</f>
        <v>#N/A</v>
      </c>
      <c r="O67" s="160">
        <f>IF(ISNUMBER('将来負担比率（分子）の構造'!M$53), IF('将来負担比率（分子）の構造'!M$53 &lt; 0, 0, '将来負担比率（分子）の構造'!M$53), NA())</f>
        <v>2290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2227</v>
      </c>
      <c r="C72" s="164">
        <f>基金残高に係る経年分析!G55</f>
        <v>2272</v>
      </c>
      <c r="D72" s="164">
        <f>基金残高に係る経年分析!H55</f>
        <v>2537</v>
      </c>
    </row>
    <row r="73" spans="1:16" x14ac:dyDescent="0.15">
      <c r="A73" s="163" t="s">
        <v>71</v>
      </c>
      <c r="B73" s="164">
        <f>基金残高に係る経年分析!F56</f>
        <v>2</v>
      </c>
      <c r="C73" s="164">
        <f>基金残高に係る経年分析!G56</f>
        <v>2</v>
      </c>
      <c r="D73" s="164">
        <f>基金残高に係る経年分析!H56</f>
        <v>2</v>
      </c>
    </row>
    <row r="74" spans="1:16" x14ac:dyDescent="0.15">
      <c r="A74" s="163" t="s">
        <v>72</v>
      </c>
      <c r="B74" s="164">
        <f>基金残高に係る経年分析!F57</f>
        <v>752</v>
      </c>
      <c r="C74" s="164">
        <f>基金残高に係る経年分析!G57</f>
        <v>726</v>
      </c>
      <c r="D74" s="164">
        <f>基金残高に係る経年分析!H57</f>
        <v>925</v>
      </c>
    </row>
  </sheetData>
  <sheetProtection algorithmName="SHA-512" hashValue="TDQx36Bsv/bQS8mEC2r4MRyQ39Vg57i9SyURdfkzgIVu+kkR+ihpq5s3ZcGP4p4ndZ/PkTLOCI2RbsMOs9jU2A==" saltValue="VR892qJpFtonxaofaofY3g==" spinCount="100000" sheet="1" objects="1" scenarios="1"/>
  <customSheetViews>
    <customSheetView guid="{D7D6F545-3E8E-451B-904A-BAF36E3238DD}" state="hidden">
      <pageMargins left="0.78700000000000003" right="0.78700000000000003" top="0.98399999999999999" bottom="0.98399999999999999" header="0.51200000000000001" footer="0.51200000000000001"/>
      <pageSetup paperSize="9" orientation="portrait" verticalDpi="0"/>
      <headerFooter alignWithMargins="0"/>
    </customSheetView>
    <customSheetView guid="{0B297BA7-7736-45DE-BAB2-59DAE44BB899}" state="hidden">
      <pageMargins left="0.78700000000000003" right="0.78700000000000003" top="0.98399999999999999" bottom="0.98399999999999999" header="0.51200000000000001" footer="0.51200000000000001"/>
      <pageSetup paperSize="9" orientation="portrait" verticalDpi="0"/>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7331858</v>
      </c>
      <c r="S5" s="707"/>
      <c r="T5" s="707"/>
      <c r="U5" s="707"/>
      <c r="V5" s="707"/>
      <c r="W5" s="707"/>
      <c r="X5" s="707"/>
      <c r="Y5" s="753"/>
      <c r="Z5" s="771">
        <v>37.9</v>
      </c>
      <c r="AA5" s="771"/>
      <c r="AB5" s="771"/>
      <c r="AC5" s="771"/>
      <c r="AD5" s="772">
        <v>7000298</v>
      </c>
      <c r="AE5" s="772"/>
      <c r="AF5" s="772"/>
      <c r="AG5" s="772"/>
      <c r="AH5" s="772"/>
      <c r="AI5" s="772"/>
      <c r="AJ5" s="772"/>
      <c r="AK5" s="772"/>
      <c r="AL5" s="754">
        <v>64.2</v>
      </c>
      <c r="AM5" s="723"/>
      <c r="AN5" s="723"/>
      <c r="AO5" s="755"/>
      <c r="AP5" s="740" t="s">
        <v>221</v>
      </c>
      <c r="AQ5" s="741"/>
      <c r="AR5" s="741"/>
      <c r="AS5" s="741"/>
      <c r="AT5" s="741"/>
      <c r="AU5" s="741"/>
      <c r="AV5" s="741"/>
      <c r="AW5" s="741"/>
      <c r="AX5" s="741"/>
      <c r="AY5" s="741"/>
      <c r="AZ5" s="741"/>
      <c r="BA5" s="741"/>
      <c r="BB5" s="741"/>
      <c r="BC5" s="741"/>
      <c r="BD5" s="741"/>
      <c r="BE5" s="741"/>
      <c r="BF5" s="742"/>
      <c r="BG5" s="641">
        <v>7000298</v>
      </c>
      <c r="BH5" s="644"/>
      <c r="BI5" s="644"/>
      <c r="BJ5" s="644"/>
      <c r="BK5" s="644"/>
      <c r="BL5" s="644"/>
      <c r="BM5" s="644"/>
      <c r="BN5" s="645"/>
      <c r="BO5" s="703">
        <v>95.5</v>
      </c>
      <c r="BP5" s="703"/>
      <c r="BQ5" s="703"/>
      <c r="BR5" s="703"/>
      <c r="BS5" s="704" t="s">
        <v>123</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285788</v>
      </c>
      <c r="S6" s="644"/>
      <c r="T6" s="644"/>
      <c r="U6" s="644"/>
      <c r="V6" s="644"/>
      <c r="W6" s="644"/>
      <c r="X6" s="644"/>
      <c r="Y6" s="645"/>
      <c r="Z6" s="703">
        <v>1.5</v>
      </c>
      <c r="AA6" s="703"/>
      <c r="AB6" s="703"/>
      <c r="AC6" s="703"/>
      <c r="AD6" s="704">
        <v>285788</v>
      </c>
      <c r="AE6" s="704"/>
      <c r="AF6" s="704"/>
      <c r="AG6" s="704"/>
      <c r="AH6" s="704"/>
      <c r="AI6" s="704"/>
      <c r="AJ6" s="704"/>
      <c r="AK6" s="704"/>
      <c r="AL6" s="646">
        <v>2.6</v>
      </c>
      <c r="AM6" s="647"/>
      <c r="AN6" s="647"/>
      <c r="AO6" s="705"/>
      <c r="AP6" s="638" t="s">
        <v>226</v>
      </c>
      <c r="AQ6" s="639"/>
      <c r="AR6" s="639"/>
      <c r="AS6" s="639"/>
      <c r="AT6" s="639"/>
      <c r="AU6" s="639"/>
      <c r="AV6" s="639"/>
      <c r="AW6" s="639"/>
      <c r="AX6" s="639"/>
      <c r="AY6" s="639"/>
      <c r="AZ6" s="639"/>
      <c r="BA6" s="639"/>
      <c r="BB6" s="639"/>
      <c r="BC6" s="639"/>
      <c r="BD6" s="639"/>
      <c r="BE6" s="639"/>
      <c r="BF6" s="640"/>
      <c r="BG6" s="641">
        <v>7000298</v>
      </c>
      <c r="BH6" s="644"/>
      <c r="BI6" s="644"/>
      <c r="BJ6" s="644"/>
      <c r="BK6" s="644"/>
      <c r="BL6" s="644"/>
      <c r="BM6" s="644"/>
      <c r="BN6" s="645"/>
      <c r="BO6" s="703">
        <v>95.5</v>
      </c>
      <c r="BP6" s="703"/>
      <c r="BQ6" s="703"/>
      <c r="BR6" s="703"/>
      <c r="BS6" s="704" t="s">
        <v>123</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152343</v>
      </c>
      <c r="CS6" s="644"/>
      <c r="CT6" s="644"/>
      <c r="CU6" s="644"/>
      <c r="CV6" s="644"/>
      <c r="CW6" s="644"/>
      <c r="CX6" s="644"/>
      <c r="CY6" s="645"/>
      <c r="CZ6" s="754">
        <v>0.8</v>
      </c>
      <c r="DA6" s="723"/>
      <c r="DB6" s="723"/>
      <c r="DC6" s="757"/>
      <c r="DD6" s="649" t="s">
        <v>123</v>
      </c>
      <c r="DE6" s="644"/>
      <c r="DF6" s="644"/>
      <c r="DG6" s="644"/>
      <c r="DH6" s="644"/>
      <c r="DI6" s="644"/>
      <c r="DJ6" s="644"/>
      <c r="DK6" s="644"/>
      <c r="DL6" s="644"/>
      <c r="DM6" s="644"/>
      <c r="DN6" s="644"/>
      <c r="DO6" s="644"/>
      <c r="DP6" s="645"/>
      <c r="DQ6" s="649">
        <v>152343</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11755</v>
      </c>
      <c r="S7" s="644"/>
      <c r="T7" s="644"/>
      <c r="U7" s="644"/>
      <c r="V7" s="644"/>
      <c r="W7" s="644"/>
      <c r="X7" s="644"/>
      <c r="Y7" s="645"/>
      <c r="Z7" s="703">
        <v>0.1</v>
      </c>
      <c r="AA7" s="703"/>
      <c r="AB7" s="703"/>
      <c r="AC7" s="703"/>
      <c r="AD7" s="704">
        <v>11755</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2880729</v>
      </c>
      <c r="BH7" s="644"/>
      <c r="BI7" s="644"/>
      <c r="BJ7" s="644"/>
      <c r="BK7" s="644"/>
      <c r="BL7" s="644"/>
      <c r="BM7" s="644"/>
      <c r="BN7" s="645"/>
      <c r="BO7" s="703">
        <v>39.299999999999997</v>
      </c>
      <c r="BP7" s="703"/>
      <c r="BQ7" s="703"/>
      <c r="BR7" s="703"/>
      <c r="BS7" s="704" t="s">
        <v>123</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2260622</v>
      </c>
      <c r="CS7" s="644"/>
      <c r="CT7" s="644"/>
      <c r="CU7" s="644"/>
      <c r="CV7" s="644"/>
      <c r="CW7" s="644"/>
      <c r="CX7" s="644"/>
      <c r="CY7" s="645"/>
      <c r="CZ7" s="703">
        <v>12</v>
      </c>
      <c r="DA7" s="703"/>
      <c r="DB7" s="703"/>
      <c r="DC7" s="703"/>
      <c r="DD7" s="649">
        <v>181687</v>
      </c>
      <c r="DE7" s="644"/>
      <c r="DF7" s="644"/>
      <c r="DG7" s="644"/>
      <c r="DH7" s="644"/>
      <c r="DI7" s="644"/>
      <c r="DJ7" s="644"/>
      <c r="DK7" s="644"/>
      <c r="DL7" s="644"/>
      <c r="DM7" s="644"/>
      <c r="DN7" s="644"/>
      <c r="DO7" s="644"/>
      <c r="DP7" s="645"/>
      <c r="DQ7" s="649">
        <v>2021609</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29357</v>
      </c>
      <c r="S8" s="644"/>
      <c r="T8" s="644"/>
      <c r="U8" s="644"/>
      <c r="V8" s="644"/>
      <c r="W8" s="644"/>
      <c r="X8" s="644"/>
      <c r="Y8" s="645"/>
      <c r="Z8" s="703">
        <v>0.2</v>
      </c>
      <c r="AA8" s="703"/>
      <c r="AB8" s="703"/>
      <c r="AC8" s="703"/>
      <c r="AD8" s="704">
        <v>29357</v>
      </c>
      <c r="AE8" s="704"/>
      <c r="AF8" s="704"/>
      <c r="AG8" s="704"/>
      <c r="AH8" s="704"/>
      <c r="AI8" s="704"/>
      <c r="AJ8" s="704"/>
      <c r="AK8" s="704"/>
      <c r="AL8" s="646">
        <v>0.3</v>
      </c>
      <c r="AM8" s="647"/>
      <c r="AN8" s="647"/>
      <c r="AO8" s="705"/>
      <c r="AP8" s="638" t="s">
        <v>232</v>
      </c>
      <c r="AQ8" s="639"/>
      <c r="AR8" s="639"/>
      <c r="AS8" s="639"/>
      <c r="AT8" s="639"/>
      <c r="AU8" s="639"/>
      <c r="AV8" s="639"/>
      <c r="AW8" s="639"/>
      <c r="AX8" s="639"/>
      <c r="AY8" s="639"/>
      <c r="AZ8" s="639"/>
      <c r="BA8" s="639"/>
      <c r="BB8" s="639"/>
      <c r="BC8" s="639"/>
      <c r="BD8" s="639"/>
      <c r="BE8" s="639"/>
      <c r="BF8" s="640"/>
      <c r="BG8" s="641">
        <v>88702</v>
      </c>
      <c r="BH8" s="644"/>
      <c r="BI8" s="644"/>
      <c r="BJ8" s="644"/>
      <c r="BK8" s="644"/>
      <c r="BL8" s="644"/>
      <c r="BM8" s="644"/>
      <c r="BN8" s="645"/>
      <c r="BO8" s="703">
        <v>1.2</v>
      </c>
      <c r="BP8" s="703"/>
      <c r="BQ8" s="703"/>
      <c r="BR8" s="703"/>
      <c r="BS8" s="649" t="s">
        <v>123</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5625483</v>
      </c>
      <c r="CS8" s="644"/>
      <c r="CT8" s="644"/>
      <c r="CU8" s="644"/>
      <c r="CV8" s="644"/>
      <c r="CW8" s="644"/>
      <c r="CX8" s="644"/>
      <c r="CY8" s="645"/>
      <c r="CZ8" s="703">
        <v>29.9</v>
      </c>
      <c r="DA8" s="703"/>
      <c r="DB8" s="703"/>
      <c r="DC8" s="703"/>
      <c r="DD8" s="649">
        <v>286434</v>
      </c>
      <c r="DE8" s="644"/>
      <c r="DF8" s="644"/>
      <c r="DG8" s="644"/>
      <c r="DH8" s="644"/>
      <c r="DI8" s="644"/>
      <c r="DJ8" s="644"/>
      <c r="DK8" s="644"/>
      <c r="DL8" s="644"/>
      <c r="DM8" s="644"/>
      <c r="DN8" s="644"/>
      <c r="DO8" s="644"/>
      <c r="DP8" s="645"/>
      <c r="DQ8" s="649">
        <v>2748801</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34394</v>
      </c>
      <c r="S9" s="644"/>
      <c r="T9" s="644"/>
      <c r="U9" s="644"/>
      <c r="V9" s="644"/>
      <c r="W9" s="644"/>
      <c r="X9" s="644"/>
      <c r="Y9" s="645"/>
      <c r="Z9" s="703">
        <v>0.2</v>
      </c>
      <c r="AA9" s="703"/>
      <c r="AB9" s="703"/>
      <c r="AC9" s="703"/>
      <c r="AD9" s="704">
        <v>34394</v>
      </c>
      <c r="AE9" s="704"/>
      <c r="AF9" s="704"/>
      <c r="AG9" s="704"/>
      <c r="AH9" s="704"/>
      <c r="AI9" s="704"/>
      <c r="AJ9" s="704"/>
      <c r="AK9" s="704"/>
      <c r="AL9" s="646">
        <v>0.3</v>
      </c>
      <c r="AM9" s="647"/>
      <c r="AN9" s="647"/>
      <c r="AO9" s="705"/>
      <c r="AP9" s="638" t="s">
        <v>235</v>
      </c>
      <c r="AQ9" s="639"/>
      <c r="AR9" s="639"/>
      <c r="AS9" s="639"/>
      <c r="AT9" s="639"/>
      <c r="AU9" s="639"/>
      <c r="AV9" s="639"/>
      <c r="AW9" s="639"/>
      <c r="AX9" s="639"/>
      <c r="AY9" s="639"/>
      <c r="AZ9" s="639"/>
      <c r="BA9" s="639"/>
      <c r="BB9" s="639"/>
      <c r="BC9" s="639"/>
      <c r="BD9" s="639"/>
      <c r="BE9" s="639"/>
      <c r="BF9" s="640"/>
      <c r="BG9" s="641">
        <v>2303219</v>
      </c>
      <c r="BH9" s="644"/>
      <c r="BI9" s="644"/>
      <c r="BJ9" s="644"/>
      <c r="BK9" s="644"/>
      <c r="BL9" s="644"/>
      <c r="BM9" s="644"/>
      <c r="BN9" s="645"/>
      <c r="BO9" s="703">
        <v>31.4</v>
      </c>
      <c r="BP9" s="703"/>
      <c r="BQ9" s="703"/>
      <c r="BR9" s="703"/>
      <c r="BS9" s="649" t="s">
        <v>123</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2473728</v>
      </c>
      <c r="CS9" s="644"/>
      <c r="CT9" s="644"/>
      <c r="CU9" s="644"/>
      <c r="CV9" s="644"/>
      <c r="CW9" s="644"/>
      <c r="CX9" s="644"/>
      <c r="CY9" s="645"/>
      <c r="CZ9" s="703">
        <v>13.1</v>
      </c>
      <c r="DA9" s="703"/>
      <c r="DB9" s="703"/>
      <c r="DC9" s="703"/>
      <c r="DD9" s="649">
        <v>73178</v>
      </c>
      <c r="DE9" s="644"/>
      <c r="DF9" s="644"/>
      <c r="DG9" s="644"/>
      <c r="DH9" s="644"/>
      <c r="DI9" s="644"/>
      <c r="DJ9" s="644"/>
      <c r="DK9" s="644"/>
      <c r="DL9" s="644"/>
      <c r="DM9" s="644"/>
      <c r="DN9" s="644"/>
      <c r="DO9" s="644"/>
      <c r="DP9" s="645"/>
      <c r="DQ9" s="649">
        <v>2294269</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123</v>
      </c>
      <c r="AA10" s="703"/>
      <c r="AB10" s="703"/>
      <c r="AC10" s="703"/>
      <c r="AD10" s="704" t="s">
        <v>123</v>
      </c>
      <c r="AE10" s="704"/>
      <c r="AF10" s="704"/>
      <c r="AG10" s="704"/>
      <c r="AH10" s="704"/>
      <c r="AI10" s="704"/>
      <c r="AJ10" s="704"/>
      <c r="AK10" s="704"/>
      <c r="AL10" s="646" t="s">
        <v>123</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128015</v>
      </c>
      <c r="BH10" s="644"/>
      <c r="BI10" s="644"/>
      <c r="BJ10" s="644"/>
      <c r="BK10" s="644"/>
      <c r="BL10" s="644"/>
      <c r="BM10" s="644"/>
      <c r="BN10" s="645"/>
      <c r="BO10" s="703">
        <v>1.7</v>
      </c>
      <c r="BP10" s="703"/>
      <c r="BQ10" s="703"/>
      <c r="BR10" s="703"/>
      <c r="BS10" s="649" t="s">
        <v>123</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399624</v>
      </c>
      <c r="CS10" s="644"/>
      <c r="CT10" s="644"/>
      <c r="CU10" s="644"/>
      <c r="CV10" s="644"/>
      <c r="CW10" s="644"/>
      <c r="CX10" s="644"/>
      <c r="CY10" s="645"/>
      <c r="CZ10" s="703">
        <v>2.1</v>
      </c>
      <c r="DA10" s="703"/>
      <c r="DB10" s="703"/>
      <c r="DC10" s="703"/>
      <c r="DD10" s="649" t="s">
        <v>123</v>
      </c>
      <c r="DE10" s="644"/>
      <c r="DF10" s="644"/>
      <c r="DG10" s="644"/>
      <c r="DH10" s="644"/>
      <c r="DI10" s="644"/>
      <c r="DJ10" s="644"/>
      <c r="DK10" s="644"/>
      <c r="DL10" s="644"/>
      <c r="DM10" s="644"/>
      <c r="DN10" s="644"/>
      <c r="DO10" s="644"/>
      <c r="DP10" s="645"/>
      <c r="DQ10" s="649">
        <v>6265</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123</v>
      </c>
      <c r="AA11" s="703"/>
      <c r="AB11" s="703"/>
      <c r="AC11" s="703"/>
      <c r="AD11" s="704" t="s">
        <v>123</v>
      </c>
      <c r="AE11" s="704"/>
      <c r="AF11" s="704"/>
      <c r="AG11" s="704"/>
      <c r="AH11" s="704"/>
      <c r="AI11" s="704"/>
      <c r="AJ11" s="704"/>
      <c r="AK11" s="704"/>
      <c r="AL11" s="646" t="s">
        <v>123</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360793</v>
      </c>
      <c r="BH11" s="644"/>
      <c r="BI11" s="644"/>
      <c r="BJ11" s="644"/>
      <c r="BK11" s="644"/>
      <c r="BL11" s="644"/>
      <c r="BM11" s="644"/>
      <c r="BN11" s="645"/>
      <c r="BO11" s="703">
        <v>4.9000000000000004</v>
      </c>
      <c r="BP11" s="703"/>
      <c r="BQ11" s="703"/>
      <c r="BR11" s="703"/>
      <c r="BS11" s="649" t="s">
        <v>123</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532179</v>
      </c>
      <c r="CS11" s="644"/>
      <c r="CT11" s="644"/>
      <c r="CU11" s="644"/>
      <c r="CV11" s="644"/>
      <c r="CW11" s="644"/>
      <c r="CX11" s="644"/>
      <c r="CY11" s="645"/>
      <c r="CZ11" s="703">
        <v>2.8</v>
      </c>
      <c r="DA11" s="703"/>
      <c r="DB11" s="703"/>
      <c r="DC11" s="703"/>
      <c r="DD11" s="649">
        <v>284035</v>
      </c>
      <c r="DE11" s="644"/>
      <c r="DF11" s="644"/>
      <c r="DG11" s="644"/>
      <c r="DH11" s="644"/>
      <c r="DI11" s="644"/>
      <c r="DJ11" s="644"/>
      <c r="DK11" s="644"/>
      <c r="DL11" s="644"/>
      <c r="DM11" s="644"/>
      <c r="DN11" s="644"/>
      <c r="DO11" s="644"/>
      <c r="DP11" s="645"/>
      <c r="DQ11" s="649">
        <v>357556</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862450</v>
      </c>
      <c r="S12" s="644"/>
      <c r="T12" s="644"/>
      <c r="U12" s="644"/>
      <c r="V12" s="644"/>
      <c r="W12" s="644"/>
      <c r="X12" s="644"/>
      <c r="Y12" s="645"/>
      <c r="Z12" s="703">
        <v>4.5</v>
      </c>
      <c r="AA12" s="703"/>
      <c r="AB12" s="703"/>
      <c r="AC12" s="703"/>
      <c r="AD12" s="704">
        <v>862450</v>
      </c>
      <c r="AE12" s="704"/>
      <c r="AF12" s="704"/>
      <c r="AG12" s="704"/>
      <c r="AH12" s="704"/>
      <c r="AI12" s="704"/>
      <c r="AJ12" s="704"/>
      <c r="AK12" s="704"/>
      <c r="AL12" s="646">
        <v>7.9</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3696347</v>
      </c>
      <c r="BH12" s="644"/>
      <c r="BI12" s="644"/>
      <c r="BJ12" s="644"/>
      <c r="BK12" s="644"/>
      <c r="BL12" s="644"/>
      <c r="BM12" s="644"/>
      <c r="BN12" s="645"/>
      <c r="BO12" s="703">
        <v>50.4</v>
      </c>
      <c r="BP12" s="703"/>
      <c r="BQ12" s="703"/>
      <c r="BR12" s="703"/>
      <c r="BS12" s="649" t="s">
        <v>123</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315867</v>
      </c>
      <c r="CS12" s="644"/>
      <c r="CT12" s="644"/>
      <c r="CU12" s="644"/>
      <c r="CV12" s="644"/>
      <c r="CW12" s="644"/>
      <c r="CX12" s="644"/>
      <c r="CY12" s="645"/>
      <c r="CZ12" s="703">
        <v>1.7</v>
      </c>
      <c r="DA12" s="703"/>
      <c r="DB12" s="703"/>
      <c r="DC12" s="703"/>
      <c r="DD12" s="649">
        <v>59383</v>
      </c>
      <c r="DE12" s="644"/>
      <c r="DF12" s="644"/>
      <c r="DG12" s="644"/>
      <c r="DH12" s="644"/>
      <c r="DI12" s="644"/>
      <c r="DJ12" s="644"/>
      <c r="DK12" s="644"/>
      <c r="DL12" s="644"/>
      <c r="DM12" s="644"/>
      <c r="DN12" s="644"/>
      <c r="DO12" s="644"/>
      <c r="DP12" s="645"/>
      <c r="DQ12" s="649">
        <v>277206</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v>56023</v>
      </c>
      <c r="S13" s="644"/>
      <c r="T13" s="644"/>
      <c r="U13" s="644"/>
      <c r="V13" s="644"/>
      <c r="W13" s="644"/>
      <c r="X13" s="644"/>
      <c r="Y13" s="645"/>
      <c r="Z13" s="703">
        <v>0.3</v>
      </c>
      <c r="AA13" s="703"/>
      <c r="AB13" s="703"/>
      <c r="AC13" s="703"/>
      <c r="AD13" s="704">
        <v>56023</v>
      </c>
      <c r="AE13" s="704"/>
      <c r="AF13" s="704"/>
      <c r="AG13" s="704"/>
      <c r="AH13" s="704"/>
      <c r="AI13" s="704"/>
      <c r="AJ13" s="704"/>
      <c r="AK13" s="704"/>
      <c r="AL13" s="646">
        <v>0.5</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3693685</v>
      </c>
      <c r="BH13" s="644"/>
      <c r="BI13" s="644"/>
      <c r="BJ13" s="644"/>
      <c r="BK13" s="644"/>
      <c r="BL13" s="644"/>
      <c r="BM13" s="644"/>
      <c r="BN13" s="645"/>
      <c r="BO13" s="703">
        <v>50.4</v>
      </c>
      <c r="BP13" s="703"/>
      <c r="BQ13" s="703"/>
      <c r="BR13" s="703"/>
      <c r="BS13" s="649" t="s">
        <v>123</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1622037</v>
      </c>
      <c r="CS13" s="644"/>
      <c r="CT13" s="644"/>
      <c r="CU13" s="644"/>
      <c r="CV13" s="644"/>
      <c r="CW13" s="644"/>
      <c r="CX13" s="644"/>
      <c r="CY13" s="645"/>
      <c r="CZ13" s="703">
        <v>8.6</v>
      </c>
      <c r="DA13" s="703"/>
      <c r="DB13" s="703"/>
      <c r="DC13" s="703"/>
      <c r="DD13" s="649">
        <v>885426</v>
      </c>
      <c r="DE13" s="644"/>
      <c r="DF13" s="644"/>
      <c r="DG13" s="644"/>
      <c r="DH13" s="644"/>
      <c r="DI13" s="644"/>
      <c r="DJ13" s="644"/>
      <c r="DK13" s="644"/>
      <c r="DL13" s="644"/>
      <c r="DM13" s="644"/>
      <c r="DN13" s="644"/>
      <c r="DO13" s="644"/>
      <c r="DP13" s="645"/>
      <c r="DQ13" s="649">
        <v>1057561</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123</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147664</v>
      </c>
      <c r="BH14" s="644"/>
      <c r="BI14" s="644"/>
      <c r="BJ14" s="644"/>
      <c r="BK14" s="644"/>
      <c r="BL14" s="644"/>
      <c r="BM14" s="644"/>
      <c r="BN14" s="645"/>
      <c r="BO14" s="703">
        <v>2</v>
      </c>
      <c r="BP14" s="703"/>
      <c r="BQ14" s="703"/>
      <c r="BR14" s="703"/>
      <c r="BS14" s="649" t="s">
        <v>123</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811330</v>
      </c>
      <c r="CS14" s="644"/>
      <c r="CT14" s="644"/>
      <c r="CU14" s="644"/>
      <c r="CV14" s="644"/>
      <c r="CW14" s="644"/>
      <c r="CX14" s="644"/>
      <c r="CY14" s="645"/>
      <c r="CZ14" s="703">
        <v>4.3</v>
      </c>
      <c r="DA14" s="703"/>
      <c r="DB14" s="703"/>
      <c r="DC14" s="703"/>
      <c r="DD14" s="649">
        <v>213203</v>
      </c>
      <c r="DE14" s="644"/>
      <c r="DF14" s="644"/>
      <c r="DG14" s="644"/>
      <c r="DH14" s="644"/>
      <c r="DI14" s="644"/>
      <c r="DJ14" s="644"/>
      <c r="DK14" s="644"/>
      <c r="DL14" s="644"/>
      <c r="DM14" s="644"/>
      <c r="DN14" s="644"/>
      <c r="DO14" s="644"/>
      <c r="DP14" s="645"/>
      <c r="DQ14" s="649">
        <v>609400</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105390</v>
      </c>
      <c r="S15" s="644"/>
      <c r="T15" s="644"/>
      <c r="U15" s="644"/>
      <c r="V15" s="644"/>
      <c r="W15" s="644"/>
      <c r="X15" s="644"/>
      <c r="Y15" s="645"/>
      <c r="Z15" s="703">
        <v>0.5</v>
      </c>
      <c r="AA15" s="703"/>
      <c r="AB15" s="703"/>
      <c r="AC15" s="703"/>
      <c r="AD15" s="704">
        <v>105390</v>
      </c>
      <c r="AE15" s="704"/>
      <c r="AF15" s="704"/>
      <c r="AG15" s="704"/>
      <c r="AH15" s="704"/>
      <c r="AI15" s="704"/>
      <c r="AJ15" s="704"/>
      <c r="AK15" s="704"/>
      <c r="AL15" s="646">
        <v>1</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275558</v>
      </c>
      <c r="BH15" s="644"/>
      <c r="BI15" s="644"/>
      <c r="BJ15" s="644"/>
      <c r="BK15" s="644"/>
      <c r="BL15" s="644"/>
      <c r="BM15" s="644"/>
      <c r="BN15" s="645"/>
      <c r="BO15" s="703">
        <v>3.8</v>
      </c>
      <c r="BP15" s="703"/>
      <c r="BQ15" s="703"/>
      <c r="BR15" s="703"/>
      <c r="BS15" s="649" t="s">
        <v>123</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2551273</v>
      </c>
      <c r="CS15" s="644"/>
      <c r="CT15" s="644"/>
      <c r="CU15" s="644"/>
      <c r="CV15" s="644"/>
      <c r="CW15" s="644"/>
      <c r="CX15" s="644"/>
      <c r="CY15" s="645"/>
      <c r="CZ15" s="703">
        <v>13.5</v>
      </c>
      <c r="DA15" s="703"/>
      <c r="DB15" s="703"/>
      <c r="DC15" s="703"/>
      <c r="DD15" s="649">
        <v>931173</v>
      </c>
      <c r="DE15" s="644"/>
      <c r="DF15" s="644"/>
      <c r="DG15" s="644"/>
      <c r="DH15" s="644"/>
      <c r="DI15" s="644"/>
      <c r="DJ15" s="644"/>
      <c r="DK15" s="644"/>
      <c r="DL15" s="644"/>
      <c r="DM15" s="644"/>
      <c r="DN15" s="644"/>
      <c r="DO15" s="644"/>
      <c r="DP15" s="645"/>
      <c r="DQ15" s="649">
        <v>1591335</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123</v>
      </c>
      <c r="AA16" s="703"/>
      <c r="AB16" s="703"/>
      <c r="AC16" s="703"/>
      <c r="AD16" s="704" t="s">
        <v>123</v>
      </c>
      <c r="AE16" s="704"/>
      <c r="AF16" s="704"/>
      <c r="AG16" s="704"/>
      <c r="AH16" s="704"/>
      <c r="AI16" s="704"/>
      <c r="AJ16" s="704"/>
      <c r="AK16" s="704"/>
      <c r="AL16" s="646" t="s">
        <v>123</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123</v>
      </c>
      <c r="BP16" s="703"/>
      <c r="BQ16" s="703"/>
      <c r="BR16" s="703"/>
      <c r="BS16" s="649" t="s">
        <v>123</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4821</v>
      </c>
      <c r="CS16" s="644"/>
      <c r="CT16" s="644"/>
      <c r="CU16" s="644"/>
      <c r="CV16" s="644"/>
      <c r="CW16" s="644"/>
      <c r="CX16" s="644"/>
      <c r="CY16" s="645"/>
      <c r="CZ16" s="703">
        <v>0</v>
      </c>
      <c r="DA16" s="703"/>
      <c r="DB16" s="703"/>
      <c r="DC16" s="703"/>
      <c r="DD16" s="649" t="s">
        <v>123</v>
      </c>
      <c r="DE16" s="644"/>
      <c r="DF16" s="644"/>
      <c r="DG16" s="644"/>
      <c r="DH16" s="644"/>
      <c r="DI16" s="644"/>
      <c r="DJ16" s="644"/>
      <c r="DK16" s="644"/>
      <c r="DL16" s="644"/>
      <c r="DM16" s="644"/>
      <c r="DN16" s="644"/>
      <c r="DO16" s="644"/>
      <c r="DP16" s="645"/>
      <c r="DQ16" s="649">
        <v>4740</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39251</v>
      </c>
      <c r="S17" s="644"/>
      <c r="T17" s="644"/>
      <c r="U17" s="644"/>
      <c r="V17" s="644"/>
      <c r="W17" s="644"/>
      <c r="X17" s="644"/>
      <c r="Y17" s="645"/>
      <c r="Z17" s="703">
        <v>0.2</v>
      </c>
      <c r="AA17" s="703"/>
      <c r="AB17" s="703"/>
      <c r="AC17" s="703"/>
      <c r="AD17" s="704">
        <v>39251</v>
      </c>
      <c r="AE17" s="704"/>
      <c r="AF17" s="704"/>
      <c r="AG17" s="704"/>
      <c r="AH17" s="704"/>
      <c r="AI17" s="704"/>
      <c r="AJ17" s="704"/>
      <c r="AK17" s="704"/>
      <c r="AL17" s="646">
        <v>0.4</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123</v>
      </c>
      <c r="BP17" s="703"/>
      <c r="BQ17" s="703"/>
      <c r="BR17" s="703"/>
      <c r="BS17" s="649" t="s">
        <v>123</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2093516</v>
      </c>
      <c r="CS17" s="644"/>
      <c r="CT17" s="644"/>
      <c r="CU17" s="644"/>
      <c r="CV17" s="644"/>
      <c r="CW17" s="644"/>
      <c r="CX17" s="644"/>
      <c r="CY17" s="645"/>
      <c r="CZ17" s="703">
        <v>11.1</v>
      </c>
      <c r="DA17" s="703"/>
      <c r="DB17" s="703"/>
      <c r="DC17" s="703"/>
      <c r="DD17" s="649" t="s">
        <v>123</v>
      </c>
      <c r="DE17" s="644"/>
      <c r="DF17" s="644"/>
      <c r="DG17" s="644"/>
      <c r="DH17" s="644"/>
      <c r="DI17" s="644"/>
      <c r="DJ17" s="644"/>
      <c r="DK17" s="644"/>
      <c r="DL17" s="644"/>
      <c r="DM17" s="644"/>
      <c r="DN17" s="644"/>
      <c r="DO17" s="644"/>
      <c r="DP17" s="645"/>
      <c r="DQ17" s="649">
        <v>2051488</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2860613</v>
      </c>
      <c r="S18" s="644"/>
      <c r="T18" s="644"/>
      <c r="U18" s="644"/>
      <c r="V18" s="644"/>
      <c r="W18" s="644"/>
      <c r="X18" s="644"/>
      <c r="Y18" s="645"/>
      <c r="Z18" s="703">
        <v>14.8</v>
      </c>
      <c r="AA18" s="703"/>
      <c r="AB18" s="703"/>
      <c r="AC18" s="703"/>
      <c r="AD18" s="704">
        <v>2411500</v>
      </c>
      <c r="AE18" s="704"/>
      <c r="AF18" s="704"/>
      <c r="AG18" s="704"/>
      <c r="AH18" s="704"/>
      <c r="AI18" s="704"/>
      <c r="AJ18" s="704"/>
      <c r="AK18" s="704"/>
      <c r="AL18" s="646">
        <v>22.1</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123</v>
      </c>
      <c r="BP18" s="703"/>
      <c r="BQ18" s="703"/>
      <c r="BR18" s="703"/>
      <c r="BS18" s="649" t="s">
        <v>123</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123</v>
      </c>
      <c r="DA18" s="703"/>
      <c r="DB18" s="703"/>
      <c r="DC18" s="703"/>
      <c r="DD18" s="649" t="s">
        <v>123</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2411500</v>
      </c>
      <c r="S19" s="644"/>
      <c r="T19" s="644"/>
      <c r="U19" s="644"/>
      <c r="V19" s="644"/>
      <c r="W19" s="644"/>
      <c r="X19" s="644"/>
      <c r="Y19" s="645"/>
      <c r="Z19" s="703">
        <v>12.5</v>
      </c>
      <c r="AA19" s="703"/>
      <c r="AB19" s="703"/>
      <c r="AC19" s="703"/>
      <c r="AD19" s="704">
        <v>2411500</v>
      </c>
      <c r="AE19" s="704"/>
      <c r="AF19" s="704"/>
      <c r="AG19" s="704"/>
      <c r="AH19" s="704"/>
      <c r="AI19" s="704"/>
      <c r="AJ19" s="704"/>
      <c r="AK19" s="704"/>
      <c r="AL19" s="646">
        <v>22.1</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331560</v>
      </c>
      <c r="BH19" s="644"/>
      <c r="BI19" s="644"/>
      <c r="BJ19" s="644"/>
      <c r="BK19" s="644"/>
      <c r="BL19" s="644"/>
      <c r="BM19" s="644"/>
      <c r="BN19" s="645"/>
      <c r="BO19" s="703">
        <v>4.5</v>
      </c>
      <c r="BP19" s="703"/>
      <c r="BQ19" s="703"/>
      <c r="BR19" s="703"/>
      <c r="BS19" s="649" t="s">
        <v>123</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123</v>
      </c>
      <c r="DA19" s="703"/>
      <c r="DB19" s="703"/>
      <c r="DC19" s="703"/>
      <c r="DD19" s="649" t="s">
        <v>123</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449113</v>
      </c>
      <c r="S20" s="644"/>
      <c r="T20" s="644"/>
      <c r="U20" s="644"/>
      <c r="V20" s="644"/>
      <c r="W20" s="644"/>
      <c r="X20" s="644"/>
      <c r="Y20" s="645"/>
      <c r="Z20" s="703">
        <v>2.2999999999999998</v>
      </c>
      <c r="AA20" s="703"/>
      <c r="AB20" s="703"/>
      <c r="AC20" s="703"/>
      <c r="AD20" s="704" t="s">
        <v>123</v>
      </c>
      <c r="AE20" s="704"/>
      <c r="AF20" s="704"/>
      <c r="AG20" s="704"/>
      <c r="AH20" s="704"/>
      <c r="AI20" s="704"/>
      <c r="AJ20" s="704"/>
      <c r="AK20" s="704"/>
      <c r="AL20" s="646" t="s">
        <v>123</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331560</v>
      </c>
      <c r="BH20" s="644"/>
      <c r="BI20" s="644"/>
      <c r="BJ20" s="644"/>
      <c r="BK20" s="644"/>
      <c r="BL20" s="644"/>
      <c r="BM20" s="644"/>
      <c r="BN20" s="645"/>
      <c r="BO20" s="703">
        <v>4.5</v>
      </c>
      <c r="BP20" s="703"/>
      <c r="BQ20" s="703"/>
      <c r="BR20" s="703"/>
      <c r="BS20" s="649" t="s">
        <v>123</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18842823</v>
      </c>
      <c r="CS20" s="644"/>
      <c r="CT20" s="644"/>
      <c r="CU20" s="644"/>
      <c r="CV20" s="644"/>
      <c r="CW20" s="644"/>
      <c r="CX20" s="644"/>
      <c r="CY20" s="645"/>
      <c r="CZ20" s="703">
        <v>100</v>
      </c>
      <c r="DA20" s="703"/>
      <c r="DB20" s="703"/>
      <c r="DC20" s="703"/>
      <c r="DD20" s="649">
        <v>2914519</v>
      </c>
      <c r="DE20" s="644"/>
      <c r="DF20" s="644"/>
      <c r="DG20" s="644"/>
      <c r="DH20" s="644"/>
      <c r="DI20" s="644"/>
      <c r="DJ20" s="644"/>
      <c r="DK20" s="644"/>
      <c r="DL20" s="644"/>
      <c r="DM20" s="644"/>
      <c r="DN20" s="644"/>
      <c r="DO20" s="644"/>
      <c r="DP20" s="645"/>
      <c r="DQ20" s="649">
        <v>13172573</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123</v>
      </c>
      <c r="AA21" s="703"/>
      <c r="AB21" s="703"/>
      <c r="AC21" s="703"/>
      <c r="AD21" s="704" t="s">
        <v>123</v>
      </c>
      <c r="AE21" s="704"/>
      <c r="AF21" s="704"/>
      <c r="AG21" s="704"/>
      <c r="AH21" s="704"/>
      <c r="AI21" s="704"/>
      <c r="AJ21" s="704"/>
      <c r="AK21" s="704"/>
      <c r="AL21" s="646" t="s">
        <v>123</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123</v>
      </c>
      <c r="BH21" s="644"/>
      <c r="BI21" s="644"/>
      <c r="BJ21" s="644"/>
      <c r="BK21" s="644"/>
      <c r="BL21" s="644"/>
      <c r="BM21" s="644"/>
      <c r="BN21" s="645"/>
      <c r="BO21" s="703" t="s">
        <v>123</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11616879</v>
      </c>
      <c r="S22" s="644"/>
      <c r="T22" s="644"/>
      <c r="U22" s="644"/>
      <c r="V22" s="644"/>
      <c r="W22" s="644"/>
      <c r="X22" s="644"/>
      <c r="Y22" s="645"/>
      <c r="Z22" s="703">
        <v>60.1</v>
      </c>
      <c r="AA22" s="703"/>
      <c r="AB22" s="703"/>
      <c r="AC22" s="703"/>
      <c r="AD22" s="704">
        <v>10836206</v>
      </c>
      <c r="AE22" s="704"/>
      <c r="AF22" s="704"/>
      <c r="AG22" s="704"/>
      <c r="AH22" s="704"/>
      <c r="AI22" s="704"/>
      <c r="AJ22" s="704"/>
      <c r="AK22" s="704"/>
      <c r="AL22" s="646">
        <v>99.4</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123</v>
      </c>
      <c r="BP22" s="703"/>
      <c r="BQ22" s="703"/>
      <c r="BR22" s="703"/>
      <c r="BS22" s="649" t="s">
        <v>123</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8219</v>
      </c>
      <c r="S23" s="644"/>
      <c r="T23" s="644"/>
      <c r="U23" s="644"/>
      <c r="V23" s="644"/>
      <c r="W23" s="644"/>
      <c r="X23" s="644"/>
      <c r="Y23" s="645"/>
      <c r="Z23" s="703">
        <v>0</v>
      </c>
      <c r="AA23" s="703"/>
      <c r="AB23" s="703"/>
      <c r="AC23" s="703"/>
      <c r="AD23" s="704">
        <v>8219</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331560</v>
      </c>
      <c r="BH23" s="644"/>
      <c r="BI23" s="644"/>
      <c r="BJ23" s="644"/>
      <c r="BK23" s="644"/>
      <c r="BL23" s="644"/>
      <c r="BM23" s="644"/>
      <c r="BN23" s="645"/>
      <c r="BO23" s="703">
        <v>4.5</v>
      </c>
      <c r="BP23" s="703"/>
      <c r="BQ23" s="703"/>
      <c r="BR23" s="703"/>
      <c r="BS23" s="649" t="s">
        <v>123</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306131</v>
      </c>
      <c r="S24" s="644"/>
      <c r="T24" s="644"/>
      <c r="U24" s="644"/>
      <c r="V24" s="644"/>
      <c r="W24" s="644"/>
      <c r="X24" s="644"/>
      <c r="Y24" s="645"/>
      <c r="Z24" s="703">
        <v>1.6</v>
      </c>
      <c r="AA24" s="703"/>
      <c r="AB24" s="703"/>
      <c r="AC24" s="703"/>
      <c r="AD24" s="704" t="s">
        <v>123</v>
      </c>
      <c r="AE24" s="704"/>
      <c r="AF24" s="704"/>
      <c r="AG24" s="704"/>
      <c r="AH24" s="704"/>
      <c r="AI24" s="704"/>
      <c r="AJ24" s="704"/>
      <c r="AK24" s="704"/>
      <c r="AL24" s="646" t="s">
        <v>123</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123</v>
      </c>
      <c r="BP24" s="703"/>
      <c r="BQ24" s="703"/>
      <c r="BR24" s="703"/>
      <c r="BS24" s="649" t="s">
        <v>123</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8223726</v>
      </c>
      <c r="CS24" s="707"/>
      <c r="CT24" s="707"/>
      <c r="CU24" s="707"/>
      <c r="CV24" s="707"/>
      <c r="CW24" s="707"/>
      <c r="CX24" s="707"/>
      <c r="CY24" s="753"/>
      <c r="CZ24" s="754">
        <v>43.6</v>
      </c>
      <c r="DA24" s="723"/>
      <c r="DB24" s="723"/>
      <c r="DC24" s="757"/>
      <c r="DD24" s="752">
        <v>5567265</v>
      </c>
      <c r="DE24" s="707"/>
      <c r="DF24" s="707"/>
      <c r="DG24" s="707"/>
      <c r="DH24" s="707"/>
      <c r="DI24" s="707"/>
      <c r="DJ24" s="707"/>
      <c r="DK24" s="753"/>
      <c r="DL24" s="752">
        <v>5549597</v>
      </c>
      <c r="DM24" s="707"/>
      <c r="DN24" s="707"/>
      <c r="DO24" s="707"/>
      <c r="DP24" s="707"/>
      <c r="DQ24" s="707"/>
      <c r="DR24" s="707"/>
      <c r="DS24" s="707"/>
      <c r="DT24" s="707"/>
      <c r="DU24" s="707"/>
      <c r="DV24" s="753"/>
      <c r="DW24" s="754">
        <v>47.6</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177534</v>
      </c>
      <c r="S25" s="644"/>
      <c r="T25" s="644"/>
      <c r="U25" s="644"/>
      <c r="V25" s="644"/>
      <c r="W25" s="644"/>
      <c r="X25" s="644"/>
      <c r="Y25" s="645"/>
      <c r="Z25" s="703">
        <v>0.9</v>
      </c>
      <c r="AA25" s="703"/>
      <c r="AB25" s="703"/>
      <c r="AC25" s="703"/>
      <c r="AD25" s="704">
        <v>39802</v>
      </c>
      <c r="AE25" s="704"/>
      <c r="AF25" s="704"/>
      <c r="AG25" s="704"/>
      <c r="AH25" s="704"/>
      <c r="AI25" s="704"/>
      <c r="AJ25" s="704"/>
      <c r="AK25" s="704"/>
      <c r="AL25" s="646">
        <v>0.4</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123</v>
      </c>
      <c r="BP25" s="703"/>
      <c r="BQ25" s="703"/>
      <c r="BR25" s="703"/>
      <c r="BS25" s="649" t="s">
        <v>123</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2618023</v>
      </c>
      <c r="CS25" s="642"/>
      <c r="CT25" s="642"/>
      <c r="CU25" s="642"/>
      <c r="CV25" s="642"/>
      <c r="CW25" s="642"/>
      <c r="CX25" s="642"/>
      <c r="CY25" s="643"/>
      <c r="CZ25" s="646">
        <v>13.9</v>
      </c>
      <c r="DA25" s="675"/>
      <c r="DB25" s="675"/>
      <c r="DC25" s="676"/>
      <c r="DD25" s="649">
        <v>2441512</v>
      </c>
      <c r="DE25" s="642"/>
      <c r="DF25" s="642"/>
      <c r="DG25" s="642"/>
      <c r="DH25" s="642"/>
      <c r="DI25" s="642"/>
      <c r="DJ25" s="642"/>
      <c r="DK25" s="643"/>
      <c r="DL25" s="649">
        <v>2433599</v>
      </c>
      <c r="DM25" s="642"/>
      <c r="DN25" s="642"/>
      <c r="DO25" s="642"/>
      <c r="DP25" s="642"/>
      <c r="DQ25" s="642"/>
      <c r="DR25" s="642"/>
      <c r="DS25" s="642"/>
      <c r="DT25" s="642"/>
      <c r="DU25" s="642"/>
      <c r="DV25" s="643"/>
      <c r="DW25" s="646">
        <v>20.9</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37150</v>
      </c>
      <c r="S26" s="644"/>
      <c r="T26" s="644"/>
      <c r="U26" s="644"/>
      <c r="V26" s="644"/>
      <c r="W26" s="644"/>
      <c r="X26" s="644"/>
      <c r="Y26" s="645"/>
      <c r="Z26" s="703">
        <v>0.2</v>
      </c>
      <c r="AA26" s="703"/>
      <c r="AB26" s="703"/>
      <c r="AC26" s="703"/>
      <c r="AD26" s="704" t="s">
        <v>123</v>
      </c>
      <c r="AE26" s="704"/>
      <c r="AF26" s="704"/>
      <c r="AG26" s="704"/>
      <c r="AH26" s="704"/>
      <c r="AI26" s="704"/>
      <c r="AJ26" s="704"/>
      <c r="AK26" s="704"/>
      <c r="AL26" s="646" t="s">
        <v>123</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1828507</v>
      </c>
      <c r="CS26" s="644"/>
      <c r="CT26" s="644"/>
      <c r="CU26" s="644"/>
      <c r="CV26" s="644"/>
      <c r="CW26" s="644"/>
      <c r="CX26" s="644"/>
      <c r="CY26" s="645"/>
      <c r="CZ26" s="646">
        <v>9.6999999999999993</v>
      </c>
      <c r="DA26" s="675"/>
      <c r="DB26" s="675"/>
      <c r="DC26" s="676"/>
      <c r="DD26" s="649">
        <v>1688610</v>
      </c>
      <c r="DE26" s="644"/>
      <c r="DF26" s="644"/>
      <c r="DG26" s="644"/>
      <c r="DH26" s="644"/>
      <c r="DI26" s="644"/>
      <c r="DJ26" s="644"/>
      <c r="DK26" s="645"/>
      <c r="DL26" s="649" t="s">
        <v>123</v>
      </c>
      <c r="DM26" s="644"/>
      <c r="DN26" s="644"/>
      <c r="DO26" s="644"/>
      <c r="DP26" s="644"/>
      <c r="DQ26" s="644"/>
      <c r="DR26" s="644"/>
      <c r="DS26" s="644"/>
      <c r="DT26" s="644"/>
      <c r="DU26" s="644"/>
      <c r="DV26" s="645"/>
      <c r="DW26" s="646" t="s">
        <v>123</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2268474</v>
      </c>
      <c r="S27" s="644"/>
      <c r="T27" s="644"/>
      <c r="U27" s="644"/>
      <c r="V27" s="644"/>
      <c r="W27" s="644"/>
      <c r="X27" s="644"/>
      <c r="Y27" s="645"/>
      <c r="Z27" s="703">
        <v>11.7</v>
      </c>
      <c r="AA27" s="703"/>
      <c r="AB27" s="703"/>
      <c r="AC27" s="703"/>
      <c r="AD27" s="704" t="s">
        <v>123</v>
      </c>
      <c r="AE27" s="704"/>
      <c r="AF27" s="704"/>
      <c r="AG27" s="704"/>
      <c r="AH27" s="704"/>
      <c r="AI27" s="704"/>
      <c r="AJ27" s="704"/>
      <c r="AK27" s="704"/>
      <c r="AL27" s="646" t="s">
        <v>123</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7331858</v>
      </c>
      <c r="BH27" s="644"/>
      <c r="BI27" s="644"/>
      <c r="BJ27" s="644"/>
      <c r="BK27" s="644"/>
      <c r="BL27" s="644"/>
      <c r="BM27" s="644"/>
      <c r="BN27" s="645"/>
      <c r="BO27" s="703">
        <v>100</v>
      </c>
      <c r="BP27" s="703"/>
      <c r="BQ27" s="703"/>
      <c r="BR27" s="703"/>
      <c r="BS27" s="649" t="s">
        <v>123</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3512193</v>
      </c>
      <c r="CS27" s="642"/>
      <c r="CT27" s="642"/>
      <c r="CU27" s="642"/>
      <c r="CV27" s="642"/>
      <c r="CW27" s="642"/>
      <c r="CX27" s="642"/>
      <c r="CY27" s="643"/>
      <c r="CZ27" s="646">
        <v>18.600000000000001</v>
      </c>
      <c r="DA27" s="675"/>
      <c r="DB27" s="675"/>
      <c r="DC27" s="676"/>
      <c r="DD27" s="649">
        <v>1074271</v>
      </c>
      <c r="DE27" s="642"/>
      <c r="DF27" s="642"/>
      <c r="DG27" s="642"/>
      <c r="DH27" s="642"/>
      <c r="DI27" s="642"/>
      <c r="DJ27" s="642"/>
      <c r="DK27" s="643"/>
      <c r="DL27" s="649">
        <v>1064516</v>
      </c>
      <c r="DM27" s="642"/>
      <c r="DN27" s="642"/>
      <c r="DO27" s="642"/>
      <c r="DP27" s="642"/>
      <c r="DQ27" s="642"/>
      <c r="DR27" s="642"/>
      <c r="DS27" s="642"/>
      <c r="DT27" s="642"/>
      <c r="DU27" s="642"/>
      <c r="DV27" s="643"/>
      <c r="DW27" s="646">
        <v>9.1</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123</v>
      </c>
      <c r="AA28" s="703"/>
      <c r="AB28" s="703"/>
      <c r="AC28" s="703"/>
      <c r="AD28" s="704" t="s">
        <v>123</v>
      </c>
      <c r="AE28" s="704"/>
      <c r="AF28" s="704"/>
      <c r="AG28" s="704"/>
      <c r="AH28" s="704"/>
      <c r="AI28" s="704"/>
      <c r="AJ28" s="704"/>
      <c r="AK28" s="704"/>
      <c r="AL28" s="646" t="s">
        <v>123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2093510</v>
      </c>
      <c r="CS28" s="644"/>
      <c r="CT28" s="644"/>
      <c r="CU28" s="644"/>
      <c r="CV28" s="644"/>
      <c r="CW28" s="644"/>
      <c r="CX28" s="644"/>
      <c r="CY28" s="645"/>
      <c r="CZ28" s="646">
        <v>11.1</v>
      </c>
      <c r="DA28" s="675"/>
      <c r="DB28" s="675"/>
      <c r="DC28" s="676"/>
      <c r="DD28" s="649">
        <v>2051482</v>
      </c>
      <c r="DE28" s="644"/>
      <c r="DF28" s="644"/>
      <c r="DG28" s="644"/>
      <c r="DH28" s="644"/>
      <c r="DI28" s="644"/>
      <c r="DJ28" s="644"/>
      <c r="DK28" s="645"/>
      <c r="DL28" s="649">
        <v>2051482</v>
      </c>
      <c r="DM28" s="644"/>
      <c r="DN28" s="644"/>
      <c r="DO28" s="644"/>
      <c r="DP28" s="644"/>
      <c r="DQ28" s="644"/>
      <c r="DR28" s="644"/>
      <c r="DS28" s="644"/>
      <c r="DT28" s="644"/>
      <c r="DU28" s="644"/>
      <c r="DV28" s="645"/>
      <c r="DW28" s="646">
        <v>17.600000000000001</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1229050</v>
      </c>
      <c r="S29" s="644"/>
      <c r="T29" s="644"/>
      <c r="U29" s="644"/>
      <c r="V29" s="644"/>
      <c r="W29" s="644"/>
      <c r="X29" s="644"/>
      <c r="Y29" s="645"/>
      <c r="Z29" s="703">
        <v>6.4</v>
      </c>
      <c r="AA29" s="703"/>
      <c r="AB29" s="703"/>
      <c r="AC29" s="703"/>
      <c r="AD29" s="704" t="s">
        <v>123</v>
      </c>
      <c r="AE29" s="704"/>
      <c r="AF29" s="704"/>
      <c r="AG29" s="704"/>
      <c r="AH29" s="704"/>
      <c r="AI29" s="704"/>
      <c r="AJ29" s="704"/>
      <c r="AK29" s="704"/>
      <c r="AL29" s="646" t="s">
        <v>123</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63</v>
      </c>
      <c r="CG29" s="682"/>
      <c r="CH29" s="682"/>
      <c r="CI29" s="682"/>
      <c r="CJ29" s="682"/>
      <c r="CK29" s="682"/>
      <c r="CL29" s="682"/>
      <c r="CM29" s="682"/>
      <c r="CN29" s="682"/>
      <c r="CO29" s="682"/>
      <c r="CP29" s="682"/>
      <c r="CQ29" s="683"/>
      <c r="CR29" s="641">
        <v>2093484</v>
      </c>
      <c r="CS29" s="642"/>
      <c r="CT29" s="642"/>
      <c r="CU29" s="642"/>
      <c r="CV29" s="642"/>
      <c r="CW29" s="642"/>
      <c r="CX29" s="642"/>
      <c r="CY29" s="643"/>
      <c r="CZ29" s="646">
        <v>11.1</v>
      </c>
      <c r="DA29" s="675"/>
      <c r="DB29" s="675"/>
      <c r="DC29" s="676"/>
      <c r="DD29" s="649">
        <v>2051456</v>
      </c>
      <c r="DE29" s="642"/>
      <c r="DF29" s="642"/>
      <c r="DG29" s="642"/>
      <c r="DH29" s="642"/>
      <c r="DI29" s="642"/>
      <c r="DJ29" s="642"/>
      <c r="DK29" s="643"/>
      <c r="DL29" s="649">
        <v>2051456</v>
      </c>
      <c r="DM29" s="642"/>
      <c r="DN29" s="642"/>
      <c r="DO29" s="642"/>
      <c r="DP29" s="642"/>
      <c r="DQ29" s="642"/>
      <c r="DR29" s="642"/>
      <c r="DS29" s="642"/>
      <c r="DT29" s="642"/>
      <c r="DU29" s="642"/>
      <c r="DV29" s="643"/>
      <c r="DW29" s="646">
        <v>17.600000000000001</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133360</v>
      </c>
      <c r="S30" s="644"/>
      <c r="T30" s="644"/>
      <c r="U30" s="644"/>
      <c r="V30" s="644"/>
      <c r="W30" s="644"/>
      <c r="X30" s="644"/>
      <c r="Y30" s="645"/>
      <c r="Z30" s="703">
        <v>0.7</v>
      </c>
      <c r="AA30" s="703"/>
      <c r="AB30" s="703"/>
      <c r="AC30" s="703"/>
      <c r="AD30" s="704">
        <v>15446</v>
      </c>
      <c r="AE30" s="704"/>
      <c r="AF30" s="704"/>
      <c r="AG30" s="704"/>
      <c r="AH30" s="704"/>
      <c r="AI30" s="704"/>
      <c r="AJ30" s="704"/>
      <c r="AK30" s="704"/>
      <c r="AL30" s="646">
        <v>0.1</v>
      </c>
      <c r="AM30" s="647"/>
      <c r="AN30" s="647"/>
      <c r="AO30" s="705"/>
      <c r="AP30" s="731" t="s">
        <v>301</v>
      </c>
      <c r="AQ30" s="732"/>
      <c r="AR30" s="732"/>
      <c r="AS30" s="732"/>
      <c r="AT30" s="737" t="s">
        <v>302</v>
      </c>
      <c r="AU30" s="210"/>
      <c r="AV30" s="210"/>
      <c r="AW30" s="210"/>
      <c r="AX30" s="740" t="s">
        <v>182</v>
      </c>
      <c r="AY30" s="741"/>
      <c r="AZ30" s="741"/>
      <c r="BA30" s="741"/>
      <c r="BB30" s="741"/>
      <c r="BC30" s="741"/>
      <c r="BD30" s="741"/>
      <c r="BE30" s="741"/>
      <c r="BF30" s="742"/>
      <c r="BG30" s="721">
        <v>99.1</v>
      </c>
      <c r="BH30" s="722"/>
      <c r="BI30" s="722"/>
      <c r="BJ30" s="722"/>
      <c r="BK30" s="722"/>
      <c r="BL30" s="722"/>
      <c r="BM30" s="723">
        <v>97.1</v>
      </c>
      <c r="BN30" s="722"/>
      <c r="BO30" s="722"/>
      <c r="BP30" s="722"/>
      <c r="BQ30" s="724"/>
      <c r="BR30" s="721">
        <v>99</v>
      </c>
      <c r="BS30" s="722"/>
      <c r="BT30" s="722"/>
      <c r="BU30" s="722"/>
      <c r="BV30" s="722"/>
      <c r="BW30" s="722"/>
      <c r="BX30" s="723">
        <v>96.8</v>
      </c>
      <c r="BY30" s="722"/>
      <c r="BZ30" s="722"/>
      <c r="CA30" s="722"/>
      <c r="CB30" s="724"/>
      <c r="CD30" s="727"/>
      <c r="CE30" s="728"/>
      <c r="CF30" s="685" t="s">
        <v>303</v>
      </c>
      <c r="CG30" s="682"/>
      <c r="CH30" s="682"/>
      <c r="CI30" s="682"/>
      <c r="CJ30" s="682"/>
      <c r="CK30" s="682"/>
      <c r="CL30" s="682"/>
      <c r="CM30" s="682"/>
      <c r="CN30" s="682"/>
      <c r="CO30" s="682"/>
      <c r="CP30" s="682"/>
      <c r="CQ30" s="683"/>
      <c r="CR30" s="641">
        <v>1937221</v>
      </c>
      <c r="CS30" s="644"/>
      <c r="CT30" s="644"/>
      <c r="CU30" s="644"/>
      <c r="CV30" s="644"/>
      <c r="CW30" s="644"/>
      <c r="CX30" s="644"/>
      <c r="CY30" s="645"/>
      <c r="CZ30" s="646">
        <v>10.3</v>
      </c>
      <c r="DA30" s="675"/>
      <c r="DB30" s="675"/>
      <c r="DC30" s="676"/>
      <c r="DD30" s="649">
        <v>1895193</v>
      </c>
      <c r="DE30" s="644"/>
      <c r="DF30" s="644"/>
      <c r="DG30" s="644"/>
      <c r="DH30" s="644"/>
      <c r="DI30" s="644"/>
      <c r="DJ30" s="644"/>
      <c r="DK30" s="645"/>
      <c r="DL30" s="649">
        <v>1895193</v>
      </c>
      <c r="DM30" s="644"/>
      <c r="DN30" s="644"/>
      <c r="DO30" s="644"/>
      <c r="DP30" s="644"/>
      <c r="DQ30" s="644"/>
      <c r="DR30" s="644"/>
      <c r="DS30" s="644"/>
      <c r="DT30" s="644"/>
      <c r="DU30" s="644"/>
      <c r="DV30" s="645"/>
      <c r="DW30" s="646">
        <v>16.2</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265326</v>
      </c>
      <c r="S31" s="644"/>
      <c r="T31" s="644"/>
      <c r="U31" s="644"/>
      <c r="V31" s="644"/>
      <c r="W31" s="644"/>
      <c r="X31" s="644"/>
      <c r="Y31" s="645"/>
      <c r="Z31" s="703">
        <v>1.4</v>
      </c>
      <c r="AA31" s="703"/>
      <c r="AB31" s="703"/>
      <c r="AC31" s="703"/>
      <c r="AD31" s="704" t="s">
        <v>123</v>
      </c>
      <c r="AE31" s="704"/>
      <c r="AF31" s="704"/>
      <c r="AG31" s="704"/>
      <c r="AH31" s="704"/>
      <c r="AI31" s="704"/>
      <c r="AJ31" s="704"/>
      <c r="AK31" s="704"/>
      <c r="AL31" s="646" t="s">
        <v>123</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98.8</v>
      </c>
      <c r="BH31" s="642"/>
      <c r="BI31" s="642"/>
      <c r="BJ31" s="642"/>
      <c r="BK31" s="642"/>
      <c r="BL31" s="642"/>
      <c r="BM31" s="647">
        <v>96</v>
      </c>
      <c r="BN31" s="720"/>
      <c r="BO31" s="720"/>
      <c r="BP31" s="720"/>
      <c r="BQ31" s="681"/>
      <c r="BR31" s="719">
        <v>98.7</v>
      </c>
      <c r="BS31" s="642"/>
      <c r="BT31" s="642"/>
      <c r="BU31" s="642"/>
      <c r="BV31" s="642"/>
      <c r="BW31" s="642"/>
      <c r="BX31" s="647">
        <v>95.6</v>
      </c>
      <c r="BY31" s="720"/>
      <c r="BZ31" s="720"/>
      <c r="CA31" s="720"/>
      <c r="CB31" s="681"/>
      <c r="CD31" s="727"/>
      <c r="CE31" s="728"/>
      <c r="CF31" s="685" t="s">
        <v>307</v>
      </c>
      <c r="CG31" s="682"/>
      <c r="CH31" s="682"/>
      <c r="CI31" s="682"/>
      <c r="CJ31" s="682"/>
      <c r="CK31" s="682"/>
      <c r="CL31" s="682"/>
      <c r="CM31" s="682"/>
      <c r="CN31" s="682"/>
      <c r="CO31" s="682"/>
      <c r="CP31" s="682"/>
      <c r="CQ31" s="683"/>
      <c r="CR31" s="641">
        <v>156263</v>
      </c>
      <c r="CS31" s="642"/>
      <c r="CT31" s="642"/>
      <c r="CU31" s="642"/>
      <c r="CV31" s="642"/>
      <c r="CW31" s="642"/>
      <c r="CX31" s="642"/>
      <c r="CY31" s="643"/>
      <c r="CZ31" s="646">
        <v>0.8</v>
      </c>
      <c r="DA31" s="675"/>
      <c r="DB31" s="675"/>
      <c r="DC31" s="676"/>
      <c r="DD31" s="649">
        <v>156263</v>
      </c>
      <c r="DE31" s="642"/>
      <c r="DF31" s="642"/>
      <c r="DG31" s="642"/>
      <c r="DH31" s="642"/>
      <c r="DI31" s="642"/>
      <c r="DJ31" s="642"/>
      <c r="DK31" s="643"/>
      <c r="DL31" s="649">
        <v>156263</v>
      </c>
      <c r="DM31" s="642"/>
      <c r="DN31" s="642"/>
      <c r="DO31" s="642"/>
      <c r="DP31" s="642"/>
      <c r="DQ31" s="642"/>
      <c r="DR31" s="642"/>
      <c r="DS31" s="642"/>
      <c r="DT31" s="642"/>
      <c r="DU31" s="642"/>
      <c r="DV31" s="643"/>
      <c r="DW31" s="646">
        <v>1.3</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415642</v>
      </c>
      <c r="S32" s="644"/>
      <c r="T32" s="644"/>
      <c r="U32" s="644"/>
      <c r="V32" s="644"/>
      <c r="W32" s="644"/>
      <c r="X32" s="644"/>
      <c r="Y32" s="645"/>
      <c r="Z32" s="703">
        <v>2.2000000000000002</v>
      </c>
      <c r="AA32" s="703"/>
      <c r="AB32" s="703"/>
      <c r="AC32" s="703"/>
      <c r="AD32" s="704" t="s">
        <v>123</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99.2</v>
      </c>
      <c r="BH32" s="657"/>
      <c r="BI32" s="657"/>
      <c r="BJ32" s="657"/>
      <c r="BK32" s="657"/>
      <c r="BL32" s="657"/>
      <c r="BM32" s="701">
        <v>97.7</v>
      </c>
      <c r="BN32" s="657"/>
      <c r="BO32" s="657"/>
      <c r="BP32" s="657"/>
      <c r="BQ32" s="694"/>
      <c r="BR32" s="718">
        <v>99.2</v>
      </c>
      <c r="BS32" s="657"/>
      <c r="BT32" s="657"/>
      <c r="BU32" s="657"/>
      <c r="BV32" s="657"/>
      <c r="BW32" s="657"/>
      <c r="BX32" s="701">
        <v>97.4</v>
      </c>
      <c r="BY32" s="657"/>
      <c r="BZ32" s="657"/>
      <c r="CA32" s="657"/>
      <c r="CB32" s="694"/>
      <c r="CD32" s="729"/>
      <c r="CE32" s="730"/>
      <c r="CF32" s="685" t="s">
        <v>310</v>
      </c>
      <c r="CG32" s="682"/>
      <c r="CH32" s="682"/>
      <c r="CI32" s="682"/>
      <c r="CJ32" s="682"/>
      <c r="CK32" s="682"/>
      <c r="CL32" s="682"/>
      <c r="CM32" s="682"/>
      <c r="CN32" s="682"/>
      <c r="CO32" s="682"/>
      <c r="CP32" s="682"/>
      <c r="CQ32" s="683"/>
      <c r="CR32" s="641">
        <v>26</v>
      </c>
      <c r="CS32" s="644"/>
      <c r="CT32" s="644"/>
      <c r="CU32" s="644"/>
      <c r="CV32" s="644"/>
      <c r="CW32" s="644"/>
      <c r="CX32" s="644"/>
      <c r="CY32" s="645"/>
      <c r="CZ32" s="646">
        <v>0</v>
      </c>
      <c r="DA32" s="675"/>
      <c r="DB32" s="675"/>
      <c r="DC32" s="676"/>
      <c r="DD32" s="649">
        <v>26</v>
      </c>
      <c r="DE32" s="644"/>
      <c r="DF32" s="644"/>
      <c r="DG32" s="644"/>
      <c r="DH32" s="644"/>
      <c r="DI32" s="644"/>
      <c r="DJ32" s="644"/>
      <c r="DK32" s="645"/>
      <c r="DL32" s="649">
        <v>26</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284790</v>
      </c>
      <c r="S33" s="644"/>
      <c r="T33" s="644"/>
      <c r="U33" s="644"/>
      <c r="V33" s="644"/>
      <c r="W33" s="644"/>
      <c r="X33" s="644"/>
      <c r="Y33" s="645"/>
      <c r="Z33" s="703">
        <v>1.5</v>
      </c>
      <c r="AA33" s="703"/>
      <c r="AB33" s="703"/>
      <c r="AC33" s="703"/>
      <c r="AD33" s="704" t="s">
        <v>123</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7699757</v>
      </c>
      <c r="CS33" s="642"/>
      <c r="CT33" s="642"/>
      <c r="CU33" s="642"/>
      <c r="CV33" s="642"/>
      <c r="CW33" s="642"/>
      <c r="CX33" s="642"/>
      <c r="CY33" s="643"/>
      <c r="CZ33" s="646">
        <v>40.9</v>
      </c>
      <c r="DA33" s="675"/>
      <c r="DB33" s="675"/>
      <c r="DC33" s="676"/>
      <c r="DD33" s="649">
        <v>6361909</v>
      </c>
      <c r="DE33" s="642"/>
      <c r="DF33" s="642"/>
      <c r="DG33" s="642"/>
      <c r="DH33" s="642"/>
      <c r="DI33" s="642"/>
      <c r="DJ33" s="642"/>
      <c r="DK33" s="643"/>
      <c r="DL33" s="649">
        <v>4893336</v>
      </c>
      <c r="DM33" s="642"/>
      <c r="DN33" s="642"/>
      <c r="DO33" s="642"/>
      <c r="DP33" s="642"/>
      <c r="DQ33" s="642"/>
      <c r="DR33" s="642"/>
      <c r="DS33" s="642"/>
      <c r="DT33" s="642"/>
      <c r="DU33" s="642"/>
      <c r="DV33" s="643"/>
      <c r="DW33" s="646">
        <v>41.9</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954864</v>
      </c>
      <c r="S34" s="644"/>
      <c r="T34" s="644"/>
      <c r="U34" s="644"/>
      <c r="V34" s="644"/>
      <c r="W34" s="644"/>
      <c r="X34" s="644"/>
      <c r="Y34" s="645"/>
      <c r="Z34" s="703">
        <v>4.9000000000000004</v>
      </c>
      <c r="AA34" s="703"/>
      <c r="AB34" s="703"/>
      <c r="AC34" s="703"/>
      <c r="AD34" s="704">
        <v>12</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2789836</v>
      </c>
      <c r="CS34" s="644"/>
      <c r="CT34" s="644"/>
      <c r="CU34" s="644"/>
      <c r="CV34" s="644"/>
      <c r="CW34" s="644"/>
      <c r="CX34" s="644"/>
      <c r="CY34" s="645"/>
      <c r="CZ34" s="646">
        <v>14.8</v>
      </c>
      <c r="DA34" s="675"/>
      <c r="DB34" s="675"/>
      <c r="DC34" s="676"/>
      <c r="DD34" s="649">
        <v>2240738</v>
      </c>
      <c r="DE34" s="644"/>
      <c r="DF34" s="644"/>
      <c r="DG34" s="644"/>
      <c r="DH34" s="644"/>
      <c r="DI34" s="644"/>
      <c r="DJ34" s="644"/>
      <c r="DK34" s="645"/>
      <c r="DL34" s="649">
        <v>1764664</v>
      </c>
      <c r="DM34" s="644"/>
      <c r="DN34" s="644"/>
      <c r="DO34" s="644"/>
      <c r="DP34" s="644"/>
      <c r="DQ34" s="644"/>
      <c r="DR34" s="644"/>
      <c r="DS34" s="644"/>
      <c r="DT34" s="644"/>
      <c r="DU34" s="644"/>
      <c r="DV34" s="645"/>
      <c r="DW34" s="646">
        <v>15.1</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1630900</v>
      </c>
      <c r="S35" s="644"/>
      <c r="T35" s="644"/>
      <c r="U35" s="644"/>
      <c r="V35" s="644"/>
      <c r="W35" s="644"/>
      <c r="X35" s="644"/>
      <c r="Y35" s="645"/>
      <c r="Z35" s="703">
        <v>8.4</v>
      </c>
      <c r="AA35" s="703"/>
      <c r="AB35" s="703"/>
      <c r="AC35" s="703"/>
      <c r="AD35" s="704" t="s">
        <v>123</v>
      </c>
      <c r="AE35" s="704"/>
      <c r="AF35" s="704"/>
      <c r="AG35" s="704"/>
      <c r="AH35" s="704"/>
      <c r="AI35" s="704"/>
      <c r="AJ35" s="704"/>
      <c r="AK35" s="704"/>
      <c r="AL35" s="646" t="s">
        <v>123</v>
      </c>
      <c r="AM35" s="647"/>
      <c r="AN35" s="647"/>
      <c r="AO35" s="705"/>
      <c r="AP35" s="214"/>
      <c r="AQ35" s="709" t="s">
        <v>318</v>
      </c>
      <c r="AR35" s="710"/>
      <c r="AS35" s="710"/>
      <c r="AT35" s="710"/>
      <c r="AU35" s="710"/>
      <c r="AV35" s="710"/>
      <c r="AW35" s="710"/>
      <c r="AX35" s="710"/>
      <c r="AY35" s="711"/>
      <c r="AZ35" s="706">
        <v>2655655</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328254</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162658</v>
      </c>
      <c r="CS35" s="642"/>
      <c r="CT35" s="642"/>
      <c r="CU35" s="642"/>
      <c r="CV35" s="642"/>
      <c r="CW35" s="642"/>
      <c r="CX35" s="642"/>
      <c r="CY35" s="643"/>
      <c r="CZ35" s="646">
        <v>0.9</v>
      </c>
      <c r="DA35" s="675"/>
      <c r="DB35" s="675"/>
      <c r="DC35" s="676"/>
      <c r="DD35" s="649">
        <v>145773</v>
      </c>
      <c r="DE35" s="642"/>
      <c r="DF35" s="642"/>
      <c r="DG35" s="642"/>
      <c r="DH35" s="642"/>
      <c r="DI35" s="642"/>
      <c r="DJ35" s="642"/>
      <c r="DK35" s="643"/>
      <c r="DL35" s="649">
        <v>145773</v>
      </c>
      <c r="DM35" s="642"/>
      <c r="DN35" s="642"/>
      <c r="DO35" s="642"/>
      <c r="DP35" s="642"/>
      <c r="DQ35" s="642"/>
      <c r="DR35" s="642"/>
      <c r="DS35" s="642"/>
      <c r="DT35" s="642"/>
      <c r="DU35" s="642"/>
      <c r="DV35" s="643"/>
      <c r="DW35" s="646">
        <v>1.2</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123</v>
      </c>
      <c r="AA36" s="703"/>
      <c r="AB36" s="703"/>
      <c r="AC36" s="703"/>
      <c r="AD36" s="704" t="s">
        <v>123</v>
      </c>
      <c r="AE36" s="704"/>
      <c r="AF36" s="704"/>
      <c r="AG36" s="704"/>
      <c r="AH36" s="704"/>
      <c r="AI36" s="704"/>
      <c r="AJ36" s="704"/>
      <c r="AK36" s="704"/>
      <c r="AL36" s="646" t="s">
        <v>123</v>
      </c>
      <c r="AM36" s="647"/>
      <c r="AN36" s="647"/>
      <c r="AO36" s="705"/>
      <c r="AQ36" s="678" t="s">
        <v>322</v>
      </c>
      <c r="AR36" s="679"/>
      <c r="AS36" s="679"/>
      <c r="AT36" s="679"/>
      <c r="AU36" s="679"/>
      <c r="AV36" s="679"/>
      <c r="AW36" s="679"/>
      <c r="AX36" s="679"/>
      <c r="AY36" s="680"/>
      <c r="AZ36" s="641">
        <v>940871</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285554</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2218495</v>
      </c>
      <c r="CS36" s="644"/>
      <c r="CT36" s="644"/>
      <c r="CU36" s="644"/>
      <c r="CV36" s="644"/>
      <c r="CW36" s="644"/>
      <c r="CX36" s="644"/>
      <c r="CY36" s="645"/>
      <c r="CZ36" s="646">
        <v>11.8</v>
      </c>
      <c r="DA36" s="675"/>
      <c r="DB36" s="675"/>
      <c r="DC36" s="676"/>
      <c r="DD36" s="649">
        <v>2081478</v>
      </c>
      <c r="DE36" s="644"/>
      <c r="DF36" s="644"/>
      <c r="DG36" s="644"/>
      <c r="DH36" s="644"/>
      <c r="DI36" s="644"/>
      <c r="DJ36" s="644"/>
      <c r="DK36" s="645"/>
      <c r="DL36" s="649">
        <v>1697340</v>
      </c>
      <c r="DM36" s="644"/>
      <c r="DN36" s="644"/>
      <c r="DO36" s="644"/>
      <c r="DP36" s="644"/>
      <c r="DQ36" s="644"/>
      <c r="DR36" s="644"/>
      <c r="DS36" s="644"/>
      <c r="DT36" s="644"/>
      <c r="DU36" s="644"/>
      <c r="DV36" s="645"/>
      <c r="DW36" s="646">
        <v>14.5</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766000</v>
      </c>
      <c r="S37" s="644"/>
      <c r="T37" s="644"/>
      <c r="U37" s="644"/>
      <c r="V37" s="644"/>
      <c r="W37" s="644"/>
      <c r="X37" s="644"/>
      <c r="Y37" s="645"/>
      <c r="Z37" s="703">
        <v>4</v>
      </c>
      <c r="AA37" s="703"/>
      <c r="AB37" s="703"/>
      <c r="AC37" s="703"/>
      <c r="AD37" s="704" t="s">
        <v>123</v>
      </c>
      <c r="AE37" s="704"/>
      <c r="AF37" s="704"/>
      <c r="AG37" s="704"/>
      <c r="AH37" s="704"/>
      <c r="AI37" s="704"/>
      <c r="AJ37" s="704"/>
      <c r="AK37" s="704"/>
      <c r="AL37" s="646" t="s">
        <v>123</v>
      </c>
      <c r="AM37" s="647"/>
      <c r="AN37" s="647"/>
      <c r="AO37" s="705"/>
      <c r="AQ37" s="678" t="s">
        <v>326</v>
      </c>
      <c r="AR37" s="679"/>
      <c r="AS37" s="679"/>
      <c r="AT37" s="679"/>
      <c r="AU37" s="679"/>
      <c r="AV37" s="679"/>
      <c r="AW37" s="679"/>
      <c r="AX37" s="679"/>
      <c r="AY37" s="680"/>
      <c r="AZ37" s="641">
        <v>306020</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6270</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775091</v>
      </c>
      <c r="CS37" s="642"/>
      <c r="CT37" s="642"/>
      <c r="CU37" s="642"/>
      <c r="CV37" s="642"/>
      <c r="CW37" s="642"/>
      <c r="CX37" s="642"/>
      <c r="CY37" s="643"/>
      <c r="CZ37" s="646">
        <v>4.0999999999999996</v>
      </c>
      <c r="DA37" s="675"/>
      <c r="DB37" s="675"/>
      <c r="DC37" s="676"/>
      <c r="DD37" s="649">
        <v>752809</v>
      </c>
      <c r="DE37" s="642"/>
      <c r="DF37" s="642"/>
      <c r="DG37" s="642"/>
      <c r="DH37" s="642"/>
      <c r="DI37" s="642"/>
      <c r="DJ37" s="642"/>
      <c r="DK37" s="643"/>
      <c r="DL37" s="649">
        <v>730792</v>
      </c>
      <c r="DM37" s="642"/>
      <c r="DN37" s="642"/>
      <c r="DO37" s="642"/>
      <c r="DP37" s="642"/>
      <c r="DQ37" s="642"/>
      <c r="DR37" s="642"/>
      <c r="DS37" s="642"/>
      <c r="DT37" s="642"/>
      <c r="DU37" s="642"/>
      <c r="DV37" s="643"/>
      <c r="DW37" s="646">
        <v>6.3</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19328319</v>
      </c>
      <c r="S38" s="693"/>
      <c r="T38" s="693"/>
      <c r="U38" s="693"/>
      <c r="V38" s="693"/>
      <c r="W38" s="693"/>
      <c r="X38" s="693"/>
      <c r="Y38" s="698"/>
      <c r="Z38" s="699">
        <v>100</v>
      </c>
      <c r="AA38" s="699"/>
      <c r="AB38" s="699"/>
      <c r="AC38" s="699"/>
      <c r="AD38" s="700">
        <v>10899685</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101357</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10797</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1609927</v>
      </c>
      <c r="CS38" s="644"/>
      <c r="CT38" s="644"/>
      <c r="CU38" s="644"/>
      <c r="CV38" s="644"/>
      <c r="CW38" s="644"/>
      <c r="CX38" s="644"/>
      <c r="CY38" s="645"/>
      <c r="CZ38" s="646">
        <v>8.5</v>
      </c>
      <c r="DA38" s="675"/>
      <c r="DB38" s="675"/>
      <c r="DC38" s="676"/>
      <c r="DD38" s="649">
        <v>1367652</v>
      </c>
      <c r="DE38" s="644"/>
      <c r="DF38" s="644"/>
      <c r="DG38" s="644"/>
      <c r="DH38" s="644"/>
      <c r="DI38" s="644"/>
      <c r="DJ38" s="644"/>
      <c r="DK38" s="645"/>
      <c r="DL38" s="649">
        <v>1285559</v>
      </c>
      <c r="DM38" s="644"/>
      <c r="DN38" s="644"/>
      <c r="DO38" s="644"/>
      <c r="DP38" s="644"/>
      <c r="DQ38" s="644"/>
      <c r="DR38" s="644"/>
      <c r="DS38" s="644"/>
      <c r="DT38" s="644"/>
      <c r="DU38" s="644"/>
      <c r="DV38" s="645"/>
      <c r="DW38" s="646">
        <v>11</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v>3500</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103</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284338</v>
      </c>
      <c r="CS39" s="642"/>
      <c r="CT39" s="642"/>
      <c r="CU39" s="642"/>
      <c r="CV39" s="642"/>
      <c r="CW39" s="642"/>
      <c r="CX39" s="642"/>
      <c r="CY39" s="643"/>
      <c r="CZ39" s="646">
        <v>1.5</v>
      </c>
      <c r="DA39" s="675"/>
      <c r="DB39" s="675"/>
      <c r="DC39" s="676"/>
      <c r="DD39" s="649">
        <v>284021</v>
      </c>
      <c r="DE39" s="642"/>
      <c r="DF39" s="642"/>
      <c r="DG39" s="642"/>
      <c r="DH39" s="642"/>
      <c r="DI39" s="642"/>
      <c r="DJ39" s="642"/>
      <c r="DK39" s="643"/>
      <c r="DL39" s="649" t="s">
        <v>123</v>
      </c>
      <c r="DM39" s="642"/>
      <c r="DN39" s="642"/>
      <c r="DO39" s="642"/>
      <c r="DP39" s="642"/>
      <c r="DQ39" s="642"/>
      <c r="DR39" s="642"/>
      <c r="DS39" s="642"/>
      <c r="DT39" s="642"/>
      <c r="DU39" s="642"/>
      <c r="DV39" s="643"/>
      <c r="DW39" s="646" t="s">
        <v>123</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339519</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94</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634503</v>
      </c>
      <c r="CS40" s="644"/>
      <c r="CT40" s="644"/>
      <c r="CU40" s="644"/>
      <c r="CV40" s="644"/>
      <c r="CW40" s="644"/>
      <c r="CX40" s="644"/>
      <c r="CY40" s="645"/>
      <c r="CZ40" s="646">
        <v>3.4</v>
      </c>
      <c r="DA40" s="675"/>
      <c r="DB40" s="675"/>
      <c r="DC40" s="676"/>
      <c r="DD40" s="649">
        <v>242247</v>
      </c>
      <c r="DE40" s="644"/>
      <c r="DF40" s="644"/>
      <c r="DG40" s="644"/>
      <c r="DH40" s="644"/>
      <c r="DI40" s="644"/>
      <c r="DJ40" s="644"/>
      <c r="DK40" s="645"/>
      <c r="DL40" s="649" t="s">
        <v>123</v>
      </c>
      <c r="DM40" s="644"/>
      <c r="DN40" s="644"/>
      <c r="DO40" s="644"/>
      <c r="DP40" s="644"/>
      <c r="DQ40" s="644"/>
      <c r="DR40" s="644"/>
      <c r="DS40" s="644"/>
      <c r="DT40" s="644"/>
      <c r="DU40" s="644"/>
      <c r="DV40" s="645"/>
      <c r="DW40" s="646" t="s">
        <v>340</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964388</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300</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340</v>
      </c>
      <c r="DA41" s="675"/>
      <c r="DB41" s="675"/>
      <c r="DC41" s="676"/>
      <c r="DD41" s="649" t="s">
        <v>340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2919340</v>
      </c>
      <c r="CS42" s="644"/>
      <c r="CT42" s="644"/>
      <c r="CU42" s="644"/>
      <c r="CV42" s="644"/>
      <c r="CW42" s="644"/>
      <c r="CX42" s="644"/>
      <c r="CY42" s="645"/>
      <c r="CZ42" s="646">
        <v>15.5</v>
      </c>
      <c r="DA42" s="647"/>
      <c r="DB42" s="647"/>
      <c r="DC42" s="648"/>
      <c r="DD42" s="649">
        <v>1243399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87826</v>
      </c>
      <c r="CS43" s="642"/>
      <c r="CT43" s="642"/>
      <c r="CU43" s="642"/>
      <c r="CV43" s="642"/>
      <c r="CW43" s="642"/>
      <c r="CX43" s="642"/>
      <c r="CY43" s="643"/>
      <c r="CZ43" s="646">
        <v>0.5</v>
      </c>
      <c r="DA43" s="675"/>
      <c r="DB43" s="675"/>
      <c r="DC43" s="676"/>
      <c r="DD43" s="649">
        <v>83463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2914519</v>
      </c>
      <c r="CS44" s="644"/>
      <c r="CT44" s="644"/>
      <c r="CU44" s="644"/>
      <c r="CV44" s="644"/>
      <c r="CW44" s="644"/>
      <c r="CX44" s="644"/>
      <c r="CY44" s="645"/>
      <c r="CZ44" s="646">
        <v>15.5</v>
      </c>
      <c r="DA44" s="647"/>
      <c r="DB44" s="647"/>
      <c r="DC44" s="648"/>
      <c r="DD44" s="649">
        <v>1238659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1259892</v>
      </c>
      <c r="CS45" s="642"/>
      <c r="CT45" s="642"/>
      <c r="CU45" s="642"/>
      <c r="CV45" s="642"/>
      <c r="CW45" s="642"/>
      <c r="CX45" s="642"/>
      <c r="CY45" s="643"/>
      <c r="CZ45" s="646">
        <v>6.7</v>
      </c>
      <c r="DA45" s="675"/>
      <c r="DB45" s="675"/>
      <c r="DC45" s="676"/>
      <c r="DD45" s="649">
        <v>182873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1571594</v>
      </c>
      <c r="CS46" s="644"/>
      <c r="CT46" s="644"/>
      <c r="CU46" s="644"/>
      <c r="CV46" s="644"/>
      <c r="CW46" s="644"/>
      <c r="CX46" s="644"/>
      <c r="CY46" s="645"/>
      <c r="CZ46" s="646">
        <v>8.3000000000000007</v>
      </c>
      <c r="DA46" s="647"/>
      <c r="DB46" s="647"/>
      <c r="DC46" s="648"/>
      <c r="DD46" s="649">
        <v>1050638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4821</v>
      </c>
      <c r="CS47" s="642"/>
      <c r="CT47" s="642"/>
      <c r="CU47" s="642"/>
      <c r="CV47" s="642"/>
      <c r="CW47" s="642"/>
      <c r="CX47" s="642"/>
      <c r="CY47" s="643"/>
      <c r="CZ47" s="646">
        <v>0</v>
      </c>
      <c r="DA47" s="675"/>
      <c r="DB47" s="675"/>
      <c r="DC47" s="676"/>
      <c r="DD47" s="649">
        <v>4740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340</v>
      </c>
      <c r="CS48" s="644"/>
      <c r="CT48" s="644"/>
      <c r="CU48" s="644"/>
      <c r="CV48" s="644"/>
      <c r="CW48" s="644"/>
      <c r="CX48" s="644"/>
      <c r="CY48" s="645"/>
      <c r="CZ48" s="646" t="s">
        <v>340</v>
      </c>
      <c r="DA48" s="647"/>
      <c r="DB48" s="647"/>
      <c r="DC48" s="648"/>
      <c r="DD48" s="649" t="s">
        <v>340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18842823</v>
      </c>
      <c r="CS49" s="657"/>
      <c r="CT49" s="657"/>
      <c r="CU49" s="657"/>
      <c r="CV49" s="657"/>
      <c r="CW49" s="657"/>
      <c r="CX49" s="657"/>
      <c r="CY49" s="658"/>
      <c r="CZ49" s="659">
        <v>100</v>
      </c>
      <c r="DA49" s="660"/>
      <c r="DB49" s="660"/>
      <c r="DC49" s="661"/>
      <c r="DD49" s="662">
        <v>13172573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o38qI43hrGfX464WDUlF802YAQIMBQZaofP86g665cBcCF66cqwANvtITmwGjqGTR5wdPl4/oI57E/u94SmL6Q==" saltValue="96pf/Z8iz0lUGWM2bLRtfQ==" spinCount="100000" sheet="1" objects="1" scenarios="1"/>
  <customSheetViews>
    <customSheetView guid="{D7D6F545-3E8E-451B-904A-BAF36E3238DD}" showGridLines="0" fitToPage="1" hiddenRows="1" hiddenColumns="1">
      <selection activeCell="R31" sqref="R31:Y31"/>
      <pageMargins left="0" right="0" top="0.39370078740157483" bottom="0.39370078740157483" header="0.19685039370078741" footer="0.19685039370078741"/>
      <printOptions horizontalCentered="1"/>
      <pageSetup paperSize="9" scale="70" orientation="landscape"/>
      <headerFooter alignWithMargins="0">
        <oddFooter>&amp;C&amp;P/&amp;N</oddFooter>
      </headerFooter>
    </customSheetView>
    <customSheetView guid="{0B297BA7-7736-45DE-BAB2-59DAE44BB899}" showGridLines="0" fitToPage="1" hiddenRows="1" hiddenColumns="1">
      <selection activeCell="R31" sqref="R31:Y31"/>
      <pageMargins left="0" right="0" top="0.39370078740157483" bottom="0.39370078740157483" header="0.19685039370078741" footer="0.19685039370078741"/>
      <printOptions horizontalCentered="1"/>
      <pageSetup paperSize="9" scale="70" orientation="landscape"/>
      <headerFooter alignWithMargins="0">
        <oddFooter>&amp;C&amp;P/&amp;N</oddFooter>
      </headerFooter>
    </customSheetView>
  </customSheetViews>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3" t="s">
        <v>356</v>
      </c>
      <c r="DK2" s="1184"/>
      <c r="DL2" s="1184"/>
      <c r="DM2" s="1184"/>
      <c r="DN2" s="1184"/>
      <c r="DO2" s="1185"/>
      <c r="DP2" s="229"/>
      <c r="DQ2" s="1183" t="s">
        <v>357</v>
      </c>
      <c r="DR2" s="1184"/>
      <c r="DS2" s="1184"/>
      <c r="DT2" s="1184"/>
      <c r="DU2" s="1184"/>
      <c r="DV2" s="1184"/>
      <c r="DW2" s="1184"/>
      <c r="DX2" s="1184"/>
      <c r="DY2" s="1184"/>
      <c r="DZ2" s="1185"/>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5" t="s">
        <v>358</v>
      </c>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1135"/>
      <c r="AJ4" s="1135"/>
      <c r="AK4" s="1135"/>
      <c r="AL4" s="1135"/>
      <c r="AM4" s="1135"/>
      <c r="AN4" s="1135"/>
      <c r="AO4" s="1135"/>
      <c r="AP4" s="1135"/>
      <c r="AQ4" s="1135"/>
      <c r="AR4" s="1135"/>
      <c r="AS4" s="1135"/>
      <c r="AT4" s="1135"/>
      <c r="AU4" s="1135"/>
      <c r="AV4" s="1135"/>
      <c r="AW4" s="1135"/>
      <c r="AX4" s="1135"/>
      <c r="AY4" s="1135"/>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7" t="s">
        <v>360</v>
      </c>
      <c r="B5" s="1068"/>
      <c r="C5" s="1068"/>
      <c r="D5" s="1068"/>
      <c r="E5" s="1068"/>
      <c r="F5" s="1068"/>
      <c r="G5" s="1068"/>
      <c r="H5" s="1068"/>
      <c r="I5" s="1068"/>
      <c r="J5" s="1068"/>
      <c r="K5" s="1068"/>
      <c r="L5" s="1068"/>
      <c r="M5" s="1068"/>
      <c r="N5" s="1068"/>
      <c r="O5" s="1068"/>
      <c r="P5" s="1069"/>
      <c r="Q5" s="1073" t="s">
        <v>361</v>
      </c>
      <c r="R5" s="1074"/>
      <c r="S5" s="1074"/>
      <c r="T5" s="1074"/>
      <c r="U5" s="1075"/>
      <c r="V5" s="1073" t="s">
        <v>362</v>
      </c>
      <c r="W5" s="1074"/>
      <c r="X5" s="1074"/>
      <c r="Y5" s="1074"/>
      <c r="Z5" s="1075"/>
      <c r="AA5" s="1073" t="s">
        <v>363</v>
      </c>
      <c r="AB5" s="1074"/>
      <c r="AC5" s="1074"/>
      <c r="AD5" s="1074"/>
      <c r="AE5" s="1074"/>
      <c r="AF5" s="1186" t="s">
        <v>364</v>
      </c>
      <c r="AG5" s="1074"/>
      <c r="AH5" s="1074"/>
      <c r="AI5" s="1074"/>
      <c r="AJ5" s="1089"/>
      <c r="AK5" s="1074" t="s">
        <v>365</v>
      </c>
      <c r="AL5" s="1074"/>
      <c r="AM5" s="1074"/>
      <c r="AN5" s="1074"/>
      <c r="AO5" s="1075"/>
      <c r="AP5" s="1073" t="s">
        <v>366</v>
      </c>
      <c r="AQ5" s="1074"/>
      <c r="AR5" s="1074"/>
      <c r="AS5" s="1074"/>
      <c r="AT5" s="1075"/>
      <c r="AU5" s="1073" t="s">
        <v>367</v>
      </c>
      <c r="AV5" s="1074"/>
      <c r="AW5" s="1074"/>
      <c r="AX5" s="1074"/>
      <c r="AY5" s="1089"/>
      <c r="AZ5" s="236"/>
      <c r="BA5" s="236"/>
      <c r="BB5" s="236"/>
      <c r="BC5" s="236"/>
      <c r="BD5" s="236"/>
      <c r="BE5" s="237"/>
      <c r="BF5" s="237"/>
      <c r="BG5" s="237"/>
      <c r="BH5" s="237"/>
      <c r="BI5" s="237"/>
      <c r="BJ5" s="237"/>
      <c r="BK5" s="237"/>
      <c r="BL5" s="237"/>
      <c r="BM5" s="237"/>
      <c r="BN5" s="237"/>
      <c r="BO5" s="237"/>
      <c r="BP5" s="237"/>
      <c r="BQ5" s="1067" t="s">
        <v>368</v>
      </c>
      <c r="BR5" s="1068"/>
      <c r="BS5" s="1068"/>
      <c r="BT5" s="1068"/>
      <c r="BU5" s="1068"/>
      <c r="BV5" s="1068"/>
      <c r="BW5" s="1068"/>
      <c r="BX5" s="1068"/>
      <c r="BY5" s="1068"/>
      <c r="BZ5" s="1068"/>
      <c r="CA5" s="1068"/>
      <c r="CB5" s="1068"/>
      <c r="CC5" s="1068"/>
      <c r="CD5" s="1068"/>
      <c r="CE5" s="1068"/>
      <c r="CF5" s="1068"/>
      <c r="CG5" s="1069"/>
      <c r="CH5" s="1073" t="s">
        <v>369</v>
      </c>
      <c r="CI5" s="1074"/>
      <c r="CJ5" s="1074"/>
      <c r="CK5" s="1074"/>
      <c r="CL5" s="1075"/>
      <c r="CM5" s="1073" t="s">
        <v>370</v>
      </c>
      <c r="CN5" s="1074"/>
      <c r="CO5" s="1074"/>
      <c r="CP5" s="1074"/>
      <c r="CQ5" s="1075"/>
      <c r="CR5" s="1073" t="s">
        <v>371</v>
      </c>
      <c r="CS5" s="1074"/>
      <c r="CT5" s="1074"/>
      <c r="CU5" s="1074"/>
      <c r="CV5" s="1075"/>
      <c r="CW5" s="1073" t="s">
        <v>372</v>
      </c>
      <c r="CX5" s="1074"/>
      <c r="CY5" s="1074"/>
      <c r="CZ5" s="1074"/>
      <c r="DA5" s="1075"/>
      <c r="DB5" s="1073" t="s">
        <v>373</v>
      </c>
      <c r="DC5" s="1074"/>
      <c r="DD5" s="1074"/>
      <c r="DE5" s="1074"/>
      <c r="DF5" s="1075"/>
      <c r="DG5" s="1171" t="s">
        <v>374</v>
      </c>
      <c r="DH5" s="1172"/>
      <c r="DI5" s="1172"/>
      <c r="DJ5" s="1172"/>
      <c r="DK5" s="1173"/>
      <c r="DL5" s="1171" t="s">
        <v>375</v>
      </c>
      <c r="DM5" s="1172"/>
      <c r="DN5" s="1172"/>
      <c r="DO5" s="1172"/>
      <c r="DP5" s="1173"/>
      <c r="DQ5" s="1073" t="s">
        <v>376</v>
      </c>
      <c r="DR5" s="1074"/>
      <c r="DS5" s="1074"/>
      <c r="DT5" s="1074"/>
      <c r="DU5" s="1075"/>
      <c r="DV5" s="1073" t="s">
        <v>367</v>
      </c>
      <c r="DW5" s="1074"/>
      <c r="DX5" s="1074"/>
      <c r="DY5" s="1074"/>
      <c r="DZ5" s="1089"/>
      <c r="EA5" s="234"/>
    </row>
    <row r="6" spans="1:131" s="235" customFormat="1" ht="26.25" customHeight="1" thickBot="1" x14ac:dyDescent="0.2">
      <c r="A6" s="1070"/>
      <c r="B6" s="1071"/>
      <c r="C6" s="1071"/>
      <c r="D6" s="1071"/>
      <c r="E6" s="1071"/>
      <c r="F6" s="1071"/>
      <c r="G6" s="1071"/>
      <c r="H6" s="1071"/>
      <c r="I6" s="1071"/>
      <c r="J6" s="1071"/>
      <c r="K6" s="1071"/>
      <c r="L6" s="1071"/>
      <c r="M6" s="1071"/>
      <c r="N6" s="1071"/>
      <c r="O6" s="1071"/>
      <c r="P6" s="1072"/>
      <c r="Q6" s="1076"/>
      <c r="R6" s="1077"/>
      <c r="S6" s="1077"/>
      <c r="T6" s="1077"/>
      <c r="U6" s="1078"/>
      <c r="V6" s="1076"/>
      <c r="W6" s="1077"/>
      <c r="X6" s="1077"/>
      <c r="Y6" s="1077"/>
      <c r="Z6" s="1078"/>
      <c r="AA6" s="1076"/>
      <c r="AB6" s="1077"/>
      <c r="AC6" s="1077"/>
      <c r="AD6" s="1077"/>
      <c r="AE6" s="1077"/>
      <c r="AF6" s="1187"/>
      <c r="AG6" s="1077"/>
      <c r="AH6" s="1077"/>
      <c r="AI6" s="1077"/>
      <c r="AJ6" s="1090"/>
      <c r="AK6" s="1077"/>
      <c r="AL6" s="1077"/>
      <c r="AM6" s="1077"/>
      <c r="AN6" s="1077"/>
      <c r="AO6" s="1078"/>
      <c r="AP6" s="1076"/>
      <c r="AQ6" s="1077"/>
      <c r="AR6" s="1077"/>
      <c r="AS6" s="1077"/>
      <c r="AT6" s="1078"/>
      <c r="AU6" s="1076"/>
      <c r="AV6" s="1077"/>
      <c r="AW6" s="1077"/>
      <c r="AX6" s="1077"/>
      <c r="AY6" s="1090"/>
      <c r="AZ6" s="232"/>
      <c r="BA6" s="232"/>
      <c r="BB6" s="232"/>
      <c r="BC6" s="232"/>
      <c r="BD6" s="232"/>
      <c r="BE6" s="233"/>
      <c r="BF6" s="233"/>
      <c r="BG6" s="233"/>
      <c r="BH6" s="233"/>
      <c r="BI6" s="233"/>
      <c r="BJ6" s="233"/>
      <c r="BK6" s="233"/>
      <c r="BL6" s="233"/>
      <c r="BM6" s="233"/>
      <c r="BN6" s="233"/>
      <c r="BO6" s="233"/>
      <c r="BP6" s="233"/>
      <c r="BQ6" s="1070"/>
      <c r="BR6" s="1071"/>
      <c r="BS6" s="1071"/>
      <c r="BT6" s="1071"/>
      <c r="BU6" s="1071"/>
      <c r="BV6" s="1071"/>
      <c r="BW6" s="1071"/>
      <c r="BX6" s="1071"/>
      <c r="BY6" s="1071"/>
      <c r="BZ6" s="1071"/>
      <c r="CA6" s="1071"/>
      <c r="CB6" s="1071"/>
      <c r="CC6" s="1071"/>
      <c r="CD6" s="1071"/>
      <c r="CE6" s="1071"/>
      <c r="CF6" s="1071"/>
      <c r="CG6" s="1072"/>
      <c r="CH6" s="1076"/>
      <c r="CI6" s="1077"/>
      <c r="CJ6" s="1077"/>
      <c r="CK6" s="1077"/>
      <c r="CL6" s="1078"/>
      <c r="CM6" s="1076"/>
      <c r="CN6" s="1077"/>
      <c r="CO6" s="1077"/>
      <c r="CP6" s="1077"/>
      <c r="CQ6" s="1078"/>
      <c r="CR6" s="1076"/>
      <c r="CS6" s="1077"/>
      <c r="CT6" s="1077"/>
      <c r="CU6" s="1077"/>
      <c r="CV6" s="1078"/>
      <c r="CW6" s="1076"/>
      <c r="CX6" s="1077"/>
      <c r="CY6" s="1077"/>
      <c r="CZ6" s="1077"/>
      <c r="DA6" s="1078"/>
      <c r="DB6" s="1076"/>
      <c r="DC6" s="1077"/>
      <c r="DD6" s="1077"/>
      <c r="DE6" s="1077"/>
      <c r="DF6" s="1078"/>
      <c r="DG6" s="1174"/>
      <c r="DH6" s="1175"/>
      <c r="DI6" s="1175"/>
      <c r="DJ6" s="1175"/>
      <c r="DK6" s="1176"/>
      <c r="DL6" s="1174"/>
      <c r="DM6" s="1175"/>
      <c r="DN6" s="1175"/>
      <c r="DO6" s="1175"/>
      <c r="DP6" s="1176"/>
      <c r="DQ6" s="1076"/>
      <c r="DR6" s="1077"/>
      <c r="DS6" s="1077"/>
      <c r="DT6" s="1077"/>
      <c r="DU6" s="1078"/>
      <c r="DV6" s="1076"/>
      <c r="DW6" s="1077"/>
      <c r="DX6" s="1077"/>
      <c r="DY6" s="1077"/>
      <c r="DZ6" s="1090"/>
      <c r="EA6" s="234"/>
    </row>
    <row r="7" spans="1:131" s="235" customFormat="1" ht="26.25" customHeight="1" thickTop="1" x14ac:dyDescent="0.15">
      <c r="A7" s="238">
        <v>1</v>
      </c>
      <c r="B7" s="1122" t="s">
        <v>377</v>
      </c>
      <c r="C7" s="1123"/>
      <c r="D7" s="1123"/>
      <c r="E7" s="1123"/>
      <c r="F7" s="1123"/>
      <c r="G7" s="1123"/>
      <c r="H7" s="1123"/>
      <c r="I7" s="1123"/>
      <c r="J7" s="1123"/>
      <c r="K7" s="1123"/>
      <c r="L7" s="1123"/>
      <c r="M7" s="1123"/>
      <c r="N7" s="1123"/>
      <c r="O7" s="1123"/>
      <c r="P7" s="1124"/>
      <c r="Q7" s="1177">
        <v>19333</v>
      </c>
      <c r="R7" s="1178"/>
      <c r="S7" s="1178"/>
      <c r="T7" s="1178"/>
      <c r="U7" s="1178"/>
      <c r="V7" s="1178">
        <v>18847</v>
      </c>
      <c r="W7" s="1178"/>
      <c r="X7" s="1178"/>
      <c r="Y7" s="1178"/>
      <c r="Z7" s="1178"/>
      <c r="AA7" s="1178">
        <v>485</v>
      </c>
      <c r="AB7" s="1178"/>
      <c r="AC7" s="1178"/>
      <c r="AD7" s="1178"/>
      <c r="AE7" s="1179"/>
      <c r="AF7" s="1180">
        <v>453</v>
      </c>
      <c r="AG7" s="1181"/>
      <c r="AH7" s="1181"/>
      <c r="AI7" s="1181"/>
      <c r="AJ7" s="1182"/>
      <c r="AK7" s="1164">
        <v>386</v>
      </c>
      <c r="AL7" s="1165"/>
      <c r="AM7" s="1165"/>
      <c r="AN7" s="1165"/>
      <c r="AO7" s="1165"/>
      <c r="AP7" s="1165">
        <v>18032</v>
      </c>
      <c r="AQ7" s="1165"/>
      <c r="AR7" s="1165"/>
      <c r="AS7" s="1165"/>
      <c r="AT7" s="1165"/>
      <c r="AU7" s="1166"/>
      <c r="AV7" s="1166"/>
      <c r="AW7" s="1166"/>
      <c r="AX7" s="1166"/>
      <c r="AY7" s="1167"/>
      <c r="AZ7" s="232"/>
      <c r="BA7" s="232"/>
      <c r="BB7" s="232"/>
      <c r="BC7" s="232"/>
      <c r="BD7" s="232"/>
      <c r="BE7" s="233"/>
      <c r="BF7" s="233"/>
      <c r="BG7" s="233"/>
      <c r="BH7" s="233"/>
      <c r="BI7" s="233"/>
      <c r="BJ7" s="233"/>
      <c r="BK7" s="233"/>
      <c r="BL7" s="233"/>
      <c r="BM7" s="233"/>
      <c r="BN7" s="233"/>
      <c r="BO7" s="233"/>
      <c r="BP7" s="233"/>
      <c r="BQ7" s="239">
        <v>1</v>
      </c>
      <c r="BR7" s="240"/>
      <c r="BS7" s="1168" t="s">
        <v>579</v>
      </c>
      <c r="BT7" s="1169"/>
      <c r="BU7" s="1169"/>
      <c r="BV7" s="1169"/>
      <c r="BW7" s="1169"/>
      <c r="BX7" s="1169"/>
      <c r="BY7" s="1169"/>
      <c r="BZ7" s="1169"/>
      <c r="CA7" s="1169"/>
      <c r="CB7" s="1169"/>
      <c r="CC7" s="1169"/>
      <c r="CD7" s="1169"/>
      <c r="CE7" s="1169"/>
      <c r="CF7" s="1169"/>
      <c r="CG7" s="1170"/>
      <c r="CH7" s="1160">
        <v>52</v>
      </c>
      <c r="CI7" s="1161"/>
      <c r="CJ7" s="1161"/>
      <c r="CK7" s="1161"/>
      <c r="CL7" s="1162"/>
      <c r="CM7" s="1160">
        <v>558</v>
      </c>
      <c r="CN7" s="1161"/>
      <c r="CO7" s="1161"/>
      <c r="CP7" s="1161"/>
      <c r="CQ7" s="1162"/>
      <c r="CR7" s="1160">
        <v>6</v>
      </c>
      <c r="CS7" s="1161"/>
      <c r="CT7" s="1161"/>
      <c r="CU7" s="1161"/>
      <c r="CV7" s="1162"/>
      <c r="CW7" s="1163" t="s">
        <v>580</v>
      </c>
      <c r="CX7" s="1161"/>
      <c r="CY7" s="1161"/>
      <c r="CZ7" s="1161"/>
      <c r="DA7" s="1162"/>
      <c r="DB7" s="1160" t="s">
        <v>580</v>
      </c>
      <c r="DC7" s="1161"/>
      <c r="DD7" s="1161"/>
      <c r="DE7" s="1161"/>
      <c r="DF7" s="1162"/>
      <c r="DG7" s="1160" t="s">
        <v>580</v>
      </c>
      <c r="DH7" s="1161"/>
      <c r="DI7" s="1161"/>
      <c r="DJ7" s="1161"/>
      <c r="DK7" s="1162"/>
      <c r="DL7" s="1160" t="s">
        <v>580</v>
      </c>
      <c r="DM7" s="1161"/>
      <c r="DN7" s="1161"/>
      <c r="DO7" s="1161"/>
      <c r="DP7" s="1162"/>
      <c r="DQ7" s="1160" t="s">
        <v>580</v>
      </c>
      <c r="DR7" s="1161"/>
      <c r="DS7" s="1161"/>
      <c r="DT7" s="1161"/>
      <c r="DU7" s="1162"/>
      <c r="DV7" s="1188"/>
      <c r="DW7" s="1189"/>
      <c r="DX7" s="1189"/>
      <c r="DY7" s="1189"/>
      <c r="DZ7" s="1190"/>
      <c r="EA7" s="234"/>
    </row>
    <row r="8" spans="1:131" s="235" customFormat="1" ht="26.25" customHeight="1" x14ac:dyDescent="0.15">
      <c r="A8" s="241">
        <v>2</v>
      </c>
      <c r="B8" s="1109" t="s">
        <v>378</v>
      </c>
      <c r="C8" s="1110"/>
      <c r="D8" s="1110"/>
      <c r="E8" s="1110"/>
      <c r="F8" s="1110"/>
      <c r="G8" s="1110"/>
      <c r="H8" s="1110"/>
      <c r="I8" s="1110"/>
      <c r="J8" s="1110"/>
      <c r="K8" s="1110"/>
      <c r="L8" s="1110"/>
      <c r="M8" s="1110"/>
      <c r="N8" s="1110"/>
      <c r="O8" s="1110"/>
      <c r="P8" s="1111"/>
      <c r="Q8" s="1115">
        <v>0</v>
      </c>
      <c r="R8" s="1116"/>
      <c r="S8" s="1116"/>
      <c r="T8" s="1116"/>
      <c r="U8" s="1116"/>
      <c r="V8" s="1116">
        <v>0</v>
      </c>
      <c r="W8" s="1116"/>
      <c r="X8" s="1116"/>
      <c r="Y8" s="1116"/>
      <c r="Z8" s="1116"/>
      <c r="AA8" s="1116" t="s">
        <v>573</v>
      </c>
      <c r="AB8" s="1116"/>
      <c r="AC8" s="1116"/>
      <c r="AD8" s="1116"/>
      <c r="AE8" s="1117"/>
      <c r="AF8" s="1091" t="s">
        <v>379</v>
      </c>
      <c r="AG8" s="1092"/>
      <c r="AH8" s="1092"/>
      <c r="AI8" s="1092"/>
      <c r="AJ8" s="1093"/>
      <c r="AK8" s="1158" t="s">
        <v>574</v>
      </c>
      <c r="AL8" s="1159"/>
      <c r="AM8" s="1159"/>
      <c r="AN8" s="1159"/>
      <c r="AO8" s="1159"/>
      <c r="AP8" s="1159" t="s">
        <v>575</v>
      </c>
      <c r="AQ8" s="1159"/>
      <c r="AR8" s="1159"/>
      <c r="AS8" s="1159"/>
      <c r="AT8" s="1159"/>
      <c r="AU8" s="1156"/>
      <c r="AV8" s="1156"/>
      <c r="AW8" s="1156"/>
      <c r="AX8" s="1156"/>
      <c r="AY8" s="1157"/>
      <c r="AZ8" s="232"/>
      <c r="BA8" s="232"/>
      <c r="BB8" s="232"/>
      <c r="BC8" s="232"/>
      <c r="BD8" s="232"/>
      <c r="BE8" s="233"/>
      <c r="BF8" s="233"/>
      <c r="BG8" s="233"/>
      <c r="BH8" s="233"/>
      <c r="BI8" s="233"/>
      <c r="BJ8" s="233"/>
      <c r="BK8" s="233"/>
      <c r="BL8" s="233"/>
      <c r="BM8" s="233"/>
      <c r="BN8" s="233"/>
      <c r="BO8" s="233"/>
      <c r="BP8" s="233"/>
      <c r="BQ8" s="242">
        <v>2</v>
      </c>
      <c r="BR8" s="243"/>
      <c r="BS8" s="1086"/>
      <c r="BT8" s="1087"/>
      <c r="BU8" s="1087"/>
      <c r="BV8" s="1087"/>
      <c r="BW8" s="1087"/>
      <c r="BX8" s="1087"/>
      <c r="BY8" s="1087"/>
      <c r="BZ8" s="1087"/>
      <c r="CA8" s="1087"/>
      <c r="CB8" s="1087"/>
      <c r="CC8" s="1087"/>
      <c r="CD8" s="1087"/>
      <c r="CE8" s="1087"/>
      <c r="CF8" s="1087"/>
      <c r="CG8" s="1088"/>
      <c r="CH8" s="1061"/>
      <c r="CI8" s="1062"/>
      <c r="CJ8" s="1062"/>
      <c r="CK8" s="1062"/>
      <c r="CL8" s="1063"/>
      <c r="CM8" s="1061"/>
      <c r="CN8" s="1062"/>
      <c r="CO8" s="1062"/>
      <c r="CP8" s="1062"/>
      <c r="CQ8" s="1063"/>
      <c r="CR8" s="1061"/>
      <c r="CS8" s="1062"/>
      <c r="CT8" s="1062"/>
      <c r="CU8" s="1062"/>
      <c r="CV8" s="1063"/>
      <c r="CW8" s="1061"/>
      <c r="CX8" s="1062"/>
      <c r="CY8" s="1062"/>
      <c r="CZ8" s="1062"/>
      <c r="DA8" s="1063"/>
      <c r="DB8" s="1061"/>
      <c r="DC8" s="1062"/>
      <c r="DD8" s="1062"/>
      <c r="DE8" s="1062"/>
      <c r="DF8" s="1063"/>
      <c r="DG8" s="1061"/>
      <c r="DH8" s="1062"/>
      <c r="DI8" s="1062"/>
      <c r="DJ8" s="1062"/>
      <c r="DK8" s="1063"/>
      <c r="DL8" s="1061"/>
      <c r="DM8" s="1062"/>
      <c r="DN8" s="1062"/>
      <c r="DO8" s="1062"/>
      <c r="DP8" s="1063"/>
      <c r="DQ8" s="1061"/>
      <c r="DR8" s="1062"/>
      <c r="DS8" s="1062"/>
      <c r="DT8" s="1062"/>
      <c r="DU8" s="1063"/>
      <c r="DV8" s="1064"/>
      <c r="DW8" s="1065"/>
      <c r="DX8" s="1065"/>
      <c r="DY8" s="1065"/>
      <c r="DZ8" s="1066"/>
      <c r="EA8" s="234"/>
    </row>
    <row r="9" spans="1:131" s="235" customFormat="1" ht="26.25" customHeight="1" x14ac:dyDescent="0.15">
      <c r="A9" s="241">
        <v>3</v>
      </c>
      <c r="B9" s="1109"/>
      <c r="C9" s="1110"/>
      <c r="D9" s="1110"/>
      <c r="E9" s="1110"/>
      <c r="F9" s="1110"/>
      <c r="G9" s="1110"/>
      <c r="H9" s="1110"/>
      <c r="I9" s="1110"/>
      <c r="J9" s="1110"/>
      <c r="K9" s="1110"/>
      <c r="L9" s="1110"/>
      <c r="M9" s="1110"/>
      <c r="N9" s="1110"/>
      <c r="O9" s="1110"/>
      <c r="P9" s="1111"/>
      <c r="Q9" s="1115"/>
      <c r="R9" s="1116"/>
      <c r="S9" s="1116"/>
      <c r="T9" s="1116"/>
      <c r="U9" s="1116"/>
      <c r="V9" s="1116"/>
      <c r="W9" s="1116"/>
      <c r="X9" s="1116"/>
      <c r="Y9" s="1116"/>
      <c r="Z9" s="1116"/>
      <c r="AA9" s="1116"/>
      <c r="AB9" s="1116"/>
      <c r="AC9" s="1116"/>
      <c r="AD9" s="1116"/>
      <c r="AE9" s="1117"/>
      <c r="AF9" s="1091"/>
      <c r="AG9" s="1092"/>
      <c r="AH9" s="1092"/>
      <c r="AI9" s="1092"/>
      <c r="AJ9" s="1093"/>
      <c r="AK9" s="1158"/>
      <c r="AL9" s="1159"/>
      <c r="AM9" s="1159"/>
      <c r="AN9" s="1159"/>
      <c r="AO9" s="1159"/>
      <c r="AP9" s="1159"/>
      <c r="AQ9" s="1159"/>
      <c r="AR9" s="1159"/>
      <c r="AS9" s="1159"/>
      <c r="AT9" s="1159"/>
      <c r="AU9" s="1156"/>
      <c r="AV9" s="1156"/>
      <c r="AW9" s="1156"/>
      <c r="AX9" s="1156"/>
      <c r="AY9" s="1157"/>
      <c r="AZ9" s="232"/>
      <c r="BA9" s="232"/>
      <c r="BB9" s="232"/>
      <c r="BC9" s="232"/>
      <c r="BD9" s="232"/>
      <c r="BE9" s="233"/>
      <c r="BF9" s="233"/>
      <c r="BG9" s="233"/>
      <c r="BH9" s="233"/>
      <c r="BI9" s="233"/>
      <c r="BJ9" s="233"/>
      <c r="BK9" s="233"/>
      <c r="BL9" s="233"/>
      <c r="BM9" s="233"/>
      <c r="BN9" s="233"/>
      <c r="BO9" s="233"/>
      <c r="BP9" s="233"/>
      <c r="BQ9" s="242">
        <v>3</v>
      </c>
      <c r="BR9" s="243"/>
      <c r="BS9" s="1086"/>
      <c r="BT9" s="1087"/>
      <c r="BU9" s="1087"/>
      <c r="BV9" s="1087"/>
      <c r="BW9" s="1087"/>
      <c r="BX9" s="1087"/>
      <c r="BY9" s="1087"/>
      <c r="BZ9" s="1087"/>
      <c r="CA9" s="1087"/>
      <c r="CB9" s="1087"/>
      <c r="CC9" s="1087"/>
      <c r="CD9" s="1087"/>
      <c r="CE9" s="1087"/>
      <c r="CF9" s="1087"/>
      <c r="CG9" s="1088"/>
      <c r="CH9" s="1061"/>
      <c r="CI9" s="1062"/>
      <c r="CJ9" s="1062"/>
      <c r="CK9" s="1062"/>
      <c r="CL9" s="1063"/>
      <c r="CM9" s="1061"/>
      <c r="CN9" s="1062"/>
      <c r="CO9" s="1062"/>
      <c r="CP9" s="1062"/>
      <c r="CQ9" s="1063"/>
      <c r="CR9" s="1061"/>
      <c r="CS9" s="1062"/>
      <c r="CT9" s="1062"/>
      <c r="CU9" s="1062"/>
      <c r="CV9" s="1063"/>
      <c r="CW9" s="1061"/>
      <c r="CX9" s="1062"/>
      <c r="CY9" s="1062"/>
      <c r="CZ9" s="1062"/>
      <c r="DA9" s="1063"/>
      <c r="DB9" s="1061"/>
      <c r="DC9" s="1062"/>
      <c r="DD9" s="1062"/>
      <c r="DE9" s="1062"/>
      <c r="DF9" s="1063"/>
      <c r="DG9" s="1061"/>
      <c r="DH9" s="1062"/>
      <c r="DI9" s="1062"/>
      <c r="DJ9" s="1062"/>
      <c r="DK9" s="1063"/>
      <c r="DL9" s="1061"/>
      <c r="DM9" s="1062"/>
      <c r="DN9" s="1062"/>
      <c r="DO9" s="1062"/>
      <c r="DP9" s="1063"/>
      <c r="DQ9" s="1061"/>
      <c r="DR9" s="1062"/>
      <c r="DS9" s="1062"/>
      <c r="DT9" s="1062"/>
      <c r="DU9" s="1063"/>
      <c r="DV9" s="1064"/>
      <c r="DW9" s="1065"/>
      <c r="DX9" s="1065"/>
      <c r="DY9" s="1065"/>
      <c r="DZ9" s="1066"/>
      <c r="EA9" s="234"/>
    </row>
    <row r="10" spans="1:131" s="235" customFormat="1" ht="26.25" customHeight="1" x14ac:dyDescent="0.15">
      <c r="A10" s="241">
        <v>4</v>
      </c>
      <c r="B10" s="1109"/>
      <c r="C10" s="1110"/>
      <c r="D10" s="1110"/>
      <c r="E10" s="1110"/>
      <c r="F10" s="1110"/>
      <c r="G10" s="1110"/>
      <c r="H10" s="1110"/>
      <c r="I10" s="1110"/>
      <c r="J10" s="1110"/>
      <c r="K10" s="1110"/>
      <c r="L10" s="1110"/>
      <c r="M10" s="1110"/>
      <c r="N10" s="1110"/>
      <c r="O10" s="1110"/>
      <c r="P10" s="1111"/>
      <c r="Q10" s="1115"/>
      <c r="R10" s="1116"/>
      <c r="S10" s="1116"/>
      <c r="T10" s="1116"/>
      <c r="U10" s="1116"/>
      <c r="V10" s="1116"/>
      <c r="W10" s="1116"/>
      <c r="X10" s="1116"/>
      <c r="Y10" s="1116"/>
      <c r="Z10" s="1116"/>
      <c r="AA10" s="1116"/>
      <c r="AB10" s="1116"/>
      <c r="AC10" s="1116"/>
      <c r="AD10" s="1116"/>
      <c r="AE10" s="1117"/>
      <c r="AF10" s="1091"/>
      <c r="AG10" s="1092"/>
      <c r="AH10" s="1092"/>
      <c r="AI10" s="1092"/>
      <c r="AJ10" s="1093"/>
      <c r="AK10" s="1158"/>
      <c r="AL10" s="1159"/>
      <c r="AM10" s="1159"/>
      <c r="AN10" s="1159"/>
      <c r="AO10" s="1159"/>
      <c r="AP10" s="1159"/>
      <c r="AQ10" s="1159"/>
      <c r="AR10" s="1159"/>
      <c r="AS10" s="1159"/>
      <c r="AT10" s="1159"/>
      <c r="AU10" s="1156"/>
      <c r="AV10" s="1156"/>
      <c r="AW10" s="1156"/>
      <c r="AX10" s="1156"/>
      <c r="AY10" s="1157"/>
      <c r="AZ10" s="232"/>
      <c r="BA10" s="232"/>
      <c r="BB10" s="232"/>
      <c r="BC10" s="232"/>
      <c r="BD10" s="232"/>
      <c r="BE10" s="233"/>
      <c r="BF10" s="233"/>
      <c r="BG10" s="233"/>
      <c r="BH10" s="233"/>
      <c r="BI10" s="233"/>
      <c r="BJ10" s="233"/>
      <c r="BK10" s="233"/>
      <c r="BL10" s="233"/>
      <c r="BM10" s="233"/>
      <c r="BN10" s="233"/>
      <c r="BO10" s="233"/>
      <c r="BP10" s="233"/>
      <c r="BQ10" s="242">
        <v>4</v>
      </c>
      <c r="BR10" s="243"/>
      <c r="BS10" s="1086"/>
      <c r="BT10" s="1087"/>
      <c r="BU10" s="1087"/>
      <c r="BV10" s="1087"/>
      <c r="BW10" s="1087"/>
      <c r="BX10" s="1087"/>
      <c r="BY10" s="1087"/>
      <c r="BZ10" s="1087"/>
      <c r="CA10" s="1087"/>
      <c r="CB10" s="1087"/>
      <c r="CC10" s="1087"/>
      <c r="CD10" s="1087"/>
      <c r="CE10" s="1087"/>
      <c r="CF10" s="1087"/>
      <c r="CG10" s="1088"/>
      <c r="CH10" s="1061"/>
      <c r="CI10" s="1062"/>
      <c r="CJ10" s="1062"/>
      <c r="CK10" s="1062"/>
      <c r="CL10" s="1063"/>
      <c r="CM10" s="1061"/>
      <c r="CN10" s="1062"/>
      <c r="CO10" s="1062"/>
      <c r="CP10" s="1062"/>
      <c r="CQ10" s="1063"/>
      <c r="CR10" s="1061"/>
      <c r="CS10" s="1062"/>
      <c r="CT10" s="1062"/>
      <c r="CU10" s="1062"/>
      <c r="CV10" s="1063"/>
      <c r="CW10" s="1061"/>
      <c r="CX10" s="1062"/>
      <c r="CY10" s="1062"/>
      <c r="CZ10" s="1062"/>
      <c r="DA10" s="1063"/>
      <c r="DB10" s="1061"/>
      <c r="DC10" s="1062"/>
      <c r="DD10" s="1062"/>
      <c r="DE10" s="1062"/>
      <c r="DF10" s="1063"/>
      <c r="DG10" s="1061"/>
      <c r="DH10" s="1062"/>
      <c r="DI10" s="1062"/>
      <c r="DJ10" s="1062"/>
      <c r="DK10" s="1063"/>
      <c r="DL10" s="1061"/>
      <c r="DM10" s="1062"/>
      <c r="DN10" s="1062"/>
      <c r="DO10" s="1062"/>
      <c r="DP10" s="1063"/>
      <c r="DQ10" s="1061"/>
      <c r="DR10" s="1062"/>
      <c r="DS10" s="1062"/>
      <c r="DT10" s="1062"/>
      <c r="DU10" s="1063"/>
      <c r="DV10" s="1064"/>
      <c r="DW10" s="1065"/>
      <c r="DX10" s="1065"/>
      <c r="DY10" s="1065"/>
      <c r="DZ10" s="1066"/>
      <c r="EA10" s="234"/>
    </row>
    <row r="11" spans="1:131" s="235" customFormat="1" ht="26.25" customHeight="1" x14ac:dyDescent="0.15">
      <c r="A11" s="241">
        <v>5</v>
      </c>
      <c r="B11" s="1109"/>
      <c r="C11" s="1110"/>
      <c r="D11" s="1110"/>
      <c r="E11" s="1110"/>
      <c r="F11" s="1110"/>
      <c r="G11" s="1110"/>
      <c r="H11" s="1110"/>
      <c r="I11" s="1110"/>
      <c r="J11" s="1110"/>
      <c r="K11" s="1110"/>
      <c r="L11" s="1110"/>
      <c r="M11" s="1110"/>
      <c r="N11" s="1110"/>
      <c r="O11" s="1110"/>
      <c r="P11" s="1111"/>
      <c r="Q11" s="1115"/>
      <c r="R11" s="1116"/>
      <c r="S11" s="1116"/>
      <c r="T11" s="1116"/>
      <c r="U11" s="1116"/>
      <c r="V11" s="1116"/>
      <c r="W11" s="1116"/>
      <c r="X11" s="1116"/>
      <c r="Y11" s="1116"/>
      <c r="Z11" s="1116"/>
      <c r="AA11" s="1116"/>
      <c r="AB11" s="1116"/>
      <c r="AC11" s="1116"/>
      <c r="AD11" s="1116"/>
      <c r="AE11" s="1117"/>
      <c r="AF11" s="1091"/>
      <c r="AG11" s="1092"/>
      <c r="AH11" s="1092"/>
      <c r="AI11" s="1092"/>
      <c r="AJ11" s="1093"/>
      <c r="AK11" s="1158"/>
      <c r="AL11" s="1159"/>
      <c r="AM11" s="1159"/>
      <c r="AN11" s="1159"/>
      <c r="AO11" s="1159"/>
      <c r="AP11" s="1159"/>
      <c r="AQ11" s="1159"/>
      <c r="AR11" s="1159"/>
      <c r="AS11" s="1159"/>
      <c r="AT11" s="1159"/>
      <c r="AU11" s="1156"/>
      <c r="AV11" s="1156"/>
      <c r="AW11" s="1156"/>
      <c r="AX11" s="1156"/>
      <c r="AY11" s="1157"/>
      <c r="AZ11" s="232"/>
      <c r="BA11" s="232"/>
      <c r="BB11" s="232"/>
      <c r="BC11" s="232"/>
      <c r="BD11" s="232"/>
      <c r="BE11" s="233"/>
      <c r="BF11" s="233"/>
      <c r="BG11" s="233"/>
      <c r="BH11" s="233"/>
      <c r="BI11" s="233"/>
      <c r="BJ11" s="233"/>
      <c r="BK11" s="233"/>
      <c r="BL11" s="233"/>
      <c r="BM11" s="233"/>
      <c r="BN11" s="233"/>
      <c r="BO11" s="233"/>
      <c r="BP11" s="233"/>
      <c r="BQ11" s="242">
        <v>5</v>
      </c>
      <c r="BR11" s="243"/>
      <c r="BS11" s="1086"/>
      <c r="BT11" s="1087"/>
      <c r="BU11" s="1087"/>
      <c r="BV11" s="1087"/>
      <c r="BW11" s="1087"/>
      <c r="BX11" s="1087"/>
      <c r="BY11" s="1087"/>
      <c r="BZ11" s="1087"/>
      <c r="CA11" s="1087"/>
      <c r="CB11" s="1087"/>
      <c r="CC11" s="1087"/>
      <c r="CD11" s="1087"/>
      <c r="CE11" s="1087"/>
      <c r="CF11" s="1087"/>
      <c r="CG11" s="1088"/>
      <c r="CH11" s="1061"/>
      <c r="CI11" s="1062"/>
      <c r="CJ11" s="1062"/>
      <c r="CK11" s="1062"/>
      <c r="CL11" s="1063"/>
      <c r="CM11" s="1061"/>
      <c r="CN11" s="1062"/>
      <c r="CO11" s="1062"/>
      <c r="CP11" s="1062"/>
      <c r="CQ11" s="1063"/>
      <c r="CR11" s="1061"/>
      <c r="CS11" s="1062"/>
      <c r="CT11" s="1062"/>
      <c r="CU11" s="1062"/>
      <c r="CV11" s="1063"/>
      <c r="CW11" s="1061"/>
      <c r="CX11" s="1062"/>
      <c r="CY11" s="1062"/>
      <c r="CZ11" s="1062"/>
      <c r="DA11" s="1063"/>
      <c r="DB11" s="1061"/>
      <c r="DC11" s="1062"/>
      <c r="DD11" s="1062"/>
      <c r="DE11" s="1062"/>
      <c r="DF11" s="1063"/>
      <c r="DG11" s="1061"/>
      <c r="DH11" s="1062"/>
      <c r="DI11" s="1062"/>
      <c r="DJ11" s="1062"/>
      <c r="DK11" s="1063"/>
      <c r="DL11" s="1061"/>
      <c r="DM11" s="1062"/>
      <c r="DN11" s="1062"/>
      <c r="DO11" s="1062"/>
      <c r="DP11" s="1063"/>
      <c r="DQ11" s="1061"/>
      <c r="DR11" s="1062"/>
      <c r="DS11" s="1062"/>
      <c r="DT11" s="1062"/>
      <c r="DU11" s="1063"/>
      <c r="DV11" s="1064"/>
      <c r="DW11" s="1065"/>
      <c r="DX11" s="1065"/>
      <c r="DY11" s="1065"/>
      <c r="DZ11" s="1066"/>
      <c r="EA11" s="234"/>
    </row>
    <row r="12" spans="1:131" s="235" customFormat="1" ht="26.25" customHeight="1" x14ac:dyDescent="0.15">
      <c r="A12" s="241">
        <v>6</v>
      </c>
      <c r="B12" s="1109"/>
      <c r="C12" s="1110"/>
      <c r="D12" s="1110"/>
      <c r="E12" s="1110"/>
      <c r="F12" s="1110"/>
      <c r="G12" s="1110"/>
      <c r="H12" s="1110"/>
      <c r="I12" s="1110"/>
      <c r="J12" s="1110"/>
      <c r="K12" s="1110"/>
      <c r="L12" s="1110"/>
      <c r="M12" s="1110"/>
      <c r="N12" s="1110"/>
      <c r="O12" s="1110"/>
      <c r="P12" s="1111"/>
      <c r="Q12" s="1115"/>
      <c r="R12" s="1116"/>
      <c r="S12" s="1116"/>
      <c r="T12" s="1116"/>
      <c r="U12" s="1116"/>
      <c r="V12" s="1116"/>
      <c r="W12" s="1116"/>
      <c r="X12" s="1116"/>
      <c r="Y12" s="1116"/>
      <c r="Z12" s="1116"/>
      <c r="AA12" s="1116"/>
      <c r="AB12" s="1116"/>
      <c r="AC12" s="1116"/>
      <c r="AD12" s="1116"/>
      <c r="AE12" s="1117"/>
      <c r="AF12" s="1091"/>
      <c r="AG12" s="1092"/>
      <c r="AH12" s="1092"/>
      <c r="AI12" s="1092"/>
      <c r="AJ12" s="1093"/>
      <c r="AK12" s="1158"/>
      <c r="AL12" s="1159"/>
      <c r="AM12" s="1159"/>
      <c r="AN12" s="1159"/>
      <c r="AO12" s="1159"/>
      <c r="AP12" s="1159"/>
      <c r="AQ12" s="1159"/>
      <c r="AR12" s="1159"/>
      <c r="AS12" s="1159"/>
      <c r="AT12" s="1159"/>
      <c r="AU12" s="1156"/>
      <c r="AV12" s="1156"/>
      <c r="AW12" s="1156"/>
      <c r="AX12" s="1156"/>
      <c r="AY12" s="1157"/>
      <c r="AZ12" s="232"/>
      <c r="BA12" s="232"/>
      <c r="BB12" s="232"/>
      <c r="BC12" s="232"/>
      <c r="BD12" s="232"/>
      <c r="BE12" s="233"/>
      <c r="BF12" s="233"/>
      <c r="BG12" s="233"/>
      <c r="BH12" s="233"/>
      <c r="BI12" s="233"/>
      <c r="BJ12" s="233"/>
      <c r="BK12" s="233"/>
      <c r="BL12" s="233"/>
      <c r="BM12" s="233"/>
      <c r="BN12" s="233"/>
      <c r="BO12" s="233"/>
      <c r="BP12" s="233"/>
      <c r="BQ12" s="242">
        <v>6</v>
      </c>
      <c r="BR12" s="243"/>
      <c r="BS12" s="1086"/>
      <c r="BT12" s="1087"/>
      <c r="BU12" s="1087"/>
      <c r="BV12" s="1087"/>
      <c r="BW12" s="1087"/>
      <c r="BX12" s="1087"/>
      <c r="BY12" s="1087"/>
      <c r="BZ12" s="1087"/>
      <c r="CA12" s="1087"/>
      <c r="CB12" s="1087"/>
      <c r="CC12" s="1087"/>
      <c r="CD12" s="1087"/>
      <c r="CE12" s="1087"/>
      <c r="CF12" s="1087"/>
      <c r="CG12" s="1088"/>
      <c r="CH12" s="1061"/>
      <c r="CI12" s="1062"/>
      <c r="CJ12" s="1062"/>
      <c r="CK12" s="1062"/>
      <c r="CL12" s="1063"/>
      <c r="CM12" s="1061"/>
      <c r="CN12" s="1062"/>
      <c r="CO12" s="1062"/>
      <c r="CP12" s="1062"/>
      <c r="CQ12" s="1063"/>
      <c r="CR12" s="1061"/>
      <c r="CS12" s="1062"/>
      <c r="CT12" s="1062"/>
      <c r="CU12" s="1062"/>
      <c r="CV12" s="1063"/>
      <c r="CW12" s="1061"/>
      <c r="CX12" s="1062"/>
      <c r="CY12" s="1062"/>
      <c r="CZ12" s="1062"/>
      <c r="DA12" s="1063"/>
      <c r="DB12" s="1061"/>
      <c r="DC12" s="1062"/>
      <c r="DD12" s="1062"/>
      <c r="DE12" s="1062"/>
      <c r="DF12" s="1063"/>
      <c r="DG12" s="1061"/>
      <c r="DH12" s="1062"/>
      <c r="DI12" s="1062"/>
      <c r="DJ12" s="1062"/>
      <c r="DK12" s="1063"/>
      <c r="DL12" s="1061"/>
      <c r="DM12" s="1062"/>
      <c r="DN12" s="1062"/>
      <c r="DO12" s="1062"/>
      <c r="DP12" s="1063"/>
      <c r="DQ12" s="1061"/>
      <c r="DR12" s="1062"/>
      <c r="DS12" s="1062"/>
      <c r="DT12" s="1062"/>
      <c r="DU12" s="1063"/>
      <c r="DV12" s="1064"/>
      <c r="DW12" s="1065"/>
      <c r="DX12" s="1065"/>
      <c r="DY12" s="1065"/>
      <c r="DZ12" s="1066"/>
      <c r="EA12" s="234"/>
    </row>
    <row r="13" spans="1:131" s="235" customFormat="1" ht="26.25" customHeight="1" x14ac:dyDescent="0.15">
      <c r="A13" s="241">
        <v>7</v>
      </c>
      <c r="B13" s="1109"/>
      <c r="C13" s="1110"/>
      <c r="D13" s="1110"/>
      <c r="E13" s="1110"/>
      <c r="F13" s="1110"/>
      <c r="G13" s="1110"/>
      <c r="H13" s="1110"/>
      <c r="I13" s="1110"/>
      <c r="J13" s="1110"/>
      <c r="K13" s="1110"/>
      <c r="L13" s="1110"/>
      <c r="M13" s="1110"/>
      <c r="N13" s="1110"/>
      <c r="O13" s="1110"/>
      <c r="P13" s="1111"/>
      <c r="Q13" s="1115"/>
      <c r="R13" s="1116"/>
      <c r="S13" s="1116"/>
      <c r="T13" s="1116"/>
      <c r="U13" s="1116"/>
      <c r="V13" s="1116"/>
      <c r="W13" s="1116"/>
      <c r="X13" s="1116"/>
      <c r="Y13" s="1116"/>
      <c r="Z13" s="1116"/>
      <c r="AA13" s="1116"/>
      <c r="AB13" s="1116"/>
      <c r="AC13" s="1116"/>
      <c r="AD13" s="1116"/>
      <c r="AE13" s="1117"/>
      <c r="AF13" s="1091"/>
      <c r="AG13" s="1092"/>
      <c r="AH13" s="1092"/>
      <c r="AI13" s="1092"/>
      <c r="AJ13" s="1093"/>
      <c r="AK13" s="1158"/>
      <c r="AL13" s="1159"/>
      <c r="AM13" s="1159"/>
      <c r="AN13" s="1159"/>
      <c r="AO13" s="1159"/>
      <c r="AP13" s="1159"/>
      <c r="AQ13" s="1159"/>
      <c r="AR13" s="1159"/>
      <c r="AS13" s="1159"/>
      <c r="AT13" s="1159"/>
      <c r="AU13" s="1156"/>
      <c r="AV13" s="1156"/>
      <c r="AW13" s="1156"/>
      <c r="AX13" s="1156"/>
      <c r="AY13" s="1157"/>
      <c r="AZ13" s="232"/>
      <c r="BA13" s="232"/>
      <c r="BB13" s="232"/>
      <c r="BC13" s="232"/>
      <c r="BD13" s="232"/>
      <c r="BE13" s="233"/>
      <c r="BF13" s="233"/>
      <c r="BG13" s="233"/>
      <c r="BH13" s="233"/>
      <c r="BI13" s="233"/>
      <c r="BJ13" s="233"/>
      <c r="BK13" s="233"/>
      <c r="BL13" s="233"/>
      <c r="BM13" s="233"/>
      <c r="BN13" s="233"/>
      <c r="BO13" s="233"/>
      <c r="BP13" s="233"/>
      <c r="BQ13" s="242">
        <v>7</v>
      </c>
      <c r="BR13" s="243"/>
      <c r="BS13" s="1086"/>
      <c r="BT13" s="1087"/>
      <c r="BU13" s="1087"/>
      <c r="BV13" s="1087"/>
      <c r="BW13" s="1087"/>
      <c r="BX13" s="1087"/>
      <c r="BY13" s="1087"/>
      <c r="BZ13" s="1087"/>
      <c r="CA13" s="1087"/>
      <c r="CB13" s="1087"/>
      <c r="CC13" s="1087"/>
      <c r="CD13" s="1087"/>
      <c r="CE13" s="1087"/>
      <c r="CF13" s="1087"/>
      <c r="CG13" s="1088"/>
      <c r="CH13" s="1061"/>
      <c r="CI13" s="1062"/>
      <c r="CJ13" s="1062"/>
      <c r="CK13" s="1062"/>
      <c r="CL13" s="1063"/>
      <c r="CM13" s="1061"/>
      <c r="CN13" s="1062"/>
      <c r="CO13" s="1062"/>
      <c r="CP13" s="1062"/>
      <c r="CQ13" s="1063"/>
      <c r="CR13" s="1061"/>
      <c r="CS13" s="1062"/>
      <c r="CT13" s="1062"/>
      <c r="CU13" s="1062"/>
      <c r="CV13" s="1063"/>
      <c r="CW13" s="1061"/>
      <c r="CX13" s="1062"/>
      <c r="CY13" s="1062"/>
      <c r="CZ13" s="1062"/>
      <c r="DA13" s="1063"/>
      <c r="DB13" s="1061"/>
      <c r="DC13" s="1062"/>
      <c r="DD13" s="1062"/>
      <c r="DE13" s="1062"/>
      <c r="DF13" s="1063"/>
      <c r="DG13" s="1061"/>
      <c r="DH13" s="1062"/>
      <c r="DI13" s="1062"/>
      <c r="DJ13" s="1062"/>
      <c r="DK13" s="1063"/>
      <c r="DL13" s="1061"/>
      <c r="DM13" s="1062"/>
      <c r="DN13" s="1062"/>
      <c r="DO13" s="1062"/>
      <c r="DP13" s="1063"/>
      <c r="DQ13" s="1061"/>
      <c r="DR13" s="1062"/>
      <c r="DS13" s="1062"/>
      <c r="DT13" s="1062"/>
      <c r="DU13" s="1063"/>
      <c r="DV13" s="1064"/>
      <c r="DW13" s="1065"/>
      <c r="DX13" s="1065"/>
      <c r="DY13" s="1065"/>
      <c r="DZ13" s="1066"/>
      <c r="EA13" s="234"/>
    </row>
    <row r="14" spans="1:131" s="235" customFormat="1" ht="26.25" customHeight="1" x14ac:dyDescent="0.15">
      <c r="A14" s="241">
        <v>8</v>
      </c>
      <c r="B14" s="1109"/>
      <c r="C14" s="1110"/>
      <c r="D14" s="1110"/>
      <c r="E14" s="1110"/>
      <c r="F14" s="1110"/>
      <c r="G14" s="1110"/>
      <c r="H14" s="1110"/>
      <c r="I14" s="1110"/>
      <c r="J14" s="1110"/>
      <c r="K14" s="1110"/>
      <c r="L14" s="1110"/>
      <c r="M14" s="1110"/>
      <c r="N14" s="1110"/>
      <c r="O14" s="1110"/>
      <c r="P14" s="1111"/>
      <c r="Q14" s="1115"/>
      <c r="R14" s="1116"/>
      <c r="S14" s="1116"/>
      <c r="T14" s="1116"/>
      <c r="U14" s="1116"/>
      <c r="V14" s="1116"/>
      <c r="W14" s="1116"/>
      <c r="X14" s="1116"/>
      <c r="Y14" s="1116"/>
      <c r="Z14" s="1116"/>
      <c r="AA14" s="1116"/>
      <c r="AB14" s="1116"/>
      <c r="AC14" s="1116"/>
      <c r="AD14" s="1116"/>
      <c r="AE14" s="1117"/>
      <c r="AF14" s="1091"/>
      <c r="AG14" s="1092"/>
      <c r="AH14" s="1092"/>
      <c r="AI14" s="1092"/>
      <c r="AJ14" s="1093"/>
      <c r="AK14" s="1158"/>
      <c r="AL14" s="1159"/>
      <c r="AM14" s="1159"/>
      <c r="AN14" s="1159"/>
      <c r="AO14" s="1159"/>
      <c r="AP14" s="1159"/>
      <c r="AQ14" s="1159"/>
      <c r="AR14" s="1159"/>
      <c r="AS14" s="1159"/>
      <c r="AT14" s="1159"/>
      <c r="AU14" s="1156"/>
      <c r="AV14" s="1156"/>
      <c r="AW14" s="1156"/>
      <c r="AX14" s="1156"/>
      <c r="AY14" s="1157"/>
      <c r="AZ14" s="232"/>
      <c r="BA14" s="232"/>
      <c r="BB14" s="232"/>
      <c r="BC14" s="232"/>
      <c r="BD14" s="232"/>
      <c r="BE14" s="233"/>
      <c r="BF14" s="233"/>
      <c r="BG14" s="233"/>
      <c r="BH14" s="233"/>
      <c r="BI14" s="233"/>
      <c r="BJ14" s="233"/>
      <c r="BK14" s="233"/>
      <c r="BL14" s="233"/>
      <c r="BM14" s="233"/>
      <c r="BN14" s="233"/>
      <c r="BO14" s="233"/>
      <c r="BP14" s="233"/>
      <c r="BQ14" s="242">
        <v>8</v>
      </c>
      <c r="BR14" s="243"/>
      <c r="BS14" s="1086"/>
      <c r="BT14" s="1087"/>
      <c r="BU14" s="1087"/>
      <c r="BV14" s="1087"/>
      <c r="BW14" s="1087"/>
      <c r="BX14" s="1087"/>
      <c r="BY14" s="1087"/>
      <c r="BZ14" s="1087"/>
      <c r="CA14" s="1087"/>
      <c r="CB14" s="1087"/>
      <c r="CC14" s="1087"/>
      <c r="CD14" s="1087"/>
      <c r="CE14" s="1087"/>
      <c r="CF14" s="1087"/>
      <c r="CG14" s="1088"/>
      <c r="CH14" s="1061"/>
      <c r="CI14" s="1062"/>
      <c r="CJ14" s="1062"/>
      <c r="CK14" s="1062"/>
      <c r="CL14" s="1063"/>
      <c r="CM14" s="1061"/>
      <c r="CN14" s="1062"/>
      <c r="CO14" s="1062"/>
      <c r="CP14" s="1062"/>
      <c r="CQ14" s="1063"/>
      <c r="CR14" s="1061"/>
      <c r="CS14" s="1062"/>
      <c r="CT14" s="1062"/>
      <c r="CU14" s="1062"/>
      <c r="CV14" s="1063"/>
      <c r="CW14" s="1061"/>
      <c r="CX14" s="1062"/>
      <c r="CY14" s="1062"/>
      <c r="CZ14" s="1062"/>
      <c r="DA14" s="1063"/>
      <c r="DB14" s="1061"/>
      <c r="DC14" s="1062"/>
      <c r="DD14" s="1062"/>
      <c r="DE14" s="1062"/>
      <c r="DF14" s="1063"/>
      <c r="DG14" s="1061"/>
      <c r="DH14" s="1062"/>
      <c r="DI14" s="1062"/>
      <c r="DJ14" s="1062"/>
      <c r="DK14" s="1063"/>
      <c r="DL14" s="1061"/>
      <c r="DM14" s="1062"/>
      <c r="DN14" s="1062"/>
      <c r="DO14" s="1062"/>
      <c r="DP14" s="1063"/>
      <c r="DQ14" s="1061"/>
      <c r="DR14" s="1062"/>
      <c r="DS14" s="1062"/>
      <c r="DT14" s="1062"/>
      <c r="DU14" s="1063"/>
      <c r="DV14" s="1064"/>
      <c r="DW14" s="1065"/>
      <c r="DX14" s="1065"/>
      <c r="DY14" s="1065"/>
      <c r="DZ14" s="1066"/>
      <c r="EA14" s="234"/>
    </row>
    <row r="15" spans="1:131" s="235" customFormat="1" ht="26.25" customHeight="1" x14ac:dyDescent="0.15">
      <c r="A15" s="241">
        <v>9</v>
      </c>
      <c r="B15" s="1109"/>
      <c r="C15" s="1110"/>
      <c r="D15" s="1110"/>
      <c r="E15" s="1110"/>
      <c r="F15" s="1110"/>
      <c r="G15" s="1110"/>
      <c r="H15" s="1110"/>
      <c r="I15" s="1110"/>
      <c r="J15" s="1110"/>
      <c r="K15" s="1110"/>
      <c r="L15" s="1110"/>
      <c r="M15" s="1110"/>
      <c r="N15" s="1110"/>
      <c r="O15" s="1110"/>
      <c r="P15" s="1111"/>
      <c r="Q15" s="1115"/>
      <c r="R15" s="1116"/>
      <c r="S15" s="1116"/>
      <c r="T15" s="1116"/>
      <c r="U15" s="1116"/>
      <c r="V15" s="1116"/>
      <c r="W15" s="1116"/>
      <c r="X15" s="1116"/>
      <c r="Y15" s="1116"/>
      <c r="Z15" s="1116"/>
      <c r="AA15" s="1116"/>
      <c r="AB15" s="1116"/>
      <c r="AC15" s="1116"/>
      <c r="AD15" s="1116"/>
      <c r="AE15" s="1117"/>
      <c r="AF15" s="1091"/>
      <c r="AG15" s="1092"/>
      <c r="AH15" s="1092"/>
      <c r="AI15" s="1092"/>
      <c r="AJ15" s="1093"/>
      <c r="AK15" s="1158"/>
      <c r="AL15" s="1159"/>
      <c r="AM15" s="1159"/>
      <c r="AN15" s="1159"/>
      <c r="AO15" s="1159"/>
      <c r="AP15" s="1159"/>
      <c r="AQ15" s="1159"/>
      <c r="AR15" s="1159"/>
      <c r="AS15" s="1159"/>
      <c r="AT15" s="1159"/>
      <c r="AU15" s="1156"/>
      <c r="AV15" s="1156"/>
      <c r="AW15" s="1156"/>
      <c r="AX15" s="1156"/>
      <c r="AY15" s="1157"/>
      <c r="AZ15" s="232"/>
      <c r="BA15" s="232"/>
      <c r="BB15" s="232"/>
      <c r="BC15" s="232"/>
      <c r="BD15" s="232"/>
      <c r="BE15" s="233"/>
      <c r="BF15" s="233"/>
      <c r="BG15" s="233"/>
      <c r="BH15" s="233"/>
      <c r="BI15" s="233"/>
      <c r="BJ15" s="233"/>
      <c r="BK15" s="233"/>
      <c r="BL15" s="233"/>
      <c r="BM15" s="233"/>
      <c r="BN15" s="233"/>
      <c r="BO15" s="233"/>
      <c r="BP15" s="233"/>
      <c r="BQ15" s="242">
        <v>9</v>
      </c>
      <c r="BR15" s="243"/>
      <c r="BS15" s="1086"/>
      <c r="BT15" s="1087"/>
      <c r="BU15" s="1087"/>
      <c r="BV15" s="1087"/>
      <c r="BW15" s="1087"/>
      <c r="BX15" s="1087"/>
      <c r="BY15" s="1087"/>
      <c r="BZ15" s="1087"/>
      <c r="CA15" s="1087"/>
      <c r="CB15" s="1087"/>
      <c r="CC15" s="1087"/>
      <c r="CD15" s="1087"/>
      <c r="CE15" s="1087"/>
      <c r="CF15" s="1087"/>
      <c r="CG15" s="1088"/>
      <c r="CH15" s="1061"/>
      <c r="CI15" s="1062"/>
      <c r="CJ15" s="1062"/>
      <c r="CK15" s="1062"/>
      <c r="CL15" s="1063"/>
      <c r="CM15" s="1061"/>
      <c r="CN15" s="1062"/>
      <c r="CO15" s="1062"/>
      <c r="CP15" s="1062"/>
      <c r="CQ15" s="1063"/>
      <c r="CR15" s="1061"/>
      <c r="CS15" s="1062"/>
      <c r="CT15" s="1062"/>
      <c r="CU15" s="1062"/>
      <c r="CV15" s="1063"/>
      <c r="CW15" s="1061"/>
      <c r="CX15" s="1062"/>
      <c r="CY15" s="1062"/>
      <c r="CZ15" s="1062"/>
      <c r="DA15" s="1063"/>
      <c r="DB15" s="1061"/>
      <c r="DC15" s="1062"/>
      <c r="DD15" s="1062"/>
      <c r="DE15" s="1062"/>
      <c r="DF15" s="1063"/>
      <c r="DG15" s="1061"/>
      <c r="DH15" s="1062"/>
      <c r="DI15" s="1062"/>
      <c r="DJ15" s="1062"/>
      <c r="DK15" s="1063"/>
      <c r="DL15" s="1061"/>
      <c r="DM15" s="1062"/>
      <c r="DN15" s="1062"/>
      <c r="DO15" s="1062"/>
      <c r="DP15" s="1063"/>
      <c r="DQ15" s="1061"/>
      <c r="DR15" s="1062"/>
      <c r="DS15" s="1062"/>
      <c r="DT15" s="1062"/>
      <c r="DU15" s="1063"/>
      <c r="DV15" s="1064"/>
      <c r="DW15" s="1065"/>
      <c r="DX15" s="1065"/>
      <c r="DY15" s="1065"/>
      <c r="DZ15" s="1066"/>
      <c r="EA15" s="234"/>
    </row>
    <row r="16" spans="1:131" s="235" customFormat="1" ht="26.25" customHeight="1" x14ac:dyDescent="0.15">
      <c r="A16" s="241">
        <v>10</v>
      </c>
      <c r="B16" s="1109"/>
      <c r="C16" s="1110"/>
      <c r="D16" s="1110"/>
      <c r="E16" s="1110"/>
      <c r="F16" s="1110"/>
      <c r="G16" s="1110"/>
      <c r="H16" s="1110"/>
      <c r="I16" s="1110"/>
      <c r="J16" s="1110"/>
      <c r="K16" s="1110"/>
      <c r="L16" s="1110"/>
      <c r="M16" s="1110"/>
      <c r="N16" s="1110"/>
      <c r="O16" s="1110"/>
      <c r="P16" s="1111"/>
      <c r="Q16" s="1115"/>
      <c r="R16" s="1116"/>
      <c r="S16" s="1116"/>
      <c r="T16" s="1116"/>
      <c r="U16" s="1116"/>
      <c r="V16" s="1116"/>
      <c r="W16" s="1116"/>
      <c r="X16" s="1116"/>
      <c r="Y16" s="1116"/>
      <c r="Z16" s="1116"/>
      <c r="AA16" s="1116"/>
      <c r="AB16" s="1116"/>
      <c r="AC16" s="1116"/>
      <c r="AD16" s="1116"/>
      <c r="AE16" s="1117"/>
      <c r="AF16" s="1091"/>
      <c r="AG16" s="1092"/>
      <c r="AH16" s="1092"/>
      <c r="AI16" s="1092"/>
      <c r="AJ16" s="1093"/>
      <c r="AK16" s="1158"/>
      <c r="AL16" s="1159"/>
      <c r="AM16" s="1159"/>
      <c r="AN16" s="1159"/>
      <c r="AO16" s="1159"/>
      <c r="AP16" s="1159"/>
      <c r="AQ16" s="1159"/>
      <c r="AR16" s="1159"/>
      <c r="AS16" s="1159"/>
      <c r="AT16" s="1159"/>
      <c r="AU16" s="1156"/>
      <c r="AV16" s="1156"/>
      <c r="AW16" s="1156"/>
      <c r="AX16" s="1156"/>
      <c r="AY16" s="1157"/>
      <c r="AZ16" s="232"/>
      <c r="BA16" s="232"/>
      <c r="BB16" s="232"/>
      <c r="BC16" s="232"/>
      <c r="BD16" s="232"/>
      <c r="BE16" s="233"/>
      <c r="BF16" s="233"/>
      <c r="BG16" s="233"/>
      <c r="BH16" s="233"/>
      <c r="BI16" s="233"/>
      <c r="BJ16" s="233"/>
      <c r="BK16" s="233"/>
      <c r="BL16" s="233"/>
      <c r="BM16" s="233"/>
      <c r="BN16" s="233"/>
      <c r="BO16" s="233"/>
      <c r="BP16" s="233"/>
      <c r="BQ16" s="242">
        <v>10</v>
      </c>
      <c r="BR16" s="243"/>
      <c r="BS16" s="1086"/>
      <c r="BT16" s="1087"/>
      <c r="BU16" s="1087"/>
      <c r="BV16" s="1087"/>
      <c r="BW16" s="1087"/>
      <c r="BX16" s="1087"/>
      <c r="BY16" s="1087"/>
      <c r="BZ16" s="1087"/>
      <c r="CA16" s="1087"/>
      <c r="CB16" s="1087"/>
      <c r="CC16" s="1087"/>
      <c r="CD16" s="1087"/>
      <c r="CE16" s="1087"/>
      <c r="CF16" s="1087"/>
      <c r="CG16" s="1088"/>
      <c r="CH16" s="1061"/>
      <c r="CI16" s="1062"/>
      <c r="CJ16" s="1062"/>
      <c r="CK16" s="1062"/>
      <c r="CL16" s="1063"/>
      <c r="CM16" s="1061"/>
      <c r="CN16" s="1062"/>
      <c r="CO16" s="1062"/>
      <c r="CP16" s="1062"/>
      <c r="CQ16" s="1063"/>
      <c r="CR16" s="1061"/>
      <c r="CS16" s="1062"/>
      <c r="CT16" s="1062"/>
      <c r="CU16" s="1062"/>
      <c r="CV16" s="1063"/>
      <c r="CW16" s="1061"/>
      <c r="CX16" s="1062"/>
      <c r="CY16" s="1062"/>
      <c r="CZ16" s="1062"/>
      <c r="DA16" s="1063"/>
      <c r="DB16" s="1061"/>
      <c r="DC16" s="1062"/>
      <c r="DD16" s="1062"/>
      <c r="DE16" s="1062"/>
      <c r="DF16" s="1063"/>
      <c r="DG16" s="1061"/>
      <c r="DH16" s="1062"/>
      <c r="DI16" s="1062"/>
      <c r="DJ16" s="1062"/>
      <c r="DK16" s="1063"/>
      <c r="DL16" s="1061"/>
      <c r="DM16" s="1062"/>
      <c r="DN16" s="1062"/>
      <c r="DO16" s="1062"/>
      <c r="DP16" s="1063"/>
      <c r="DQ16" s="1061"/>
      <c r="DR16" s="1062"/>
      <c r="DS16" s="1062"/>
      <c r="DT16" s="1062"/>
      <c r="DU16" s="1063"/>
      <c r="DV16" s="1064"/>
      <c r="DW16" s="1065"/>
      <c r="DX16" s="1065"/>
      <c r="DY16" s="1065"/>
      <c r="DZ16" s="1066"/>
      <c r="EA16" s="234"/>
    </row>
    <row r="17" spans="1:131" s="235" customFormat="1" ht="26.25" customHeight="1" x14ac:dyDescent="0.15">
      <c r="A17" s="241">
        <v>11</v>
      </c>
      <c r="B17" s="1109"/>
      <c r="C17" s="1110"/>
      <c r="D17" s="1110"/>
      <c r="E17" s="1110"/>
      <c r="F17" s="1110"/>
      <c r="G17" s="1110"/>
      <c r="H17" s="1110"/>
      <c r="I17" s="1110"/>
      <c r="J17" s="1110"/>
      <c r="K17" s="1110"/>
      <c r="L17" s="1110"/>
      <c r="M17" s="1110"/>
      <c r="N17" s="1110"/>
      <c r="O17" s="1110"/>
      <c r="P17" s="1111"/>
      <c r="Q17" s="1115"/>
      <c r="R17" s="1116"/>
      <c r="S17" s="1116"/>
      <c r="T17" s="1116"/>
      <c r="U17" s="1116"/>
      <c r="V17" s="1116"/>
      <c r="W17" s="1116"/>
      <c r="X17" s="1116"/>
      <c r="Y17" s="1116"/>
      <c r="Z17" s="1116"/>
      <c r="AA17" s="1116"/>
      <c r="AB17" s="1116"/>
      <c r="AC17" s="1116"/>
      <c r="AD17" s="1116"/>
      <c r="AE17" s="1117"/>
      <c r="AF17" s="1091"/>
      <c r="AG17" s="1092"/>
      <c r="AH17" s="1092"/>
      <c r="AI17" s="1092"/>
      <c r="AJ17" s="1093"/>
      <c r="AK17" s="1158"/>
      <c r="AL17" s="1159"/>
      <c r="AM17" s="1159"/>
      <c r="AN17" s="1159"/>
      <c r="AO17" s="1159"/>
      <c r="AP17" s="1159"/>
      <c r="AQ17" s="1159"/>
      <c r="AR17" s="1159"/>
      <c r="AS17" s="1159"/>
      <c r="AT17" s="1159"/>
      <c r="AU17" s="1156"/>
      <c r="AV17" s="1156"/>
      <c r="AW17" s="1156"/>
      <c r="AX17" s="1156"/>
      <c r="AY17" s="1157"/>
      <c r="AZ17" s="232"/>
      <c r="BA17" s="232"/>
      <c r="BB17" s="232"/>
      <c r="BC17" s="232"/>
      <c r="BD17" s="232"/>
      <c r="BE17" s="233"/>
      <c r="BF17" s="233"/>
      <c r="BG17" s="233"/>
      <c r="BH17" s="233"/>
      <c r="BI17" s="233"/>
      <c r="BJ17" s="233"/>
      <c r="BK17" s="233"/>
      <c r="BL17" s="233"/>
      <c r="BM17" s="233"/>
      <c r="BN17" s="233"/>
      <c r="BO17" s="233"/>
      <c r="BP17" s="233"/>
      <c r="BQ17" s="242">
        <v>11</v>
      </c>
      <c r="BR17" s="243"/>
      <c r="BS17" s="1086"/>
      <c r="BT17" s="1087"/>
      <c r="BU17" s="1087"/>
      <c r="BV17" s="1087"/>
      <c r="BW17" s="1087"/>
      <c r="BX17" s="1087"/>
      <c r="BY17" s="1087"/>
      <c r="BZ17" s="1087"/>
      <c r="CA17" s="1087"/>
      <c r="CB17" s="1087"/>
      <c r="CC17" s="1087"/>
      <c r="CD17" s="1087"/>
      <c r="CE17" s="1087"/>
      <c r="CF17" s="1087"/>
      <c r="CG17" s="1088"/>
      <c r="CH17" s="1061"/>
      <c r="CI17" s="1062"/>
      <c r="CJ17" s="1062"/>
      <c r="CK17" s="1062"/>
      <c r="CL17" s="1063"/>
      <c r="CM17" s="1061"/>
      <c r="CN17" s="1062"/>
      <c r="CO17" s="1062"/>
      <c r="CP17" s="1062"/>
      <c r="CQ17" s="1063"/>
      <c r="CR17" s="1061"/>
      <c r="CS17" s="1062"/>
      <c r="CT17" s="1062"/>
      <c r="CU17" s="1062"/>
      <c r="CV17" s="1063"/>
      <c r="CW17" s="1061"/>
      <c r="CX17" s="1062"/>
      <c r="CY17" s="1062"/>
      <c r="CZ17" s="1062"/>
      <c r="DA17" s="1063"/>
      <c r="DB17" s="1061"/>
      <c r="DC17" s="1062"/>
      <c r="DD17" s="1062"/>
      <c r="DE17" s="1062"/>
      <c r="DF17" s="1063"/>
      <c r="DG17" s="1061"/>
      <c r="DH17" s="1062"/>
      <c r="DI17" s="1062"/>
      <c r="DJ17" s="1062"/>
      <c r="DK17" s="1063"/>
      <c r="DL17" s="1061"/>
      <c r="DM17" s="1062"/>
      <c r="DN17" s="1062"/>
      <c r="DO17" s="1062"/>
      <c r="DP17" s="1063"/>
      <c r="DQ17" s="1061"/>
      <c r="DR17" s="1062"/>
      <c r="DS17" s="1062"/>
      <c r="DT17" s="1062"/>
      <c r="DU17" s="1063"/>
      <c r="DV17" s="1064"/>
      <c r="DW17" s="1065"/>
      <c r="DX17" s="1065"/>
      <c r="DY17" s="1065"/>
      <c r="DZ17" s="1066"/>
      <c r="EA17" s="234"/>
    </row>
    <row r="18" spans="1:131" s="235" customFormat="1" ht="26.25" customHeight="1" x14ac:dyDescent="0.15">
      <c r="A18" s="241">
        <v>12</v>
      </c>
      <c r="B18" s="1109"/>
      <c r="C18" s="1110"/>
      <c r="D18" s="1110"/>
      <c r="E18" s="1110"/>
      <c r="F18" s="1110"/>
      <c r="G18" s="1110"/>
      <c r="H18" s="1110"/>
      <c r="I18" s="1110"/>
      <c r="J18" s="1110"/>
      <c r="K18" s="1110"/>
      <c r="L18" s="1110"/>
      <c r="M18" s="1110"/>
      <c r="N18" s="1110"/>
      <c r="O18" s="1110"/>
      <c r="P18" s="1111"/>
      <c r="Q18" s="1115"/>
      <c r="R18" s="1116"/>
      <c r="S18" s="1116"/>
      <c r="T18" s="1116"/>
      <c r="U18" s="1116"/>
      <c r="V18" s="1116"/>
      <c r="W18" s="1116"/>
      <c r="X18" s="1116"/>
      <c r="Y18" s="1116"/>
      <c r="Z18" s="1116"/>
      <c r="AA18" s="1116"/>
      <c r="AB18" s="1116"/>
      <c r="AC18" s="1116"/>
      <c r="AD18" s="1116"/>
      <c r="AE18" s="1117"/>
      <c r="AF18" s="1091"/>
      <c r="AG18" s="1092"/>
      <c r="AH18" s="1092"/>
      <c r="AI18" s="1092"/>
      <c r="AJ18" s="1093"/>
      <c r="AK18" s="1158"/>
      <c r="AL18" s="1159"/>
      <c r="AM18" s="1159"/>
      <c r="AN18" s="1159"/>
      <c r="AO18" s="1159"/>
      <c r="AP18" s="1159"/>
      <c r="AQ18" s="1159"/>
      <c r="AR18" s="1159"/>
      <c r="AS18" s="1159"/>
      <c r="AT18" s="1159"/>
      <c r="AU18" s="1156"/>
      <c r="AV18" s="1156"/>
      <c r="AW18" s="1156"/>
      <c r="AX18" s="1156"/>
      <c r="AY18" s="1157"/>
      <c r="AZ18" s="232"/>
      <c r="BA18" s="232"/>
      <c r="BB18" s="232"/>
      <c r="BC18" s="232"/>
      <c r="BD18" s="232"/>
      <c r="BE18" s="233"/>
      <c r="BF18" s="233"/>
      <c r="BG18" s="233"/>
      <c r="BH18" s="233"/>
      <c r="BI18" s="233"/>
      <c r="BJ18" s="233"/>
      <c r="BK18" s="233"/>
      <c r="BL18" s="233"/>
      <c r="BM18" s="233"/>
      <c r="BN18" s="233"/>
      <c r="BO18" s="233"/>
      <c r="BP18" s="233"/>
      <c r="BQ18" s="242">
        <v>12</v>
      </c>
      <c r="BR18" s="243"/>
      <c r="BS18" s="1086"/>
      <c r="BT18" s="1087"/>
      <c r="BU18" s="1087"/>
      <c r="BV18" s="1087"/>
      <c r="BW18" s="1087"/>
      <c r="BX18" s="1087"/>
      <c r="BY18" s="1087"/>
      <c r="BZ18" s="1087"/>
      <c r="CA18" s="1087"/>
      <c r="CB18" s="1087"/>
      <c r="CC18" s="1087"/>
      <c r="CD18" s="1087"/>
      <c r="CE18" s="1087"/>
      <c r="CF18" s="1087"/>
      <c r="CG18" s="1088"/>
      <c r="CH18" s="1061"/>
      <c r="CI18" s="1062"/>
      <c r="CJ18" s="1062"/>
      <c r="CK18" s="1062"/>
      <c r="CL18" s="1063"/>
      <c r="CM18" s="1061"/>
      <c r="CN18" s="1062"/>
      <c r="CO18" s="1062"/>
      <c r="CP18" s="1062"/>
      <c r="CQ18" s="1063"/>
      <c r="CR18" s="1061"/>
      <c r="CS18" s="1062"/>
      <c r="CT18" s="1062"/>
      <c r="CU18" s="1062"/>
      <c r="CV18" s="1063"/>
      <c r="CW18" s="1061"/>
      <c r="CX18" s="1062"/>
      <c r="CY18" s="1062"/>
      <c r="CZ18" s="1062"/>
      <c r="DA18" s="1063"/>
      <c r="DB18" s="1061"/>
      <c r="DC18" s="1062"/>
      <c r="DD18" s="1062"/>
      <c r="DE18" s="1062"/>
      <c r="DF18" s="1063"/>
      <c r="DG18" s="1061"/>
      <c r="DH18" s="1062"/>
      <c r="DI18" s="1062"/>
      <c r="DJ18" s="1062"/>
      <c r="DK18" s="1063"/>
      <c r="DL18" s="1061"/>
      <c r="DM18" s="1062"/>
      <c r="DN18" s="1062"/>
      <c r="DO18" s="1062"/>
      <c r="DP18" s="1063"/>
      <c r="DQ18" s="1061"/>
      <c r="DR18" s="1062"/>
      <c r="DS18" s="1062"/>
      <c r="DT18" s="1062"/>
      <c r="DU18" s="1063"/>
      <c r="DV18" s="1064"/>
      <c r="DW18" s="1065"/>
      <c r="DX18" s="1065"/>
      <c r="DY18" s="1065"/>
      <c r="DZ18" s="1066"/>
      <c r="EA18" s="234"/>
    </row>
    <row r="19" spans="1:131" s="235" customFormat="1" ht="26.25" customHeight="1" x14ac:dyDescent="0.15">
      <c r="A19" s="241">
        <v>13</v>
      </c>
      <c r="B19" s="1109"/>
      <c r="C19" s="1110"/>
      <c r="D19" s="1110"/>
      <c r="E19" s="1110"/>
      <c r="F19" s="1110"/>
      <c r="G19" s="1110"/>
      <c r="H19" s="1110"/>
      <c r="I19" s="1110"/>
      <c r="J19" s="1110"/>
      <c r="K19" s="1110"/>
      <c r="L19" s="1110"/>
      <c r="M19" s="1110"/>
      <c r="N19" s="1110"/>
      <c r="O19" s="1110"/>
      <c r="P19" s="1111"/>
      <c r="Q19" s="1115"/>
      <c r="R19" s="1116"/>
      <c r="S19" s="1116"/>
      <c r="T19" s="1116"/>
      <c r="U19" s="1116"/>
      <c r="V19" s="1116"/>
      <c r="W19" s="1116"/>
      <c r="X19" s="1116"/>
      <c r="Y19" s="1116"/>
      <c r="Z19" s="1116"/>
      <c r="AA19" s="1116"/>
      <c r="AB19" s="1116"/>
      <c r="AC19" s="1116"/>
      <c r="AD19" s="1116"/>
      <c r="AE19" s="1117"/>
      <c r="AF19" s="1091"/>
      <c r="AG19" s="1092"/>
      <c r="AH19" s="1092"/>
      <c r="AI19" s="1092"/>
      <c r="AJ19" s="1093"/>
      <c r="AK19" s="1158"/>
      <c r="AL19" s="1159"/>
      <c r="AM19" s="1159"/>
      <c r="AN19" s="1159"/>
      <c r="AO19" s="1159"/>
      <c r="AP19" s="1159"/>
      <c r="AQ19" s="1159"/>
      <c r="AR19" s="1159"/>
      <c r="AS19" s="1159"/>
      <c r="AT19" s="1159"/>
      <c r="AU19" s="1156"/>
      <c r="AV19" s="1156"/>
      <c r="AW19" s="1156"/>
      <c r="AX19" s="1156"/>
      <c r="AY19" s="1157"/>
      <c r="AZ19" s="232"/>
      <c r="BA19" s="232"/>
      <c r="BB19" s="232"/>
      <c r="BC19" s="232"/>
      <c r="BD19" s="232"/>
      <c r="BE19" s="233"/>
      <c r="BF19" s="233"/>
      <c r="BG19" s="233"/>
      <c r="BH19" s="233"/>
      <c r="BI19" s="233"/>
      <c r="BJ19" s="233"/>
      <c r="BK19" s="233"/>
      <c r="BL19" s="233"/>
      <c r="BM19" s="233"/>
      <c r="BN19" s="233"/>
      <c r="BO19" s="233"/>
      <c r="BP19" s="233"/>
      <c r="BQ19" s="242">
        <v>13</v>
      </c>
      <c r="BR19" s="243"/>
      <c r="BS19" s="1086"/>
      <c r="BT19" s="1087"/>
      <c r="BU19" s="1087"/>
      <c r="BV19" s="1087"/>
      <c r="BW19" s="1087"/>
      <c r="BX19" s="1087"/>
      <c r="BY19" s="1087"/>
      <c r="BZ19" s="1087"/>
      <c r="CA19" s="1087"/>
      <c r="CB19" s="1087"/>
      <c r="CC19" s="1087"/>
      <c r="CD19" s="1087"/>
      <c r="CE19" s="1087"/>
      <c r="CF19" s="1087"/>
      <c r="CG19" s="1088"/>
      <c r="CH19" s="1061"/>
      <c r="CI19" s="1062"/>
      <c r="CJ19" s="1062"/>
      <c r="CK19" s="1062"/>
      <c r="CL19" s="1063"/>
      <c r="CM19" s="1061"/>
      <c r="CN19" s="1062"/>
      <c r="CO19" s="1062"/>
      <c r="CP19" s="1062"/>
      <c r="CQ19" s="1063"/>
      <c r="CR19" s="1061"/>
      <c r="CS19" s="1062"/>
      <c r="CT19" s="1062"/>
      <c r="CU19" s="1062"/>
      <c r="CV19" s="1063"/>
      <c r="CW19" s="1061"/>
      <c r="CX19" s="1062"/>
      <c r="CY19" s="1062"/>
      <c r="CZ19" s="1062"/>
      <c r="DA19" s="1063"/>
      <c r="DB19" s="1061"/>
      <c r="DC19" s="1062"/>
      <c r="DD19" s="1062"/>
      <c r="DE19" s="1062"/>
      <c r="DF19" s="1063"/>
      <c r="DG19" s="1061"/>
      <c r="DH19" s="1062"/>
      <c r="DI19" s="1062"/>
      <c r="DJ19" s="1062"/>
      <c r="DK19" s="1063"/>
      <c r="DL19" s="1061"/>
      <c r="DM19" s="1062"/>
      <c r="DN19" s="1062"/>
      <c r="DO19" s="1062"/>
      <c r="DP19" s="1063"/>
      <c r="DQ19" s="1061"/>
      <c r="DR19" s="1062"/>
      <c r="DS19" s="1062"/>
      <c r="DT19" s="1062"/>
      <c r="DU19" s="1063"/>
      <c r="DV19" s="1064"/>
      <c r="DW19" s="1065"/>
      <c r="DX19" s="1065"/>
      <c r="DY19" s="1065"/>
      <c r="DZ19" s="1066"/>
      <c r="EA19" s="234"/>
    </row>
    <row r="20" spans="1:131" s="235" customFormat="1" ht="26.25" customHeight="1" x14ac:dyDescent="0.15">
      <c r="A20" s="241">
        <v>14</v>
      </c>
      <c r="B20" s="1109"/>
      <c r="C20" s="1110"/>
      <c r="D20" s="1110"/>
      <c r="E20" s="1110"/>
      <c r="F20" s="1110"/>
      <c r="G20" s="1110"/>
      <c r="H20" s="1110"/>
      <c r="I20" s="1110"/>
      <c r="J20" s="1110"/>
      <c r="K20" s="1110"/>
      <c r="L20" s="1110"/>
      <c r="M20" s="1110"/>
      <c r="N20" s="1110"/>
      <c r="O20" s="1110"/>
      <c r="P20" s="1111"/>
      <c r="Q20" s="1115"/>
      <c r="R20" s="1116"/>
      <c r="S20" s="1116"/>
      <c r="T20" s="1116"/>
      <c r="U20" s="1116"/>
      <c r="V20" s="1116"/>
      <c r="W20" s="1116"/>
      <c r="X20" s="1116"/>
      <c r="Y20" s="1116"/>
      <c r="Z20" s="1116"/>
      <c r="AA20" s="1116"/>
      <c r="AB20" s="1116"/>
      <c r="AC20" s="1116"/>
      <c r="AD20" s="1116"/>
      <c r="AE20" s="1117"/>
      <c r="AF20" s="1091"/>
      <c r="AG20" s="1092"/>
      <c r="AH20" s="1092"/>
      <c r="AI20" s="1092"/>
      <c r="AJ20" s="1093"/>
      <c r="AK20" s="1158"/>
      <c r="AL20" s="1159"/>
      <c r="AM20" s="1159"/>
      <c r="AN20" s="1159"/>
      <c r="AO20" s="1159"/>
      <c r="AP20" s="1159"/>
      <c r="AQ20" s="1159"/>
      <c r="AR20" s="1159"/>
      <c r="AS20" s="1159"/>
      <c r="AT20" s="1159"/>
      <c r="AU20" s="1156"/>
      <c r="AV20" s="1156"/>
      <c r="AW20" s="1156"/>
      <c r="AX20" s="1156"/>
      <c r="AY20" s="1157"/>
      <c r="AZ20" s="232"/>
      <c r="BA20" s="232"/>
      <c r="BB20" s="232"/>
      <c r="BC20" s="232"/>
      <c r="BD20" s="232"/>
      <c r="BE20" s="233"/>
      <c r="BF20" s="233"/>
      <c r="BG20" s="233"/>
      <c r="BH20" s="233"/>
      <c r="BI20" s="233"/>
      <c r="BJ20" s="233"/>
      <c r="BK20" s="233"/>
      <c r="BL20" s="233"/>
      <c r="BM20" s="233"/>
      <c r="BN20" s="233"/>
      <c r="BO20" s="233"/>
      <c r="BP20" s="233"/>
      <c r="BQ20" s="242">
        <v>14</v>
      </c>
      <c r="BR20" s="243"/>
      <c r="BS20" s="1086"/>
      <c r="BT20" s="1087"/>
      <c r="BU20" s="1087"/>
      <c r="BV20" s="1087"/>
      <c r="BW20" s="1087"/>
      <c r="BX20" s="1087"/>
      <c r="BY20" s="1087"/>
      <c r="BZ20" s="1087"/>
      <c r="CA20" s="1087"/>
      <c r="CB20" s="1087"/>
      <c r="CC20" s="1087"/>
      <c r="CD20" s="1087"/>
      <c r="CE20" s="1087"/>
      <c r="CF20" s="1087"/>
      <c r="CG20" s="1088"/>
      <c r="CH20" s="1061"/>
      <c r="CI20" s="1062"/>
      <c r="CJ20" s="1062"/>
      <c r="CK20" s="1062"/>
      <c r="CL20" s="1063"/>
      <c r="CM20" s="1061"/>
      <c r="CN20" s="1062"/>
      <c r="CO20" s="1062"/>
      <c r="CP20" s="1062"/>
      <c r="CQ20" s="1063"/>
      <c r="CR20" s="1061"/>
      <c r="CS20" s="1062"/>
      <c r="CT20" s="1062"/>
      <c r="CU20" s="1062"/>
      <c r="CV20" s="1063"/>
      <c r="CW20" s="1061"/>
      <c r="CX20" s="1062"/>
      <c r="CY20" s="1062"/>
      <c r="CZ20" s="1062"/>
      <c r="DA20" s="1063"/>
      <c r="DB20" s="1061"/>
      <c r="DC20" s="1062"/>
      <c r="DD20" s="1062"/>
      <c r="DE20" s="1062"/>
      <c r="DF20" s="1063"/>
      <c r="DG20" s="1061"/>
      <c r="DH20" s="1062"/>
      <c r="DI20" s="1062"/>
      <c r="DJ20" s="1062"/>
      <c r="DK20" s="1063"/>
      <c r="DL20" s="1061"/>
      <c r="DM20" s="1062"/>
      <c r="DN20" s="1062"/>
      <c r="DO20" s="1062"/>
      <c r="DP20" s="1063"/>
      <c r="DQ20" s="1061"/>
      <c r="DR20" s="1062"/>
      <c r="DS20" s="1062"/>
      <c r="DT20" s="1062"/>
      <c r="DU20" s="1063"/>
      <c r="DV20" s="1064"/>
      <c r="DW20" s="1065"/>
      <c r="DX20" s="1065"/>
      <c r="DY20" s="1065"/>
      <c r="DZ20" s="1066"/>
      <c r="EA20" s="234"/>
    </row>
    <row r="21" spans="1:131" s="235" customFormat="1" ht="26.25" customHeight="1" thickBot="1" x14ac:dyDescent="0.2">
      <c r="A21" s="241">
        <v>15</v>
      </c>
      <c r="B21" s="1109"/>
      <c r="C21" s="1110"/>
      <c r="D21" s="1110"/>
      <c r="E21" s="1110"/>
      <c r="F21" s="1110"/>
      <c r="G21" s="1110"/>
      <c r="H21" s="1110"/>
      <c r="I21" s="1110"/>
      <c r="J21" s="1110"/>
      <c r="K21" s="1110"/>
      <c r="L21" s="1110"/>
      <c r="M21" s="1110"/>
      <c r="N21" s="1110"/>
      <c r="O21" s="1110"/>
      <c r="P21" s="1111"/>
      <c r="Q21" s="1115"/>
      <c r="R21" s="1116"/>
      <c r="S21" s="1116"/>
      <c r="T21" s="1116"/>
      <c r="U21" s="1116"/>
      <c r="V21" s="1116"/>
      <c r="W21" s="1116"/>
      <c r="X21" s="1116"/>
      <c r="Y21" s="1116"/>
      <c r="Z21" s="1116"/>
      <c r="AA21" s="1116"/>
      <c r="AB21" s="1116"/>
      <c r="AC21" s="1116"/>
      <c r="AD21" s="1116"/>
      <c r="AE21" s="1117"/>
      <c r="AF21" s="1091"/>
      <c r="AG21" s="1092"/>
      <c r="AH21" s="1092"/>
      <c r="AI21" s="1092"/>
      <c r="AJ21" s="1093"/>
      <c r="AK21" s="1158"/>
      <c r="AL21" s="1159"/>
      <c r="AM21" s="1159"/>
      <c r="AN21" s="1159"/>
      <c r="AO21" s="1159"/>
      <c r="AP21" s="1159"/>
      <c r="AQ21" s="1159"/>
      <c r="AR21" s="1159"/>
      <c r="AS21" s="1159"/>
      <c r="AT21" s="1159"/>
      <c r="AU21" s="1156"/>
      <c r="AV21" s="1156"/>
      <c r="AW21" s="1156"/>
      <c r="AX21" s="1156"/>
      <c r="AY21" s="1157"/>
      <c r="AZ21" s="232"/>
      <c r="BA21" s="232"/>
      <c r="BB21" s="232"/>
      <c r="BC21" s="232"/>
      <c r="BD21" s="232"/>
      <c r="BE21" s="233"/>
      <c r="BF21" s="233"/>
      <c r="BG21" s="233"/>
      <c r="BH21" s="233"/>
      <c r="BI21" s="233"/>
      <c r="BJ21" s="233"/>
      <c r="BK21" s="233"/>
      <c r="BL21" s="233"/>
      <c r="BM21" s="233"/>
      <c r="BN21" s="233"/>
      <c r="BO21" s="233"/>
      <c r="BP21" s="233"/>
      <c r="BQ21" s="242">
        <v>15</v>
      </c>
      <c r="BR21" s="243"/>
      <c r="BS21" s="1086"/>
      <c r="BT21" s="1087"/>
      <c r="BU21" s="1087"/>
      <c r="BV21" s="1087"/>
      <c r="BW21" s="1087"/>
      <c r="BX21" s="1087"/>
      <c r="BY21" s="1087"/>
      <c r="BZ21" s="1087"/>
      <c r="CA21" s="1087"/>
      <c r="CB21" s="1087"/>
      <c r="CC21" s="1087"/>
      <c r="CD21" s="1087"/>
      <c r="CE21" s="1087"/>
      <c r="CF21" s="1087"/>
      <c r="CG21" s="1088"/>
      <c r="CH21" s="1061"/>
      <c r="CI21" s="1062"/>
      <c r="CJ21" s="1062"/>
      <c r="CK21" s="1062"/>
      <c r="CL21" s="1063"/>
      <c r="CM21" s="1061"/>
      <c r="CN21" s="1062"/>
      <c r="CO21" s="1062"/>
      <c r="CP21" s="1062"/>
      <c r="CQ21" s="1063"/>
      <c r="CR21" s="1061"/>
      <c r="CS21" s="1062"/>
      <c r="CT21" s="1062"/>
      <c r="CU21" s="1062"/>
      <c r="CV21" s="1063"/>
      <c r="CW21" s="1061"/>
      <c r="CX21" s="1062"/>
      <c r="CY21" s="1062"/>
      <c r="CZ21" s="1062"/>
      <c r="DA21" s="1063"/>
      <c r="DB21" s="1061"/>
      <c r="DC21" s="1062"/>
      <c r="DD21" s="1062"/>
      <c r="DE21" s="1062"/>
      <c r="DF21" s="1063"/>
      <c r="DG21" s="1061"/>
      <c r="DH21" s="1062"/>
      <c r="DI21" s="1062"/>
      <c r="DJ21" s="1062"/>
      <c r="DK21" s="1063"/>
      <c r="DL21" s="1061"/>
      <c r="DM21" s="1062"/>
      <c r="DN21" s="1062"/>
      <c r="DO21" s="1062"/>
      <c r="DP21" s="1063"/>
      <c r="DQ21" s="1061"/>
      <c r="DR21" s="1062"/>
      <c r="DS21" s="1062"/>
      <c r="DT21" s="1062"/>
      <c r="DU21" s="1063"/>
      <c r="DV21" s="1064"/>
      <c r="DW21" s="1065"/>
      <c r="DX21" s="1065"/>
      <c r="DY21" s="1065"/>
      <c r="DZ21" s="1066"/>
      <c r="EA21" s="234"/>
    </row>
    <row r="22" spans="1:131" s="235" customFormat="1" ht="26.25" customHeight="1" x14ac:dyDescent="0.15">
      <c r="A22" s="241">
        <v>16</v>
      </c>
      <c r="B22" s="1109"/>
      <c r="C22" s="1110"/>
      <c r="D22" s="1110"/>
      <c r="E22" s="1110"/>
      <c r="F22" s="1110"/>
      <c r="G22" s="1110"/>
      <c r="H22" s="1110"/>
      <c r="I22" s="1110"/>
      <c r="J22" s="1110"/>
      <c r="K22" s="1110"/>
      <c r="L22" s="1110"/>
      <c r="M22" s="1110"/>
      <c r="N22" s="1110"/>
      <c r="O22" s="1110"/>
      <c r="P22" s="1111"/>
      <c r="Q22" s="1153"/>
      <c r="R22" s="1154"/>
      <c r="S22" s="1154"/>
      <c r="T22" s="1154"/>
      <c r="U22" s="1154"/>
      <c r="V22" s="1154"/>
      <c r="W22" s="1154"/>
      <c r="X22" s="1154"/>
      <c r="Y22" s="1154"/>
      <c r="Z22" s="1154"/>
      <c r="AA22" s="1154"/>
      <c r="AB22" s="1154"/>
      <c r="AC22" s="1154"/>
      <c r="AD22" s="1154"/>
      <c r="AE22" s="1155"/>
      <c r="AF22" s="1091"/>
      <c r="AG22" s="1092"/>
      <c r="AH22" s="1092"/>
      <c r="AI22" s="1092"/>
      <c r="AJ22" s="1093"/>
      <c r="AK22" s="1149"/>
      <c r="AL22" s="1150"/>
      <c r="AM22" s="1150"/>
      <c r="AN22" s="1150"/>
      <c r="AO22" s="1150"/>
      <c r="AP22" s="1150"/>
      <c r="AQ22" s="1150"/>
      <c r="AR22" s="1150"/>
      <c r="AS22" s="1150"/>
      <c r="AT22" s="1150"/>
      <c r="AU22" s="1151"/>
      <c r="AV22" s="1151"/>
      <c r="AW22" s="1151"/>
      <c r="AX22" s="1151"/>
      <c r="AY22" s="1152"/>
      <c r="AZ22" s="1107" t="s">
        <v>380</v>
      </c>
      <c r="BA22" s="1107"/>
      <c r="BB22" s="1107"/>
      <c r="BC22" s="1107"/>
      <c r="BD22" s="1108"/>
      <c r="BE22" s="233"/>
      <c r="BF22" s="233"/>
      <c r="BG22" s="233"/>
      <c r="BH22" s="233"/>
      <c r="BI22" s="233"/>
      <c r="BJ22" s="233"/>
      <c r="BK22" s="233"/>
      <c r="BL22" s="233"/>
      <c r="BM22" s="233"/>
      <c r="BN22" s="233"/>
      <c r="BO22" s="233"/>
      <c r="BP22" s="233"/>
      <c r="BQ22" s="242">
        <v>16</v>
      </c>
      <c r="BR22" s="243"/>
      <c r="BS22" s="1086"/>
      <c r="BT22" s="1087"/>
      <c r="BU22" s="1087"/>
      <c r="BV22" s="1087"/>
      <c r="BW22" s="1087"/>
      <c r="BX22" s="1087"/>
      <c r="BY22" s="1087"/>
      <c r="BZ22" s="1087"/>
      <c r="CA22" s="1087"/>
      <c r="CB22" s="1087"/>
      <c r="CC22" s="1087"/>
      <c r="CD22" s="1087"/>
      <c r="CE22" s="1087"/>
      <c r="CF22" s="1087"/>
      <c r="CG22" s="1088"/>
      <c r="CH22" s="1061"/>
      <c r="CI22" s="1062"/>
      <c r="CJ22" s="1062"/>
      <c r="CK22" s="1062"/>
      <c r="CL22" s="1063"/>
      <c r="CM22" s="1061"/>
      <c r="CN22" s="1062"/>
      <c r="CO22" s="1062"/>
      <c r="CP22" s="1062"/>
      <c r="CQ22" s="1063"/>
      <c r="CR22" s="1061"/>
      <c r="CS22" s="1062"/>
      <c r="CT22" s="1062"/>
      <c r="CU22" s="1062"/>
      <c r="CV22" s="1063"/>
      <c r="CW22" s="1061"/>
      <c r="CX22" s="1062"/>
      <c r="CY22" s="1062"/>
      <c r="CZ22" s="1062"/>
      <c r="DA22" s="1063"/>
      <c r="DB22" s="1061"/>
      <c r="DC22" s="1062"/>
      <c r="DD22" s="1062"/>
      <c r="DE22" s="1062"/>
      <c r="DF22" s="1063"/>
      <c r="DG22" s="1061"/>
      <c r="DH22" s="1062"/>
      <c r="DI22" s="1062"/>
      <c r="DJ22" s="1062"/>
      <c r="DK22" s="1063"/>
      <c r="DL22" s="1061"/>
      <c r="DM22" s="1062"/>
      <c r="DN22" s="1062"/>
      <c r="DO22" s="1062"/>
      <c r="DP22" s="1063"/>
      <c r="DQ22" s="1061"/>
      <c r="DR22" s="1062"/>
      <c r="DS22" s="1062"/>
      <c r="DT22" s="1062"/>
      <c r="DU22" s="1063"/>
      <c r="DV22" s="1064"/>
      <c r="DW22" s="1065"/>
      <c r="DX22" s="1065"/>
      <c r="DY22" s="1065"/>
      <c r="DZ22" s="1066"/>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40">
        <v>19328</v>
      </c>
      <c r="R23" s="1141"/>
      <c r="S23" s="1141"/>
      <c r="T23" s="1141"/>
      <c r="U23" s="1141"/>
      <c r="V23" s="1141">
        <v>18843</v>
      </c>
      <c r="W23" s="1141"/>
      <c r="X23" s="1141"/>
      <c r="Y23" s="1141"/>
      <c r="Z23" s="1141"/>
      <c r="AA23" s="1141">
        <v>485</v>
      </c>
      <c r="AB23" s="1141"/>
      <c r="AC23" s="1141"/>
      <c r="AD23" s="1141"/>
      <c r="AE23" s="1142"/>
      <c r="AF23" s="1143">
        <v>453</v>
      </c>
      <c r="AG23" s="1141"/>
      <c r="AH23" s="1141"/>
      <c r="AI23" s="1141"/>
      <c r="AJ23" s="1144"/>
      <c r="AK23" s="1145"/>
      <c r="AL23" s="1146"/>
      <c r="AM23" s="1146"/>
      <c r="AN23" s="1146"/>
      <c r="AO23" s="1146"/>
      <c r="AP23" s="1141">
        <v>18030</v>
      </c>
      <c r="AQ23" s="1141"/>
      <c r="AR23" s="1141"/>
      <c r="AS23" s="1141"/>
      <c r="AT23" s="1141"/>
      <c r="AU23" s="1147"/>
      <c r="AV23" s="1147"/>
      <c r="AW23" s="1147"/>
      <c r="AX23" s="1147"/>
      <c r="AY23" s="1148"/>
      <c r="AZ23" s="1137" t="s">
        <v>383</v>
      </c>
      <c r="BA23" s="1138"/>
      <c r="BB23" s="1138"/>
      <c r="BC23" s="1138"/>
      <c r="BD23" s="1139"/>
      <c r="BE23" s="233"/>
      <c r="BF23" s="233"/>
      <c r="BG23" s="233"/>
      <c r="BH23" s="233"/>
      <c r="BI23" s="233"/>
      <c r="BJ23" s="233"/>
      <c r="BK23" s="233"/>
      <c r="BL23" s="233"/>
      <c r="BM23" s="233"/>
      <c r="BN23" s="233"/>
      <c r="BO23" s="233"/>
      <c r="BP23" s="233"/>
      <c r="BQ23" s="242">
        <v>17</v>
      </c>
      <c r="BR23" s="243"/>
      <c r="BS23" s="1086"/>
      <c r="BT23" s="1087"/>
      <c r="BU23" s="1087"/>
      <c r="BV23" s="1087"/>
      <c r="BW23" s="1087"/>
      <c r="BX23" s="1087"/>
      <c r="BY23" s="1087"/>
      <c r="BZ23" s="1087"/>
      <c r="CA23" s="1087"/>
      <c r="CB23" s="1087"/>
      <c r="CC23" s="1087"/>
      <c r="CD23" s="1087"/>
      <c r="CE23" s="1087"/>
      <c r="CF23" s="1087"/>
      <c r="CG23" s="1088"/>
      <c r="CH23" s="1061"/>
      <c r="CI23" s="1062"/>
      <c r="CJ23" s="1062"/>
      <c r="CK23" s="1062"/>
      <c r="CL23" s="1063"/>
      <c r="CM23" s="1061"/>
      <c r="CN23" s="1062"/>
      <c r="CO23" s="1062"/>
      <c r="CP23" s="1062"/>
      <c r="CQ23" s="1063"/>
      <c r="CR23" s="1061"/>
      <c r="CS23" s="1062"/>
      <c r="CT23" s="1062"/>
      <c r="CU23" s="1062"/>
      <c r="CV23" s="1063"/>
      <c r="CW23" s="1061"/>
      <c r="CX23" s="1062"/>
      <c r="CY23" s="1062"/>
      <c r="CZ23" s="1062"/>
      <c r="DA23" s="1063"/>
      <c r="DB23" s="1061"/>
      <c r="DC23" s="1062"/>
      <c r="DD23" s="1062"/>
      <c r="DE23" s="1062"/>
      <c r="DF23" s="1063"/>
      <c r="DG23" s="1061"/>
      <c r="DH23" s="1062"/>
      <c r="DI23" s="1062"/>
      <c r="DJ23" s="1062"/>
      <c r="DK23" s="1063"/>
      <c r="DL23" s="1061"/>
      <c r="DM23" s="1062"/>
      <c r="DN23" s="1062"/>
      <c r="DO23" s="1062"/>
      <c r="DP23" s="1063"/>
      <c r="DQ23" s="1061"/>
      <c r="DR23" s="1062"/>
      <c r="DS23" s="1062"/>
      <c r="DT23" s="1062"/>
      <c r="DU23" s="1063"/>
      <c r="DV23" s="1064"/>
      <c r="DW23" s="1065"/>
      <c r="DX23" s="1065"/>
      <c r="DY23" s="1065"/>
      <c r="DZ23" s="1066"/>
      <c r="EA23" s="234"/>
    </row>
    <row r="24" spans="1:131" s="235" customFormat="1" ht="26.25" customHeight="1" x14ac:dyDescent="0.15">
      <c r="A24" s="1136" t="s">
        <v>384</v>
      </c>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c r="Z24" s="1136"/>
      <c r="AA24" s="1136"/>
      <c r="AB24" s="1136"/>
      <c r="AC24" s="1136"/>
      <c r="AD24" s="1136"/>
      <c r="AE24" s="1136"/>
      <c r="AF24" s="1136"/>
      <c r="AG24" s="1136"/>
      <c r="AH24" s="1136"/>
      <c r="AI24" s="1136"/>
      <c r="AJ24" s="1136"/>
      <c r="AK24" s="1136"/>
      <c r="AL24" s="1136"/>
      <c r="AM24" s="1136"/>
      <c r="AN24" s="1136"/>
      <c r="AO24" s="1136"/>
      <c r="AP24" s="1136"/>
      <c r="AQ24" s="1136"/>
      <c r="AR24" s="1136"/>
      <c r="AS24" s="1136"/>
      <c r="AT24" s="1136"/>
      <c r="AU24" s="1136"/>
      <c r="AV24" s="1136"/>
      <c r="AW24" s="1136"/>
      <c r="AX24" s="1136"/>
      <c r="AY24" s="1136"/>
      <c r="AZ24" s="232"/>
      <c r="BA24" s="232"/>
      <c r="BB24" s="232"/>
      <c r="BC24" s="232"/>
      <c r="BD24" s="232"/>
      <c r="BE24" s="233"/>
      <c r="BF24" s="233"/>
      <c r="BG24" s="233"/>
      <c r="BH24" s="233"/>
      <c r="BI24" s="233"/>
      <c r="BJ24" s="233"/>
      <c r="BK24" s="233"/>
      <c r="BL24" s="233"/>
      <c r="BM24" s="233"/>
      <c r="BN24" s="233"/>
      <c r="BO24" s="233"/>
      <c r="BP24" s="233"/>
      <c r="BQ24" s="242">
        <v>18</v>
      </c>
      <c r="BR24" s="243"/>
      <c r="BS24" s="1086"/>
      <c r="BT24" s="1087"/>
      <c r="BU24" s="1087"/>
      <c r="BV24" s="1087"/>
      <c r="BW24" s="1087"/>
      <c r="BX24" s="1087"/>
      <c r="BY24" s="1087"/>
      <c r="BZ24" s="1087"/>
      <c r="CA24" s="1087"/>
      <c r="CB24" s="1087"/>
      <c r="CC24" s="1087"/>
      <c r="CD24" s="1087"/>
      <c r="CE24" s="1087"/>
      <c r="CF24" s="1087"/>
      <c r="CG24" s="1088"/>
      <c r="CH24" s="1061"/>
      <c r="CI24" s="1062"/>
      <c r="CJ24" s="1062"/>
      <c r="CK24" s="1062"/>
      <c r="CL24" s="1063"/>
      <c r="CM24" s="1061"/>
      <c r="CN24" s="1062"/>
      <c r="CO24" s="1062"/>
      <c r="CP24" s="1062"/>
      <c r="CQ24" s="1063"/>
      <c r="CR24" s="1061"/>
      <c r="CS24" s="1062"/>
      <c r="CT24" s="1062"/>
      <c r="CU24" s="1062"/>
      <c r="CV24" s="1063"/>
      <c r="CW24" s="1061"/>
      <c r="CX24" s="1062"/>
      <c r="CY24" s="1062"/>
      <c r="CZ24" s="1062"/>
      <c r="DA24" s="1063"/>
      <c r="DB24" s="1061"/>
      <c r="DC24" s="1062"/>
      <c r="DD24" s="1062"/>
      <c r="DE24" s="1062"/>
      <c r="DF24" s="1063"/>
      <c r="DG24" s="1061"/>
      <c r="DH24" s="1062"/>
      <c r="DI24" s="1062"/>
      <c r="DJ24" s="1062"/>
      <c r="DK24" s="1063"/>
      <c r="DL24" s="1061"/>
      <c r="DM24" s="1062"/>
      <c r="DN24" s="1062"/>
      <c r="DO24" s="1062"/>
      <c r="DP24" s="1063"/>
      <c r="DQ24" s="1061"/>
      <c r="DR24" s="1062"/>
      <c r="DS24" s="1062"/>
      <c r="DT24" s="1062"/>
      <c r="DU24" s="1063"/>
      <c r="DV24" s="1064"/>
      <c r="DW24" s="1065"/>
      <c r="DX24" s="1065"/>
      <c r="DY24" s="1065"/>
      <c r="DZ24" s="1066"/>
      <c r="EA24" s="234"/>
    </row>
    <row r="25" spans="1:131" s="227" customFormat="1" ht="26.25" customHeight="1" thickBot="1" x14ac:dyDescent="0.2">
      <c r="A25" s="1135" t="s">
        <v>385</v>
      </c>
      <c r="B25" s="1135"/>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5"/>
      <c r="Z25" s="1135"/>
      <c r="AA25" s="1135"/>
      <c r="AB25" s="1135"/>
      <c r="AC25" s="1135"/>
      <c r="AD25" s="1135"/>
      <c r="AE25" s="1135"/>
      <c r="AF25" s="1135"/>
      <c r="AG25" s="1135"/>
      <c r="AH25" s="1135"/>
      <c r="AI25" s="1135"/>
      <c r="AJ25" s="1135"/>
      <c r="AK25" s="1135"/>
      <c r="AL25" s="1135"/>
      <c r="AM25" s="1135"/>
      <c r="AN25" s="1135"/>
      <c r="AO25" s="1135"/>
      <c r="AP25" s="1135"/>
      <c r="AQ25" s="1135"/>
      <c r="AR25" s="1135"/>
      <c r="AS25" s="1135"/>
      <c r="AT25" s="1135"/>
      <c r="AU25" s="1135"/>
      <c r="AV25" s="1135"/>
      <c r="AW25" s="1135"/>
      <c r="AX25" s="1135"/>
      <c r="AY25" s="1135"/>
      <c r="AZ25" s="1135"/>
      <c r="BA25" s="1135"/>
      <c r="BB25" s="1135"/>
      <c r="BC25" s="1135"/>
      <c r="BD25" s="1135"/>
      <c r="BE25" s="1135"/>
      <c r="BF25" s="1135"/>
      <c r="BG25" s="1135"/>
      <c r="BH25" s="1135"/>
      <c r="BI25" s="1135"/>
      <c r="BJ25" s="232"/>
      <c r="BK25" s="232"/>
      <c r="BL25" s="232"/>
      <c r="BM25" s="232"/>
      <c r="BN25" s="232"/>
      <c r="BO25" s="245"/>
      <c r="BP25" s="245"/>
      <c r="BQ25" s="242">
        <v>19</v>
      </c>
      <c r="BR25" s="243"/>
      <c r="BS25" s="1086"/>
      <c r="BT25" s="1087"/>
      <c r="BU25" s="1087"/>
      <c r="BV25" s="1087"/>
      <c r="BW25" s="1087"/>
      <c r="BX25" s="1087"/>
      <c r="BY25" s="1087"/>
      <c r="BZ25" s="1087"/>
      <c r="CA25" s="1087"/>
      <c r="CB25" s="1087"/>
      <c r="CC25" s="1087"/>
      <c r="CD25" s="1087"/>
      <c r="CE25" s="1087"/>
      <c r="CF25" s="1087"/>
      <c r="CG25" s="1088"/>
      <c r="CH25" s="1061"/>
      <c r="CI25" s="1062"/>
      <c r="CJ25" s="1062"/>
      <c r="CK25" s="1062"/>
      <c r="CL25" s="1063"/>
      <c r="CM25" s="1061"/>
      <c r="CN25" s="1062"/>
      <c r="CO25" s="1062"/>
      <c r="CP25" s="1062"/>
      <c r="CQ25" s="1063"/>
      <c r="CR25" s="1061"/>
      <c r="CS25" s="1062"/>
      <c r="CT25" s="1062"/>
      <c r="CU25" s="1062"/>
      <c r="CV25" s="1063"/>
      <c r="CW25" s="1061"/>
      <c r="CX25" s="1062"/>
      <c r="CY25" s="1062"/>
      <c r="CZ25" s="1062"/>
      <c r="DA25" s="1063"/>
      <c r="DB25" s="1061"/>
      <c r="DC25" s="1062"/>
      <c r="DD25" s="1062"/>
      <c r="DE25" s="1062"/>
      <c r="DF25" s="1063"/>
      <c r="DG25" s="1061"/>
      <c r="DH25" s="1062"/>
      <c r="DI25" s="1062"/>
      <c r="DJ25" s="1062"/>
      <c r="DK25" s="1063"/>
      <c r="DL25" s="1061"/>
      <c r="DM25" s="1062"/>
      <c r="DN25" s="1062"/>
      <c r="DO25" s="1062"/>
      <c r="DP25" s="1063"/>
      <c r="DQ25" s="1061"/>
      <c r="DR25" s="1062"/>
      <c r="DS25" s="1062"/>
      <c r="DT25" s="1062"/>
      <c r="DU25" s="1063"/>
      <c r="DV25" s="1064"/>
      <c r="DW25" s="1065"/>
      <c r="DX25" s="1065"/>
      <c r="DY25" s="1065"/>
      <c r="DZ25" s="1066"/>
      <c r="EA25" s="226"/>
    </row>
    <row r="26" spans="1:131" s="227" customFormat="1" ht="26.25" customHeight="1" x14ac:dyDescent="0.15">
      <c r="A26" s="1067" t="s">
        <v>360</v>
      </c>
      <c r="B26" s="1068"/>
      <c r="C26" s="1068"/>
      <c r="D26" s="1068"/>
      <c r="E26" s="1068"/>
      <c r="F26" s="1068"/>
      <c r="G26" s="1068"/>
      <c r="H26" s="1068"/>
      <c r="I26" s="1068"/>
      <c r="J26" s="1068"/>
      <c r="K26" s="1068"/>
      <c r="L26" s="1068"/>
      <c r="M26" s="1068"/>
      <c r="N26" s="1068"/>
      <c r="O26" s="1068"/>
      <c r="P26" s="1069"/>
      <c r="Q26" s="1073" t="s">
        <v>386</v>
      </c>
      <c r="R26" s="1074"/>
      <c r="S26" s="1074"/>
      <c r="T26" s="1074"/>
      <c r="U26" s="1075"/>
      <c r="V26" s="1073" t="s">
        <v>387</v>
      </c>
      <c r="W26" s="1074"/>
      <c r="X26" s="1074"/>
      <c r="Y26" s="1074"/>
      <c r="Z26" s="1075"/>
      <c r="AA26" s="1073" t="s">
        <v>388</v>
      </c>
      <c r="AB26" s="1074"/>
      <c r="AC26" s="1074"/>
      <c r="AD26" s="1074"/>
      <c r="AE26" s="1074"/>
      <c r="AF26" s="1131" t="s">
        <v>389</v>
      </c>
      <c r="AG26" s="1080"/>
      <c r="AH26" s="1080"/>
      <c r="AI26" s="1080"/>
      <c r="AJ26" s="1132"/>
      <c r="AK26" s="1074" t="s">
        <v>390</v>
      </c>
      <c r="AL26" s="1074"/>
      <c r="AM26" s="1074"/>
      <c r="AN26" s="1074"/>
      <c r="AO26" s="1075"/>
      <c r="AP26" s="1073" t="s">
        <v>391</v>
      </c>
      <c r="AQ26" s="1074"/>
      <c r="AR26" s="1074"/>
      <c r="AS26" s="1074"/>
      <c r="AT26" s="1075"/>
      <c r="AU26" s="1073" t="s">
        <v>392</v>
      </c>
      <c r="AV26" s="1074"/>
      <c r="AW26" s="1074"/>
      <c r="AX26" s="1074"/>
      <c r="AY26" s="1075"/>
      <c r="AZ26" s="1073" t="s">
        <v>393</v>
      </c>
      <c r="BA26" s="1074"/>
      <c r="BB26" s="1074"/>
      <c r="BC26" s="1074"/>
      <c r="BD26" s="1075"/>
      <c r="BE26" s="1073" t="s">
        <v>367</v>
      </c>
      <c r="BF26" s="1074"/>
      <c r="BG26" s="1074"/>
      <c r="BH26" s="1074"/>
      <c r="BI26" s="1089"/>
      <c r="BJ26" s="232"/>
      <c r="BK26" s="232"/>
      <c r="BL26" s="232"/>
      <c r="BM26" s="232"/>
      <c r="BN26" s="232"/>
      <c r="BO26" s="245"/>
      <c r="BP26" s="245"/>
      <c r="BQ26" s="242">
        <v>20</v>
      </c>
      <c r="BR26" s="243"/>
      <c r="BS26" s="1086"/>
      <c r="BT26" s="1087"/>
      <c r="BU26" s="1087"/>
      <c r="BV26" s="1087"/>
      <c r="BW26" s="1087"/>
      <c r="BX26" s="1087"/>
      <c r="BY26" s="1087"/>
      <c r="BZ26" s="1087"/>
      <c r="CA26" s="1087"/>
      <c r="CB26" s="1087"/>
      <c r="CC26" s="1087"/>
      <c r="CD26" s="1087"/>
      <c r="CE26" s="1087"/>
      <c r="CF26" s="1087"/>
      <c r="CG26" s="1088"/>
      <c r="CH26" s="1061"/>
      <c r="CI26" s="1062"/>
      <c r="CJ26" s="1062"/>
      <c r="CK26" s="1062"/>
      <c r="CL26" s="1063"/>
      <c r="CM26" s="1061"/>
      <c r="CN26" s="1062"/>
      <c r="CO26" s="1062"/>
      <c r="CP26" s="1062"/>
      <c r="CQ26" s="1063"/>
      <c r="CR26" s="1061"/>
      <c r="CS26" s="1062"/>
      <c r="CT26" s="1062"/>
      <c r="CU26" s="1062"/>
      <c r="CV26" s="1063"/>
      <c r="CW26" s="1061"/>
      <c r="CX26" s="1062"/>
      <c r="CY26" s="1062"/>
      <c r="CZ26" s="1062"/>
      <c r="DA26" s="1063"/>
      <c r="DB26" s="1061"/>
      <c r="DC26" s="1062"/>
      <c r="DD26" s="1062"/>
      <c r="DE26" s="1062"/>
      <c r="DF26" s="1063"/>
      <c r="DG26" s="1061"/>
      <c r="DH26" s="1062"/>
      <c r="DI26" s="1062"/>
      <c r="DJ26" s="1062"/>
      <c r="DK26" s="1063"/>
      <c r="DL26" s="1061"/>
      <c r="DM26" s="1062"/>
      <c r="DN26" s="1062"/>
      <c r="DO26" s="1062"/>
      <c r="DP26" s="1063"/>
      <c r="DQ26" s="1061"/>
      <c r="DR26" s="1062"/>
      <c r="DS26" s="1062"/>
      <c r="DT26" s="1062"/>
      <c r="DU26" s="1063"/>
      <c r="DV26" s="1064"/>
      <c r="DW26" s="1065"/>
      <c r="DX26" s="1065"/>
      <c r="DY26" s="1065"/>
      <c r="DZ26" s="1066"/>
      <c r="EA26" s="226"/>
    </row>
    <row r="27" spans="1:131" s="227" customFormat="1" ht="26.25" customHeight="1" thickBot="1" x14ac:dyDescent="0.2">
      <c r="A27" s="1070"/>
      <c r="B27" s="1071"/>
      <c r="C27" s="1071"/>
      <c r="D27" s="1071"/>
      <c r="E27" s="1071"/>
      <c r="F27" s="1071"/>
      <c r="G27" s="1071"/>
      <c r="H27" s="1071"/>
      <c r="I27" s="1071"/>
      <c r="J27" s="1071"/>
      <c r="K27" s="1071"/>
      <c r="L27" s="1071"/>
      <c r="M27" s="1071"/>
      <c r="N27" s="1071"/>
      <c r="O27" s="1071"/>
      <c r="P27" s="1072"/>
      <c r="Q27" s="1076"/>
      <c r="R27" s="1077"/>
      <c r="S27" s="1077"/>
      <c r="T27" s="1077"/>
      <c r="U27" s="1078"/>
      <c r="V27" s="1076"/>
      <c r="W27" s="1077"/>
      <c r="X27" s="1077"/>
      <c r="Y27" s="1077"/>
      <c r="Z27" s="1078"/>
      <c r="AA27" s="1076"/>
      <c r="AB27" s="1077"/>
      <c r="AC27" s="1077"/>
      <c r="AD27" s="1077"/>
      <c r="AE27" s="1077"/>
      <c r="AF27" s="1133"/>
      <c r="AG27" s="1083"/>
      <c r="AH27" s="1083"/>
      <c r="AI27" s="1083"/>
      <c r="AJ27" s="1134"/>
      <c r="AK27" s="1077"/>
      <c r="AL27" s="1077"/>
      <c r="AM27" s="1077"/>
      <c r="AN27" s="1077"/>
      <c r="AO27" s="1078"/>
      <c r="AP27" s="1076"/>
      <c r="AQ27" s="1077"/>
      <c r="AR27" s="1077"/>
      <c r="AS27" s="1077"/>
      <c r="AT27" s="1078"/>
      <c r="AU27" s="1076"/>
      <c r="AV27" s="1077"/>
      <c r="AW27" s="1077"/>
      <c r="AX27" s="1077"/>
      <c r="AY27" s="1078"/>
      <c r="AZ27" s="1076"/>
      <c r="BA27" s="1077"/>
      <c r="BB27" s="1077"/>
      <c r="BC27" s="1077"/>
      <c r="BD27" s="1078"/>
      <c r="BE27" s="1076"/>
      <c r="BF27" s="1077"/>
      <c r="BG27" s="1077"/>
      <c r="BH27" s="1077"/>
      <c r="BI27" s="1090"/>
      <c r="BJ27" s="232"/>
      <c r="BK27" s="232"/>
      <c r="BL27" s="232"/>
      <c r="BM27" s="232"/>
      <c r="BN27" s="232"/>
      <c r="BO27" s="245"/>
      <c r="BP27" s="245"/>
      <c r="BQ27" s="242">
        <v>21</v>
      </c>
      <c r="BR27" s="243"/>
      <c r="BS27" s="1086"/>
      <c r="BT27" s="1087"/>
      <c r="BU27" s="1087"/>
      <c r="BV27" s="1087"/>
      <c r="BW27" s="1087"/>
      <c r="BX27" s="1087"/>
      <c r="BY27" s="1087"/>
      <c r="BZ27" s="1087"/>
      <c r="CA27" s="1087"/>
      <c r="CB27" s="1087"/>
      <c r="CC27" s="1087"/>
      <c r="CD27" s="1087"/>
      <c r="CE27" s="1087"/>
      <c r="CF27" s="1087"/>
      <c r="CG27" s="1088"/>
      <c r="CH27" s="1061"/>
      <c r="CI27" s="1062"/>
      <c r="CJ27" s="1062"/>
      <c r="CK27" s="1062"/>
      <c r="CL27" s="1063"/>
      <c r="CM27" s="1061"/>
      <c r="CN27" s="1062"/>
      <c r="CO27" s="1062"/>
      <c r="CP27" s="1062"/>
      <c r="CQ27" s="1063"/>
      <c r="CR27" s="1061"/>
      <c r="CS27" s="1062"/>
      <c r="CT27" s="1062"/>
      <c r="CU27" s="1062"/>
      <c r="CV27" s="1063"/>
      <c r="CW27" s="1061"/>
      <c r="CX27" s="1062"/>
      <c r="CY27" s="1062"/>
      <c r="CZ27" s="1062"/>
      <c r="DA27" s="1063"/>
      <c r="DB27" s="1061"/>
      <c r="DC27" s="1062"/>
      <c r="DD27" s="1062"/>
      <c r="DE27" s="1062"/>
      <c r="DF27" s="1063"/>
      <c r="DG27" s="1061"/>
      <c r="DH27" s="1062"/>
      <c r="DI27" s="1062"/>
      <c r="DJ27" s="1062"/>
      <c r="DK27" s="1063"/>
      <c r="DL27" s="1061"/>
      <c r="DM27" s="1062"/>
      <c r="DN27" s="1062"/>
      <c r="DO27" s="1062"/>
      <c r="DP27" s="1063"/>
      <c r="DQ27" s="1061"/>
      <c r="DR27" s="1062"/>
      <c r="DS27" s="1062"/>
      <c r="DT27" s="1062"/>
      <c r="DU27" s="1063"/>
      <c r="DV27" s="1064"/>
      <c r="DW27" s="1065"/>
      <c r="DX27" s="1065"/>
      <c r="DY27" s="1065"/>
      <c r="DZ27" s="1066"/>
      <c r="EA27" s="226"/>
    </row>
    <row r="28" spans="1:131" s="227" customFormat="1" ht="26.25" customHeight="1" thickTop="1" x14ac:dyDescent="0.15">
      <c r="A28" s="246">
        <v>1</v>
      </c>
      <c r="B28" s="1122" t="s">
        <v>394</v>
      </c>
      <c r="C28" s="1123"/>
      <c r="D28" s="1123"/>
      <c r="E28" s="1123"/>
      <c r="F28" s="1123"/>
      <c r="G28" s="1123"/>
      <c r="H28" s="1123"/>
      <c r="I28" s="1123"/>
      <c r="J28" s="1123"/>
      <c r="K28" s="1123"/>
      <c r="L28" s="1123"/>
      <c r="M28" s="1123"/>
      <c r="N28" s="1123"/>
      <c r="O28" s="1123"/>
      <c r="P28" s="1124"/>
      <c r="Q28" s="1125">
        <v>5740</v>
      </c>
      <c r="R28" s="1126"/>
      <c r="S28" s="1126"/>
      <c r="T28" s="1126"/>
      <c r="U28" s="1126"/>
      <c r="V28" s="1126">
        <v>5412</v>
      </c>
      <c r="W28" s="1126"/>
      <c r="X28" s="1126"/>
      <c r="Y28" s="1126"/>
      <c r="Z28" s="1126"/>
      <c r="AA28" s="1126">
        <v>328</v>
      </c>
      <c r="AB28" s="1126"/>
      <c r="AC28" s="1126"/>
      <c r="AD28" s="1126"/>
      <c r="AE28" s="1127"/>
      <c r="AF28" s="1128">
        <v>328</v>
      </c>
      <c r="AG28" s="1126"/>
      <c r="AH28" s="1126"/>
      <c r="AI28" s="1126"/>
      <c r="AJ28" s="1129"/>
      <c r="AK28" s="1130">
        <v>307</v>
      </c>
      <c r="AL28" s="1118"/>
      <c r="AM28" s="1118"/>
      <c r="AN28" s="1118"/>
      <c r="AO28" s="1118"/>
      <c r="AP28" s="1118" t="s">
        <v>576</v>
      </c>
      <c r="AQ28" s="1118"/>
      <c r="AR28" s="1118"/>
      <c r="AS28" s="1118"/>
      <c r="AT28" s="1118"/>
      <c r="AU28" s="1118" t="s">
        <v>576</v>
      </c>
      <c r="AV28" s="1118"/>
      <c r="AW28" s="1118"/>
      <c r="AX28" s="1118"/>
      <c r="AY28" s="1118"/>
      <c r="AZ28" s="1119"/>
      <c r="BA28" s="1119"/>
      <c r="BB28" s="1119"/>
      <c r="BC28" s="1119"/>
      <c r="BD28" s="1119"/>
      <c r="BE28" s="1120"/>
      <c r="BF28" s="1120"/>
      <c r="BG28" s="1120"/>
      <c r="BH28" s="1120"/>
      <c r="BI28" s="1121"/>
      <c r="BJ28" s="232"/>
      <c r="BK28" s="232"/>
      <c r="BL28" s="232"/>
      <c r="BM28" s="232"/>
      <c r="BN28" s="232"/>
      <c r="BO28" s="245"/>
      <c r="BP28" s="245"/>
      <c r="BQ28" s="242">
        <v>22</v>
      </c>
      <c r="BR28" s="243"/>
      <c r="BS28" s="1086"/>
      <c r="BT28" s="1087"/>
      <c r="BU28" s="1087"/>
      <c r="BV28" s="1087"/>
      <c r="BW28" s="1087"/>
      <c r="BX28" s="1087"/>
      <c r="BY28" s="1087"/>
      <c r="BZ28" s="1087"/>
      <c r="CA28" s="1087"/>
      <c r="CB28" s="1087"/>
      <c r="CC28" s="1087"/>
      <c r="CD28" s="1087"/>
      <c r="CE28" s="1087"/>
      <c r="CF28" s="1087"/>
      <c r="CG28" s="1088"/>
      <c r="CH28" s="1061"/>
      <c r="CI28" s="1062"/>
      <c r="CJ28" s="1062"/>
      <c r="CK28" s="1062"/>
      <c r="CL28" s="1063"/>
      <c r="CM28" s="1061"/>
      <c r="CN28" s="1062"/>
      <c r="CO28" s="1062"/>
      <c r="CP28" s="1062"/>
      <c r="CQ28" s="1063"/>
      <c r="CR28" s="1061"/>
      <c r="CS28" s="1062"/>
      <c r="CT28" s="1062"/>
      <c r="CU28" s="1062"/>
      <c r="CV28" s="1063"/>
      <c r="CW28" s="1061"/>
      <c r="CX28" s="1062"/>
      <c r="CY28" s="1062"/>
      <c r="CZ28" s="1062"/>
      <c r="DA28" s="1063"/>
      <c r="DB28" s="1061"/>
      <c r="DC28" s="1062"/>
      <c r="DD28" s="1062"/>
      <c r="DE28" s="1062"/>
      <c r="DF28" s="1063"/>
      <c r="DG28" s="1061"/>
      <c r="DH28" s="1062"/>
      <c r="DI28" s="1062"/>
      <c r="DJ28" s="1062"/>
      <c r="DK28" s="1063"/>
      <c r="DL28" s="1061"/>
      <c r="DM28" s="1062"/>
      <c r="DN28" s="1062"/>
      <c r="DO28" s="1062"/>
      <c r="DP28" s="1063"/>
      <c r="DQ28" s="1061"/>
      <c r="DR28" s="1062"/>
      <c r="DS28" s="1062"/>
      <c r="DT28" s="1062"/>
      <c r="DU28" s="1063"/>
      <c r="DV28" s="1064"/>
      <c r="DW28" s="1065"/>
      <c r="DX28" s="1065"/>
      <c r="DY28" s="1065"/>
      <c r="DZ28" s="1066"/>
      <c r="EA28" s="226"/>
    </row>
    <row r="29" spans="1:131" s="227" customFormat="1" ht="26.25" customHeight="1" x14ac:dyDescent="0.15">
      <c r="A29" s="246">
        <v>2</v>
      </c>
      <c r="B29" s="1109" t="s">
        <v>395</v>
      </c>
      <c r="C29" s="1110"/>
      <c r="D29" s="1110"/>
      <c r="E29" s="1110"/>
      <c r="F29" s="1110"/>
      <c r="G29" s="1110"/>
      <c r="H29" s="1110"/>
      <c r="I29" s="1110"/>
      <c r="J29" s="1110"/>
      <c r="K29" s="1110"/>
      <c r="L29" s="1110"/>
      <c r="M29" s="1110"/>
      <c r="N29" s="1110"/>
      <c r="O29" s="1110"/>
      <c r="P29" s="1111"/>
      <c r="Q29" s="1115">
        <v>418</v>
      </c>
      <c r="R29" s="1116"/>
      <c r="S29" s="1116"/>
      <c r="T29" s="1116"/>
      <c r="U29" s="1116"/>
      <c r="V29" s="1116">
        <v>414</v>
      </c>
      <c r="W29" s="1116"/>
      <c r="X29" s="1116"/>
      <c r="Y29" s="1116"/>
      <c r="Z29" s="1116"/>
      <c r="AA29" s="1116">
        <v>4</v>
      </c>
      <c r="AB29" s="1116"/>
      <c r="AC29" s="1116"/>
      <c r="AD29" s="1116"/>
      <c r="AE29" s="1117"/>
      <c r="AF29" s="1091">
        <v>4</v>
      </c>
      <c r="AG29" s="1092"/>
      <c r="AH29" s="1092"/>
      <c r="AI29" s="1092"/>
      <c r="AJ29" s="1093"/>
      <c r="AK29" s="1049">
        <v>81</v>
      </c>
      <c r="AL29" s="1040"/>
      <c r="AM29" s="1040"/>
      <c r="AN29" s="1040"/>
      <c r="AO29" s="1040"/>
      <c r="AP29" s="1040" t="s">
        <v>577</v>
      </c>
      <c r="AQ29" s="1040"/>
      <c r="AR29" s="1040"/>
      <c r="AS29" s="1040"/>
      <c r="AT29" s="1040"/>
      <c r="AU29" s="1040" t="s">
        <v>576</v>
      </c>
      <c r="AV29" s="1040"/>
      <c r="AW29" s="1040"/>
      <c r="AX29" s="1040"/>
      <c r="AY29" s="1040"/>
      <c r="AZ29" s="1114"/>
      <c r="BA29" s="1114"/>
      <c r="BB29" s="1114"/>
      <c r="BC29" s="1114"/>
      <c r="BD29" s="1114"/>
      <c r="BE29" s="1104"/>
      <c r="BF29" s="1104"/>
      <c r="BG29" s="1104"/>
      <c r="BH29" s="1104"/>
      <c r="BI29" s="1105"/>
      <c r="BJ29" s="232"/>
      <c r="BK29" s="232"/>
      <c r="BL29" s="232"/>
      <c r="BM29" s="232"/>
      <c r="BN29" s="232"/>
      <c r="BO29" s="245"/>
      <c r="BP29" s="245"/>
      <c r="BQ29" s="242">
        <v>23</v>
      </c>
      <c r="BR29" s="243"/>
      <c r="BS29" s="1086"/>
      <c r="BT29" s="1087"/>
      <c r="BU29" s="1087"/>
      <c r="BV29" s="1087"/>
      <c r="BW29" s="1087"/>
      <c r="BX29" s="1087"/>
      <c r="BY29" s="1087"/>
      <c r="BZ29" s="1087"/>
      <c r="CA29" s="1087"/>
      <c r="CB29" s="1087"/>
      <c r="CC29" s="1087"/>
      <c r="CD29" s="1087"/>
      <c r="CE29" s="1087"/>
      <c r="CF29" s="1087"/>
      <c r="CG29" s="1088"/>
      <c r="CH29" s="1061"/>
      <c r="CI29" s="1062"/>
      <c r="CJ29" s="1062"/>
      <c r="CK29" s="1062"/>
      <c r="CL29" s="1063"/>
      <c r="CM29" s="1061"/>
      <c r="CN29" s="1062"/>
      <c r="CO29" s="1062"/>
      <c r="CP29" s="1062"/>
      <c r="CQ29" s="1063"/>
      <c r="CR29" s="1061"/>
      <c r="CS29" s="1062"/>
      <c r="CT29" s="1062"/>
      <c r="CU29" s="1062"/>
      <c r="CV29" s="1063"/>
      <c r="CW29" s="1061"/>
      <c r="CX29" s="1062"/>
      <c r="CY29" s="1062"/>
      <c r="CZ29" s="1062"/>
      <c r="DA29" s="1063"/>
      <c r="DB29" s="1061"/>
      <c r="DC29" s="1062"/>
      <c r="DD29" s="1062"/>
      <c r="DE29" s="1062"/>
      <c r="DF29" s="1063"/>
      <c r="DG29" s="1061"/>
      <c r="DH29" s="1062"/>
      <c r="DI29" s="1062"/>
      <c r="DJ29" s="1062"/>
      <c r="DK29" s="1063"/>
      <c r="DL29" s="1061"/>
      <c r="DM29" s="1062"/>
      <c r="DN29" s="1062"/>
      <c r="DO29" s="1062"/>
      <c r="DP29" s="1063"/>
      <c r="DQ29" s="1061"/>
      <c r="DR29" s="1062"/>
      <c r="DS29" s="1062"/>
      <c r="DT29" s="1062"/>
      <c r="DU29" s="1063"/>
      <c r="DV29" s="1064"/>
      <c r="DW29" s="1065"/>
      <c r="DX29" s="1065"/>
      <c r="DY29" s="1065"/>
      <c r="DZ29" s="1066"/>
      <c r="EA29" s="226"/>
    </row>
    <row r="30" spans="1:131" s="227" customFormat="1" ht="26.25" customHeight="1" x14ac:dyDescent="0.15">
      <c r="A30" s="246">
        <v>3</v>
      </c>
      <c r="B30" s="1109" t="s">
        <v>396</v>
      </c>
      <c r="C30" s="1110"/>
      <c r="D30" s="1110"/>
      <c r="E30" s="1110"/>
      <c r="F30" s="1110"/>
      <c r="G30" s="1110"/>
      <c r="H30" s="1110"/>
      <c r="I30" s="1110"/>
      <c r="J30" s="1110"/>
      <c r="K30" s="1110"/>
      <c r="L30" s="1110"/>
      <c r="M30" s="1110"/>
      <c r="N30" s="1110"/>
      <c r="O30" s="1110"/>
      <c r="P30" s="1111"/>
      <c r="Q30" s="1115">
        <v>3399</v>
      </c>
      <c r="R30" s="1116"/>
      <c r="S30" s="1116"/>
      <c r="T30" s="1116"/>
      <c r="U30" s="1116"/>
      <c r="V30" s="1116">
        <v>3293</v>
      </c>
      <c r="W30" s="1116"/>
      <c r="X30" s="1116"/>
      <c r="Y30" s="1116"/>
      <c r="Z30" s="1116"/>
      <c r="AA30" s="1116">
        <v>106</v>
      </c>
      <c r="AB30" s="1116"/>
      <c r="AC30" s="1116"/>
      <c r="AD30" s="1116"/>
      <c r="AE30" s="1117"/>
      <c r="AF30" s="1091">
        <v>106</v>
      </c>
      <c r="AG30" s="1092"/>
      <c r="AH30" s="1092"/>
      <c r="AI30" s="1092"/>
      <c r="AJ30" s="1093"/>
      <c r="AK30" s="1049">
        <v>444</v>
      </c>
      <c r="AL30" s="1040"/>
      <c r="AM30" s="1040"/>
      <c r="AN30" s="1040"/>
      <c r="AO30" s="1040"/>
      <c r="AP30" s="1040" t="s">
        <v>578</v>
      </c>
      <c r="AQ30" s="1040"/>
      <c r="AR30" s="1040"/>
      <c r="AS30" s="1040"/>
      <c r="AT30" s="1040"/>
      <c r="AU30" s="1040" t="s">
        <v>576</v>
      </c>
      <c r="AV30" s="1040"/>
      <c r="AW30" s="1040"/>
      <c r="AX30" s="1040"/>
      <c r="AY30" s="1040"/>
      <c r="AZ30" s="1114"/>
      <c r="BA30" s="1114"/>
      <c r="BB30" s="1114"/>
      <c r="BC30" s="1114"/>
      <c r="BD30" s="1114"/>
      <c r="BE30" s="1104"/>
      <c r="BF30" s="1104"/>
      <c r="BG30" s="1104"/>
      <c r="BH30" s="1104"/>
      <c r="BI30" s="1105"/>
      <c r="BJ30" s="232"/>
      <c r="BK30" s="232"/>
      <c r="BL30" s="232"/>
      <c r="BM30" s="232"/>
      <c r="BN30" s="232"/>
      <c r="BO30" s="245"/>
      <c r="BP30" s="245"/>
      <c r="BQ30" s="242">
        <v>24</v>
      </c>
      <c r="BR30" s="243"/>
      <c r="BS30" s="1086"/>
      <c r="BT30" s="1087"/>
      <c r="BU30" s="1087"/>
      <c r="BV30" s="1087"/>
      <c r="BW30" s="1087"/>
      <c r="BX30" s="1087"/>
      <c r="BY30" s="1087"/>
      <c r="BZ30" s="1087"/>
      <c r="CA30" s="1087"/>
      <c r="CB30" s="1087"/>
      <c r="CC30" s="1087"/>
      <c r="CD30" s="1087"/>
      <c r="CE30" s="1087"/>
      <c r="CF30" s="1087"/>
      <c r="CG30" s="1088"/>
      <c r="CH30" s="1061"/>
      <c r="CI30" s="1062"/>
      <c r="CJ30" s="1062"/>
      <c r="CK30" s="1062"/>
      <c r="CL30" s="1063"/>
      <c r="CM30" s="1061"/>
      <c r="CN30" s="1062"/>
      <c r="CO30" s="1062"/>
      <c r="CP30" s="1062"/>
      <c r="CQ30" s="1063"/>
      <c r="CR30" s="1061"/>
      <c r="CS30" s="1062"/>
      <c r="CT30" s="1062"/>
      <c r="CU30" s="1062"/>
      <c r="CV30" s="1063"/>
      <c r="CW30" s="1061"/>
      <c r="CX30" s="1062"/>
      <c r="CY30" s="1062"/>
      <c r="CZ30" s="1062"/>
      <c r="DA30" s="1063"/>
      <c r="DB30" s="1061"/>
      <c r="DC30" s="1062"/>
      <c r="DD30" s="1062"/>
      <c r="DE30" s="1062"/>
      <c r="DF30" s="1063"/>
      <c r="DG30" s="1061"/>
      <c r="DH30" s="1062"/>
      <c r="DI30" s="1062"/>
      <c r="DJ30" s="1062"/>
      <c r="DK30" s="1063"/>
      <c r="DL30" s="1061"/>
      <c r="DM30" s="1062"/>
      <c r="DN30" s="1062"/>
      <c r="DO30" s="1062"/>
      <c r="DP30" s="1063"/>
      <c r="DQ30" s="1061"/>
      <c r="DR30" s="1062"/>
      <c r="DS30" s="1062"/>
      <c r="DT30" s="1062"/>
      <c r="DU30" s="1063"/>
      <c r="DV30" s="1064"/>
      <c r="DW30" s="1065"/>
      <c r="DX30" s="1065"/>
      <c r="DY30" s="1065"/>
      <c r="DZ30" s="1066"/>
      <c r="EA30" s="226"/>
    </row>
    <row r="31" spans="1:131" s="227" customFormat="1" ht="26.25" customHeight="1" x14ac:dyDescent="0.15">
      <c r="A31" s="246">
        <v>4</v>
      </c>
      <c r="B31" s="1109" t="s">
        <v>397</v>
      </c>
      <c r="C31" s="1110"/>
      <c r="D31" s="1110"/>
      <c r="E31" s="1110"/>
      <c r="F31" s="1110"/>
      <c r="G31" s="1110"/>
      <c r="H31" s="1110"/>
      <c r="I31" s="1110"/>
      <c r="J31" s="1110"/>
      <c r="K31" s="1110"/>
      <c r="L31" s="1110"/>
      <c r="M31" s="1110"/>
      <c r="N31" s="1110"/>
      <c r="O31" s="1110"/>
      <c r="P31" s="1111"/>
      <c r="Q31" s="1115">
        <v>1329</v>
      </c>
      <c r="R31" s="1116"/>
      <c r="S31" s="1116"/>
      <c r="T31" s="1116"/>
      <c r="U31" s="1116"/>
      <c r="V31" s="1116">
        <v>1211</v>
      </c>
      <c r="W31" s="1116"/>
      <c r="X31" s="1116"/>
      <c r="Y31" s="1116"/>
      <c r="Z31" s="1116"/>
      <c r="AA31" s="1116">
        <v>118</v>
      </c>
      <c r="AB31" s="1116"/>
      <c r="AC31" s="1116"/>
      <c r="AD31" s="1116"/>
      <c r="AE31" s="1117"/>
      <c r="AF31" s="1091">
        <v>725</v>
      </c>
      <c r="AG31" s="1092"/>
      <c r="AH31" s="1092"/>
      <c r="AI31" s="1092"/>
      <c r="AJ31" s="1093"/>
      <c r="AK31" s="1049">
        <v>109</v>
      </c>
      <c r="AL31" s="1040"/>
      <c r="AM31" s="1040"/>
      <c r="AN31" s="1040"/>
      <c r="AO31" s="1040"/>
      <c r="AP31" s="1040">
        <v>1688</v>
      </c>
      <c r="AQ31" s="1040"/>
      <c r="AR31" s="1040"/>
      <c r="AS31" s="1040"/>
      <c r="AT31" s="1040"/>
      <c r="AU31" s="1040">
        <v>69</v>
      </c>
      <c r="AV31" s="1040"/>
      <c r="AW31" s="1040"/>
      <c r="AX31" s="1040"/>
      <c r="AY31" s="1040"/>
      <c r="AZ31" s="1114"/>
      <c r="BA31" s="1114"/>
      <c r="BB31" s="1114"/>
      <c r="BC31" s="1114"/>
      <c r="BD31" s="1114"/>
      <c r="BE31" s="1104" t="s">
        <v>398</v>
      </c>
      <c r="BF31" s="1104"/>
      <c r="BG31" s="1104"/>
      <c r="BH31" s="1104"/>
      <c r="BI31" s="1105"/>
      <c r="BJ31" s="232"/>
      <c r="BK31" s="232"/>
      <c r="BL31" s="232"/>
      <c r="BM31" s="232"/>
      <c r="BN31" s="232"/>
      <c r="BO31" s="245"/>
      <c r="BP31" s="245"/>
      <c r="BQ31" s="242">
        <v>25</v>
      </c>
      <c r="BR31" s="243"/>
      <c r="BS31" s="1086"/>
      <c r="BT31" s="1087"/>
      <c r="BU31" s="1087"/>
      <c r="BV31" s="1087"/>
      <c r="BW31" s="1087"/>
      <c r="BX31" s="1087"/>
      <c r="BY31" s="1087"/>
      <c r="BZ31" s="1087"/>
      <c r="CA31" s="1087"/>
      <c r="CB31" s="1087"/>
      <c r="CC31" s="1087"/>
      <c r="CD31" s="1087"/>
      <c r="CE31" s="1087"/>
      <c r="CF31" s="1087"/>
      <c r="CG31" s="1088"/>
      <c r="CH31" s="1061"/>
      <c r="CI31" s="1062"/>
      <c r="CJ31" s="1062"/>
      <c r="CK31" s="1062"/>
      <c r="CL31" s="1063"/>
      <c r="CM31" s="1061"/>
      <c r="CN31" s="1062"/>
      <c r="CO31" s="1062"/>
      <c r="CP31" s="1062"/>
      <c r="CQ31" s="1063"/>
      <c r="CR31" s="1061"/>
      <c r="CS31" s="1062"/>
      <c r="CT31" s="1062"/>
      <c r="CU31" s="1062"/>
      <c r="CV31" s="1063"/>
      <c r="CW31" s="1061"/>
      <c r="CX31" s="1062"/>
      <c r="CY31" s="1062"/>
      <c r="CZ31" s="1062"/>
      <c r="DA31" s="1063"/>
      <c r="DB31" s="1061"/>
      <c r="DC31" s="1062"/>
      <c r="DD31" s="1062"/>
      <c r="DE31" s="1062"/>
      <c r="DF31" s="1063"/>
      <c r="DG31" s="1061"/>
      <c r="DH31" s="1062"/>
      <c r="DI31" s="1062"/>
      <c r="DJ31" s="1062"/>
      <c r="DK31" s="1063"/>
      <c r="DL31" s="1061"/>
      <c r="DM31" s="1062"/>
      <c r="DN31" s="1062"/>
      <c r="DO31" s="1062"/>
      <c r="DP31" s="1063"/>
      <c r="DQ31" s="1061"/>
      <c r="DR31" s="1062"/>
      <c r="DS31" s="1062"/>
      <c r="DT31" s="1062"/>
      <c r="DU31" s="1063"/>
      <c r="DV31" s="1064"/>
      <c r="DW31" s="1065"/>
      <c r="DX31" s="1065"/>
      <c r="DY31" s="1065"/>
      <c r="DZ31" s="1066"/>
      <c r="EA31" s="226"/>
    </row>
    <row r="32" spans="1:131" s="227" customFormat="1" ht="26.25" customHeight="1" x14ac:dyDescent="0.15">
      <c r="A32" s="246">
        <v>5</v>
      </c>
      <c r="B32" s="1109" t="s">
        <v>399</v>
      </c>
      <c r="C32" s="1110"/>
      <c r="D32" s="1110"/>
      <c r="E32" s="1110"/>
      <c r="F32" s="1110"/>
      <c r="G32" s="1110"/>
      <c r="H32" s="1110"/>
      <c r="I32" s="1110"/>
      <c r="J32" s="1110"/>
      <c r="K32" s="1110"/>
      <c r="L32" s="1110"/>
      <c r="M32" s="1110"/>
      <c r="N32" s="1110"/>
      <c r="O32" s="1110"/>
      <c r="P32" s="1111"/>
      <c r="Q32" s="1115">
        <v>5398</v>
      </c>
      <c r="R32" s="1116"/>
      <c r="S32" s="1116"/>
      <c r="T32" s="1116"/>
      <c r="U32" s="1116"/>
      <c r="V32" s="1116">
        <v>5462</v>
      </c>
      <c r="W32" s="1116"/>
      <c r="X32" s="1116"/>
      <c r="Y32" s="1116"/>
      <c r="Z32" s="1116"/>
      <c r="AA32" s="1116">
        <v>-64</v>
      </c>
      <c r="AB32" s="1116"/>
      <c r="AC32" s="1116"/>
      <c r="AD32" s="1116"/>
      <c r="AE32" s="1117"/>
      <c r="AF32" s="1091">
        <v>430</v>
      </c>
      <c r="AG32" s="1092"/>
      <c r="AH32" s="1092"/>
      <c r="AI32" s="1092"/>
      <c r="AJ32" s="1093"/>
      <c r="AK32" s="1049">
        <v>941</v>
      </c>
      <c r="AL32" s="1040"/>
      <c r="AM32" s="1040"/>
      <c r="AN32" s="1040"/>
      <c r="AO32" s="1040"/>
      <c r="AP32" s="1040">
        <v>4925</v>
      </c>
      <c r="AQ32" s="1040"/>
      <c r="AR32" s="1040"/>
      <c r="AS32" s="1040"/>
      <c r="AT32" s="1040"/>
      <c r="AU32" s="1040">
        <v>3152</v>
      </c>
      <c r="AV32" s="1040"/>
      <c r="AW32" s="1040"/>
      <c r="AX32" s="1040"/>
      <c r="AY32" s="1040"/>
      <c r="AZ32" s="1114"/>
      <c r="BA32" s="1114"/>
      <c r="BB32" s="1114"/>
      <c r="BC32" s="1114"/>
      <c r="BD32" s="1114"/>
      <c r="BE32" s="1104" t="s">
        <v>400</v>
      </c>
      <c r="BF32" s="1104"/>
      <c r="BG32" s="1104"/>
      <c r="BH32" s="1104"/>
      <c r="BI32" s="1105"/>
      <c r="BJ32" s="232"/>
      <c r="BK32" s="232"/>
      <c r="BL32" s="232"/>
      <c r="BM32" s="232"/>
      <c r="BN32" s="232"/>
      <c r="BO32" s="245"/>
      <c r="BP32" s="245"/>
      <c r="BQ32" s="242">
        <v>26</v>
      </c>
      <c r="BR32" s="243"/>
      <c r="BS32" s="1086"/>
      <c r="BT32" s="1087"/>
      <c r="BU32" s="1087"/>
      <c r="BV32" s="1087"/>
      <c r="BW32" s="1087"/>
      <c r="BX32" s="1087"/>
      <c r="BY32" s="1087"/>
      <c r="BZ32" s="1087"/>
      <c r="CA32" s="1087"/>
      <c r="CB32" s="1087"/>
      <c r="CC32" s="1087"/>
      <c r="CD32" s="1087"/>
      <c r="CE32" s="1087"/>
      <c r="CF32" s="1087"/>
      <c r="CG32" s="1088"/>
      <c r="CH32" s="1061"/>
      <c r="CI32" s="1062"/>
      <c r="CJ32" s="1062"/>
      <c r="CK32" s="1062"/>
      <c r="CL32" s="1063"/>
      <c r="CM32" s="1061"/>
      <c r="CN32" s="1062"/>
      <c r="CO32" s="1062"/>
      <c r="CP32" s="1062"/>
      <c r="CQ32" s="1063"/>
      <c r="CR32" s="1061"/>
      <c r="CS32" s="1062"/>
      <c r="CT32" s="1062"/>
      <c r="CU32" s="1062"/>
      <c r="CV32" s="1063"/>
      <c r="CW32" s="1061"/>
      <c r="CX32" s="1062"/>
      <c r="CY32" s="1062"/>
      <c r="CZ32" s="1062"/>
      <c r="DA32" s="1063"/>
      <c r="DB32" s="1061"/>
      <c r="DC32" s="1062"/>
      <c r="DD32" s="1062"/>
      <c r="DE32" s="1062"/>
      <c r="DF32" s="1063"/>
      <c r="DG32" s="1061"/>
      <c r="DH32" s="1062"/>
      <c r="DI32" s="1062"/>
      <c r="DJ32" s="1062"/>
      <c r="DK32" s="1063"/>
      <c r="DL32" s="1061"/>
      <c r="DM32" s="1062"/>
      <c r="DN32" s="1062"/>
      <c r="DO32" s="1062"/>
      <c r="DP32" s="1063"/>
      <c r="DQ32" s="1061"/>
      <c r="DR32" s="1062"/>
      <c r="DS32" s="1062"/>
      <c r="DT32" s="1062"/>
      <c r="DU32" s="1063"/>
      <c r="DV32" s="1064"/>
      <c r="DW32" s="1065"/>
      <c r="DX32" s="1065"/>
      <c r="DY32" s="1065"/>
      <c r="DZ32" s="1066"/>
      <c r="EA32" s="226"/>
    </row>
    <row r="33" spans="1:131" s="227" customFormat="1" ht="26.25" customHeight="1" x14ac:dyDescent="0.15">
      <c r="A33" s="246">
        <v>6</v>
      </c>
      <c r="B33" s="1109" t="s">
        <v>401</v>
      </c>
      <c r="C33" s="1110"/>
      <c r="D33" s="1110"/>
      <c r="E33" s="1110"/>
      <c r="F33" s="1110"/>
      <c r="G33" s="1110"/>
      <c r="H33" s="1110"/>
      <c r="I33" s="1110"/>
      <c r="J33" s="1110"/>
      <c r="K33" s="1110"/>
      <c r="L33" s="1110"/>
      <c r="M33" s="1110"/>
      <c r="N33" s="1110"/>
      <c r="O33" s="1110"/>
      <c r="P33" s="1111"/>
      <c r="Q33" s="1115">
        <v>648</v>
      </c>
      <c r="R33" s="1116"/>
      <c r="S33" s="1116"/>
      <c r="T33" s="1116"/>
      <c r="U33" s="1116"/>
      <c r="V33" s="1116">
        <v>632</v>
      </c>
      <c r="W33" s="1116"/>
      <c r="X33" s="1116"/>
      <c r="Y33" s="1116"/>
      <c r="Z33" s="1116"/>
      <c r="AA33" s="1116">
        <v>16</v>
      </c>
      <c r="AB33" s="1116"/>
      <c r="AC33" s="1116"/>
      <c r="AD33" s="1116"/>
      <c r="AE33" s="1117"/>
      <c r="AF33" s="1091">
        <v>16</v>
      </c>
      <c r="AG33" s="1092"/>
      <c r="AH33" s="1092"/>
      <c r="AI33" s="1092"/>
      <c r="AJ33" s="1093"/>
      <c r="AK33" s="1049">
        <v>306</v>
      </c>
      <c r="AL33" s="1040"/>
      <c r="AM33" s="1040"/>
      <c r="AN33" s="1040"/>
      <c r="AO33" s="1040"/>
      <c r="AP33" s="1040">
        <v>4656</v>
      </c>
      <c r="AQ33" s="1040"/>
      <c r="AR33" s="1040"/>
      <c r="AS33" s="1040"/>
      <c r="AT33" s="1040"/>
      <c r="AU33" s="1040">
        <v>3911</v>
      </c>
      <c r="AV33" s="1040"/>
      <c r="AW33" s="1040"/>
      <c r="AX33" s="1040"/>
      <c r="AY33" s="1040"/>
      <c r="AZ33" s="1114"/>
      <c r="BA33" s="1114"/>
      <c r="BB33" s="1114"/>
      <c r="BC33" s="1114"/>
      <c r="BD33" s="1114"/>
      <c r="BE33" s="1104" t="s">
        <v>402</v>
      </c>
      <c r="BF33" s="1104"/>
      <c r="BG33" s="1104"/>
      <c r="BH33" s="1104"/>
      <c r="BI33" s="1105"/>
      <c r="BJ33" s="232"/>
      <c r="BK33" s="232"/>
      <c r="BL33" s="232"/>
      <c r="BM33" s="232"/>
      <c r="BN33" s="232"/>
      <c r="BO33" s="245"/>
      <c r="BP33" s="245"/>
      <c r="BQ33" s="242">
        <v>27</v>
      </c>
      <c r="BR33" s="243"/>
      <c r="BS33" s="1086"/>
      <c r="BT33" s="1087"/>
      <c r="BU33" s="1087"/>
      <c r="BV33" s="1087"/>
      <c r="BW33" s="1087"/>
      <c r="BX33" s="1087"/>
      <c r="BY33" s="1087"/>
      <c r="BZ33" s="1087"/>
      <c r="CA33" s="1087"/>
      <c r="CB33" s="1087"/>
      <c r="CC33" s="1087"/>
      <c r="CD33" s="1087"/>
      <c r="CE33" s="1087"/>
      <c r="CF33" s="1087"/>
      <c r="CG33" s="1088"/>
      <c r="CH33" s="1061"/>
      <c r="CI33" s="1062"/>
      <c r="CJ33" s="1062"/>
      <c r="CK33" s="1062"/>
      <c r="CL33" s="1063"/>
      <c r="CM33" s="1061"/>
      <c r="CN33" s="1062"/>
      <c r="CO33" s="1062"/>
      <c r="CP33" s="1062"/>
      <c r="CQ33" s="1063"/>
      <c r="CR33" s="1061"/>
      <c r="CS33" s="1062"/>
      <c r="CT33" s="1062"/>
      <c r="CU33" s="1062"/>
      <c r="CV33" s="1063"/>
      <c r="CW33" s="1061"/>
      <c r="CX33" s="1062"/>
      <c r="CY33" s="1062"/>
      <c r="CZ33" s="1062"/>
      <c r="DA33" s="1063"/>
      <c r="DB33" s="1061"/>
      <c r="DC33" s="1062"/>
      <c r="DD33" s="1062"/>
      <c r="DE33" s="1062"/>
      <c r="DF33" s="1063"/>
      <c r="DG33" s="1061"/>
      <c r="DH33" s="1062"/>
      <c r="DI33" s="1062"/>
      <c r="DJ33" s="1062"/>
      <c r="DK33" s="1063"/>
      <c r="DL33" s="1061"/>
      <c r="DM33" s="1062"/>
      <c r="DN33" s="1062"/>
      <c r="DO33" s="1062"/>
      <c r="DP33" s="1063"/>
      <c r="DQ33" s="1061"/>
      <c r="DR33" s="1062"/>
      <c r="DS33" s="1062"/>
      <c r="DT33" s="1062"/>
      <c r="DU33" s="1063"/>
      <c r="DV33" s="1064"/>
      <c r="DW33" s="1065"/>
      <c r="DX33" s="1065"/>
      <c r="DY33" s="1065"/>
      <c r="DZ33" s="1066"/>
      <c r="EA33" s="226"/>
    </row>
    <row r="34" spans="1:131" s="227" customFormat="1" ht="26.25" customHeight="1" x14ac:dyDescent="0.15">
      <c r="A34" s="246">
        <v>7</v>
      </c>
      <c r="B34" s="1109"/>
      <c r="C34" s="1110"/>
      <c r="D34" s="1110"/>
      <c r="E34" s="1110"/>
      <c r="F34" s="1110"/>
      <c r="G34" s="1110"/>
      <c r="H34" s="1110"/>
      <c r="I34" s="1110"/>
      <c r="J34" s="1110"/>
      <c r="K34" s="1110"/>
      <c r="L34" s="1110"/>
      <c r="M34" s="1110"/>
      <c r="N34" s="1110"/>
      <c r="O34" s="1110"/>
      <c r="P34" s="1111"/>
      <c r="Q34" s="1115"/>
      <c r="R34" s="1116"/>
      <c r="S34" s="1116"/>
      <c r="T34" s="1116"/>
      <c r="U34" s="1116"/>
      <c r="V34" s="1116"/>
      <c r="W34" s="1116"/>
      <c r="X34" s="1116"/>
      <c r="Y34" s="1116"/>
      <c r="Z34" s="1116"/>
      <c r="AA34" s="1116"/>
      <c r="AB34" s="1116"/>
      <c r="AC34" s="1116"/>
      <c r="AD34" s="1116"/>
      <c r="AE34" s="1117"/>
      <c r="AF34" s="1091"/>
      <c r="AG34" s="1092"/>
      <c r="AH34" s="1092"/>
      <c r="AI34" s="1092"/>
      <c r="AJ34" s="1093"/>
      <c r="AK34" s="1049"/>
      <c r="AL34" s="1040"/>
      <c r="AM34" s="1040"/>
      <c r="AN34" s="1040"/>
      <c r="AO34" s="1040"/>
      <c r="AP34" s="1040"/>
      <c r="AQ34" s="1040"/>
      <c r="AR34" s="1040"/>
      <c r="AS34" s="1040"/>
      <c r="AT34" s="1040"/>
      <c r="AU34" s="1040"/>
      <c r="AV34" s="1040"/>
      <c r="AW34" s="1040"/>
      <c r="AX34" s="1040"/>
      <c r="AY34" s="1040"/>
      <c r="AZ34" s="1114"/>
      <c r="BA34" s="1114"/>
      <c r="BB34" s="1114"/>
      <c r="BC34" s="1114"/>
      <c r="BD34" s="1114"/>
      <c r="BE34" s="1104"/>
      <c r="BF34" s="1104"/>
      <c r="BG34" s="1104"/>
      <c r="BH34" s="1104"/>
      <c r="BI34" s="1105"/>
      <c r="BJ34" s="232"/>
      <c r="BK34" s="232"/>
      <c r="BL34" s="232"/>
      <c r="BM34" s="232"/>
      <c r="BN34" s="232"/>
      <c r="BO34" s="245"/>
      <c r="BP34" s="245"/>
      <c r="BQ34" s="242">
        <v>28</v>
      </c>
      <c r="BR34" s="243"/>
      <c r="BS34" s="1086"/>
      <c r="BT34" s="1087"/>
      <c r="BU34" s="1087"/>
      <c r="BV34" s="1087"/>
      <c r="BW34" s="1087"/>
      <c r="BX34" s="1087"/>
      <c r="BY34" s="1087"/>
      <c r="BZ34" s="1087"/>
      <c r="CA34" s="1087"/>
      <c r="CB34" s="1087"/>
      <c r="CC34" s="1087"/>
      <c r="CD34" s="1087"/>
      <c r="CE34" s="1087"/>
      <c r="CF34" s="1087"/>
      <c r="CG34" s="1088"/>
      <c r="CH34" s="1061"/>
      <c r="CI34" s="1062"/>
      <c r="CJ34" s="1062"/>
      <c r="CK34" s="1062"/>
      <c r="CL34" s="1063"/>
      <c r="CM34" s="1061"/>
      <c r="CN34" s="1062"/>
      <c r="CO34" s="1062"/>
      <c r="CP34" s="1062"/>
      <c r="CQ34" s="1063"/>
      <c r="CR34" s="1061"/>
      <c r="CS34" s="1062"/>
      <c r="CT34" s="1062"/>
      <c r="CU34" s="1062"/>
      <c r="CV34" s="1063"/>
      <c r="CW34" s="1061"/>
      <c r="CX34" s="1062"/>
      <c r="CY34" s="1062"/>
      <c r="CZ34" s="1062"/>
      <c r="DA34" s="1063"/>
      <c r="DB34" s="1061"/>
      <c r="DC34" s="1062"/>
      <c r="DD34" s="1062"/>
      <c r="DE34" s="1062"/>
      <c r="DF34" s="1063"/>
      <c r="DG34" s="1061"/>
      <c r="DH34" s="1062"/>
      <c r="DI34" s="1062"/>
      <c r="DJ34" s="1062"/>
      <c r="DK34" s="1063"/>
      <c r="DL34" s="1061"/>
      <c r="DM34" s="1062"/>
      <c r="DN34" s="1062"/>
      <c r="DO34" s="1062"/>
      <c r="DP34" s="1063"/>
      <c r="DQ34" s="1061"/>
      <c r="DR34" s="1062"/>
      <c r="DS34" s="1062"/>
      <c r="DT34" s="1062"/>
      <c r="DU34" s="1063"/>
      <c r="DV34" s="1064"/>
      <c r="DW34" s="1065"/>
      <c r="DX34" s="1065"/>
      <c r="DY34" s="1065"/>
      <c r="DZ34" s="1066"/>
      <c r="EA34" s="226"/>
    </row>
    <row r="35" spans="1:131" s="227" customFormat="1" ht="26.25" customHeight="1" x14ac:dyDescent="0.15">
      <c r="A35" s="246">
        <v>8</v>
      </c>
      <c r="B35" s="1109"/>
      <c r="C35" s="1110"/>
      <c r="D35" s="1110"/>
      <c r="E35" s="1110"/>
      <c r="F35" s="1110"/>
      <c r="G35" s="1110"/>
      <c r="H35" s="1110"/>
      <c r="I35" s="1110"/>
      <c r="J35" s="1110"/>
      <c r="K35" s="1110"/>
      <c r="L35" s="1110"/>
      <c r="M35" s="1110"/>
      <c r="N35" s="1110"/>
      <c r="O35" s="1110"/>
      <c r="P35" s="1111"/>
      <c r="Q35" s="1115"/>
      <c r="R35" s="1116"/>
      <c r="S35" s="1116"/>
      <c r="T35" s="1116"/>
      <c r="U35" s="1116"/>
      <c r="V35" s="1116"/>
      <c r="W35" s="1116"/>
      <c r="X35" s="1116"/>
      <c r="Y35" s="1116"/>
      <c r="Z35" s="1116"/>
      <c r="AA35" s="1116"/>
      <c r="AB35" s="1116"/>
      <c r="AC35" s="1116"/>
      <c r="AD35" s="1116"/>
      <c r="AE35" s="1117"/>
      <c r="AF35" s="1091"/>
      <c r="AG35" s="1092"/>
      <c r="AH35" s="1092"/>
      <c r="AI35" s="1092"/>
      <c r="AJ35" s="1093"/>
      <c r="AK35" s="1049"/>
      <c r="AL35" s="1040"/>
      <c r="AM35" s="1040"/>
      <c r="AN35" s="1040"/>
      <c r="AO35" s="1040"/>
      <c r="AP35" s="1040"/>
      <c r="AQ35" s="1040"/>
      <c r="AR35" s="1040"/>
      <c r="AS35" s="1040"/>
      <c r="AT35" s="1040"/>
      <c r="AU35" s="1040"/>
      <c r="AV35" s="1040"/>
      <c r="AW35" s="1040"/>
      <c r="AX35" s="1040"/>
      <c r="AY35" s="1040"/>
      <c r="AZ35" s="1114"/>
      <c r="BA35" s="1114"/>
      <c r="BB35" s="1114"/>
      <c r="BC35" s="1114"/>
      <c r="BD35" s="1114"/>
      <c r="BE35" s="1104"/>
      <c r="BF35" s="1104"/>
      <c r="BG35" s="1104"/>
      <c r="BH35" s="1104"/>
      <c r="BI35" s="1105"/>
      <c r="BJ35" s="232"/>
      <c r="BK35" s="232"/>
      <c r="BL35" s="232"/>
      <c r="BM35" s="232"/>
      <c r="BN35" s="232"/>
      <c r="BO35" s="245"/>
      <c r="BP35" s="245"/>
      <c r="BQ35" s="242">
        <v>29</v>
      </c>
      <c r="BR35" s="243"/>
      <c r="BS35" s="1086"/>
      <c r="BT35" s="1087"/>
      <c r="BU35" s="1087"/>
      <c r="BV35" s="1087"/>
      <c r="BW35" s="1087"/>
      <c r="BX35" s="1087"/>
      <c r="BY35" s="1087"/>
      <c r="BZ35" s="1087"/>
      <c r="CA35" s="1087"/>
      <c r="CB35" s="1087"/>
      <c r="CC35" s="1087"/>
      <c r="CD35" s="1087"/>
      <c r="CE35" s="1087"/>
      <c r="CF35" s="1087"/>
      <c r="CG35" s="1088"/>
      <c r="CH35" s="1061"/>
      <c r="CI35" s="1062"/>
      <c r="CJ35" s="1062"/>
      <c r="CK35" s="1062"/>
      <c r="CL35" s="1063"/>
      <c r="CM35" s="1061"/>
      <c r="CN35" s="1062"/>
      <c r="CO35" s="1062"/>
      <c r="CP35" s="1062"/>
      <c r="CQ35" s="1063"/>
      <c r="CR35" s="1061"/>
      <c r="CS35" s="1062"/>
      <c r="CT35" s="1062"/>
      <c r="CU35" s="1062"/>
      <c r="CV35" s="1063"/>
      <c r="CW35" s="1061"/>
      <c r="CX35" s="1062"/>
      <c r="CY35" s="1062"/>
      <c r="CZ35" s="1062"/>
      <c r="DA35" s="1063"/>
      <c r="DB35" s="1061"/>
      <c r="DC35" s="1062"/>
      <c r="DD35" s="1062"/>
      <c r="DE35" s="1062"/>
      <c r="DF35" s="1063"/>
      <c r="DG35" s="1061"/>
      <c r="DH35" s="1062"/>
      <c r="DI35" s="1062"/>
      <c r="DJ35" s="1062"/>
      <c r="DK35" s="1063"/>
      <c r="DL35" s="1061"/>
      <c r="DM35" s="1062"/>
      <c r="DN35" s="1062"/>
      <c r="DO35" s="1062"/>
      <c r="DP35" s="1063"/>
      <c r="DQ35" s="1061"/>
      <c r="DR35" s="1062"/>
      <c r="DS35" s="1062"/>
      <c r="DT35" s="1062"/>
      <c r="DU35" s="1063"/>
      <c r="DV35" s="1064"/>
      <c r="DW35" s="1065"/>
      <c r="DX35" s="1065"/>
      <c r="DY35" s="1065"/>
      <c r="DZ35" s="1066"/>
      <c r="EA35" s="226"/>
    </row>
    <row r="36" spans="1:131" s="227" customFormat="1" ht="26.25" customHeight="1" x14ac:dyDescent="0.15">
      <c r="A36" s="246">
        <v>9</v>
      </c>
      <c r="B36" s="1109"/>
      <c r="C36" s="1110"/>
      <c r="D36" s="1110"/>
      <c r="E36" s="1110"/>
      <c r="F36" s="1110"/>
      <c r="G36" s="1110"/>
      <c r="H36" s="1110"/>
      <c r="I36" s="1110"/>
      <c r="J36" s="1110"/>
      <c r="K36" s="1110"/>
      <c r="L36" s="1110"/>
      <c r="M36" s="1110"/>
      <c r="N36" s="1110"/>
      <c r="O36" s="1110"/>
      <c r="P36" s="1111"/>
      <c r="Q36" s="1115"/>
      <c r="R36" s="1116"/>
      <c r="S36" s="1116"/>
      <c r="T36" s="1116"/>
      <c r="U36" s="1116"/>
      <c r="V36" s="1116"/>
      <c r="W36" s="1116"/>
      <c r="X36" s="1116"/>
      <c r="Y36" s="1116"/>
      <c r="Z36" s="1116"/>
      <c r="AA36" s="1116"/>
      <c r="AB36" s="1116"/>
      <c r="AC36" s="1116"/>
      <c r="AD36" s="1116"/>
      <c r="AE36" s="1117"/>
      <c r="AF36" s="1091"/>
      <c r="AG36" s="1092"/>
      <c r="AH36" s="1092"/>
      <c r="AI36" s="1092"/>
      <c r="AJ36" s="1093"/>
      <c r="AK36" s="1049"/>
      <c r="AL36" s="1040"/>
      <c r="AM36" s="1040"/>
      <c r="AN36" s="1040"/>
      <c r="AO36" s="1040"/>
      <c r="AP36" s="1040"/>
      <c r="AQ36" s="1040"/>
      <c r="AR36" s="1040"/>
      <c r="AS36" s="1040"/>
      <c r="AT36" s="1040"/>
      <c r="AU36" s="1040"/>
      <c r="AV36" s="1040"/>
      <c r="AW36" s="1040"/>
      <c r="AX36" s="1040"/>
      <c r="AY36" s="1040"/>
      <c r="AZ36" s="1114"/>
      <c r="BA36" s="1114"/>
      <c r="BB36" s="1114"/>
      <c r="BC36" s="1114"/>
      <c r="BD36" s="1114"/>
      <c r="BE36" s="1104"/>
      <c r="BF36" s="1104"/>
      <c r="BG36" s="1104"/>
      <c r="BH36" s="1104"/>
      <c r="BI36" s="1105"/>
      <c r="BJ36" s="232"/>
      <c r="BK36" s="232"/>
      <c r="BL36" s="232"/>
      <c r="BM36" s="232"/>
      <c r="BN36" s="232"/>
      <c r="BO36" s="245"/>
      <c r="BP36" s="245"/>
      <c r="BQ36" s="242">
        <v>30</v>
      </c>
      <c r="BR36" s="243"/>
      <c r="BS36" s="1086"/>
      <c r="BT36" s="1087"/>
      <c r="BU36" s="1087"/>
      <c r="BV36" s="1087"/>
      <c r="BW36" s="1087"/>
      <c r="BX36" s="1087"/>
      <c r="BY36" s="1087"/>
      <c r="BZ36" s="1087"/>
      <c r="CA36" s="1087"/>
      <c r="CB36" s="1087"/>
      <c r="CC36" s="1087"/>
      <c r="CD36" s="1087"/>
      <c r="CE36" s="1087"/>
      <c r="CF36" s="1087"/>
      <c r="CG36" s="1088"/>
      <c r="CH36" s="1061"/>
      <c r="CI36" s="1062"/>
      <c r="CJ36" s="1062"/>
      <c r="CK36" s="1062"/>
      <c r="CL36" s="1063"/>
      <c r="CM36" s="1061"/>
      <c r="CN36" s="1062"/>
      <c r="CO36" s="1062"/>
      <c r="CP36" s="1062"/>
      <c r="CQ36" s="1063"/>
      <c r="CR36" s="1061"/>
      <c r="CS36" s="1062"/>
      <c r="CT36" s="1062"/>
      <c r="CU36" s="1062"/>
      <c r="CV36" s="1063"/>
      <c r="CW36" s="1061"/>
      <c r="CX36" s="1062"/>
      <c r="CY36" s="1062"/>
      <c r="CZ36" s="1062"/>
      <c r="DA36" s="1063"/>
      <c r="DB36" s="1061"/>
      <c r="DC36" s="1062"/>
      <c r="DD36" s="1062"/>
      <c r="DE36" s="1062"/>
      <c r="DF36" s="1063"/>
      <c r="DG36" s="1061"/>
      <c r="DH36" s="1062"/>
      <c r="DI36" s="1062"/>
      <c r="DJ36" s="1062"/>
      <c r="DK36" s="1063"/>
      <c r="DL36" s="1061"/>
      <c r="DM36" s="1062"/>
      <c r="DN36" s="1062"/>
      <c r="DO36" s="1062"/>
      <c r="DP36" s="1063"/>
      <c r="DQ36" s="1061"/>
      <c r="DR36" s="1062"/>
      <c r="DS36" s="1062"/>
      <c r="DT36" s="1062"/>
      <c r="DU36" s="1063"/>
      <c r="DV36" s="1064"/>
      <c r="DW36" s="1065"/>
      <c r="DX36" s="1065"/>
      <c r="DY36" s="1065"/>
      <c r="DZ36" s="1066"/>
      <c r="EA36" s="226"/>
    </row>
    <row r="37" spans="1:131" s="227" customFormat="1" ht="26.25" customHeight="1" x14ac:dyDescent="0.15">
      <c r="A37" s="246">
        <v>10</v>
      </c>
      <c r="B37" s="1109"/>
      <c r="C37" s="1110"/>
      <c r="D37" s="1110"/>
      <c r="E37" s="1110"/>
      <c r="F37" s="1110"/>
      <c r="G37" s="1110"/>
      <c r="H37" s="1110"/>
      <c r="I37" s="1110"/>
      <c r="J37" s="1110"/>
      <c r="K37" s="1110"/>
      <c r="L37" s="1110"/>
      <c r="M37" s="1110"/>
      <c r="N37" s="1110"/>
      <c r="O37" s="1110"/>
      <c r="P37" s="1111"/>
      <c r="Q37" s="1115"/>
      <c r="R37" s="1116"/>
      <c r="S37" s="1116"/>
      <c r="T37" s="1116"/>
      <c r="U37" s="1116"/>
      <c r="V37" s="1116"/>
      <c r="W37" s="1116"/>
      <c r="X37" s="1116"/>
      <c r="Y37" s="1116"/>
      <c r="Z37" s="1116"/>
      <c r="AA37" s="1116"/>
      <c r="AB37" s="1116"/>
      <c r="AC37" s="1116"/>
      <c r="AD37" s="1116"/>
      <c r="AE37" s="1117"/>
      <c r="AF37" s="1091"/>
      <c r="AG37" s="1092"/>
      <c r="AH37" s="1092"/>
      <c r="AI37" s="1092"/>
      <c r="AJ37" s="1093"/>
      <c r="AK37" s="1049"/>
      <c r="AL37" s="1040"/>
      <c r="AM37" s="1040"/>
      <c r="AN37" s="1040"/>
      <c r="AO37" s="1040"/>
      <c r="AP37" s="1040"/>
      <c r="AQ37" s="1040"/>
      <c r="AR37" s="1040"/>
      <c r="AS37" s="1040"/>
      <c r="AT37" s="1040"/>
      <c r="AU37" s="1040"/>
      <c r="AV37" s="1040"/>
      <c r="AW37" s="1040"/>
      <c r="AX37" s="1040"/>
      <c r="AY37" s="1040"/>
      <c r="AZ37" s="1114"/>
      <c r="BA37" s="1114"/>
      <c r="BB37" s="1114"/>
      <c r="BC37" s="1114"/>
      <c r="BD37" s="1114"/>
      <c r="BE37" s="1104"/>
      <c r="BF37" s="1104"/>
      <c r="BG37" s="1104"/>
      <c r="BH37" s="1104"/>
      <c r="BI37" s="1105"/>
      <c r="BJ37" s="232"/>
      <c r="BK37" s="232"/>
      <c r="BL37" s="232"/>
      <c r="BM37" s="232"/>
      <c r="BN37" s="232"/>
      <c r="BO37" s="245"/>
      <c r="BP37" s="245"/>
      <c r="BQ37" s="242">
        <v>31</v>
      </c>
      <c r="BR37" s="243"/>
      <c r="BS37" s="1086"/>
      <c r="BT37" s="1087"/>
      <c r="BU37" s="1087"/>
      <c r="BV37" s="1087"/>
      <c r="BW37" s="1087"/>
      <c r="BX37" s="1087"/>
      <c r="BY37" s="1087"/>
      <c r="BZ37" s="1087"/>
      <c r="CA37" s="1087"/>
      <c r="CB37" s="1087"/>
      <c r="CC37" s="1087"/>
      <c r="CD37" s="1087"/>
      <c r="CE37" s="1087"/>
      <c r="CF37" s="1087"/>
      <c r="CG37" s="1088"/>
      <c r="CH37" s="1061"/>
      <c r="CI37" s="1062"/>
      <c r="CJ37" s="1062"/>
      <c r="CK37" s="1062"/>
      <c r="CL37" s="1063"/>
      <c r="CM37" s="1061"/>
      <c r="CN37" s="1062"/>
      <c r="CO37" s="1062"/>
      <c r="CP37" s="1062"/>
      <c r="CQ37" s="1063"/>
      <c r="CR37" s="1061"/>
      <c r="CS37" s="1062"/>
      <c r="CT37" s="1062"/>
      <c r="CU37" s="1062"/>
      <c r="CV37" s="1063"/>
      <c r="CW37" s="1061"/>
      <c r="CX37" s="1062"/>
      <c r="CY37" s="1062"/>
      <c r="CZ37" s="1062"/>
      <c r="DA37" s="1063"/>
      <c r="DB37" s="1061"/>
      <c r="DC37" s="1062"/>
      <c r="DD37" s="1062"/>
      <c r="DE37" s="1062"/>
      <c r="DF37" s="1063"/>
      <c r="DG37" s="1061"/>
      <c r="DH37" s="1062"/>
      <c r="DI37" s="1062"/>
      <c r="DJ37" s="1062"/>
      <c r="DK37" s="1063"/>
      <c r="DL37" s="1061"/>
      <c r="DM37" s="1062"/>
      <c r="DN37" s="1062"/>
      <c r="DO37" s="1062"/>
      <c r="DP37" s="1063"/>
      <c r="DQ37" s="1061"/>
      <c r="DR37" s="1062"/>
      <c r="DS37" s="1062"/>
      <c r="DT37" s="1062"/>
      <c r="DU37" s="1063"/>
      <c r="DV37" s="1064"/>
      <c r="DW37" s="1065"/>
      <c r="DX37" s="1065"/>
      <c r="DY37" s="1065"/>
      <c r="DZ37" s="1066"/>
      <c r="EA37" s="226"/>
    </row>
    <row r="38" spans="1:131" s="227" customFormat="1" ht="26.25" customHeight="1" x14ac:dyDescent="0.15">
      <c r="A38" s="246">
        <v>11</v>
      </c>
      <c r="B38" s="1109"/>
      <c r="C38" s="1110"/>
      <c r="D38" s="1110"/>
      <c r="E38" s="1110"/>
      <c r="F38" s="1110"/>
      <c r="G38" s="1110"/>
      <c r="H38" s="1110"/>
      <c r="I38" s="1110"/>
      <c r="J38" s="1110"/>
      <c r="K38" s="1110"/>
      <c r="L38" s="1110"/>
      <c r="M38" s="1110"/>
      <c r="N38" s="1110"/>
      <c r="O38" s="1110"/>
      <c r="P38" s="1111"/>
      <c r="Q38" s="1115"/>
      <c r="R38" s="1116"/>
      <c r="S38" s="1116"/>
      <c r="T38" s="1116"/>
      <c r="U38" s="1116"/>
      <c r="V38" s="1116"/>
      <c r="W38" s="1116"/>
      <c r="X38" s="1116"/>
      <c r="Y38" s="1116"/>
      <c r="Z38" s="1116"/>
      <c r="AA38" s="1116"/>
      <c r="AB38" s="1116"/>
      <c r="AC38" s="1116"/>
      <c r="AD38" s="1116"/>
      <c r="AE38" s="1117"/>
      <c r="AF38" s="1091"/>
      <c r="AG38" s="1092"/>
      <c r="AH38" s="1092"/>
      <c r="AI38" s="1092"/>
      <c r="AJ38" s="1093"/>
      <c r="AK38" s="1049"/>
      <c r="AL38" s="1040"/>
      <c r="AM38" s="1040"/>
      <c r="AN38" s="1040"/>
      <c r="AO38" s="1040"/>
      <c r="AP38" s="1040"/>
      <c r="AQ38" s="1040"/>
      <c r="AR38" s="1040"/>
      <c r="AS38" s="1040"/>
      <c r="AT38" s="1040"/>
      <c r="AU38" s="1040"/>
      <c r="AV38" s="1040"/>
      <c r="AW38" s="1040"/>
      <c r="AX38" s="1040"/>
      <c r="AY38" s="1040"/>
      <c r="AZ38" s="1114"/>
      <c r="BA38" s="1114"/>
      <c r="BB38" s="1114"/>
      <c r="BC38" s="1114"/>
      <c r="BD38" s="1114"/>
      <c r="BE38" s="1104"/>
      <c r="BF38" s="1104"/>
      <c r="BG38" s="1104"/>
      <c r="BH38" s="1104"/>
      <c r="BI38" s="1105"/>
      <c r="BJ38" s="232"/>
      <c r="BK38" s="232"/>
      <c r="BL38" s="232"/>
      <c r="BM38" s="232"/>
      <c r="BN38" s="232"/>
      <c r="BO38" s="245"/>
      <c r="BP38" s="245"/>
      <c r="BQ38" s="242">
        <v>32</v>
      </c>
      <c r="BR38" s="243"/>
      <c r="BS38" s="1086"/>
      <c r="BT38" s="1087"/>
      <c r="BU38" s="1087"/>
      <c r="BV38" s="1087"/>
      <c r="BW38" s="1087"/>
      <c r="BX38" s="1087"/>
      <c r="BY38" s="1087"/>
      <c r="BZ38" s="1087"/>
      <c r="CA38" s="1087"/>
      <c r="CB38" s="1087"/>
      <c r="CC38" s="1087"/>
      <c r="CD38" s="1087"/>
      <c r="CE38" s="1087"/>
      <c r="CF38" s="1087"/>
      <c r="CG38" s="1088"/>
      <c r="CH38" s="1061"/>
      <c r="CI38" s="1062"/>
      <c r="CJ38" s="1062"/>
      <c r="CK38" s="1062"/>
      <c r="CL38" s="1063"/>
      <c r="CM38" s="1061"/>
      <c r="CN38" s="1062"/>
      <c r="CO38" s="1062"/>
      <c r="CP38" s="1062"/>
      <c r="CQ38" s="1063"/>
      <c r="CR38" s="1061"/>
      <c r="CS38" s="1062"/>
      <c r="CT38" s="1062"/>
      <c r="CU38" s="1062"/>
      <c r="CV38" s="1063"/>
      <c r="CW38" s="1061"/>
      <c r="CX38" s="1062"/>
      <c r="CY38" s="1062"/>
      <c r="CZ38" s="1062"/>
      <c r="DA38" s="1063"/>
      <c r="DB38" s="1061"/>
      <c r="DC38" s="1062"/>
      <c r="DD38" s="1062"/>
      <c r="DE38" s="1062"/>
      <c r="DF38" s="1063"/>
      <c r="DG38" s="1061"/>
      <c r="DH38" s="1062"/>
      <c r="DI38" s="1062"/>
      <c r="DJ38" s="1062"/>
      <c r="DK38" s="1063"/>
      <c r="DL38" s="1061"/>
      <c r="DM38" s="1062"/>
      <c r="DN38" s="1062"/>
      <c r="DO38" s="1062"/>
      <c r="DP38" s="1063"/>
      <c r="DQ38" s="1061"/>
      <c r="DR38" s="1062"/>
      <c r="DS38" s="1062"/>
      <c r="DT38" s="1062"/>
      <c r="DU38" s="1063"/>
      <c r="DV38" s="1064"/>
      <c r="DW38" s="1065"/>
      <c r="DX38" s="1065"/>
      <c r="DY38" s="1065"/>
      <c r="DZ38" s="1066"/>
      <c r="EA38" s="226"/>
    </row>
    <row r="39" spans="1:131" s="227" customFormat="1" ht="26.25" customHeight="1" x14ac:dyDescent="0.15">
      <c r="A39" s="246">
        <v>12</v>
      </c>
      <c r="B39" s="1109"/>
      <c r="C39" s="1110"/>
      <c r="D39" s="1110"/>
      <c r="E39" s="1110"/>
      <c r="F39" s="1110"/>
      <c r="G39" s="1110"/>
      <c r="H39" s="1110"/>
      <c r="I39" s="1110"/>
      <c r="J39" s="1110"/>
      <c r="K39" s="1110"/>
      <c r="L39" s="1110"/>
      <c r="M39" s="1110"/>
      <c r="N39" s="1110"/>
      <c r="O39" s="1110"/>
      <c r="P39" s="1111"/>
      <c r="Q39" s="1115"/>
      <c r="R39" s="1116"/>
      <c r="S39" s="1116"/>
      <c r="T39" s="1116"/>
      <c r="U39" s="1116"/>
      <c r="V39" s="1116"/>
      <c r="W39" s="1116"/>
      <c r="X39" s="1116"/>
      <c r="Y39" s="1116"/>
      <c r="Z39" s="1116"/>
      <c r="AA39" s="1116"/>
      <c r="AB39" s="1116"/>
      <c r="AC39" s="1116"/>
      <c r="AD39" s="1116"/>
      <c r="AE39" s="1117"/>
      <c r="AF39" s="1091"/>
      <c r="AG39" s="1092"/>
      <c r="AH39" s="1092"/>
      <c r="AI39" s="1092"/>
      <c r="AJ39" s="1093"/>
      <c r="AK39" s="1049"/>
      <c r="AL39" s="1040"/>
      <c r="AM39" s="1040"/>
      <c r="AN39" s="1040"/>
      <c r="AO39" s="1040"/>
      <c r="AP39" s="1040"/>
      <c r="AQ39" s="1040"/>
      <c r="AR39" s="1040"/>
      <c r="AS39" s="1040"/>
      <c r="AT39" s="1040"/>
      <c r="AU39" s="1040"/>
      <c r="AV39" s="1040"/>
      <c r="AW39" s="1040"/>
      <c r="AX39" s="1040"/>
      <c r="AY39" s="1040"/>
      <c r="AZ39" s="1114"/>
      <c r="BA39" s="1114"/>
      <c r="BB39" s="1114"/>
      <c r="BC39" s="1114"/>
      <c r="BD39" s="1114"/>
      <c r="BE39" s="1104"/>
      <c r="BF39" s="1104"/>
      <c r="BG39" s="1104"/>
      <c r="BH39" s="1104"/>
      <c r="BI39" s="1105"/>
      <c r="BJ39" s="232"/>
      <c r="BK39" s="232"/>
      <c r="BL39" s="232"/>
      <c r="BM39" s="232"/>
      <c r="BN39" s="232"/>
      <c r="BO39" s="245"/>
      <c r="BP39" s="245"/>
      <c r="BQ39" s="242">
        <v>33</v>
      </c>
      <c r="BR39" s="243"/>
      <c r="BS39" s="1086"/>
      <c r="BT39" s="1087"/>
      <c r="BU39" s="1087"/>
      <c r="BV39" s="1087"/>
      <c r="BW39" s="1087"/>
      <c r="BX39" s="1087"/>
      <c r="BY39" s="1087"/>
      <c r="BZ39" s="1087"/>
      <c r="CA39" s="1087"/>
      <c r="CB39" s="1087"/>
      <c r="CC39" s="1087"/>
      <c r="CD39" s="1087"/>
      <c r="CE39" s="1087"/>
      <c r="CF39" s="1087"/>
      <c r="CG39" s="1088"/>
      <c r="CH39" s="1061"/>
      <c r="CI39" s="1062"/>
      <c r="CJ39" s="1062"/>
      <c r="CK39" s="1062"/>
      <c r="CL39" s="1063"/>
      <c r="CM39" s="1061"/>
      <c r="CN39" s="1062"/>
      <c r="CO39" s="1062"/>
      <c r="CP39" s="1062"/>
      <c r="CQ39" s="1063"/>
      <c r="CR39" s="1061"/>
      <c r="CS39" s="1062"/>
      <c r="CT39" s="1062"/>
      <c r="CU39" s="1062"/>
      <c r="CV39" s="1063"/>
      <c r="CW39" s="1061"/>
      <c r="CX39" s="1062"/>
      <c r="CY39" s="1062"/>
      <c r="CZ39" s="1062"/>
      <c r="DA39" s="1063"/>
      <c r="DB39" s="1061"/>
      <c r="DC39" s="1062"/>
      <c r="DD39" s="1062"/>
      <c r="DE39" s="1062"/>
      <c r="DF39" s="1063"/>
      <c r="DG39" s="1061"/>
      <c r="DH39" s="1062"/>
      <c r="DI39" s="1062"/>
      <c r="DJ39" s="1062"/>
      <c r="DK39" s="1063"/>
      <c r="DL39" s="1061"/>
      <c r="DM39" s="1062"/>
      <c r="DN39" s="1062"/>
      <c r="DO39" s="1062"/>
      <c r="DP39" s="1063"/>
      <c r="DQ39" s="1061"/>
      <c r="DR39" s="1062"/>
      <c r="DS39" s="1062"/>
      <c r="DT39" s="1062"/>
      <c r="DU39" s="1063"/>
      <c r="DV39" s="1064"/>
      <c r="DW39" s="1065"/>
      <c r="DX39" s="1065"/>
      <c r="DY39" s="1065"/>
      <c r="DZ39" s="1066"/>
      <c r="EA39" s="226"/>
    </row>
    <row r="40" spans="1:131" s="227" customFormat="1" ht="26.25" customHeight="1" x14ac:dyDescent="0.15">
      <c r="A40" s="241">
        <v>13</v>
      </c>
      <c r="B40" s="1109"/>
      <c r="C40" s="1110"/>
      <c r="D40" s="1110"/>
      <c r="E40" s="1110"/>
      <c r="F40" s="1110"/>
      <c r="G40" s="1110"/>
      <c r="H40" s="1110"/>
      <c r="I40" s="1110"/>
      <c r="J40" s="1110"/>
      <c r="K40" s="1110"/>
      <c r="L40" s="1110"/>
      <c r="M40" s="1110"/>
      <c r="N40" s="1110"/>
      <c r="O40" s="1110"/>
      <c r="P40" s="1111"/>
      <c r="Q40" s="1115"/>
      <c r="R40" s="1116"/>
      <c r="S40" s="1116"/>
      <c r="T40" s="1116"/>
      <c r="U40" s="1116"/>
      <c r="V40" s="1116"/>
      <c r="W40" s="1116"/>
      <c r="X40" s="1116"/>
      <c r="Y40" s="1116"/>
      <c r="Z40" s="1116"/>
      <c r="AA40" s="1116"/>
      <c r="AB40" s="1116"/>
      <c r="AC40" s="1116"/>
      <c r="AD40" s="1116"/>
      <c r="AE40" s="1117"/>
      <c r="AF40" s="1091"/>
      <c r="AG40" s="1092"/>
      <c r="AH40" s="1092"/>
      <c r="AI40" s="1092"/>
      <c r="AJ40" s="1093"/>
      <c r="AK40" s="1049"/>
      <c r="AL40" s="1040"/>
      <c r="AM40" s="1040"/>
      <c r="AN40" s="1040"/>
      <c r="AO40" s="1040"/>
      <c r="AP40" s="1040"/>
      <c r="AQ40" s="1040"/>
      <c r="AR40" s="1040"/>
      <c r="AS40" s="1040"/>
      <c r="AT40" s="1040"/>
      <c r="AU40" s="1040"/>
      <c r="AV40" s="1040"/>
      <c r="AW40" s="1040"/>
      <c r="AX40" s="1040"/>
      <c r="AY40" s="1040"/>
      <c r="AZ40" s="1114"/>
      <c r="BA40" s="1114"/>
      <c r="BB40" s="1114"/>
      <c r="BC40" s="1114"/>
      <c r="BD40" s="1114"/>
      <c r="BE40" s="1104"/>
      <c r="BF40" s="1104"/>
      <c r="BG40" s="1104"/>
      <c r="BH40" s="1104"/>
      <c r="BI40" s="1105"/>
      <c r="BJ40" s="232"/>
      <c r="BK40" s="232"/>
      <c r="BL40" s="232"/>
      <c r="BM40" s="232"/>
      <c r="BN40" s="232"/>
      <c r="BO40" s="245"/>
      <c r="BP40" s="245"/>
      <c r="BQ40" s="242">
        <v>34</v>
      </c>
      <c r="BR40" s="243"/>
      <c r="BS40" s="1086"/>
      <c r="BT40" s="1087"/>
      <c r="BU40" s="1087"/>
      <c r="BV40" s="1087"/>
      <c r="BW40" s="1087"/>
      <c r="BX40" s="1087"/>
      <c r="BY40" s="1087"/>
      <c r="BZ40" s="1087"/>
      <c r="CA40" s="1087"/>
      <c r="CB40" s="1087"/>
      <c r="CC40" s="1087"/>
      <c r="CD40" s="1087"/>
      <c r="CE40" s="1087"/>
      <c r="CF40" s="1087"/>
      <c r="CG40" s="1088"/>
      <c r="CH40" s="1061"/>
      <c r="CI40" s="1062"/>
      <c r="CJ40" s="1062"/>
      <c r="CK40" s="1062"/>
      <c r="CL40" s="1063"/>
      <c r="CM40" s="1061"/>
      <c r="CN40" s="1062"/>
      <c r="CO40" s="1062"/>
      <c r="CP40" s="1062"/>
      <c r="CQ40" s="1063"/>
      <c r="CR40" s="1061"/>
      <c r="CS40" s="1062"/>
      <c r="CT40" s="1062"/>
      <c r="CU40" s="1062"/>
      <c r="CV40" s="1063"/>
      <c r="CW40" s="1061"/>
      <c r="CX40" s="1062"/>
      <c r="CY40" s="1062"/>
      <c r="CZ40" s="1062"/>
      <c r="DA40" s="1063"/>
      <c r="DB40" s="1061"/>
      <c r="DC40" s="1062"/>
      <c r="DD40" s="1062"/>
      <c r="DE40" s="1062"/>
      <c r="DF40" s="1063"/>
      <c r="DG40" s="1061"/>
      <c r="DH40" s="1062"/>
      <c r="DI40" s="1062"/>
      <c r="DJ40" s="1062"/>
      <c r="DK40" s="1063"/>
      <c r="DL40" s="1061"/>
      <c r="DM40" s="1062"/>
      <c r="DN40" s="1062"/>
      <c r="DO40" s="1062"/>
      <c r="DP40" s="1063"/>
      <c r="DQ40" s="1061"/>
      <c r="DR40" s="1062"/>
      <c r="DS40" s="1062"/>
      <c r="DT40" s="1062"/>
      <c r="DU40" s="1063"/>
      <c r="DV40" s="1064"/>
      <c r="DW40" s="1065"/>
      <c r="DX40" s="1065"/>
      <c r="DY40" s="1065"/>
      <c r="DZ40" s="1066"/>
      <c r="EA40" s="226"/>
    </row>
    <row r="41" spans="1:131" s="227" customFormat="1" ht="26.25" customHeight="1" x14ac:dyDescent="0.15">
      <c r="A41" s="241">
        <v>14</v>
      </c>
      <c r="B41" s="1109"/>
      <c r="C41" s="1110"/>
      <c r="D41" s="1110"/>
      <c r="E41" s="1110"/>
      <c r="F41" s="1110"/>
      <c r="G41" s="1110"/>
      <c r="H41" s="1110"/>
      <c r="I41" s="1110"/>
      <c r="J41" s="1110"/>
      <c r="K41" s="1110"/>
      <c r="L41" s="1110"/>
      <c r="M41" s="1110"/>
      <c r="N41" s="1110"/>
      <c r="O41" s="1110"/>
      <c r="P41" s="1111"/>
      <c r="Q41" s="1115"/>
      <c r="R41" s="1116"/>
      <c r="S41" s="1116"/>
      <c r="T41" s="1116"/>
      <c r="U41" s="1116"/>
      <c r="V41" s="1116"/>
      <c r="W41" s="1116"/>
      <c r="X41" s="1116"/>
      <c r="Y41" s="1116"/>
      <c r="Z41" s="1116"/>
      <c r="AA41" s="1116"/>
      <c r="AB41" s="1116"/>
      <c r="AC41" s="1116"/>
      <c r="AD41" s="1116"/>
      <c r="AE41" s="1117"/>
      <c r="AF41" s="1091"/>
      <c r="AG41" s="1092"/>
      <c r="AH41" s="1092"/>
      <c r="AI41" s="1092"/>
      <c r="AJ41" s="1093"/>
      <c r="AK41" s="1049"/>
      <c r="AL41" s="1040"/>
      <c r="AM41" s="1040"/>
      <c r="AN41" s="1040"/>
      <c r="AO41" s="1040"/>
      <c r="AP41" s="1040"/>
      <c r="AQ41" s="1040"/>
      <c r="AR41" s="1040"/>
      <c r="AS41" s="1040"/>
      <c r="AT41" s="1040"/>
      <c r="AU41" s="1040"/>
      <c r="AV41" s="1040"/>
      <c r="AW41" s="1040"/>
      <c r="AX41" s="1040"/>
      <c r="AY41" s="1040"/>
      <c r="AZ41" s="1114"/>
      <c r="BA41" s="1114"/>
      <c r="BB41" s="1114"/>
      <c r="BC41" s="1114"/>
      <c r="BD41" s="1114"/>
      <c r="BE41" s="1104"/>
      <c r="BF41" s="1104"/>
      <c r="BG41" s="1104"/>
      <c r="BH41" s="1104"/>
      <c r="BI41" s="1105"/>
      <c r="BJ41" s="232"/>
      <c r="BK41" s="232"/>
      <c r="BL41" s="232"/>
      <c r="BM41" s="232"/>
      <c r="BN41" s="232"/>
      <c r="BO41" s="245"/>
      <c r="BP41" s="245"/>
      <c r="BQ41" s="242">
        <v>35</v>
      </c>
      <c r="BR41" s="243"/>
      <c r="BS41" s="1086"/>
      <c r="BT41" s="1087"/>
      <c r="BU41" s="1087"/>
      <c r="BV41" s="1087"/>
      <c r="BW41" s="1087"/>
      <c r="BX41" s="1087"/>
      <c r="BY41" s="1087"/>
      <c r="BZ41" s="1087"/>
      <c r="CA41" s="1087"/>
      <c r="CB41" s="1087"/>
      <c r="CC41" s="1087"/>
      <c r="CD41" s="1087"/>
      <c r="CE41" s="1087"/>
      <c r="CF41" s="1087"/>
      <c r="CG41" s="1088"/>
      <c r="CH41" s="1061"/>
      <c r="CI41" s="1062"/>
      <c r="CJ41" s="1062"/>
      <c r="CK41" s="1062"/>
      <c r="CL41" s="1063"/>
      <c r="CM41" s="1061"/>
      <c r="CN41" s="1062"/>
      <c r="CO41" s="1062"/>
      <c r="CP41" s="1062"/>
      <c r="CQ41" s="1063"/>
      <c r="CR41" s="1061"/>
      <c r="CS41" s="1062"/>
      <c r="CT41" s="1062"/>
      <c r="CU41" s="1062"/>
      <c r="CV41" s="1063"/>
      <c r="CW41" s="1061"/>
      <c r="CX41" s="1062"/>
      <c r="CY41" s="1062"/>
      <c r="CZ41" s="1062"/>
      <c r="DA41" s="1063"/>
      <c r="DB41" s="1061"/>
      <c r="DC41" s="1062"/>
      <c r="DD41" s="1062"/>
      <c r="DE41" s="1062"/>
      <c r="DF41" s="1063"/>
      <c r="DG41" s="1061"/>
      <c r="DH41" s="1062"/>
      <c r="DI41" s="1062"/>
      <c r="DJ41" s="1062"/>
      <c r="DK41" s="1063"/>
      <c r="DL41" s="1061"/>
      <c r="DM41" s="1062"/>
      <c r="DN41" s="1062"/>
      <c r="DO41" s="1062"/>
      <c r="DP41" s="1063"/>
      <c r="DQ41" s="1061"/>
      <c r="DR41" s="1062"/>
      <c r="DS41" s="1062"/>
      <c r="DT41" s="1062"/>
      <c r="DU41" s="1063"/>
      <c r="DV41" s="1064"/>
      <c r="DW41" s="1065"/>
      <c r="DX41" s="1065"/>
      <c r="DY41" s="1065"/>
      <c r="DZ41" s="1066"/>
      <c r="EA41" s="226"/>
    </row>
    <row r="42" spans="1:131" s="227" customFormat="1" ht="26.25" customHeight="1" x14ac:dyDescent="0.15">
      <c r="A42" s="241">
        <v>15</v>
      </c>
      <c r="B42" s="1109"/>
      <c r="C42" s="1110"/>
      <c r="D42" s="1110"/>
      <c r="E42" s="1110"/>
      <c r="F42" s="1110"/>
      <c r="G42" s="1110"/>
      <c r="H42" s="1110"/>
      <c r="I42" s="1110"/>
      <c r="J42" s="1110"/>
      <c r="K42" s="1110"/>
      <c r="L42" s="1110"/>
      <c r="M42" s="1110"/>
      <c r="N42" s="1110"/>
      <c r="O42" s="1110"/>
      <c r="P42" s="1111"/>
      <c r="Q42" s="1115"/>
      <c r="R42" s="1116"/>
      <c r="S42" s="1116"/>
      <c r="T42" s="1116"/>
      <c r="U42" s="1116"/>
      <c r="V42" s="1116"/>
      <c r="W42" s="1116"/>
      <c r="X42" s="1116"/>
      <c r="Y42" s="1116"/>
      <c r="Z42" s="1116"/>
      <c r="AA42" s="1116"/>
      <c r="AB42" s="1116"/>
      <c r="AC42" s="1116"/>
      <c r="AD42" s="1116"/>
      <c r="AE42" s="1117"/>
      <c r="AF42" s="1091"/>
      <c r="AG42" s="1092"/>
      <c r="AH42" s="1092"/>
      <c r="AI42" s="1092"/>
      <c r="AJ42" s="1093"/>
      <c r="AK42" s="1049"/>
      <c r="AL42" s="1040"/>
      <c r="AM42" s="1040"/>
      <c r="AN42" s="1040"/>
      <c r="AO42" s="1040"/>
      <c r="AP42" s="1040"/>
      <c r="AQ42" s="1040"/>
      <c r="AR42" s="1040"/>
      <c r="AS42" s="1040"/>
      <c r="AT42" s="1040"/>
      <c r="AU42" s="1040"/>
      <c r="AV42" s="1040"/>
      <c r="AW42" s="1040"/>
      <c r="AX42" s="1040"/>
      <c r="AY42" s="1040"/>
      <c r="AZ42" s="1114"/>
      <c r="BA42" s="1114"/>
      <c r="BB42" s="1114"/>
      <c r="BC42" s="1114"/>
      <c r="BD42" s="1114"/>
      <c r="BE42" s="1104"/>
      <c r="BF42" s="1104"/>
      <c r="BG42" s="1104"/>
      <c r="BH42" s="1104"/>
      <c r="BI42" s="1105"/>
      <c r="BJ42" s="232"/>
      <c r="BK42" s="232"/>
      <c r="BL42" s="232"/>
      <c r="BM42" s="232"/>
      <c r="BN42" s="232"/>
      <c r="BO42" s="245"/>
      <c r="BP42" s="245"/>
      <c r="BQ42" s="242">
        <v>36</v>
      </c>
      <c r="BR42" s="243"/>
      <c r="BS42" s="1086"/>
      <c r="BT42" s="1087"/>
      <c r="BU42" s="1087"/>
      <c r="BV42" s="1087"/>
      <c r="BW42" s="1087"/>
      <c r="BX42" s="1087"/>
      <c r="BY42" s="1087"/>
      <c r="BZ42" s="1087"/>
      <c r="CA42" s="1087"/>
      <c r="CB42" s="1087"/>
      <c r="CC42" s="1087"/>
      <c r="CD42" s="1087"/>
      <c r="CE42" s="1087"/>
      <c r="CF42" s="1087"/>
      <c r="CG42" s="1088"/>
      <c r="CH42" s="1061"/>
      <c r="CI42" s="1062"/>
      <c r="CJ42" s="1062"/>
      <c r="CK42" s="1062"/>
      <c r="CL42" s="1063"/>
      <c r="CM42" s="1061"/>
      <c r="CN42" s="1062"/>
      <c r="CO42" s="1062"/>
      <c r="CP42" s="1062"/>
      <c r="CQ42" s="1063"/>
      <c r="CR42" s="1061"/>
      <c r="CS42" s="1062"/>
      <c r="CT42" s="1062"/>
      <c r="CU42" s="1062"/>
      <c r="CV42" s="1063"/>
      <c r="CW42" s="1061"/>
      <c r="CX42" s="1062"/>
      <c r="CY42" s="1062"/>
      <c r="CZ42" s="1062"/>
      <c r="DA42" s="1063"/>
      <c r="DB42" s="1061"/>
      <c r="DC42" s="1062"/>
      <c r="DD42" s="1062"/>
      <c r="DE42" s="1062"/>
      <c r="DF42" s="1063"/>
      <c r="DG42" s="1061"/>
      <c r="DH42" s="1062"/>
      <c r="DI42" s="1062"/>
      <c r="DJ42" s="1062"/>
      <c r="DK42" s="1063"/>
      <c r="DL42" s="1061"/>
      <c r="DM42" s="1062"/>
      <c r="DN42" s="1062"/>
      <c r="DO42" s="1062"/>
      <c r="DP42" s="1063"/>
      <c r="DQ42" s="1061"/>
      <c r="DR42" s="1062"/>
      <c r="DS42" s="1062"/>
      <c r="DT42" s="1062"/>
      <c r="DU42" s="1063"/>
      <c r="DV42" s="1064"/>
      <c r="DW42" s="1065"/>
      <c r="DX42" s="1065"/>
      <c r="DY42" s="1065"/>
      <c r="DZ42" s="1066"/>
      <c r="EA42" s="226"/>
    </row>
    <row r="43" spans="1:131" s="227" customFormat="1" ht="26.25" customHeight="1" x14ac:dyDescent="0.15">
      <c r="A43" s="241">
        <v>16</v>
      </c>
      <c r="B43" s="1109"/>
      <c r="C43" s="1110"/>
      <c r="D43" s="1110"/>
      <c r="E43" s="1110"/>
      <c r="F43" s="1110"/>
      <c r="G43" s="1110"/>
      <c r="H43" s="1110"/>
      <c r="I43" s="1110"/>
      <c r="J43" s="1110"/>
      <c r="K43" s="1110"/>
      <c r="L43" s="1110"/>
      <c r="M43" s="1110"/>
      <c r="N43" s="1110"/>
      <c r="O43" s="1110"/>
      <c r="P43" s="1111"/>
      <c r="Q43" s="1115"/>
      <c r="R43" s="1116"/>
      <c r="S43" s="1116"/>
      <c r="T43" s="1116"/>
      <c r="U43" s="1116"/>
      <c r="V43" s="1116"/>
      <c r="W43" s="1116"/>
      <c r="X43" s="1116"/>
      <c r="Y43" s="1116"/>
      <c r="Z43" s="1116"/>
      <c r="AA43" s="1116"/>
      <c r="AB43" s="1116"/>
      <c r="AC43" s="1116"/>
      <c r="AD43" s="1116"/>
      <c r="AE43" s="1117"/>
      <c r="AF43" s="1091"/>
      <c r="AG43" s="1092"/>
      <c r="AH43" s="1092"/>
      <c r="AI43" s="1092"/>
      <c r="AJ43" s="1093"/>
      <c r="AK43" s="1049"/>
      <c r="AL43" s="1040"/>
      <c r="AM43" s="1040"/>
      <c r="AN43" s="1040"/>
      <c r="AO43" s="1040"/>
      <c r="AP43" s="1040"/>
      <c r="AQ43" s="1040"/>
      <c r="AR43" s="1040"/>
      <c r="AS43" s="1040"/>
      <c r="AT43" s="1040"/>
      <c r="AU43" s="1040"/>
      <c r="AV43" s="1040"/>
      <c r="AW43" s="1040"/>
      <c r="AX43" s="1040"/>
      <c r="AY43" s="1040"/>
      <c r="AZ43" s="1114"/>
      <c r="BA43" s="1114"/>
      <c r="BB43" s="1114"/>
      <c r="BC43" s="1114"/>
      <c r="BD43" s="1114"/>
      <c r="BE43" s="1104"/>
      <c r="BF43" s="1104"/>
      <c r="BG43" s="1104"/>
      <c r="BH43" s="1104"/>
      <c r="BI43" s="1105"/>
      <c r="BJ43" s="232"/>
      <c r="BK43" s="232"/>
      <c r="BL43" s="232"/>
      <c r="BM43" s="232"/>
      <c r="BN43" s="232"/>
      <c r="BO43" s="245"/>
      <c r="BP43" s="245"/>
      <c r="BQ43" s="242">
        <v>37</v>
      </c>
      <c r="BR43" s="243"/>
      <c r="BS43" s="1086"/>
      <c r="BT43" s="1087"/>
      <c r="BU43" s="1087"/>
      <c r="BV43" s="1087"/>
      <c r="BW43" s="1087"/>
      <c r="BX43" s="1087"/>
      <c r="BY43" s="1087"/>
      <c r="BZ43" s="1087"/>
      <c r="CA43" s="1087"/>
      <c r="CB43" s="1087"/>
      <c r="CC43" s="1087"/>
      <c r="CD43" s="1087"/>
      <c r="CE43" s="1087"/>
      <c r="CF43" s="1087"/>
      <c r="CG43" s="1088"/>
      <c r="CH43" s="1061"/>
      <c r="CI43" s="1062"/>
      <c r="CJ43" s="1062"/>
      <c r="CK43" s="1062"/>
      <c r="CL43" s="1063"/>
      <c r="CM43" s="1061"/>
      <c r="CN43" s="1062"/>
      <c r="CO43" s="1062"/>
      <c r="CP43" s="1062"/>
      <c r="CQ43" s="1063"/>
      <c r="CR43" s="1061"/>
      <c r="CS43" s="1062"/>
      <c r="CT43" s="1062"/>
      <c r="CU43" s="1062"/>
      <c r="CV43" s="1063"/>
      <c r="CW43" s="1061"/>
      <c r="CX43" s="1062"/>
      <c r="CY43" s="1062"/>
      <c r="CZ43" s="1062"/>
      <c r="DA43" s="1063"/>
      <c r="DB43" s="1061"/>
      <c r="DC43" s="1062"/>
      <c r="DD43" s="1062"/>
      <c r="DE43" s="1062"/>
      <c r="DF43" s="1063"/>
      <c r="DG43" s="1061"/>
      <c r="DH43" s="1062"/>
      <c r="DI43" s="1062"/>
      <c r="DJ43" s="1062"/>
      <c r="DK43" s="1063"/>
      <c r="DL43" s="1061"/>
      <c r="DM43" s="1062"/>
      <c r="DN43" s="1062"/>
      <c r="DO43" s="1062"/>
      <c r="DP43" s="1063"/>
      <c r="DQ43" s="1061"/>
      <c r="DR43" s="1062"/>
      <c r="DS43" s="1062"/>
      <c r="DT43" s="1062"/>
      <c r="DU43" s="1063"/>
      <c r="DV43" s="1064"/>
      <c r="DW43" s="1065"/>
      <c r="DX43" s="1065"/>
      <c r="DY43" s="1065"/>
      <c r="DZ43" s="1066"/>
      <c r="EA43" s="226"/>
    </row>
    <row r="44" spans="1:131" s="227" customFormat="1" ht="26.25" customHeight="1" x14ac:dyDescent="0.15">
      <c r="A44" s="241">
        <v>17</v>
      </c>
      <c r="B44" s="1109"/>
      <c r="C44" s="1110"/>
      <c r="D44" s="1110"/>
      <c r="E44" s="1110"/>
      <c r="F44" s="1110"/>
      <c r="G44" s="1110"/>
      <c r="H44" s="1110"/>
      <c r="I44" s="1110"/>
      <c r="J44" s="1110"/>
      <c r="K44" s="1110"/>
      <c r="L44" s="1110"/>
      <c r="M44" s="1110"/>
      <c r="N44" s="1110"/>
      <c r="O44" s="1110"/>
      <c r="P44" s="1111"/>
      <c r="Q44" s="1115"/>
      <c r="R44" s="1116"/>
      <c r="S44" s="1116"/>
      <c r="T44" s="1116"/>
      <c r="U44" s="1116"/>
      <c r="V44" s="1116"/>
      <c r="W44" s="1116"/>
      <c r="X44" s="1116"/>
      <c r="Y44" s="1116"/>
      <c r="Z44" s="1116"/>
      <c r="AA44" s="1116"/>
      <c r="AB44" s="1116"/>
      <c r="AC44" s="1116"/>
      <c r="AD44" s="1116"/>
      <c r="AE44" s="1117"/>
      <c r="AF44" s="1091"/>
      <c r="AG44" s="1092"/>
      <c r="AH44" s="1092"/>
      <c r="AI44" s="1092"/>
      <c r="AJ44" s="1093"/>
      <c r="AK44" s="1049"/>
      <c r="AL44" s="1040"/>
      <c r="AM44" s="1040"/>
      <c r="AN44" s="1040"/>
      <c r="AO44" s="1040"/>
      <c r="AP44" s="1040"/>
      <c r="AQ44" s="1040"/>
      <c r="AR44" s="1040"/>
      <c r="AS44" s="1040"/>
      <c r="AT44" s="1040"/>
      <c r="AU44" s="1040"/>
      <c r="AV44" s="1040"/>
      <c r="AW44" s="1040"/>
      <c r="AX44" s="1040"/>
      <c r="AY44" s="1040"/>
      <c r="AZ44" s="1114"/>
      <c r="BA44" s="1114"/>
      <c r="BB44" s="1114"/>
      <c r="BC44" s="1114"/>
      <c r="BD44" s="1114"/>
      <c r="BE44" s="1104"/>
      <c r="BF44" s="1104"/>
      <c r="BG44" s="1104"/>
      <c r="BH44" s="1104"/>
      <c r="BI44" s="1105"/>
      <c r="BJ44" s="232"/>
      <c r="BK44" s="232"/>
      <c r="BL44" s="232"/>
      <c r="BM44" s="232"/>
      <c r="BN44" s="232"/>
      <c r="BO44" s="245"/>
      <c r="BP44" s="245"/>
      <c r="BQ44" s="242">
        <v>38</v>
      </c>
      <c r="BR44" s="243"/>
      <c r="BS44" s="1086"/>
      <c r="BT44" s="1087"/>
      <c r="BU44" s="1087"/>
      <c r="BV44" s="1087"/>
      <c r="BW44" s="1087"/>
      <c r="BX44" s="1087"/>
      <c r="BY44" s="1087"/>
      <c r="BZ44" s="1087"/>
      <c r="CA44" s="1087"/>
      <c r="CB44" s="1087"/>
      <c r="CC44" s="1087"/>
      <c r="CD44" s="1087"/>
      <c r="CE44" s="1087"/>
      <c r="CF44" s="1087"/>
      <c r="CG44" s="1088"/>
      <c r="CH44" s="1061"/>
      <c r="CI44" s="1062"/>
      <c r="CJ44" s="1062"/>
      <c r="CK44" s="1062"/>
      <c r="CL44" s="1063"/>
      <c r="CM44" s="1061"/>
      <c r="CN44" s="1062"/>
      <c r="CO44" s="1062"/>
      <c r="CP44" s="1062"/>
      <c r="CQ44" s="1063"/>
      <c r="CR44" s="1061"/>
      <c r="CS44" s="1062"/>
      <c r="CT44" s="1062"/>
      <c r="CU44" s="1062"/>
      <c r="CV44" s="1063"/>
      <c r="CW44" s="1061"/>
      <c r="CX44" s="1062"/>
      <c r="CY44" s="1062"/>
      <c r="CZ44" s="1062"/>
      <c r="DA44" s="1063"/>
      <c r="DB44" s="1061"/>
      <c r="DC44" s="1062"/>
      <c r="DD44" s="1062"/>
      <c r="DE44" s="1062"/>
      <c r="DF44" s="1063"/>
      <c r="DG44" s="1061"/>
      <c r="DH44" s="1062"/>
      <c r="DI44" s="1062"/>
      <c r="DJ44" s="1062"/>
      <c r="DK44" s="1063"/>
      <c r="DL44" s="1061"/>
      <c r="DM44" s="1062"/>
      <c r="DN44" s="1062"/>
      <c r="DO44" s="1062"/>
      <c r="DP44" s="1063"/>
      <c r="DQ44" s="1061"/>
      <c r="DR44" s="1062"/>
      <c r="DS44" s="1062"/>
      <c r="DT44" s="1062"/>
      <c r="DU44" s="1063"/>
      <c r="DV44" s="1064"/>
      <c r="DW44" s="1065"/>
      <c r="DX44" s="1065"/>
      <c r="DY44" s="1065"/>
      <c r="DZ44" s="1066"/>
      <c r="EA44" s="226"/>
    </row>
    <row r="45" spans="1:131" s="227" customFormat="1" ht="26.25" customHeight="1" x14ac:dyDescent="0.15">
      <c r="A45" s="241">
        <v>18</v>
      </c>
      <c r="B45" s="1109"/>
      <c r="C45" s="1110"/>
      <c r="D45" s="1110"/>
      <c r="E45" s="1110"/>
      <c r="F45" s="1110"/>
      <c r="G45" s="1110"/>
      <c r="H45" s="1110"/>
      <c r="I45" s="1110"/>
      <c r="J45" s="1110"/>
      <c r="K45" s="1110"/>
      <c r="L45" s="1110"/>
      <c r="M45" s="1110"/>
      <c r="N45" s="1110"/>
      <c r="O45" s="1110"/>
      <c r="P45" s="1111"/>
      <c r="Q45" s="1115"/>
      <c r="R45" s="1116"/>
      <c r="S45" s="1116"/>
      <c r="T45" s="1116"/>
      <c r="U45" s="1116"/>
      <c r="V45" s="1116"/>
      <c r="W45" s="1116"/>
      <c r="X45" s="1116"/>
      <c r="Y45" s="1116"/>
      <c r="Z45" s="1116"/>
      <c r="AA45" s="1116"/>
      <c r="AB45" s="1116"/>
      <c r="AC45" s="1116"/>
      <c r="AD45" s="1116"/>
      <c r="AE45" s="1117"/>
      <c r="AF45" s="1091"/>
      <c r="AG45" s="1092"/>
      <c r="AH45" s="1092"/>
      <c r="AI45" s="1092"/>
      <c r="AJ45" s="1093"/>
      <c r="AK45" s="1049"/>
      <c r="AL45" s="1040"/>
      <c r="AM45" s="1040"/>
      <c r="AN45" s="1040"/>
      <c r="AO45" s="1040"/>
      <c r="AP45" s="1040"/>
      <c r="AQ45" s="1040"/>
      <c r="AR45" s="1040"/>
      <c r="AS45" s="1040"/>
      <c r="AT45" s="1040"/>
      <c r="AU45" s="1040"/>
      <c r="AV45" s="1040"/>
      <c r="AW45" s="1040"/>
      <c r="AX45" s="1040"/>
      <c r="AY45" s="1040"/>
      <c r="AZ45" s="1114"/>
      <c r="BA45" s="1114"/>
      <c r="BB45" s="1114"/>
      <c r="BC45" s="1114"/>
      <c r="BD45" s="1114"/>
      <c r="BE45" s="1104"/>
      <c r="BF45" s="1104"/>
      <c r="BG45" s="1104"/>
      <c r="BH45" s="1104"/>
      <c r="BI45" s="1105"/>
      <c r="BJ45" s="232"/>
      <c r="BK45" s="232"/>
      <c r="BL45" s="232"/>
      <c r="BM45" s="232"/>
      <c r="BN45" s="232"/>
      <c r="BO45" s="245"/>
      <c r="BP45" s="245"/>
      <c r="BQ45" s="242">
        <v>39</v>
      </c>
      <c r="BR45" s="243"/>
      <c r="BS45" s="1086"/>
      <c r="BT45" s="1087"/>
      <c r="BU45" s="1087"/>
      <c r="BV45" s="1087"/>
      <c r="BW45" s="1087"/>
      <c r="BX45" s="1087"/>
      <c r="BY45" s="1087"/>
      <c r="BZ45" s="1087"/>
      <c r="CA45" s="1087"/>
      <c r="CB45" s="1087"/>
      <c r="CC45" s="1087"/>
      <c r="CD45" s="1087"/>
      <c r="CE45" s="1087"/>
      <c r="CF45" s="1087"/>
      <c r="CG45" s="1088"/>
      <c r="CH45" s="1061"/>
      <c r="CI45" s="1062"/>
      <c r="CJ45" s="1062"/>
      <c r="CK45" s="1062"/>
      <c r="CL45" s="1063"/>
      <c r="CM45" s="1061"/>
      <c r="CN45" s="1062"/>
      <c r="CO45" s="1062"/>
      <c r="CP45" s="1062"/>
      <c r="CQ45" s="1063"/>
      <c r="CR45" s="1061"/>
      <c r="CS45" s="1062"/>
      <c r="CT45" s="1062"/>
      <c r="CU45" s="1062"/>
      <c r="CV45" s="1063"/>
      <c r="CW45" s="1061"/>
      <c r="CX45" s="1062"/>
      <c r="CY45" s="1062"/>
      <c r="CZ45" s="1062"/>
      <c r="DA45" s="1063"/>
      <c r="DB45" s="1061"/>
      <c r="DC45" s="1062"/>
      <c r="DD45" s="1062"/>
      <c r="DE45" s="1062"/>
      <c r="DF45" s="1063"/>
      <c r="DG45" s="1061"/>
      <c r="DH45" s="1062"/>
      <c r="DI45" s="1062"/>
      <c r="DJ45" s="1062"/>
      <c r="DK45" s="1063"/>
      <c r="DL45" s="1061"/>
      <c r="DM45" s="1062"/>
      <c r="DN45" s="1062"/>
      <c r="DO45" s="1062"/>
      <c r="DP45" s="1063"/>
      <c r="DQ45" s="1061"/>
      <c r="DR45" s="1062"/>
      <c r="DS45" s="1062"/>
      <c r="DT45" s="1062"/>
      <c r="DU45" s="1063"/>
      <c r="DV45" s="1064"/>
      <c r="DW45" s="1065"/>
      <c r="DX45" s="1065"/>
      <c r="DY45" s="1065"/>
      <c r="DZ45" s="1066"/>
      <c r="EA45" s="226"/>
    </row>
    <row r="46" spans="1:131" s="227" customFormat="1" ht="26.25" customHeight="1" x14ac:dyDescent="0.15">
      <c r="A46" s="241">
        <v>19</v>
      </c>
      <c r="B46" s="1109"/>
      <c r="C46" s="1110"/>
      <c r="D46" s="1110"/>
      <c r="E46" s="1110"/>
      <c r="F46" s="1110"/>
      <c r="G46" s="1110"/>
      <c r="H46" s="1110"/>
      <c r="I46" s="1110"/>
      <c r="J46" s="1110"/>
      <c r="K46" s="1110"/>
      <c r="L46" s="1110"/>
      <c r="M46" s="1110"/>
      <c r="N46" s="1110"/>
      <c r="O46" s="1110"/>
      <c r="P46" s="1111"/>
      <c r="Q46" s="1115"/>
      <c r="R46" s="1116"/>
      <c r="S46" s="1116"/>
      <c r="T46" s="1116"/>
      <c r="U46" s="1116"/>
      <c r="V46" s="1116"/>
      <c r="W46" s="1116"/>
      <c r="X46" s="1116"/>
      <c r="Y46" s="1116"/>
      <c r="Z46" s="1116"/>
      <c r="AA46" s="1116"/>
      <c r="AB46" s="1116"/>
      <c r="AC46" s="1116"/>
      <c r="AD46" s="1116"/>
      <c r="AE46" s="1117"/>
      <c r="AF46" s="1091"/>
      <c r="AG46" s="1092"/>
      <c r="AH46" s="1092"/>
      <c r="AI46" s="1092"/>
      <c r="AJ46" s="1093"/>
      <c r="AK46" s="1049"/>
      <c r="AL46" s="1040"/>
      <c r="AM46" s="1040"/>
      <c r="AN46" s="1040"/>
      <c r="AO46" s="1040"/>
      <c r="AP46" s="1040"/>
      <c r="AQ46" s="1040"/>
      <c r="AR46" s="1040"/>
      <c r="AS46" s="1040"/>
      <c r="AT46" s="1040"/>
      <c r="AU46" s="1040"/>
      <c r="AV46" s="1040"/>
      <c r="AW46" s="1040"/>
      <c r="AX46" s="1040"/>
      <c r="AY46" s="1040"/>
      <c r="AZ46" s="1114"/>
      <c r="BA46" s="1114"/>
      <c r="BB46" s="1114"/>
      <c r="BC46" s="1114"/>
      <c r="BD46" s="1114"/>
      <c r="BE46" s="1104"/>
      <c r="BF46" s="1104"/>
      <c r="BG46" s="1104"/>
      <c r="BH46" s="1104"/>
      <c r="BI46" s="1105"/>
      <c r="BJ46" s="232"/>
      <c r="BK46" s="232"/>
      <c r="BL46" s="232"/>
      <c r="BM46" s="232"/>
      <c r="BN46" s="232"/>
      <c r="BO46" s="245"/>
      <c r="BP46" s="245"/>
      <c r="BQ46" s="242">
        <v>40</v>
      </c>
      <c r="BR46" s="243"/>
      <c r="BS46" s="1086"/>
      <c r="BT46" s="1087"/>
      <c r="BU46" s="1087"/>
      <c r="BV46" s="1087"/>
      <c r="BW46" s="1087"/>
      <c r="BX46" s="1087"/>
      <c r="BY46" s="1087"/>
      <c r="BZ46" s="1087"/>
      <c r="CA46" s="1087"/>
      <c r="CB46" s="1087"/>
      <c r="CC46" s="1087"/>
      <c r="CD46" s="1087"/>
      <c r="CE46" s="1087"/>
      <c r="CF46" s="1087"/>
      <c r="CG46" s="1088"/>
      <c r="CH46" s="1061"/>
      <c r="CI46" s="1062"/>
      <c r="CJ46" s="1062"/>
      <c r="CK46" s="1062"/>
      <c r="CL46" s="1063"/>
      <c r="CM46" s="1061"/>
      <c r="CN46" s="1062"/>
      <c r="CO46" s="1062"/>
      <c r="CP46" s="1062"/>
      <c r="CQ46" s="1063"/>
      <c r="CR46" s="1061"/>
      <c r="CS46" s="1062"/>
      <c r="CT46" s="1062"/>
      <c r="CU46" s="1062"/>
      <c r="CV46" s="1063"/>
      <c r="CW46" s="1061"/>
      <c r="CX46" s="1062"/>
      <c r="CY46" s="1062"/>
      <c r="CZ46" s="1062"/>
      <c r="DA46" s="1063"/>
      <c r="DB46" s="1061"/>
      <c r="DC46" s="1062"/>
      <c r="DD46" s="1062"/>
      <c r="DE46" s="1062"/>
      <c r="DF46" s="1063"/>
      <c r="DG46" s="1061"/>
      <c r="DH46" s="1062"/>
      <c r="DI46" s="1062"/>
      <c r="DJ46" s="1062"/>
      <c r="DK46" s="1063"/>
      <c r="DL46" s="1061"/>
      <c r="DM46" s="1062"/>
      <c r="DN46" s="1062"/>
      <c r="DO46" s="1062"/>
      <c r="DP46" s="1063"/>
      <c r="DQ46" s="1061"/>
      <c r="DR46" s="1062"/>
      <c r="DS46" s="1062"/>
      <c r="DT46" s="1062"/>
      <c r="DU46" s="1063"/>
      <c r="DV46" s="1064"/>
      <c r="DW46" s="1065"/>
      <c r="DX46" s="1065"/>
      <c r="DY46" s="1065"/>
      <c r="DZ46" s="1066"/>
      <c r="EA46" s="226"/>
    </row>
    <row r="47" spans="1:131" s="227" customFormat="1" ht="26.25" customHeight="1" x14ac:dyDescent="0.15">
      <c r="A47" s="241">
        <v>20</v>
      </c>
      <c r="B47" s="1109"/>
      <c r="C47" s="1110"/>
      <c r="D47" s="1110"/>
      <c r="E47" s="1110"/>
      <c r="F47" s="1110"/>
      <c r="G47" s="1110"/>
      <c r="H47" s="1110"/>
      <c r="I47" s="1110"/>
      <c r="J47" s="1110"/>
      <c r="K47" s="1110"/>
      <c r="L47" s="1110"/>
      <c r="M47" s="1110"/>
      <c r="N47" s="1110"/>
      <c r="O47" s="1110"/>
      <c r="P47" s="1111"/>
      <c r="Q47" s="1115"/>
      <c r="R47" s="1116"/>
      <c r="S47" s="1116"/>
      <c r="T47" s="1116"/>
      <c r="U47" s="1116"/>
      <c r="V47" s="1116"/>
      <c r="W47" s="1116"/>
      <c r="X47" s="1116"/>
      <c r="Y47" s="1116"/>
      <c r="Z47" s="1116"/>
      <c r="AA47" s="1116"/>
      <c r="AB47" s="1116"/>
      <c r="AC47" s="1116"/>
      <c r="AD47" s="1116"/>
      <c r="AE47" s="1117"/>
      <c r="AF47" s="1091"/>
      <c r="AG47" s="1092"/>
      <c r="AH47" s="1092"/>
      <c r="AI47" s="1092"/>
      <c r="AJ47" s="1093"/>
      <c r="AK47" s="1049"/>
      <c r="AL47" s="1040"/>
      <c r="AM47" s="1040"/>
      <c r="AN47" s="1040"/>
      <c r="AO47" s="1040"/>
      <c r="AP47" s="1040"/>
      <c r="AQ47" s="1040"/>
      <c r="AR47" s="1040"/>
      <c r="AS47" s="1040"/>
      <c r="AT47" s="1040"/>
      <c r="AU47" s="1040"/>
      <c r="AV47" s="1040"/>
      <c r="AW47" s="1040"/>
      <c r="AX47" s="1040"/>
      <c r="AY47" s="1040"/>
      <c r="AZ47" s="1114"/>
      <c r="BA47" s="1114"/>
      <c r="BB47" s="1114"/>
      <c r="BC47" s="1114"/>
      <c r="BD47" s="1114"/>
      <c r="BE47" s="1104"/>
      <c r="BF47" s="1104"/>
      <c r="BG47" s="1104"/>
      <c r="BH47" s="1104"/>
      <c r="BI47" s="1105"/>
      <c r="BJ47" s="232"/>
      <c r="BK47" s="232"/>
      <c r="BL47" s="232"/>
      <c r="BM47" s="232"/>
      <c r="BN47" s="232"/>
      <c r="BO47" s="245"/>
      <c r="BP47" s="245"/>
      <c r="BQ47" s="242">
        <v>41</v>
      </c>
      <c r="BR47" s="243"/>
      <c r="BS47" s="1086"/>
      <c r="BT47" s="1087"/>
      <c r="BU47" s="1087"/>
      <c r="BV47" s="1087"/>
      <c r="BW47" s="1087"/>
      <c r="BX47" s="1087"/>
      <c r="BY47" s="1087"/>
      <c r="BZ47" s="1087"/>
      <c r="CA47" s="1087"/>
      <c r="CB47" s="1087"/>
      <c r="CC47" s="1087"/>
      <c r="CD47" s="1087"/>
      <c r="CE47" s="1087"/>
      <c r="CF47" s="1087"/>
      <c r="CG47" s="1088"/>
      <c r="CH47" s="1061"/>
      <c r="CI47" s="1062"/>
      <c r="CJ47" s="1062"/>
      <c r="CK47" s="1062"/>
      <c r="CL47" s="1063"/>
      <c r="CM47" s="1061"/>
      <c r="CN47" s="1062"/>
      <c r="CO47" s="1062"/>
      <c r="CP47" s="1062"/>
      <c r="CQ47" s="1063"/>
      <c r="CR47" s="1061"/>
      <c r="CS47" s="1062"/>
      <c r="CT47" s="1062"/>
      <c r="CU47" s="1062"/>
      <c r="CV47" s="1063"/>
      <c r="CW47" s="1061"/>
      <c r="CX47" s="1062"/>
      <c r="CY47" s="1062"/>
      <c r="CZ47" s="1062"/>
      <c r="DA47" s="1063"/>
      <c r="DB47" s="1061"/>
      <c r="DC47" s="1062"/>
      <c r="DD47" s="1062"/>
      <c r="DE47" s="1062"/>
      <c r="DF47" s="1063"/>
      <c r="DG47" s="1061"/>
      <c r="DH47" s="1062"/>
      <c r="DI47" s="1062"/>
      <c r="DJ47" s="1062"/>
      <c r="DK47" s="1063"/>
      <c r="DL47" s="1061"/>
      <c r="DM47" s="1062"/>
      <c r="DN47" s="1062"/>
      <c r="DO47" s="1062"/>
      <c r="DP47" s="1063"/>
      <c r="DQ47" s="1061"/>
      <c r="DR47" s="1062"/>
      <c r="DS47" s="1062"/>
      <c r="DT47" s="1062"/>
      <c r="DU47" s="1063"/>
      <c r="DV47" s="1064"/>
      <c r="DW47" s="1065"/>
      <c r="DX47" s="1065"/>
      <c r="DY47" s="1065"/>
      <c r="DZ47" s="1066"/>
      <c r="EA47" s="226"/>
    </row>
    <row r="48" spans="1:131" s="227" customFormat="1" ht="26.25" customHeight="1" x14ac:dyDescent="0.15">
      <c r="A48" s="241">
        <v>21</v>
      </c>
      <c r="B48" s="1109"/>
      <c r="C48" s="1110"/>
      <c r="D48" s="1110"/>
      <c r="E48" s="1110"/>
      <c r="F48" s="1110"/>
      <c r="G48" s="1110"/>
      <c r="H48" s="1110"/>
      <c r="I48" s="1110"/>
      <c r="J48" s="1110"/>
      <c r="K48" s="1110"/>
      <c r="L48" s="1110"/>
      <c r="M48" s="1110"/>
      <c r="N48" s="1110"/>
      <c r="O48" s="1110"/>
      <c r="P48" s="1111"/>
      <c r="Q48" s="1115"/>
      <c r="R48" s="1116"/>
      <c r="S48" s="1116"/>
      <c r="T48" s="1116"/>
      <c r="U48" s="1116"/>
      <c r="V48" s="1116"/>
      <c r="W48" s="1116"/>
      <c r="X48" s="1116"/>
      <c r="Y48" s="1116"/>
      <c r="Z48" s="1116"/>
      <c r="AA48" s="1116"/>
      <c r="AB48" s="1116"/>
      <c r="AC48" s="1116"/>
      <c r="AD48" s="1116"/>
      <c r="AE48" s="1117"/>
      <c r="AF48" s="1091"/>
      <c r="AG48" s="1092"/>
      <c r="AH48" s="1092"/>
      <c r="AI48" s="1092"/>
      <c r="AJ48" s="1093"/>
      <c r="AK48" s="1049"/>
      <c r="AL48" s="1040"/>
      <c r="AM48" s="1040"/>
      <c r="AN48" s="1040"/>
      <c r="AO48" s="1040"/>
      <c r="AP48" s="1040"/>
      <c r="AQ48" s="1040"/>
      <c r="AR48" s="1040"/>
      <c r="AS48" s="1040"/>
      <c r="AT48" s="1040"/>
      <c r="AU48" s="1040"/>
      <c r="AV48" s="1040"/>
      <c r="AW48" s="1040"/>
      <c r="AX48" s="1040"/>
      <c r="AY48" s="1040"/>
      <c r="AZ48" s="1114"/>
      <c r="BA48" s="1114"/>
      <c r="BB48" s="1114"/>
      <c r="BC48" s="1114"/>
      <c r="BD48" s="1114"/>
      <c r="BE48" s="1104"/>
      <c r="BF48" s="1104"/>
      <c r="BG48" s="1104"/>
      <c r="BH48" s="1104"/>
      <c r="BI48" s="1105"/>
      <c r="BJ48" s="232"/>
      <c r="BK48" s="232"/>
      <c r="BL48" s="232"/>
      <c r="BM48" s="232"/>
      <c r="BN48" s="232"/>
      <c r="BO48" s="245"/>
      <c r="BP48" s="245"/>
      <c r="BQ48" s="242">
        <v>42</v>
      </c>
      <c r="BR48" s="243"/>
      <c r="BS48" s="1086"/>
      <c r="BT48" s="1087"/>
      <c r="BU48" s="1087"/>
      <c r="BV48" s="1087"/>
      <c r="BW48" s="1087"/>
      <c r="BX48" s="1087"/>
      <c r="BY48" s="1087"/>
      <c r="BZ48" s="1087"/>
      <c r="CA48" s="1087"/>
      <c r="CB48" s="1087"/>
      <c r="CC48" s="1087"/>
      <c r="CD48" s="1087"/>
      <c r="CE48" s="1087"/>
      <c r="CF48" s="1087"/>
      <c r="CG48" s="1088"/>
      <c r="CH48" s="1061"/>
      <c r="CI48" s="1062"/>
      <c r="CJ48" s="1062"/>
      <c r="CK48" s="1062"/>
      <c r="CL48" s="1063"/>
      <c r="CM48" s="1061"/>
      <c r="CN48" s="1062"/>
      <c r="CO48" s="1062"/>
      <c r="CP48" s="1062"/>
      <c r="CQ48" s="1063"/>
      <c r="CR48" s="1061"/>
      <c r="CS48" s="1062"/>
      <c r="CT48" s="1062"/>
      <c r="CU48" s="1062"/>
      <c r="CV48" s="1063"/>
      <c r="CW48" s="1061"/>
      <c r="CX48" s="1062"/>
      <c r="CY48" s="1062"/>
      <c r="CZ48" s="1062"/>
      <c r="DA48" s="1063"/>
      <c r="DB48" s="1061"/>
      <c r="DC48" s="1062"/>
      <c r="DD48" s="1062"/>
      <c r="DE48" s="1062"/>
      <c r="DF48" s="1063"/>
      <c r="DG48" s="1061"/>
      <c r="DH48" s="1062"/>
      <c r="DI48" s="1062"/>
      <c r="DJ48" s="1062"/>
      <c r="DK48" s="1063"/>
      <c r="DL48" s="1061"/>
      <c r="DM48" s="1062"/>
      <c r="DN48" s="1062"/>
      <c r="DO48" s="1062"/>
      <c r="DP48" s="1063"/>
      <c r="DQ48" s="1061"/>
      <c r="DR48" s="1062"/>
      <c r="DS48" s="1062"/>
      <c r="DT48" s="1062"/>
      <c r="DU48" s="1063"/>
      <c r="DV48" s="1064"/>
      <c r="DW48" s="1065"/>
      <c r="DX48" s="1065"/>
      <c r="DY48" s="1065"/>
      <c r="DZ48" s="1066"/>
      <c r="EA48" s="226"/>
    </row>
    <row r="49" spans="1:131" s="227" customFormat="1" ht="26.25" customHeight="1" x14ac:dyDescent="0.15">
      <c r="A49" s="241">
        <v>22</v>
      </c>
      <c r="B49" s="1109"/>
      <c r="C49" s="1110"/>
      <c r="D49" s="1110"/>
      <c r="E49" s="1110"/>
      <c r="F49" s="1110"/>
      <c r="G49" s="1110"/>
      <c r="H49" s="1110"/>
      <c r="I49" s="1110"/>
      <c r="J49" s="1110"/>
      <c r="K49" s="1110"/>
      <c r="L49" s="1110"/>
      <c r="M49" s="1110"/>
      <c r="N49" s="1110"/>
      <c r="O49" s="1110"/>
      <c r="P49" s="1111"/>
      <c r="Q49" s="1115"/>
      <c r="R49" s="1116"/>
      <c r="S49" s="1116"/>
      <c r="T49" s="1116"/>
      <c r="U49" s="1116"/>
      <c r="V49" s="1116"/>
      <c r="W49" s="1116"/>
      <c r="X49" s="1116"/>
      <c r="Y49" s="1116"/>
      <c r="Z49" s="1116"/>
      <c r="AA49" s="1116"/>
      <c r="AB49" s="1116"/>
      <c r="AC49" s="1116"/>
      <c r="AD49" s="1116"/>
      <c r="AE49" s="1117"/>
      <c r="AF49" s="1091"/>
      <c r="AG49" s="1092"/>
      <c r="AH49" s="1092"/>
      <c r="AI49" s="1092"/>
      <c r="AJ49" s="1093"/>
      <c r="AK49" s="1049"/>
      <c r="AL49" s="1040"/>
      <c r="AM49" s="1040"/>
      <c r="AN49" s="1040"/>
      <c r="AO49" s="1040"/>
      <c r="AP49" s="1040"/>
      <c r="AQ49" s="1040"/>
      <c r="AR49" s="1040"/>
      <c r="AS49" s="1040"/>
      <c r="AT49" s="1040"/>
      <c r="AU49" s="1040"/>
      <c r="AV49" s="1040"/>
      <c r="AW49" s="1040"/>
      <c r="AX49" s="1040"/>
      <c r="AY49" s="1040"/>
      <c r="AZ49" s="1114"/>
      <c r="BA49" s="1114"/>
      <c r="BB49" s="1114"/>
      <c r="BC49" s="1114"/>
      <c r="BD49" s="1114"/>
      <c r="BE49" s="1104"/>
      <c r="BF49" s="1104"/>
      <c r="BG49" s="1104"/>
      <c r="BH49" s="1104"/>
      <c r="BI49" s="1105"/>
      <c r="BJ49" s="232"/>
      <c r="BK49" s="232"/>
      <c r="BL49" s="232"/>
      <c r="BM49" s="232"/>
      <c r="BN49" s="232"/>
      <c r="BO49" s="245"/>
      <c r="BP49" s="245"/>
      <c r="BQ49" s="242">
        <v>43</v>
      </c>
      <c r="BR49" s="243"/>
      <c r="BS49" s="1086"/>
      <c r="BT49" s="1087"/>
      <c r="BU49" s="1087"/>
      <c r="BV49" s="1087"/>
      <c r="BW49" s="1087"/>
      <c r="BX49" s="1087"/>
      <c r="BY49" s="1087"/>
      <c r="BZ49" s="1087"/>
      <c r="CA49" s="1087"/>
      <c r="CB49" s="1087"/>
      <c r="CC49" s="1087"/>
      <c r="CD49" s="1087"/>
      <c r="CE49" s="1087"/>
      <c r="CF49" s="1087"/>
      <c r="CG49" s="1088"/>
      <c r="CH49" s="1061"/>
      <c r="CI49" s="1062"/>
      <c r="CJ49" s="1062"/>
      <c r="CK49" s="1062"/>
      <c r="CL49" s="1063"/>
      <c r="CM49" s="1061"/>
      <c r="CN49" s="1062"/>
      <c r="CO49" s="1062"/>
      <c r="CP49" s="1062"/>
      <c r="CQ49" s="1063"/>
      <c r="CR49" s="1061"/>
      <c r="CS49" s="1062"/>
      <c r="CT49" s="1062"/>
      <c r="CU49" s="1062"/>
      <c r="CV49" s="1063"/>
      <c r="CW49" s="1061"/>
      <c r="CX49" s="1062"/>
      <c r="CY49" s="1062"/>
      <c r="CZ49" s="1062"/>
      <c r="DA49" s="1063"/>
      <c r="DB49" s="1061"/>
      <c r="DC49" s="1062"/>
      <c r="DD49" s="1062"/>
      <c r="DE49" s="1062"/>
      <c r="DF49" s="1063"/>
      <c r="DG49" s="1061"/>
      <c r="DH49" s="1062"/>
      <c r="DI49" s="1062"/>
      <c r="DJ49" s="1062"/>
      <c r="DK49" s="1063"/>
      <c r="DL49" s="1061"/>
      <c r="DM49" s="1062"/>
      <c r="DN49" s="1062"/>
      <c r="DO49" s="1062"/>
      <c r="DP49" s="1063"/>
      <c r="DQ49" s="1061"/>
      <c r="DR49" s="1062"/>
      <c r="DS49" s="1062"/>
      <c r="DT49" s="1062"/>
      <c r="DU49" s="1063"/>
      <c r="DV49" s="1064"/>
      <c r="DW49" s="1065"/>
      <c r="DX49" s="1065"/>
      <c r="DY49" s="1065"/>
      <c r="DZ49" s="1066"/>
      <c r="EA49" s="226"/>
    </row>
    <row r="50" spans="1:131" s="227" customFormat="1" ht="26.25" customHeight="1" x14ac:dyDescent="0.15">
      <c r="A50" s="241">
        <v>23</v>
      </c>
      <c r="B50" s="1109"/>
      <c r="C50" s="1110"/>
      <c r="D50" s="1110"/>
      <c r="E50" s="1110"/>
      <c r="F50" s="1110"/>
      <c r="G50" s="1110"/>
      <c r="H50" s="1110"/>
      <c r="I50" s="1110"/>
      <c r="J50" s="1110"/>
      <c r="K50" s="1110"/>
      <c r="L50" s="1110"/>
      <c r="M50" s="1110"/>
      <c r="N50" s="1110"/>
      <c r="O50" s="1110"/>
      <c r="P50" s="1111"/>
      <c r="Q50" s="1112"/>
      <c r="R50" s="1095"/>
      <c r="S50" s="1095"/>
      <c r="T50" s="1095"/>
      <c r="U50" s="1095"/>
      <c r="V50" s="1095"/>
      <c r="W50" s="1095"/>
      <c r="X50" s="1095"/>
      <c r="Y50" s="1095"/>
      <c r="Z50" s="1095"/>
      <c r="AA50" s="1095"/>
      <c r="AB50" s="1095"/>
      <c r="AC50" s="1095"/>
      <c r="AD50" s="1095"/>
      <c r="AE50" s="1113"/>
      <c r="AF50" s="1091"/>
      <c r="AG50" s="1092"/>
      <c r="AH50" s="1092"/>
      <c r="AI50" s="1092"/>
      <c r="AJ50" s="1093"/>
      <c r="AK50" s="1094"/>
      <c r="AL50" s="1095"/>
      <c r="AM50" s="1095"/>
      <c r="AN50" s="1095"/>
      <c r="AO50" s="1095"/>
      <c r="AP50" s="1095"/>
      <c r="AQ50" s="1095"/>
      <c r="AR50" s="1095"/>
      <c r="AS50" s="1095"/>
      <c r="AT50" s="1095"/>
      <c r="AU50" s="1095"/>
      <c r="AV50" s="1095"/>
      <c r="AW50" s="1095"/>
      <c r="AX50" s="1095"/>
      <c r="AY50" s="1095"/>
      <c r="AZ50" s="1096"/>
      <c r="BA50" s="1096"/>
      <c r="BB50" s="1096"/>
      <c r="BC50" s="1096"/>
      <c r="BD50" s="1096"/>
      <c r="BE50" s="1104"/>
      <c r="BF50" s="1104"/>
      <c r="BG50" s="1104"/>
      <c r="BH50" s="1104"/>
      <c r="BI50" s="1105"/>
      <c r="BJ50" s="232"/>
      <c r="BK50" s="232"/>
      <c r="BL50" s="232"/>
      <c r="BM50" s="232"/>
      <c r="BN50" s="232"/>
      <c r="BO50" s="245"/>
      <c r="BP50" s="245"/>
      <c r="BQ50" s="242">
        <v>44</v>
      </c>
      <c r="BR50" s="243"/>
      <c r="BS50" s="1086"/>
      <c r="BT50" s="1087"/>
      <c r="BU50" s="1087"/>
      <c r="BV50" s="1087"/>
      <c r="BW50" s="1087"/>
      <c r="BX50" s="1087"/>
      <c r="BY50" s="1087"/>
      <c r="BZ50" s="1087"/>
      <c r="CA50" s="1087"/>
      <c r="CB50" s="1087"/>
      <c r="CC50" s="1087"/>
      <c r="CD50" s="1087"/>
      <c r="CE50" s="1087"/>
      <c r="CF50" s="1087"/>
      <c r="CG50" s="1088"/>
      <c r="CH50" s="1061"/>
      <c r="CI50" s="1062"/>
      <c r="CJ50" s="1062"/>
      <c r="CK50" s="1062"/>
      <c r="CL50" s="1063"/>
      <c r="CM50" s="1061"/>
      <c r="CN50" s="1062"/>
      <c r="CO50" s="1062"/>
      <c r="CP50" s="1062"/>
      <c r="CQ50" s="1063"/>
      <c r="CR50" s="1061"/>
      <c r="CS50" s="1062"/>
      <c r="CT50" s="1062"/>
      <c r="CU50" s="1062"/>
      <c r="CV50" s="1063"/>
      <c r="CW50" s="1061"/>
      <c r="CX50" s="1062"/>
      <c r="CY50" s="1062"/>
      <c r="CZ50" s="1062"/>
      <c r="DA50" s="1063"/>
      <c r="DB50" s="1061"/>
      <c r="DC50" s="1062"/>
      <c r="DD50" s="1062"/>
      <c r="DE50" s="1062"/>
      <c r="DF50" s="1063"/>
      <c r="DG50" s="1061"/>
      <c r="DH50" s="1062"/>
      <c r="DI50" s="1062"/>
      <c r="DJ50" s="1062"/>
      <c r="DK50" s="1063"/>
      <c r="DL50" s="1061"/>
      <c r="DM50" s="1062"/>
      <c r="DN50" s="1062"/>
      <c r="DO50" s="1062"/>
      <c r="DP50" s="1063"/>
      <c r="DQ50" s="1061"/>
      <c r="DR50" s="1062"/>
      <c r="DS50" s="1062"/>
      <c r="DT50" s="1062"/>
      <c r="DU50" s="1063"/>
      <c r="DV50" s="1064"/>
      <c r="DW50" s="1065"/>
      <c r="DX50" s="1065"/>
      <c r="DY50" s="1065"/>
      <c r="DZ50" s="1066"/>
      <c r="EA50" s="226"/>
    </row>
    <row r="51" spans="1:131" s="227" customFormat="1" ht="26.25" customHeight="1" x14ac:dyDescent="0.15">
      <c r="A51" s="241">
        <v>24</v>
      </c>
      <c r="B51" s="1109"/>
      <c r="C51" s="1110"/>
      <c r="D51" s="1110"/>
      <c r="E51" s="1110"/>
      <c r="F51" s="1110"/>
      <c r="G51" s="1110"/>
      <c r="H51" s="1110"/>
      <c r="I51" s="1110"/>
      <c r="J51" s="1110"/>
      <c r="K51" s="1110"/>
      <c r="L51" s="1110"/>
      <c r="M51" s="1110"/>
      <c r="N51" s="1110"/>
      <c r="O51" s="1110"/>
      <c r="P51" s="1111"/>
      <c r="Q51" s="1112"/>
      <c r="R51" s="1095"/>
      <c r="S51" s="1095"/>
      <c r="T51" s="1095"/>
      <c r="U51" s="1095"/>
      <c r="V51" s="1095"/>
      <c r="W51" s="1095"/>
      <c r="X51" s="1095"/>
      <c r="Y51" s="1095"/>
      <c r="Z51" s="1095"/>
      <c r="AA51" s="1095"/>
      <c r="AB51" s="1095"/>
      <c r="AC51" s="1095"/>
      <c r="AD51" s="1095"/>
      <c r="AE51" s="1113"/>
      <c r="AF51" s="1091"/>
      <c r="AG51" s="1092"/>
      <c r="AH51" s="1092"/>
      <c r="AI51" s="1092"/>
      <c r="AJ51" s="1093"/>
      <c r="AK51" s="1094"/>
      <c r="AL51" s="1095"/>
      <c r="AM51" s="1095"/>
      <c r="AN51" s="1095"/>
      <c r="AO51" s="1095"/>
      <c r="AP51" s="1095"/>
      <c r="AQ51" s="1095"/>
      <c r="AR51" s="1095"/>
      <c r="AS51" s="1095"/>
      <c r="AT51" s="1095"/>
      <c r="AU51" s="1095"/>
      <c r="AV51" s="1095"/>
      <c r="AW51" s="1095"/>
      <c r="AX51" s="1095"/>
      <c r="AY51" s="1095"/>
      <c r="AZ51" s="1096"/>
      <c r="BA51" s="1096"/>
      <c r="BB51" s="1096"/>
      <c r="BC51" s="1096"/>
      <c r="BD51" s="1096"/>
      <c r="BE51" s="1104"/>
      <c r="BF51" s="1104"/>
      <c r="BG51" s="1104"/>
      <c r="BH51" s="1104"/>
      <c r="BI51" s="1105"/>
      <c r="BJ51" s="232"/>
      <c r="BK51" s="232"/>
      <c r="BL51" s="232"/>
      <c r="BM51" s="232"/>
      <c r="BN51" s="232"/>
      <c r="BO51" s="245"/>
      <c r="BP51" s="245"/>
      <c r="BQ51" s="242">
        <v>45</v>
      </c>
      <c r="BR51" s="243"/>
      <c r="BS51" s="1086"/>
      <c r="BT51" s="1087"/>
      <c r="BU51" s="1087"/>
      <c r="BV51" s="1087"/>
      <c r="BW51" s="1087"/>
      <c r="BX51" s="1087"/>
      <c r="BY51" s="1087"/>
      <c r="BZ51" s="1087"/>
      <c r="CA51" s="1087"/>
      <c r="CB51" s="1087"/>
      <c r="CC51" s="1087"/>
      <c r="CD51" s="1087"/>
      <c r="CE51" s="1087"/>
      <c r="CF51" s="1087"/>
      <c r="CG51" s="1088"/>
      <c r="CH51" s="1061"/>
      <c r="CI51" s="1062"/>
      <c r="CJ51" s="1062"/>
      <c r="CK51" s="1062"/>
      <c r="CL51" s="1063"/>
      <c r="CM51" s="1061"/>
      <c r="CN51" s="1062"/>
      <c r="CO51" s="1062"/>
      <c r="CP51" s="1062"/>
      <c r="CQ51" s="1063"/>
      <c r="CR51" s="1061"/>
      <c r="CS51" s="1062"/>
      <c r="CT51" s="1062"/>
      <c r="CU51" s="1062"/>
      <c r="CV51" s="1063"/>
      <c r="CW51" s="1061"/>
      <c r="CX51" s="1062"/>
      <c r="CY51" s="1062"/>
      <c r="CZ51" s="1062"/>
      <c r="DA51" s="1063"/>
      <c r="DB51" s="1061"/>
      <c r="DC51" s="1062"/>
      <c r="DD51" s="1062"/>
      <c r="DE51" s="1062"/>
      <c r="DF51" s="1063"/>
      <c r="DG51" s="1061"/>
      <c r="DH51" s="1062"/>
      <c r="DI51" s="1062"/>
      <c r="DJ51" s="1062"/>
      <c r="DK51" s="1063"/>
      <c r="DL51" s="1061"/>
      <c r="DM51" s="1062"/>
      <c r="DN51" s="1062"/>
      <c r="DO51" s="1062"/>
      <c r="DP51" s="1063"/>
      <c r="DQ51" s="1061"/>
      <c r="DR51" s="1062"/>
      <c r="DS51" s="1062"/>
      <c r="DT51" s="1062"/>
      <c r="DU51" s="1063"/>
      <c r="DV51" s="1064"/>
      <c r="DW51" s="1065"/>
      <c r="DX51" s="1065"/>
      <c r="DY51" s="1065"/>
      <c r="DZ51" s="1066"/>
      <c r="EA51" s="226"/>
    </row>
    <row r="52" spans="1:131" s="227" customFormat="1" ht="26.25" customHeight="1" x14ac:dyDescent="0.15">
      <c r="A52" s="241">
        <v>25</v>
      </c>
      <c r="B52" s="1109"/>
      <c r="C52" s="1110"/>
      <c r="D52" s="1110"/>
      <c r="E52" s="1110"/>
      <c r="F52" s="1110"/>
      <c r="G52" s="1110"/>
      <c r="H52" s="1110"/>
      <c r="I52" s="1110"/>
      <c r="J52" s="1110"/>
      <c r="K52" s="1110"/>
      <c r="L52" s="1110"/>
      <c r="M52" s="1110"/>
      <c r="N52" s="1110"/>
      <c r="O52" s="1110"/>
      <c r="P52" s="1111"/>
      <c r="Q52" s="1112"/>
      <c r="R52" s="1095"/>
      <c r="S52" s="1095"/>
      <c r="T52" s="1095"/>
      <c r="U52" s="1095"/>
      <c r="V52" s="1095"/>
      <c r="W52" s="1095"/>
      <c r="X52" s="1095"/>
      <c r="Y52" s="1095"/>
      <c r="Z52" s="1095"/>
      <c r="AA52" s="1095"/>
      <c r="AB52" s="1095"/>
      <c r="AC52" s="1095"/>
      <c r="AD52" s="1095"/>
      <c r="AE52" s="1113"/>
      <c r="AF52" s="1091"/>
      <c r="AG52" s="1092"/>
      <c r="AH52" s="1092"/>
      <c r="AI52" s="1092"/>
      <c r="AJ52" s="1093"/>
      <c r="AK52" s="1094"/>
      <c r="AL52" s="1095"/>
      <c r="AM52" s="1095"/>
      <c r="AN52" s="1095"/>
      <c r="AO52" s="1095"/>
      <c r="AP52" s="1095"/>
      <c r="AQ52" s="1095"/>
      <c r="AR52" s="1095"/>
      <c r="AS52" s="1095"/>
      <c r="AT52" s="1095"/>
      <c r="AU52" s="1095"/>
      <c r="AV52" s="1095"/>
      <c r="AW52" s="1095"/>
      <c r="AX52" s="1095"/>
      <c r="AY52" s="1095"/>
      <c r="AZ52" s="1096"/>
      <c r="BA52" s="1096"/>
      <c r="BB52" s="1096"/>
      <c r="BC52" s="1096"/>
      <c r="BD52" s="1096"/>
      <c r="BE52" s="1104"/>
      <c r="BF52" s="1104"/>
      <c r="BG52" s="1104"/>
      <c r="BH52" s="1104"/>
      <c r="BI52" s="1105"/>
      <c r="BJ52" s="232"/>
      <c r="BK52" s="232"/>
      <c r="BL52" s="232"/>
      <c r="BM52" s="232"/>
      <c r="BN52" s="232"/>
      <c r="BO52" s="245"/>
      <c r="BP52" s="245"/>
      <c r="BQ52" s="242">
        <v>46</v>
      </c>
      <c r="BR52" s="243"/>
      <c r="BS52" s="1086"/>
      <c r="BT52" s="1087"/>
      <c r="BU52" s="1087"/>
      <c r="BV52" s="1087"/>
      <c r="BW52" s="1087"/>
      <c r="BX52" s="1087"/>
      <c r="BY52" s="1087"/>
      <c r="BZ52" s="1087"/>
      <c r="CA52" s="1087"/>
      <c r="CB52" s="1087"/>
      <c r="CC52" s="1087"/>
      <c r="CD52" s="1087"/>
      <c r="CE52" s="1087"/>
      <c r="CF52" s="1087"/>
      <c r="CG52" s="1088"/>
      <c r="CH52" s="1061"/>
      <c r="CI52" s="1062"/>
      <c r="CJ52" s="1062"/>
      <c r="CK52" s="1062"/>
      <c r="CL52" s="1063"/>
      <c r="CM52" s="1061"/>
      <c r="CN52" s="1062"/>
      <c r="CO52" s="1062"/>
      <c r="CP52" s="1062"/>
      <c r="CQ52" s="1063"/>
      <c r="CR52" s="1061"/>
      <c r="CS52" s="1062"/>
      <c r="CT52" s="1062"/>
      <c r="CU52" s="1062"/>
      <c r="CV52" s="1063"/>
      <c r="CW52" s="1061"/>
      <c r="CX52" s="1062"/>
      <c r="CY52" s="1062"/>
      <c r="CZ52" s="1062"/>
      <c r="DA52" s="1063"/>
      <c r="DB52" s="1061"/>
      <c r="DC52" s="1062"/>
      <c r="DD52" s="1062"/>
      <c r="DE52" s="1062"/>
      <c r="DF52" s="1063"/>
      <c r="DG52" s="1061"/>
      <c r="DH52" s="1062"/>
      <c r="DI52" s="1062"/>
      <c r="DJ52" s="1062"/>
      <c r="DK52" s="1063"/>
      <c r="DL52" s="1061"/>
      <c r="DM52" s="1062"/>
      <c r="DN52" s="1062"/>
      <c r="DO52" s="1062"/>
      <c r="DP52" s="1063"/>
      <c r="DQ52" s="1061"/>
      <c r="DR52" s="1062"/>
      <c r="DS52" s="1062"/>
      <c r="DT52" s="1062"/>
      <c r="DU52" s="1063"/>
      <c r="DV52" s="1064"/>
      <c r="DW52" s="1065"/>
      <c r="DX52" s="1065"/>
      <c r="DY52" s="1065"/>
      <c r="DZ52" s="1066"/>
      <c r="EA52" s="226"/>
    </row>
    <row r="53" spans="1:131" s="227" customFormat="1" ht="26.25" customHeight="1" x14ac:dyDescent="0.15">
      <c r="A53" s="241">
        <v>26</v>
      </c>
      <c r="B53" s="1109"/>
      <c r="C53" s="1110"/>
      <c r="D53" s="1110"/>
      <c r="E53" s="1110"/>
      <c r="F53" s="1110"/>
      <c r="G53" s="1110"/>
      <c r="H53" s="1110"/>
      <c r="I53" s="1110"/>
      <c r="J53" s="1110"/>
      <c r="K53" s="1110"/>
      <c r="L53" s="1110"/>
      <c r="M53" s="1110"/>
      <c r="N53" s="1110"/>
      <c r="O53" s="1110"/>
      <c r="P53" s="1111"/>
      <c r="Q53" s="1112"/>
      <c r="R53" s="1095"/>
      <c r="S53" s="1095"/>
      <c r="T53" s="1095"/>
      <c r="U53" s="1095"/>
      <c r="V53" s="1095"/>
      <c r="W53" s="1095"/>
      <c r="X53" s="1095"/>
      <c r="Y53" s="1095"/>
      <c r="Z53" s="1095"/>
      <c r="AA53" s="1095"/>
      <c r="AB53" s="1095"/>
      <c r="AC53" s="1095"/>
      <c r="AD53" s="1095"/>
      <c r="AE53" s="1113"/>
      <c r="AF53" s="1091"/>
      <c r="AG53" s="1092"/>
      <c r="AH53" s="1092"/>
      <c r="AI53" s="1092"/>
      <c r="AJ53" s="1093"/>
      <c r="AK53" s="1094"/>
      <c r="AL53" s="1095"/>
      <c r="AM53" s="1095"/>
      <c r="AN53" s="1095"/>
      <c r="AO53" s="1095"/>
      <c r="AP53" s="1095"/>
      <c r="AQ53" s="1095"/>
      <c r="AR53" s="1095"/>
      <c r="AS53" s="1095"/>
      <c r="AT53" s="1095"/>
      <c r="AU53" s="1095"/>
      <c r="AV53" s="1095"/>
      <c r="AW53" s="1095"/>
      <c r="AX53" s="1095"/>
      <c r="AY53" s="1095"/>
      <c r="AZ53" s="1096"/>
      <c r="BA53" s="1096"/>
      <c r="BB53" s="1096"/>
      <c r="BC53" s="1096"/>
      <c r="BD53" s="1096"/>
      <c r="BE53" s="1104"/>
      <c r="BF53" s="1104"/>
      <c r="BG53" s="1104"/>
      <c r="BH53" s="1104"/>
      <c r="BI53" s="1105"/>
      <c r="BJ53" s="232"/>
      <c r="BK53" s="232"/>
      <c r="BL53" s="232"/>
      <c r="BM53" s="232"/>
      <c r="BN53" s="232"/>
      <c r="BO53" s="245"/>
      <c r="BP53" s="245"/>
      <c r="BQ53" s="242">
        <v>47</v>
      </c>
      <c r="BR53" s="243"/>
      <c r="BS53" s="1086"/>
      <c r="BT53" s="1087"/>
      <c r="BU53" s="1087"/>
      <c r="BV53" s="1087"/>
      <c r="BW53" s="1087"/>
      <c r="BX53" s="1087"/>
      <c r="BY53" s="1087"/>
      <c r="BZ53" s="1087"/>
      <c r="CA53" s="1087"/>
      <c r="CB53" s="1087"/>
      <c r="CC53" s="1087"/>
      <c r="CD53" s="1087"/>
      <c r="CE53" s="1087"/>
      <c r="CF53" s="1087"/>
      <c r="CG53" s="1088"/>
      <c r="CH53" s="1061"/>
      <c r="CI53" s="1062"/>
      <c r="CJ53" s="1062"/>
      <c r="CK53" s="1062"/>
      <c r="CL53" s="1063"/>
      <c r="CM53" s="1061"/>
      <c r="CN53" s="1062"/>
      <c r="CO53" s="1062"/>
      <c r="CP53" s="1062"/>
      <c r="CQ53" s="1063"/>
      <c r="CR53" s="1061"/>
      <c r="CS53" s="1062"/>
      <c r="CT53" s="1062"/>
      <c r="CU53" s="1062"/>
      <c r="CV53" s="1063"/>
      <c r="CW53" s="1061"/>
      <c r="CX53" s="1062"/>
      <c r="CY53" s="1062"/>
      <c r="CZ53" s="1062"/>
      <c r="DA53" s="1063"/>
      <c r="DB53" s="1061"/>
      <c r="DC53" s="1062"/>
      <c r="DD53" s="1062"/>
      <c r="DE53" s="1062"/>
      <c r="DF53" s="1063"/>
      <c r="DG53" s="1061"/>
      <c r="DH53" s="1062"/>
      <c r="DI53" s="1062"/>
      <c r="DJ53" s="1062"/>
      <c r="DK53" s="1063"/>
      <c r="DL53" s="1061"/>
      <c r="DM53" s="1062"/>
      <c r="DN53" s="1062"/>
      <c r="DO53" s="1062"/>
      <c r="DP53" s="1063"/>
      <c r="DQ53" s="1061"/>
      <c r="DR53" s="1062"/>
      <c r="DS53" s="1062"/>
      <c r="DT53" s="1062"/>
      <c r="DU53" s="1063"/>
      <c r="DV53" s="1064"/>
      <c r="DW53" s="1065"/>
      <c r="DX53" s="1065"/>
      <c r="DY53" s="1065"/>
      <c r="DZ53" s="1066"/>
      <c r="EA53" s="226"/>
    </row>
    <row r="54" spans="1:131" s="227" customFormat="1" ht="26.25" customHeight="1" x14ac:dyDescent="0.15">
      <c r="A54" s="241">
        <v>27</v>
      </c>
      <c r="B54" s="1109"/>
      <c r="C54" s="1110"/>
      <c r="D54" s="1110"/>
      <c r="E54" s="1110"/>
      <c r="F54" s="1110"/>
      <c r="G54" s="1110"/>
      <c r="H54" s="1110"/>
      <c r="I54" s="1110"/>
      <c r="J54" s="1110"/>
      <c r="K54" s="1110"/>
      <c r="L54" s="1110"/>
      <c r="M54" s="1110"/>
      <c r="N54" s="1110"/>
      <c r="O54" s="1110"/>
      <c r="P54" s="1111"/>
      <c r="Q54" s="1112"/>
      <c r="R54" s="1095"/>
      <c r="S54" s="1095"/>
      <c r="T54" s="1095"/>
      <c r="U54" s="1095"/>
      <c r="V54" s="1095"/>
      <c r="W54" s="1095"/>
      <c r="X54" s="1095"/>
      <c r="Y54" s="1095"/>
      <c r="Z54" s="1095"/>
      <c r="AA54" s="1095"/>
      <c r="AB54" s="1095"/>
      <c r="AC54" s="1095"/>
      <c r="AD54" s="1095"/>
      <c r="AE54" s="1113"/>
      <c r="AF54" s="1091"/>
      <c r="AG54" s="1092"/>
      <c r="AH54" s="1092"/>
      <c r="AI54" s="1092"/>
      <c r="AJ54" s="1093"/>
      <c r="AK54" s="1094"/>
      <c r="AL54" s="1095"/>
      <c r="AM54" s="1095"/>
      <c r="AN54" s="1095"/>
      <c r="AO54" s="1095"/>
      <c r="AP54" s="1095"/>
      <c r="AQ54" s="1095"/>
      <c r="AR54" s="1095"/>
      <c r="AS54" s="1095"/>
      <c r="AT54" s="1095"/>
      <c r="AU54" s="1095"/>
      <c r="AV54" s="1095"/>
      <c r="AW54" s="1095"/>
      <c r="AX54" s="1095"/>
      <c r="AY54" s="1095"/>
      <c r="AZ54" s="1096"/>
      <c r="BA54" s="1096"/>
      <c r="BB54" s="1096"/>
      <c r="BC54" s="1096"/>
      <c r="BD54" s="1096"/>
      <c r="BE54" s="1104"/>
      <c r="BF54" s="1104"/>
      <c r="BG54" s="1104"/>
      <c r="BH54" s="1104"/>
      <c r="BI54" s="1105"/>
      <c r="BJ54" s="232"/>
      <c r="BK54" s="232"/>
      <c r="BL54" s="232"/>
      <c r="BM54" s="232"/>
      <c r="BN54" s="232"/>
      <c r="BO54" s="245"/>
      <c r="BP54" s="245"/>
      <c r="BQ54" s="242">
        <v>48</v>
      </c>
      <c r="BR54" s="243"/>
      <c r="BS54" s="1086"/>
      <c r="BT54" s="1087"/>
      <c r="BU54" s="1087"/>
      <c r="BV54" s="1087"/>
      <c r="BW54" s="1087"/>
      <c r="BX54" s="1087"/>
      <c r="BY54" s="1087"/>
      <c r="BZ54" s="1087"/>
      <c r="CA54" s="1087"/>
      <c r="CB54" s="1087"/>
      <c r="CC54" s="1087"/>
      <c r="CD54" s="1087"/>
      <c r="CE54" s="1087"/>
      <c r="CF54" s="1087"/>
      <c r="CG54" s="1088"/>
      <c r="CH54" s="1061"/>
      <c r="CI54" s="1062"/>
      <c r="CJ54" s="1062"/>
      <c r="CK54" s="1062"/>
      <c r="CL54" s="1063"/>
      <c r="CM54" s="1061"/>
      <c r="CN54" s="1062"/>
      <c r="CO54" s="1062"/>
      <c r="CP54" s="1062"/>
      <c r="CQ54" s="1063"/>
      <c r="CR54" s="1061"/>
      <c r="CS54" s="1062"/>
      <c r="CT54" s="1062"/>
      <c r="CU54" s="1062"/>
      <c r="CV54" s="1063"/>
      <c r="CW54" s="1061"/>
      <c r="CX54" s="1062"/>
      <c r="CY54" s="1062"/>
      <c r="CZ54" s="1062"/>
      <c r="DA54" s="1063"/>
      <c r="DB54" s="1061"/>
      <c r="DC54" s="1062"/>
      <c r="DD54" s="1062"/>
      <c r="DE54" s="1062"/>
      <c r="DF54" s="1063"/>
      <c r="DG54" s="1061"/>
      <c r="DH54" s="1062"/>
      <c r="DI54" s="1062"/>
      <c r="DJ54" s="1062"/>
      <c r="DK54" s="1063"/>
      <c r="DL54" s="1061"/>
      <c r="DM54" s="1062"/>
      <c r="DN54" s="1062"/>
      <c r="DO54" s="1062"/>
      <c r="DP54" s="1063"/>
      <c r="DQ54" s="1061"/>
      <c r="DR54" s="1062"/>
      <c r="DS54" s="1062"/>
      <c r="DT54" s="1062"/>
      <c r="DU54" s="1063"/>
      <c r="DV54" s="1064"/>
      <c r="DW54" s="1065"/>
      <c r="DX54" s="1065"/>
      <c r="DY54" s="1065"/>
      <c r="DZ54" s="1066"/>
      <c r="EA54" s="226"/>
    </row>
    <row r="55" spans="1:131" s="227" customFormat="1" ht="26.25" customHeight="1" x14ac:dyDescent="0.15">
      <c r="A55" s="241">
        <v>28</v>
      </c>
      <c r="B55" s="1109"/>
      <c r="C55" s="1110"/>
      <c r="D55" s="1110"/>
      <c r="E55" s="1110"/>
      <c r="F55" s="1110"/>
      <c r="G55" s="1110"/>
      <c r="H55" s="1110"/>
      <c r="I55" s="1110"/>
      <c r="J55" s="1110"/>
      <c r="K55" s="1110"/>
      <c r="L55" s="1110"/>
      <c r="M55" s="1110"/>
      <c r="N55" s="1110"/>
      <c r="O55" s="1110"/>
      <c r="P55" s="1111"/>
      <c r="Q55" s="1112"/>
      <c r="R55" s="1095"/>
      <c r="S55" s="1095"/>
      <c r="T55" s="1095"/>
      <c r="U55" s="1095"/>
      <c r="V55" s="1095"/>
      <c r="W55" s="1095"/>
      <c r="X55" s="1095"/>
      <c r="Y55" s="1095"/>
      <c r="Z55" s="1095"/>
      <c r="AA55" s="1095"/>
      <c r="AB55" s="1095"/>
      <c r="AC55" s="1095"/>
      <c r="AD55" s="1095"/>
      <c r="AE55" s="1113"/>
      <c r="AF55" s="1091"/>
      <c r="AG55" s="1092"/>
      <c r="AH55" s="1092"/>
      <c r="AI55" s="1092"/>
      <c r="AJ55" s="1093"/>
      <c r="AK55" s="1094"/>
      <c r="AL55" s="1095"/>
      <c r="AM55" s="1095"/>
      <c r="AN55" s="1095"/>
      <c r="AO55" s="1095"/>
      <c r="AP55" s="1095"/>
      <c r="AQ55" s="1095"/>
      <c r="AR55" s="1095"/>
      <c r="AS55" s="1095"/>
      <c r="AT55" s="1095"/>
      <c r="AU55" s="1095"/>
      <c r="AV55" s="1095"/>
      <c r="AW55" s="1095"/>
      <c r="AX55" s="1095"/>
      <c r="AY55" s="1095"/>
      <c r="AZ55" s="1096"/>
      <c r="BA55" s="1096"/>
      <c r="BB55" s="1096"/>
      <c r="BC55" s="1096"/>
      <c r="BD55" s="1096"/>
      <c r="BE55" s="1104"/>
      <c r="BF55" s="1104"/>
      <c r="BG55" s="1104"/>
      <c r="BH55" s="1104"/>
      <c r="BI55" s="1105"/>
      <c r="BJ55" s="232"/>
      <c r="BK55" s="232"/>
      <c r="BL55" s="232"/>
      <c r="BM55" s="232"/>
      <c r="BN55" s="232"/>
      <c r="BO55" s="245"/>
      <c r="BP55" s="245"/>
      <c r="BQ55" s="242">
        <v>49</v>
      </c>
      <c r="BR55" s="243"/>
      <c r="BS55" s="1086"/>
      <c r="BT55" s="1087"/>
      <c r="BU55" s="1087"/>
      <c r="BV55" s="1087"/>
      <c r="BW55" s="1087"/>
      <c r="BX55" s="1087"/>
      <c r="BY55" s="1087"/>
      <c r="BZ55" s="1087"/>
      <c r="CA55" s="1087"/>
      <c r="CB55" s="1087"/>
      <c r="CC55" s="1087"/>
      <c r="CD55" s="1087"/>
      <c r="CE55" s="1087"/>
      <c r="CF55" s="1087"/>
      <c r="CG55" s="1088"/>
      <c r="CH55" s="1061"/>
      <c r="CI55" s="1062"/>
      <c r="CJ55" s="1062"/>
      <c r="CK55" s="1062"/>
      <c r="CL55" s="1063"/>
      <c r="CM55" s="1061"/>
      <c r="CN55" s="1062"/>
      <c r="CO55" s="1062"/>
      <c r="CP55" s="1062"/>
      <c r="CQ55" s="1063"/>
      <c r="CR55" s="1061"/>
      <c r="CS55" s="1062"/>
      <c r="CT55" s="1062"/>
      <c r="CU55" s="1062"/>
      <c r="CV55" s="1063"/>
      <c r="CW55" s="1061"/>
      <c r="CX55" s="1062"/>
      <c r="CY55" s="1062"/>
      <c r="CZ55" s="1062"/>
      <c r="DA55" s="1063"/>
      <c r="DB55" s="1061"/>
      <c r="DC55" s="1062"/>
      <c r="DD55" s="1062"/>
      <c r="DE55" s="1062"/>
      <c r="DF55" s="1063"/>
      <c r="DG55" s="1061"/>
      <c r="DH55" s="1062"/>
      <c r="DI55" s="1062"/>
      <c r="DJ55" s="1062"/>
      <c r="DK55" s="1063"/>
      <c r="DL55" s="1061"/>
      <c r="DM55" s="1062"/>
      <c r="DN55" s="1062"/>
      <c r="DO55" s="1062"/>
      <c r="DP55" s="1063"/>
      <c r="DQ55" s="1061"/>
      <c r="DR55" s="1062"/>
      <c r="DS55" s="1062"/>
      <c r="DT55" s="1062"/>
      <c r="DU55" s="1063"/>
      <c r="DV55" s="1064"/>
      <c r="DW55" s="1065"/>
      <c r="DX55" s="1065"/>
      <c r="DY55" s="1065"/>
      <c r="DZ55" s="1066"/>
      <c r="EA55" s="226"/>
    </row>
    <row r="56" spans="1:131" s="227" customFormat="1" ht="26.25" customHeight="1" x14ac:dyDescent="0.15">
      <c r="A56" s="241">
        <v>29</v>
      </c>
      <c r="B56" s="1109"/>
      <c r="C56" s="1110"/>
      <c r="D56" s="1110"/>
      <c r="E56" s="1110"/>
      <c r="F56" s="1110"/>
      <c r="G56" s="1110"/>
      <c r="H56" s="1110"/>
      <c r="I56" s="1110"/>
      <c r="J56" s="1110"/>
      <c r="K56" s="1110"/>
      <c r="L56" s="1110"/>
      <c r="M56" s="1110"/>
      <c r="N56" s="1110"/>
      <c r="O56" s="1110"/>
      <c r="P56" s="1111"/>
      <c r="Q56" s="1112"/>
      <c r="R56" s="1095"/>
      <c r="S56" s="1095"/>
      <c r="T56" s="1095"/>
      <c r="U56" s="1095"/>
      <c r="V56" s="1095"/>
      <c r="W56" s="1095"/>
      <c r="X56" s="1095"/>
      <c r="Y56" s="1095"/>
      <c r="Z56" s="1095"/>
      <c r="AA56" s="1095"/>
      <c r="AB56" s="1095"/>
      <c r="AC56" s="1095"/>
      <c r="AD56" s="1095"/>
      <c r="AE56" s="1113"/>
      <c r="AF56" s="1091"/>
      <c r="AG56" s="1092"/>
      <c r="AH56" s="1092"/>
      <c r="AI56" s="1092"/>
      <c r="AJ56" s="1093"/>
      <c r="AK56" s="1094"/>
      <c r="AL56" s="1095"/>
      <c r="AM56" s="1095"/>
      <c r="AN56" s="1095"/>
      <c r="AO56" s="1095"/>
      <c r="AP56" s="1095"/>
      <c r="AQ56" s="1095"/>
      <c r="AR56" s="1095"/>
      <c r="AS56" s="1095"/>
      <c r="AT56" s="1095"/>
      <c r="AU56" s="1095"/>
      <c r="AV56" s="1095"/>
      <c r="AW56" s="1095"/>
      <c r="AX56" s="1095"/>
      <c r="AY56" s="1095"/>
      <c r="AZ56" s="1096"/>
      <c r="BA56" s="1096"/>
      <c r="BB56" s="1096"/>
      <c r="BC56" s="1096"/>
      <c r="BD56" s="1096"/>
      <c r="BE56" s="1104"/>
      <c r="BF56" s="1104"/>
      <c r="BG56" s="1104"/>
      <c r="BH56" s="1104"/>
      <c r="BI56" s="1105"/>
      <c r="BJ56" s="232"/>
      <c r="BK56" s="232"/>
      <c r="BL56" s="232"/>
      <c r="BM56" s="232"/>
      <c r="BN56" s="232"/>
      <c r="BO56" s="245"/>
      <c r="BP56" s="245"/>
      <c r="BQ56" s="242">
        <v>50</v>
      </c>
      <c r="BR56" s="243"/>
      <c r="BS56" s="1086"/>
      <c r="BT56" s="1087"/>
      <c r="BU56" s="1087"/>
      <c r="BV56" s="1087"/>
      <c r="BW56" s="1087"/>
      <c r="BX56" s="1087"/>
      <c r="BY56" s="1087"/>
      <c r="BZ56" s="1087"/>
      <c r="CA56" s="1087"/>
      <c r="CB56" s="1087"/>
      <c r="CC56" s="1087"/>
      <c r="CD56" s="1087"/>
      <c r="CE56" s="1087"/>
      <c r="CF56" s="1087"/>
      <c r="CG56" s="1088"/>
      <c r="CH56" s="1061"/>
      <c r="CI56" s="1062"/>
      <c r="CJ56" s="1062"/>
      <c r="CK56" s="1062"/>
      <c r="CL56" s="1063"/>
      <c r="CM56" s="1061"/>
      <c r="CN56" s="1062"/>
      <c r="CO56" s="1062"/>
      <c r="CP56" s="1062"/>
      <c r="CQ56" s="1063"/>
      <c r="CR56" s="1061"/>
      <c r="CS56" s="1062"/>
      <c r="CT56" s="1062"/>
      <c r="CU56" s="1062"/>
      <c r="CV56" s="1063"/>
      <c r="CW56" s="1061"/>
      <c r="CX56" s="1062"/>
      <c r="CY56" s="1062"/>
      <c r="CZ56" s="1062"/>
      <c r="DA56" s="1063"/>
      <c r="DB56" s="1061"/>
      <c r="DC56" s="1062"/>
      <c r="DD56" s="1062"/>
      <c r="DE56" s="1062"/>
      <c r="DF56" s="1063"/>
      <c r="DG56" s="1061"/>
      <c r="DH56" s="1062"/>
      <c r="DI56" s="1062"/>
      <c r="DJ56" s="1062"/>
      <c r="DK56" s="1063"/>
      <c r="DL56" s="1061"/>
      <c r="DM56" s="1062"/>
      <c r="DN56" s="1062"/>
      <c r="DO56" s="1062"/>
      <c r="DP56" s="1063"/>
      <c r="DQ56" s="1061"/>
      <c r="DR56" s="1062"/>
      <c r="DS56" s="1062"/>
      <c r="DT56" s="1062"/>
      <c r="DU56" s="1063"/>
      <c r="DV56" s="1064"/>
      <c r="DW56" s="1065"/>
      <c r="DX56" s="1065"/>
      <c r="DY56" s="1065"/>
      <c r="DZ56" s="1066"/>
      <c r="EA56" s="226"/>
    </row>
    <row r="57" spans="1:131" s="227" customFormat="1" ht="26.25" customHeight="1" x14ac:dyDescent="0.15">
      <c r="A57" s="241">
        <v>30</v>
      </c>
      <c r="B57" s="1109"/>
      <c r="C57" s="1110"/>
      <c r="D57" s="1110"/>
      <c r="E57" s="1110"/>
      <c r="F57" s="1110"/>
      <c r="G57" s="1110"/>
      <c r="H57" s="1110"/>
      <c r="I57" s="1110"/>
      <c r="J57" s="1110"/>
      <c r="K57" s="1110"/>
      <c r="L57" s="1110"/>
      <c r="M57" s="1110"/>
      <c r="N57" s="1110"/>
      <c r="O57" s="1110"/>
      <c r="P57" s="1111"/>
      <c r="Q57" s="1112"/>
      <c r="R57" s="1095"/>
      <c r="S57" s="1095"/>
      <c r="T57" s="1095"/>
      <c r="U57" s="1095"/>
      <c r="V57" s="1095"/>
      <c r="W57" s="1095"/>
      <c r="X57" s="1095"/>
      <c r="Y57" s="1095"/>
      <c r="Z57" s="1095"/>
      <c r="AA57" s="1095"/>
      <c r="AB57" s="1095"/>
      <c r="AC57" s="1095"/>
      <c r="AD57" s="1095"/>
      <c r="AE57" s="1113"/>
      <c r="AF57" s="1091"/>
      <c r="AG57" s="1092"/>
      <c r="AH57" s="1092"/>
      <c r="AI57" s="1092"/>
      <c r="AJ57" s="1093"/>
      <c r="AK57" s="1094"/>
      <c r="AL57" s="1095"/>
      <c r="AM57" s="1095"/>
      <c r="AN57" s="1095"/>
      <c r="AO57" s="1095"/>
      <c r="AP57" s="1095"/>
      <c r="AQ57" s="1095"/>
      <c r="AR57" s="1095"/>
      <c r="AS57" s="1095"/>
      <c r="AT57" s="1095"/>
      <c r="AU57" s="1095"/>
      <c r="AV57" s="1095"/>
      <c r="AW57" s="1095"/>
      <c r="AX57" s="1095"/>
      <c r="AY57" s="1095"/>
      <c r="AZ57" s="1096"/>
      <c r="BA57" s="1096"/>
      <c r="BB57" s="1096"/>
      <c r="BC57" s="1096"/>
      <c r="BD57" s="1096"/>
      <c r="BE57" s="1104"/>
      <c r="BF57" s="1104"/>
      <c r="BG57" s="1104"/>
      <c r="BH57" s="1104"/>
      <c r="BI57" s="1105"/>
      <c r="BJ57" s="232"/>
      <c r="BK57" s="232"/>
      <c r="BL57" s="232"/>
      <c r="BM57" s="232"/>
      <c r="BN57" s="232"/>
      <c r="BO57" s="245"/>
      <c r="BP57" s="245"/>
      <c r="BQ57" s="242">
        <v>51</v>
      </c>
      <c r="BR57" s="243"/>
      <c r="BS57" s="1086"/>
      <c r="BT57" s="1087"/>
      <c r="BU57" s="1087"/>
      <c r="BV57" s="1087"/>
      <c r="BW57" s="1087"/>
      <c r="BX57" s="1087"/>
      <c r="BY57" s="1087"/>
      <c r="BZ57" s="1087"/>
      <c r="CA57" s="1087"/>
      <c r="CB57" s="1087"/>
      <c r="CC57" s="1087"/>
      <c r="CD57" s="1087"/>
      <c r="CE57" s="1087"/>
      <c r="CF57" s="1087"/>
      <c r="CG57" s="1088"/>
      <c r="CH57" s="1061"/>
      <c r="CI57" s="1062"/>
      <c r="CJ57" s="1062"/>
      <c r="CK57" s="1062"/>
      <c r="CL57" s="1063"/>
      <c r="CM57" s="1061"/>
      <c r="CN57" s="1062"/>
      <c r="CO57" s="1062"/>
      <c r="CP57" s="1062"/>
      <c r="CQ57" s="1063"/>
      <c r="CR57" s="1061"/>
      <c r="CS57" s="1062"/>
      <c r="CT57" s="1062"/>
      <c r="CU57" s="1062"/>
      <c r="CV57" s="1063"/>
      <c r="CW57" s="1061"/>
      <c r="CX57" s="1062"/>
      <c r="CY57" s="1062"/>
      <c r="CZ57" s="1062"/>
      <c r="DA57" s="1063"/>
      <c r="DB57" s="1061"/>
      <c r="DC57" s="1062"/>
      <c r="DD57" s="1062"/>
      <c r="DE57" s="1062"/>
      <c r="DF57" s="1063"/>
      <c r="DG57" s="1061"/>
      <c r="DH57" s="1062"/>
      <c r="DI57" s="1062"/>
      <c r="DJ57" s="1062"/>
      <c r="DK57" s="1063"/>
      <c r="DL57" s="1061"/>
      <c r="DM57" s="1062"/>
      <c r="DN57" s="1062"/>
      <c r="DO57" s="1062"/>
      <c r="DP57" s="1063"/>
      <c r="DQ57" s="1061"/>
      <c r="DR57" s="1062"/>
      <c r="DS57" s="1062"/>
      <c r="DT57" s="1062"/>
      <c r="DU57" s="1063"/>
      <c r="DV57" s="1064"/>
      <c r="DW57" s="1065"/>
      <c r="DX57" s="1065"/>
      <c r="DY57" s="1065"/>
      <c r="DZ57" s="1066"/>
      <c r="EA57" s="226"/>
    </row>
    <row r="58" spans="1:131" s="227" customFormat="1" ht="26.25" customHeight="1" x14ac:dyDescent="0.15">
      <c r="A58" s="241">
        <v>31</v>
      </c>
      <c r="B58" s="1109"/>
      <c r="C58" s="1110"/>
      <c r="D58" s="1110"/>
      <c r="E58" s="1110"/>
      <c r="F58" s="1110"/>
      <c r="G58" s="1110"/>
      <c r="H58" s="1110"/>
      <c r="I58" s="1110"/>
      <c r="J58" s="1110"/>
      <c r="K58" s="1110"/>
      <c r="L58" s="1110"/>
      <c r="M58" s="1110"/>
      <c r="N58" s="1110"/>
      <c r="O58" s="1110"/>
      <c r="P58" s="1111"/>
      <c r="Q58" s="1112"/>
      <c r="R58" s="1095"/>
      <c r="S58" s="1095"/>
      <c r="T58" s="1095"/>
      <c r="U58" s="1095"/>
      <c r="V58" s="1095"/>
      <c r="W58" s="1095"/>
      <c r="X58" s="1095"/>
      <c r="Y58" s="1095"/>
      <c r="Z58" s="1095"/>
      <c r="AA58" s="1095"/>
      <c r="AB58" s="1095"/>
      <c r="AC58" s="1095"/>
      <c r="AD58" s="1095"/>
      <c r="AE58" s="1113"/>
      <c r="AF58" s="1091"/>
      <c r="AG58" s="1092"/>
      <c r="AH58" s="1092"/>
      <c r="AI58" s="1092"/>
      <c r="AJ58" s="1093"/>
      <c r="AK58" s="1094"/>
      <c r="AL58" s="1095"/>
      <c r="AM58" s="1095"/>
      <c r="AN58" s="1095"/>
      <c r="AO58" s="1095"/>
      <c r="AP58" s="1095"/>
      <c r="AQ58" s="1095"/>
      <c r="AR58" s="1095"/>
      <c r="AS58" s="1095"/>
      <c r="AT58" s="1095"/>
      <c r="AU58" s="1095"/>
      <c r="AV58" s="1095"/>
      <c r="AW58" s="1095"/>
      <c r="AX58" s="1095"/>
      <c r="AY58" s="1095"/>
      <c r="AZ58" s="1096"/>
      <c r="BA58" s="1096"/>
      <c r="BB58" s="1096"/>
      <c r="BC58" s="1096"/>
      <c r="BD58" s="1096"/>
      <c r="BE58" s="1104"/>
      <c r="BF58" s="1104"/>
      <c r="BG58" s="1104"/>
      <c r="BH58" s="1104"/>
      <c r="BI58" s="1105"/>
      <c r="BJ58" s="232"/>
      <c r="BK58" s="232"/>
      <c r="BL58" s="232"/>
      <c r="BM58" s="232"/>
      <c r="BN58" s="232"/>
      <c r="BO58" s="245"/>
      <c r="BP58" s="245"/>
      <c r="BQ58" s="242">
        <v>52</v>
      </c>
      <c r="BR58" s="243"/>
      <c r="BS58" s="1086"/>
      <c r="BT58" s="1087"/>
      <c r="BU58" s="1087"/>
      <c r="BV58" s="1087"/>
      <c r="BW58" s="1087"/>
      <c r="BX58" s="1087"/>
      <c r="BY58" s="1087"/>
      <c r="BZ58" s="1087"/>
      <c r="CA58" s="1087"/>
      <c r="CB58" s="1087"/>
      <c r="CC58" s="1087"/>
      <c r="CD58" s="1087"/>
      <c r="CE58" s="1087"/>
      <c r="CF58" s="1087"/>
      <c r="CG58" s="1088"/>
      <c r="CH58" s="1061"/>
      <c r="CI58" s="1062"/>
      <c r="CJ58" s="1062"/>
      <c r="CK58" s="1062"/>
      <c r="CL58" s="1063"/>
      <c r="CM58" s="1061"/>
      <c r="CN58" s="1062"/>
      <c r="CO58" s="1062"/>
      <c r="CP58" s="1062"/>
      <c r="CQ58" s="1063"/>
      <c r="CR58" s="1061"/>
      <c r="CS58" s="1062"/>
      <c r="CT58" s="1062"/>
      <c r="CU58" s="1062"/>
      <c r="CV58" s="1063"/>
      <c r="CW58" s="1061"/>
      <c r="CX58" s="1062"/>
      <c r="CY58" s="1062"/>
      <c r="CZ58" s="1062"/>
      <c r="DA58" s="1063"/>
      <c r="DB58" s="1061"/>
      <c r="DC58" s="1062"/>
      <c r="DD58" s="1062"/>
      <c r="DE58" s="1062"/>
      <c r="DF58" s="1063"/>
      <c r="DG58" s="1061"/>
      <c r="DH58" s="1062"/>
      <c r="DI58" s="1062"/>
      <c r="DJ58" s="1062"/>
      <c r="DK58" s="1063"/>
      <c r="DL58" s="1061"/>
      <c r="DM58" s="1062"/>
      <c r="DN58" s="1062"/>
      <c r="DO58" s="1062"/>
      <c r="DP58" s="1063"/>
      <c r="DQ58" s="1061"/>
      <c r="DR58" s="1062"/>
      <c r="DS58" s="1062"/>
      <c r="DT58" s="1062"/>
      <c r="DU58" s="1063"/>
      <c r="DV58" s="1064"/>
      <c r="DW58" s="1065"/>
      <c r="DX58" s="1065"/>
      <c r="DY58" s="1065"/>
      <c r="DZ58" s="1066"/>
      <c r="EA58" s="226"/>
    </row>
    <row r="59" spans="1:131" s="227" customFormat="1" ht="26.25" customHeight="1" x14ac:dyDescent="0.15">
      <c r="A59" s="241">
        <v>32</v>
      </c>
      <c r="B59" s="1109"/>
      <c r="C59" s="1110"/>
      <c r="D59" s="1110"/>
      <c r="E59" s="1110"/>
      <c r="F59" s="1110"/>
      <c r="G59" s="1110"/>
      <c r="H59" s="1110"/>
      <c r="I59" s="1110"/>
      <c r="J59" s="1110"/>
      <c r="K59" s="1110"/>
      <c r="L59" s="1110"/>
      <c r="M59" s="1110"/>
      <c r="N59" s="1110"/>
      <c r="O59" s="1110"/>
      <c r="P59" s="1111"/>
      <c r="Q59" s="1112"/>
      <c r="R59" s="1095"/>
      <c r="S59" s="1095"/>
      <c r="T59" s="1095"/>
      <c r="U59" s="1095"/>
      <c r="V59" s="1095"/>
      <c r="W59" s="1095"/>
      <c r="X59" s="1095"/>
      <c r="Y59" s="1095"/>
      <c r="Z59" s="1095"/>
      <c r="AA59" s="1095"/>
      <c r="AB59" s="1095"/>
      <c r="AC59" s="1095"/>
      <c r="AD59" s="1095"/>
      <c r="AE59" s="1113"/>
      <c r="AF59" s="1091"/>
      <c r="AG59" s="1092"/>
      <c r="AH59" s="1092"/>
      <c r="AI59" s="1092"/>
      <c r="AJ59" s="1093"/>
      <c r="AK59" s="1094"/>
      <c r="AL59" s="1095"/>
      <c r="AM59" s="1095"/>
      <c r="AN59" s="1095"/>
      <c r="AO59" s="1095"/>
      <c r="AP59" s="1095"/>
      <c r="AQ59" s="1095"/>
      <c r="AR59" s="1095"/>
      <c r="AS59" s="1095"/>
      <c r="AT59" s="1095"/>
      <c r="AU59" s="1095"/>
      <c r="AV59" s="1095"/>
      <c r="AW59" s="1095"/>
      <c r="AX59" s="1095"/>
      <c r="AY59" s="1095"/>
      <c r="AZ59" s="1096"/>
      <c r="BA59" s="1096"/>
      <c r="BB59" s="1096"/>
      <c r="BC59" s="1096"/>
      <c r="BD59" s="1096"/>
      <c r="BE59" s="1104"/>
      <c r="BF59" s="1104"/>
      <c r="BG59" s="1104"/>
      <c r="BH59" s="1104"/>
      <c r="BI59" s="1105"/>
      <c r="BJ59" s="232"/>
      <c r="BK59" s="232"/>
      <c r="BL59" s="232"/>
      <c r="BM59" s="232"/>
      <c r="BN59" s="232"/>
      <c r="BO59" s="245"/>
      <c r="BP59" s="245"/>
      <c r="BQ59" s="242">
        <v>53</v>
      </c>
      <c r="BR59" s="243"/>
      <c r="BS59" s="1086"/>
      <c r="BT59" s="1087"/>
      <c r="BU59" s="1087"/>
      <c r="BV59" s="1087"/>
      <c r="BW59" s="1087"/>
      <c r="BX59" s="1087"/>
      <c r="BY59" s="1087"/>
      <c r="BZ59" s="1087"/>
      <c r="CA59" s="1087"/>
      <c r="CB59" s="1087"/>
      <c r="CC59" s="1087"/>
      <c r="CD59" s="1087"/>
      <c r="CE59" s="1087"/>
      <c r="CF59" s="1087"/>
      <c r="CG59" s="1088"/>
      <c r="CH59" s="1061"/>
      <c r="CI59" s="1062"/>
      <c r="CJ59" s="1062"/>
      <c r="CK59" s="1062"/>
      <c r="CL59" s="1063"/>
      <c r="CM59" s="1061"/>
      <c r="CN59" s="1062"/>
      <c r="CO59" s="1062"/>
      <c r="CP59" s="1062"/>
      <c r="CQ59" s="1063"/>
      <c r="CR59" s="1061"/>
      <c r="CS59" s="1062"/>
      <c r="CT59" s="1062"/>
      <c r="CU59" s="1062"/>
      <c r="CV59" s="1063"/>
      <c r="CW59" s="1061"/>
      <c r="CX59" s="1062"/>
      <c r="CY59" s="1062"/>
      <c r="CZ59" s="1062"/>
      <c r="DA59" s="1063"/>
      <c r="DB59" s="1061"/>
      <c r="DC59" s="1062"/>
      <c r="DD59" s="1062"/>
      <c r="DE59" s="1062"/>
      <c r="DF59" s="1063"/>
      <c r="DG59" s="1061"/>
      <c r="DH59" s="1062"/>
      <c r="DI59" s="1062"/>
      <c r="DJ59" s="1062"/>
      <c r="DK59" s="1063"/>
      <c r="DL59" s="1061"/>
      <c r="DM59" s="1062"/>
      <c r="DN59" s="1062"/>
      <c r="DO59" s="1062"/>
      <c r="DP59" s="1063"/>
      <c r="DQ59" s="1061"/>
      <c r="DR59" s="1062"/>
      <c r="DS59" s="1062"/>
      <c r="DT59" s="1062"/>
      <c r="DU59" s="1063"/>
      <c r="DV59" s="1064"/>
      <c r="DW59" s="1065"/>
      <c r="DX59" s="1065"/>
      <c r="DY59" s="1065"/>
      <c r="DZ59" s="1066"/>
      <c r="EA59" s="226"/>
    </row>
    <row r="60" spans="1:131" s="227" customFormat="1" ht="26.25" customHeight="1" x14ac:dyDescent="0.15">
      <c r="A60" s="241">
        <v>33</v>
      </c>
      <c r="B60" s="1109"/>
      <c r="C60" s="1110"/>
      <c r="D60" s="1110"/>
      <c r="E60" s="1110"/>
      <c r="F60" s="1110"/>
      <c r="G60" s="1110"/>
      <c r="H60" s="1110"/>
      <c r="I60" s="1110"/>
      <c r="J60" s="1110"/>
      <c r="K60" s="1110"/>
      <c r="L60" s="1110"/>
      <c r="M60" s="1110"/>
      <c r="N60" s="1110"/>
      <c r="O60" s="1110"/>
      <c r="P60" s="1111"/>
      <c r="Q60" s="1112"/>
      <c r="R60" s="1095"/>
      <c r="S60" s="1095"/>
      <c r="T60" s="1095"/>
      <c r="U60" s="1095"/>
      <c r="V60" s="1095"/>
      <c r="W60" s="1095"/>
      <c r="X60" s="1095"/>
      <c r="Y60" s="1095"/>
      <c r="Z60" s="1095"/>
      <c r="AA60" s="1095"/>
      <c r="AB60" s="1095"/>
      <c r="AC60" s="1095"/>
      <c r="AD60" s="1095"/>
      <c r="AE60" s="1113"/>
      <c r="AF60" s="1091"/>
      <c r="AG60" s="1092"/>
      <c r="AH60" s="1092"/>
      <c r="AI60" s="1092"/>
      <c r="AJ60" s="1093"/>
      <c r="AK60" s="1094"/>
      <c r="AL60" s="1095"/>
      <c r="AM60" s="1095"/>
      <c r="AN60" s="1095"/>
      <c r="AO60" s="1095"/>
      <c r="AP60" s="1095"/>
      <c r="AQ60" s="1095"/>
      <c r="AR60" s="1095"/>
      <c r="AS60" s="1095"/>
      <c r="AT60" s="1095"/>
      <c r="AU60" s="1095"/>
      <c r="AV60" s="1095"/>
      <c r="AW60" s="1095"/>
      <c r="AX60" s="1095"/>
      <c r="AY60" s="1095"/>
      <c r="AZ60" s="1096"/>
      <c r="BA60" s="1096"/>
      <c r="BB60" s="1096"/>
      <c r="BC60" s="1096"/>
      <c r="BD60" s="1096"/>
      <c r="BE60" s="1104"/>
      <c r="BF60" s="1104"/>
      <c r="BG60" s="1104"/>
      <c r="BH60" s="1104"/>
      <c r="BI60" s="1105"/>
      <c r="BJ60" s="232"/>
      <c r="BK60" s="232"/>
      <c r="BL60" s="232"/>
      <c r="BM60" s="232"/>
      <c r="BN60" s="232"/>
      <c r="BO60" s="245"/>
      <c r="BP60" s="245"/>
      <c r="BQ60" s="242">
        <v>54</v>
      </c>
      <c r="BR60" s="243"/>
      <c r="BS60" s="1086"/>
      <c r="BT60" s="1087"/>
      <c r="BU60" s="1087"/>
      <c r="BV60" s="1087"/>
      <c r="BW60" s="1087"/>
      <c r="BX60" s="1087"/>
      <c r="BY60" s="1087"/>
      <c r="BZ60" s="1087"/>
      <c r="CA60" s="1087"/>
      <c r="CB60" s="1087"/>
      <c r="CC60" s="1087"/>
      <c r="CD60" s="1087"/>
      <c r="CE60" s="1087"/>
      <c r="CF60" s="1087"/>
      <c r="CG60" s="1088"/>
      <c r="CH60" s="1061"/>
      <c r="CI60" s="1062"/>
      <c r="CJ60" s="1062"/>
      <c r="CK60" s="1062"/>
      <c r="CL60" s="1063"/>
      <c r="CM60" s="1061"/>
      <c r="CN60" s="1062"/>
      <c r="CO60" s="1062"/>
      <c r="CP60" s="1062"/>
      <c r="CQ60" s="1063"/>
      <c r="CR60" s="1061"/>
      <c r="CS60" s="1062"/>
      <c r="CT60" s="1062"/>
      <c r="CU60" s="1062"/>
      <c r="CV60" s="1063"/>
      <c r="CW60" s="1061"/>
      <c r="CX60" s="1062"/>
      <c r="CY60" s="1062"/>
      <c r="CZ60" s="1062"/>
      <c r="DA60" s="1063"/>
      <c r="DB60" s="1061"/>
      <c r="DC60" s="1062"/>
      <c r="DD60" s="1062"/>
      <c r="DE60" s="1062"/>
      <c r="DF60" s="1063"/>
      <c r="DG60" s="1061"/>
      <c r="DH60" s="1062"/>
      <c r="DI60" s="1062"/>
      <c r="DJ60" s="1062"/>
      <c r="DK60" s="1063"/>
      <c r="DL60" s="1061"/>
      <c r="DM60" s="1062"/>
      <c r="DN60" s="1062"/>
      <c r="DO60" s="1062"/>
      <c r="DP60" s="1063"/>
      <c r="DQ60" s="1061"/>
      <c r="DR60" s="1062"/>
      <c r="DS60" s="1062"/>
      <c r="DT60" s="1062"/>
      <c r="DU60" s="1063"/>
      <c r="DV60" s="1064"/>
      <c r="DW60" s="1065"/>
      <c r="DX60" s="1065"/>
      <c r="DY60" s="1065"/>
      <c r="DZ60" s="1066"/>
      <c r="EA60" s="226"/>
    </row>
    <row r="61" spans="1:131" s="227" customFormat="1" ht="26.25" customHeight="1" thickBot="1" x14ac:dyDescent="0.2">
      <c r="A61" s="241">
        <v>34</v>
      </c>
      <c r="B61" s="1109"/>
      <c r="C61" s="1110"/>
      <c r="D61" s="1110"/>
      <c r="E61" s="1110"/>
      <c r="F61" s="1110"/>
      <c r="G61" s="1110"/>
      <c r="H61" s="1110"/>
      <c r="I61" s="1110"/>
      <c r="J61" s="1110"/>
      <c r="K61" s="1110"/>
      <c r="L61" s="1110"/>
      <c r="M61" s="1110"/>
      <c r="N61" s="1110"/>
      <c r="O61" s="1110"/>
      <c r="P61" s="1111"/>
      <c r="Q61" s="1112"/>
      <c r="R61" s="1095"/>
      <c r="S61" s="1095"/>
      <c r="T61" s="1095"/>
      <c r="U61" s="1095"/>
      <c r="V61" s="1095"/>
      <c r="W61" s="1095"/>
      <c r="X61" s="1095"/>
      <c r="Y61" s="1095"/>
      <c r="Z61" s="1095"/>
      <c r="AA61" s="1095"/>
      <c r="AB61" s="1095"/>
      <c r="AC61" s="1095"/>
      <c r="AD61" s="1095"/>
      <c r="AE61" s="1113"/>
      <c r="AF61" s="1091"/>
      <c r="AG61" s="1092"/>
      <c r="AH61" s="1092"/>
      <c r="AI61" s="1092"/>
      <c r="AJ61" s="1093"/>
      <c r="AK61" s="1094"/>
      <c r="AL61" s="1095"/>
      <c r="AM61" s="1095"/>
      <c r="AN61" s="1095"/>
      <c r="AO61" s="1095"/>
      <c r="AP61" s="1095"/>
      <c r="AQ61" s="1095"/>
      <c r="AR61" s="1095"/>
      <c r="AS61" s="1095"/>
      <c r="AT61" s="1095"/>
      <c r="AU61" s="1095"/>
      <c r="AV61" s="1095"/>
      <c r="AW61" s="1095"/>
      <c r="AX61" s="1095"/>
      <c r="AY61" s="1095"/>
      <c r="AZ61" s="1096"/>
      <c r="BA61" s="1096"/>
      <c r="BB61" s="1096"/>
      <c r="BC61" s="1096"/>
      <c r="BD61" s="1096"/>
      <c r="BE61" s="1104"/>
      <c r="BF61" s="1104"/>
      <c r="BG61" s="1104"/>
      <c r="BH61" s="1104"/>
      <c r="BI61" s="1105"/>
      <c r="BJ61" s="232"/>
      <c r="BK61" s="232"/>
      <c r="BL61" s="232"/>
      <c r="BM61" s="232"/>
      <c r="BN61" s="232"/>
      <c r="BO61" s="245"/>
      <c r="BP61" s="245"/>
      <c r="BQ61" s="242">
        <v>55</v>
      </c>
      <c r="BR61" s="243"/>
      <c r="BS61" s="1086"/>
      <c r="BT61" s="1087"/>
      <c r="BU61" s="1087"/>
      <c r="BV61" s="1087"/>
      <c r="BW61" s="1087"/>
      <c r="BX61" s="1087"/>
      <c r="BY61" s="1087"/>
      <c r="BZ61" s="1087"/>
      <c r="CA61" s="1087"/>
      <c r="CB61" s="1087"/>
      <c r="CC61" s="1087"/>
      <c r="CD61" s="1087"/>
      <c r="CE61" s="1087"/>
      <c r="CF61" s="1087"/>
      <c r="CG61" s="1088"/>
      <c r="CH61" s="1061"/>
      <c r="CI61" s="1062"/>
      <c r="CJ61" s="1062"/>
      <c r="CK61" s="1062"/>
      <c r="CL61" s="1063"/>
      <c r="CM61" s="1061"/>
      <c r="CN61" s="1062"/>
      <c r="CO61" s="1062"/>
      <c r="CP61" s="1062"/>
      <c r="CQ61" s="1063"/>
      <c r="CR61" s="1061"/>
      <c r="CS61" s="1062"/>
      <c r="CT61" s="1062"/>
      <c r="CU61" s="1062"/>
      <c r="CV61" s="1063"/>
      <c r="CW61" s="1061"/>
      <c r="CX61" s="1062"/>
      <c r="CY61" s="1062"/>
      <c r="CZ61" s="1062"/>
      <c r="DA61" s="1063"/>
      <c r="DB61" s="1061"/>
      <c r="DC61" s="1062"/>
      <c r="DD61" s="1062"/>
      <c r="DE61" s="1062"/>
      <c r="DF61" s="1063"/>
      <c r="DG61" s="1061"/>
      <c r="DH61" s="1062"/>
      <c r="DI61" s="1062"/>
      <c r="DJ61" s="1062"/>
      <c r="DK61" s="1063"/>
      <c r="DL61" s="1061"/>
      <c r="DM61" s="1062"/>
      <c r="DN61" s="1062"/>
      <c r="DO61" s="1062"/>
      <c r="DP61" s="1063"/>
      <c r="DQ61" s="1061"/>
      <c r="DR61" s="1062"/>
      <c r="DS61" s="1062"/>
      <c r="DT61" s="1062"/>
      <c r="DU61" s="1063"/>
      <c r="DV61" s="1064"/>
      <c r="DW61" s="1065"/>
      <c r="DX61" s="1065"/>
      <c r="DY61" s="1065"/>
      <c r="DZ61" s="1066"/>
      <c r="EA61" s="226"/>
    </row>
    <row r="62" spans="1:131" s="227" customFormat="1" ht="26.25" customHeight="1" x14ac:dyDescent="0.15">
      <c r="A62" s="241">
        <v>35</v>
      </c>
      <c r="B62" s="1109"/>
      <c r="C62" s="1110"/>
      <c r="D62" s="1110"/>
      <c r="E62" s="1110"/>
      <c r="F62" s="1110"/>
      <c r="G62" s="1110"/>
      <c r="H62" s="1110"/>
      <c r="I62" s="1110"/>
      <c r="J62" s="1110"/>
      <c r="K62" s="1110"/>
      <c r="L62" s="1110"/>
      <c r="M62" s="1110"/>
      <c r="N62" s="1110"/>
      <c r="O62" s="1110"/>
      <c r="P62" s="1111"/>
      <c r="Q62" s="1112"/>
      <c r="R62" s="1095"/>
      <c r="S62" s="1095"/>
      <c r="T62" s="1095"/>
      <c r="U62" s="1095"/>
      <c r="V62" s="1095"/>
      <c r="W62" s="1095"/>
      <c r="X62" s="1095"/>
      <c r="Y62" s="1095"/>
      <c r="Z62" s="1095"/>
      <c r="AA62" s="1095"/>
      <c r="AB62" s="1095"/>
      <c r="AC62" s="1095"/>
      <c r="AD62" s="1095"/>
      <c r="AE62" s="1113"/>
      <c r="AF62" s="1091"/>
      <c r="AG62" s="1092"/>
      <c r="AH62" s="1092"/>
      <c r="AI62" s="1092"/>
      <c r="AJ62" s="1093"/>
      <c r="AK62" s="1094"/>
      <c r="AL62" s="1095"/>
      <c r="AM62" s="1095"/>
      <c r="AN62" s="1095"/>
      <c r="AO62" s="1095"/>
      <c r="AP62" s="1095"/>
      <c r="AQ62" s="1095"/>
      <c r="AR62" s="1095"/>
      <c r="AS62" s="1095"/>
      <c r="AT62" s="1095"/>
      <c r="AU62" s="1095"/>
      <c r="AV62" s="1095"/>
      <c r="AW62" s="1095"/>
      <c r="AX62" s="1095"/>
      <c r="AY62" s="1095"/>
      <c r="AZ62" s="1096"/>
      <c r="BA62" s="1096"/>
      <c r="BB62" s="1096"/>
      <c r="BC62" s="1096"/>
      <c r="BD62" s="1096"/>
      <c r="BE62" s="1104"/>
      <c r="BF62" s="1104"/>
      <c r="BG62" s="1104"/>
      <c r="BH62" s="1104"/>
      <c r="BI62" s="1105"/>
      <c r="BJ62" s="1106" t="s">
        <v>403</v>
      </c>
      <c r="BK62" s="1107"/>
      <c r="BL62" s="1107"/>
      <c r="BM62" s="1107"/>
      <c r="BN62" s="1108"/>
      <c r="BO62" s="245"/>
      <c r="BP62" s="245"/>
      <c r="BQ62" s="242">
        <v>56</v>
      </c>
      <c r="BR62" s="243"/>
      <c r="BS62" s="1086"/>
      <c r="BT62" s="1087"/>
      <c r="BU62" s="1087"/>
      <c r="BV62" s="1087"/>
      <c r="BW62" s="1087"/>
      <c r="BX62" s="1087"/>
      <c r="BY62" s="1087"/>
      <c r="BZ62" s="1087"/>
      <c r="CA62" s="1087"/>
      <c r="CB62" s="1087"/>
      <c r="CC62" s="1087"/>
      <c r="CD62" s="1087"/>
      <c r="CE62" s="1087"/>
      <c r="CF62" s="1087"/>
      <c r="CG62" s="1088"/>
      <c r="CH62" s="1061"/>
      <c r="CI62" s="1062"/>
      <c r="CJ62" s="1062"/>
      <c r="CK62" s="1062"/>
      <c r="CL62" s="1063"/>
      <c r="CM62" s="1061"/>
      <c r="CN62" s="1062"/>
      <c r="CO62" s="1062"/>
      <c r="CP62" s="1062"/>
      <c r="CQ62" s="1063"/>
      <c r="CR62" s="1061"/>
      <c r="CS62" s="1062"/>
      <c r="CT62" s="1062"/>
      <c r="CU62" s="1062"/>
      <c r="CV62" s="1063"/>
      <c r="CW62" s="1061"/>
      <c r="CX62" s="1062"/>
      <c r="CY62" s="1062"/>
      <c r="CZ62" s="1062"/>
      <c r="DA62" s="1063"/>
      <c r="DB62" s="1061"/>
      <c r="DC62" s="1062"/>
      <c r="DD62" s="1062"/>
      <c r="DE62" s="1062"/>
      <c r="DF62" s="1063"/>
      <c r="DG62" s="1061"/>
      <c r="DH62" s="1062"/>
      <c r="DI62" s="1062"/>
      <c r="DJ62" s="1062"/>
      <c r="DK62" s="1063"/>
      <c r="DL62" s="1061"/>
      <c r="DM62" s="1062"/>
      <c r="DN62" s="1062"/>
      <c r="DO62" s="1062"/>
      <c r="DP62" s="1063"/>
      <c r="DQ62" s="1061"/>
      <c r="DR62" s="1062"/>
      <c r="DS62" s="1062"/>
      <c r="DT62" s="1062"/>
      <c r="DU62" s="1063"/>
      <c r="DV62" s="1064"/>
      <c r="DW62" s="1065"/>
      <c r="DX62" s="1065"/>
      <c r="DY62" s="1065"/>
      <c r="DZ62" s="1066"/>
      <c r="EA62" s="226"/>
    </row>
    <row r="63" spans="1:131" s="227" customFormat="1" ht="26.25" customHeight="1" thickBot="1" x14ac:dyDescent="0.2">
      <c r="A63" s="244" t="s">
        <v>381</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100"/>
      <c r="AF63" s="1101">
        <v>1609</v>
      </c>
      <c r="AG63" s="1028"/>
      <c r="AH63" s="1028"/>
      <c r="AI63" s="1028"/>
      <c r="AJ63" s="1102"/>
      <c r="AK63" s="1103"/>
      <c r="AL63" s="1032"/>
      <c r="AM63" s="1032"/>
      <c r="AN63" s="1032"/>
      <c r="AO63" s="1032"/>
      <c r="AP63" s="1028">
        <v>11269</v>
      </c>
      <c r="AQ63" s="1028"/>
      <c r="AR63" s="1028"/>
      <c r="AS63" s="1028"/>
      <c r="AT63" s="1028"/>
      <c r="AU63" s="1028">
        <v>7132</v>
      </c>
      <c r="AV63" s="1028"/>
      <c r="AW63" s="1028"/>
      <c r="AX63" s="1028"/>
      <c r="AY63" s="1028"/>
      <c r="AZ63" s="1097"/>
      <c r="BA63" s="1097"/>
      <c r="BB63" s="1097"/>
      <c r="BC63" s="1097"/>
      <c r="BD63" s="1097"/>
      <c r="BE63" s="1029"/>
      <c r="BF63" s="1029"/>
      <c r="BG63" s="1029"/>
      <c r="BH63" s="1029"/>
      <c r="BI63" s="1030"/>
      <c r="BJ63" s="1098" t="s">
        <v>405</v>
      </c>
      <c r="BK63" s="1020"/>
      <c r="BL63" s="1020"/>
      <c r="BM63" s="1020"/>
      <c r="BN63" s="1099"/>
      <c r="BO63" s="245"/>
      <c r="BP63" s="245"/>
      <c r="BQ63" s="242">
        <v>57</v>
      </c>
      <c r="BR63" s="243"/>
      <c r="BS63" s="1086"/>
      <c r="BT63" s="1087"/>
      <c r="BU63" s="1087"/>
      <c r="BV63" s="1087"/>
      <c r="BW63" s="1087"/>
      <c r="BX63" s="1087"/>
      <c r="BY63" s="1087"/>
      <c r="BZ63" s="1087"/>
      <c r="CA63" s="1087"/>
      <c r="CB63" s="1087"/>
      <c r="CC63" s="1087"/>
      <c r="CD63" s="1087"/>
      <c r="CE63" s="1087"/>
      <c r="CF63" s="1087"/>
      <c r="CG63" s="1088"/>
      <c r="CH63" s="1061"/>
      <c r="CI63" s="1062"/>
      <c r="CJ63" s="1062"/>
      <c r="CK63" s="1062"/>
      <c r="CL63" s="1063"/>
      <c r="CM63" s="1061"/>
      <c r="CN63" s="1062"/>
      <c r="CO63" s="1062"/>
      <c r="CP63" s="1062"/>
      <c r="CQ63" s="1063"/>
      <c r="CR63" s="1061"/>
      <c r="CS63" s="1062"/>
      <c r="CT63" s="1062"/>
      <c r="CU63" s="1062"/>
      <c r="CV63" s="1063"/>
      <c r="CW63" s="1061"/>
      <c r="CX63" s="1062"/>
      <c r="CY63" s="1062"/>
      <c r="CZ63" s="1062"/>
      <c r="DA63" s="1063"/>
      <c r="DB63" s="1061"/>
      <c r="DC63" s="1062"/>
      <c r="DD63" s="1062"/>
      <c r="DE63" s="1062"/>
      <c r="DF63" s="1063"/>
      <c r="DG63" s="1061"/>
      <c r="DH63" s="1062"/>
      <c r="DI63" s="1062"/>
      <c r="DJ63" s="1062"/>
      <c r="DK63" s="1063"/>
      <c r="DL63" s="1061"/>
      <c r="DM63" s="1062"/>
      <c r="DN63" s="1062"/>
      <c r="DO63" s="1062"/>
      <c r="DP63" s="1063"/>
      <c r="DQ63" s="1061"/>
      <c r="DR63" s="1062"/>
      <c r="DS63" s="1062"/>
      <c r="DT63" s="1062"/>
      <c r="DU63" s="1063"/>
      <c r="DV63" s="1064"/>
      <c r="DW63" s="1065"/>
      <c r="DX63" s="1065"/>
      <c r="DY63" s="1065"/>
      <c r="DZ63" s="106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6"/>
      <c r="BT64" s="1087"/>
      <c r="BU64" s="1087"/>
      <c r="BV64" s="1087"/>
      <c r="BW64" s="1087"/>
      <c r="BX64" s="1087"/>
      <c r="BY64" s="1087"/>
      <c r="BZ64" s="1087"/>
      <c r="CA64" s="1087"/>
      <c r="CB64" s="1087"/>
      <c r="CC64" s="1087"/>
      <c r="CD64" s="1087"/>
      <c r="CE64" s="1087"/>
      <c r="CF64" s="1087"/>
      <c r="CG64" s="1088"/>
      <c r="CH64" s="1061"/>
      <c r="CI64" s="1062"/>
      <c r="CJ64" s="1062"/>
      <c r="CK64" s="1062"/>
      <c r="CL64" s="1063"/>
      <c r="CM64" s="1061"/>
      <c r="CN64" s="1062"/>
      <c r="CO64" s="1062"/>
      <c r="CP64" s="1062"/>
      <c r="CQ64" s="1063"/>
      <c r="CR64" s="1061"/>
      <c r="CS64" s="1062"/>
      <c r="CT64" s="1062"/>
      <c r="CU64" s="1062"/>
      <c r="CV64" s="1063"/>
      <c r="CW64" s="1061"/>
      <c r="CX64" s="1062"/>
      <c r="CY64" s="1062"/>
      <c r="CZ64" s="1062"/>
      <c r="DA64" s="1063"/>
      <c r="DB64" s="1061"/>
      <c r="DC64" s="1062"/>
      <c r="DD64" s="1062"/>
      <c r="DE64" s="1062"/>
      <c r="DF64" s="1063"/>
      <c r="DG64" s="1061"/>
      <c r="DH64" s="1062"/>
      <c r="DI64" s="1062"/>
      <c r="DJ64" s="1062"/>
      <c r="DK64" s="1063"/>
      <c r="DL64" s="1061"/>
      <c r="DM64" s="1062"/>
      <c r="DN64" s="1062"/>
      <c r="DO64" s="1062"/>
      <c r="DP64" s="1063"/>
      <c r="DQ64" s="1061"/>
      <c r="DR64" s="1062"/>
      <c r="DS64" s="1062"/>
      <c r="DT64" s="1062"/>
      <c r="DU64" s="1063"/>
      <c r="DV64" s="1064"/>
      <c r="DW64" s="1065"/>
      <c r="DX64" s="1065"/>
      <c r="DY64" s="1065"/>
      <c r="DZ64" s="1066"/>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6"/>
      <c r="BT65" s="1087"/>
      <c r="BU65" s="1087"/>
      <c r="BV65" s="1087"/>
      <c r="BW65" s="1087"/>
      <c r="BX65" s="1087"/>
      <c r="BY65" s="1087"/>
      <c r="BZ65" s="1087"/>
      <c r="CA65" s="1087"/>
      <c r="CB65" s="1087"/>
      <c r="CC65" s="1087"/>
      <c r="CD65" s="1087"/>
      <c r="CE65" s="1087"/>
      <c r="CF65" s="1087"/>
      <c r="CG65" s="1088"/>
      <c r="CH65" s="1061"/>
      <c r="CI65" s="1062"/>
      <c r="CJ65" s="1062"/>
      <c r="CK65" s="1062"/>
      <c r="CL65" s="1063"/>
      <c r="CM65" s="1061"/>
      <c r="CN65" s="1062"/>
      <c r="CO65" s="1062"/>
      <c r="CP65" s="1062"/>
      <c r="CQ65" s="1063"/>
      <c r="CR65" s="1061"/>
      <c r="CS65" s="1062"/>
      <c r="CT65" s="1062"/>
      <c r="CU65" s="1062"/>
      <c r="CV65" s="1063"/>
      <c r="CW65" s="1061"/>
      <c r="CX65" s="1062"/>
      <c r="CY65" s="1062"/>
      <c r="CZ65" s="1062"/>
      <c r="DA65" s="1063"/>
      <c r="DB65" s="1061"/>
      <c r="DC65" s="1062"/>
      <c r="DD65" s="1062"/>
      <c r="DE65" s="1062"/>
      <c r="DF65" s="1063"/>
      <c r="DG65" s="1061"/>
      <c r="DH65" s="1062"/>
      <c r="DI65" s="1062"/>
      <c r="DJ65" s="1062"/>
      <c r="DK65" s="1063"/>
      <c r="DL65" s="1061"/>
      <c r="DM65" s="1062"/>
      <c r="DN65" s="1062"/>
      <c r="DO65" s="1062"/>
      <c r="DP65" s="1063"/>
      <c r="DQ65" s="1061"/>
      <c r="DR65" s="1062"/>
      <c r="DS65" s="1062"/>
      <c r="DT65" s="1062"/>
      <c r="DU65" s="1063"/>
      <c r="DV65" s="1064"/>
      <c r="DW65" s="1065"/>
      <c r="DX65" s="1065"/>
      <c r="DY65" s="1065"/>
      <c r="DZ65" s="1066"/>
      <c r="EA65" s="226"/>
    </row>
    <row r="66" spans="1:131" s="227" customFormat="1" ht="26.25" customHeight="1" x14ac:dyDescent="0.15">
      <c r="A66" s="1067" t="s">
        <v>407</v>
      </c>
      <c r="B66" s="1068"/>
      <c r="C66" s="1068"/>
      <c r="D66" s="1068"/>
      <c r="E66" s="1068"/>
      <c r="F66" s="1068"/>
      <c r="G66" s="1068"/>
      <c r="H66" s="1068"/>
      <c r="I66" s="1068"/>
      <c r="J66" s="1068"/>
      <c r="K66" s="1068"/>
      <c r="L66" s="1068"/>
      <c r="M66" s="1068"/>
      <c r="N66" s="1068"/>
      <c r="O66" s="1068"/>
      <c r="P66" s="1069"/>
      <c r="Q66" s="1073" t="s">
        <v>408</v>
      </c>
      <c r="R66" s="1074"/>
      <c r="S66" s="1074"/>
      <c r="T66" s="1074"/>
      <c r="U66" s="1075"/>
      <c r="V66" s="1073" t="s">
        <v>409</v>
      </c>
      <c r="W66" s="1074"/>
      <c r="X66" s="1074"/>
      <c r="Y66" s="1074"/>
      <c r="Z66" s="1075"/>
      <c r="AA66" s="1073" t="s">
        <v>410</v>
      </c>
      <c r="AB66" s="1074"/>
      <c r="AC66" s="1074"/>
      <c r="AD66" s="1074"/>
      <c r="AE66" s="1075"/>
      <c r="AF66" s="1079" t="s">
        <v>411</v>
      </c>
      <c r="AG66" s="1080"/>
      <c r="AH66" s="1080"/>
      <c r="AI66" s="1080"/>
      <c r="AJ66" s="1081"/>
      <c r="AK66" s="1073" t="s">
        <v>412</v>
      </c>
      <c r="AL66" s="1068"/>
      <c r="AM66" s="1068"/>
      <c r="AN66" s="1068"/>
      <c r="AO66" s="1069"/>
      <c r="AP66" s="1073" t="s">
        <v>413</v>
      </c>
      <c r="AQ66" s="1074"/>
      <c r="AR66" s="1074"/>
      <c r="AS66" s="1074"/>
      <c r="AT66" s="1075"/>
      <c r="AU66" s="1073" t="s">
        <v>414</v>
      </c>
      <c r="AV66" s="1074"/>
      <c r="AW66" s="1074"/>
      <c r="AX66" s="1074"/>
      <c r="AY66" s="1075"/>
      <c r="AZ66" s="1073" t="s">
        <v>367</v>
      </c>
      <c r="BA66" s="1074"/>
      <c r="BB66" s="1074"/>
      <c r="BC66" s="1074"/>
      <c r="BD66" s="1089"/>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70"/>
      <c r="B67" s="1071"/>
      <c r="C67" s="1071"/>
      <c r="D67" s="1071"/>
      <c r="E67" s="1071"/>
      <c r="F67" s="1071"/>
      <c r="G67" s="1071"/>
      <c r="H67" s="1071"/>
      <c r="I67" s="1071"/>
      <c r="J67" s="1071"/>
      <c r="K67" s="1071"/>
      <c r="L67" s="1071"/>
      <c r="M67" s="1071"/>
      <c r="N67" s="1071"/>
      <c r="O67" s="1071"/>
      <c r="P67" s="1072"/>
      <c r="Q67" s="1076"/>
      <c r="R67" s="1077"/>
      <c r="S67" s="1077"/>
      <c r="T67" s="1077"/>
      <c r="U67" s="1078"/>
      <c r="V67" s="1076"/>
      <c r="W67" s="1077"/>
      <c r="X67" s="1077"/>
      <c r="Y67" s="1077"/>
      <c r="Z67" s="1078"/>
      <c r="AA67" s="1076"/>
      <c r="AB67" s="1077"/>
      <c r="AC67" s="1077"/>
      <c r="AD67" s="1077"/>
      <c r="AE67" s="1078"/>
      <c r="AF67" s="1082"/>
      <c r="AG67" s="1083"/>
      <c r="AH67" s="1083"/>
      <c r="AI67" s="1083"/>
      <c r="AJ67" s="1084"/>
      <c r="AK67" s="1085"/>
      <c r="AL67" s="1071"/>
      <c r="AM67" s="1071"/>
      <c r="AN67" s="1071"/>
      <c r="AO67" s="1072"/>
      <c r="AP67" s="1076"/>
      <c r="AQ67" s="1077"/>
      <c r="AR67" s="1077"/>
      <c r="AS67" s="1077"/>
      <c r="AT67" s="1078"/>
      <c r="AU67" s="1076"/>
      <c r="AV67" s="1077"/>
      <c r="AW67" s="1077"/>
      <c r="AX67" s="1077"/>
      <c r="AY67" s="1078"/>
      <c r="AZ67" s="1076"/>
      <c r="BA67" s="1077"/>
      <c r="BB67" s="1077"/>
      <c r="BC67" s="1077"/>
      <c r="BD67" s="1090"/>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7" t="s">
        <v>586</v>
      </c>
      <c r="C68" s="1058"/>
      <c r="D68" s="1058"/>
      <c r="E68" s="1058"/>
      <c r="F68" s="1058"/>
      <c r="G68" s="1058"/>
      <c r="H68" s="1058"/>
      <c r="I68" s="1058"/>
      <c r="J68" s="1058"/>
      <c r="K68" s="1058"/>
      <c r="L68" s="1058"/>
      <c r="M68" s="1058"/>
      <c r="N68" s="1058"/>
      <c r="O68" s="1058"/>
      <c r="P68" s="1059"/>
      <c r="Q68" s="1060">
        <v>278</v>
      </c>
      <c r="R68" s="1054"/>
      <c r="S68" s="1054"/>
      <c r="T68" s="1054"/>
      <c r="U68" s="1054"/>
      <c r="V68" s="1054">
        <v>267</v>
      </c>
      <c r="W68" s="1054"/>
      <c r="X68" s="1054"/>
      <c r="Y68" s="1054"/>
      <c r="Z68" s="1054"/>
      <c r="AA68" s="1054">
        <v>11</v>
      </c>
      <c r="AB68" s="1054"/>
      <c r="AC68" s="1054"/>
      <c r="AD68" s="1054"/>
      <c r="AE68" s="1054"/>
      <c r="AF68" s="1054">
        <v>11</v>
      </c>
      <c r="AG68" s="1054"/>
      <c r="AH68" s="1054"/>
      <c r="AI68" s="1054"/>
      <c r="AJ68" s="1054"/>
      <c r="AK68" s="1054">
        <v>14</v>
      </c>
      <c r="AL68" s="1054"/>
      <c r="AM68" s="1054"/>
      <c r="AN68" s="1054"/>
      <c r="AO68" s="1054"/>
      <c r="AP68" s="1054">
        <v>67</v>
      </c>
      <c r="AQ68" s="1054"/>
      <c r="AR68" s="1054"/>
      <c r="AS68" s="1054"/>
      <c r="AT68" s="1054"/>
      <c r="AU68" s="1054">
        <v>11</v>
      </c>
      <c r="AV68" s="1054"/>
      <c r="AW68" s="1054"/>
      <c r="AX68" s="1054"/>
      <c r="AY68" s="1054"/>
      <c r="AZ68" s="1055"/>
      <c r="BA68" s="1055"/>
      <c r="BB68" s="1055"/>
      <c r="BC68" s="1055"/>
      <c r="BD68" s="1056"/>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587</v>
      </c>
      <c r="C69" s="1044"/>
      <c r="D69" s="1044"/>
      <c r="E69" s="1044"/>
      <c r="F69" s="1044"/>
      <c r="G69" s="1044"/>
      <c r="H69" s="1044"/>
      <c r="I69" s="1044"/>
      <c r="J69" s="1044"/>
      <c r="K69" s="1044"/>
      <c r="L69" s="1044"/>
      <c r="M69" s="1044"/>
      <c r="N69" s="1044"/>
      <c r="O69" s="1044"/>
      <c r="P69" s="1045"/>
      <c r="Q69" s="1046">
        <v>128</v>
      </c>
      <c r="R69" s="1040"/>
      <c r="S69" s="1040"/>
      <c r="T69" s="1040"/>
      <c r="U69" s="1040"/>
      <c r="V69" s="1040">
        <v>120</v>
      </c>
      <c r="W69" s="1040"/>
      <c r="X69" s="1040"/>
      <c r="Y69" s="1040"/>
      <c r="Z69" s="1040"/>
      <c r="AA69" s="1040">
        <v>8</v>
      </c>
      <c r="AB69" s="1040"/>
      <c r="AC69" s="1040"/>
      <c r="AD69" s="1040"/>
      <c r="AE69" s="1040"/>
      <c r="AF69" s="1040">
        <v>8</v>
      </c>
      <c r="AG69" s="1040"/>
      <c r="AH69" s="1040"/>
      <c r="AI69" s="1040"/>
      <c r="AJ69" s="1040"/>
      <c r="AK69" s="1040" t="s">
        <v>598</v>
      </c>
      <c r="AL69" s="1040"/>
      <c r="AM69" s="1040"/>
      <c r="AN69" s="1040"/>
      <c r="AO69" s="1040"/>
      <c r="AP69" s="1040" t="s">
        <v>598</v>
      </c>
      <c r="AQ69" s="1040"/>
      <c r="AR69" s="1040"/>
      <c r="AS69" s="1040"/>
      <c r="AT69" s="1040"/>
      <c r="AU69" s="1040" t="s">
        <v>598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588</v>
      </c>
      <c r="C70" s="1044"/>
      <c r="D70" s="1044"/>
      <c r="E70" s="1044"/>
      <c r="F70" s="1044"/>
      <c r="G70" s="1044"/>
      <c r="H70" s="1044"/>
      <c r="I70" s="1044"/>
      <c r="J70" s="1044"/>
      <c r="K70" s="1044"/>
      <c r="L70" s="1044"/>
      <c r="M70" s="1044"/>
      <c r="N70" s="1044"/>
      <c r="O70" s="1044"/>
      <c r="P70" s="1045"/>
      <c r="Q70" s="1046">
        <v>461</v>
      </c>
      <c r="R70" s="1040"/>
      <c r="S70" s="1040"/>
      <c r="T70" s="1040"/>
      <c r="U70" s="1040"/>
      <c r="V70" s="1040">
        <v>404</v>
      </c>
      <c r="W70" s="1040"/>
      <c r="X70" s="1040"/>
      <c r="Y70" s="1040"/>
      <c r="Z70" s="1040"/>
      <c r="AA70" s="1040">
        <v>57</v>
      </c>
      <c r="AB70" s="1040"/>
      <c r="AC70" s="1040"/>
      <c r="AD70" s="1040"/>
      <c r="AE70" s="1040"/>
      <c r="AF70" s="1040">
        <v>57</v>
      </c>
      <c r="AG70" s="1040"/>
      <c r="AH70" s="1040"/>
      <c r="AI70" s="1040"/>
      <c r="AJ70" s="1040"/>
      <c r="AK70" s="1040" t="s">
        <v>598</v>
      </c>
      <c r="AL70" s="1040"/>
      <c r="AM70" s="1040"/>
      <c r="AN70" s="1040"/>
      <c r="AO70" s="1040"/>
      <c r="AP70" s="1040" t="s">
        <v>598</v>
      </c>
      <c r="AQ70" s="1040"/>
      <c r="AR70" s="1040"/>
      <c r="AS70" s="1040"/>
      <c r="AT70" s="1040"/>
      <c r="AU70" s="1040" t="s">
        <v>598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589</v>
      </c>
      <c r="C71" s="1044"/>
      <c r="D71" s="1044"/>
      <c r="E71" s="1044"/>
      <c r="F71" s="1044"/>
      <c r="G71" s="1044"/>
      <c r="H71" s="1044"/>
      <c r="I71" s="1044"/>
      <c r="J71" s="1044"/>
      <c r="K71" s="1044"/>
      <c r="L71" s="1044"/>
      <c r="M71" s="1044"/>
      <c r="N71" s="1044"/>
      <c r="O71" s="1044"/>
      <c r="P71" s="1045"/>
      <c r="Q71" s="1046">
        <v>4581</v>
      </c>
      <c r="R71" s="1040"/>
      <c r="S71" s="1040"/>
      <c r="T71" s="1040"/>
      <c r="U71" s="1040"/>
      <c r="V71" s="1040">
        <v>3975</v>
      </c>
      <c r="W71" s="1040"/>
      <c r="X71" s="1040"/>
      <c r="Y71" s="1040"/>
      <c r="Z71" s="1040"/>
      <c r="AA71" s="1040">
        <v>606</v>
      </c>
      <c r="AB71" s="1040"/>
      <c r="AC71" s="1040"/>
      <c r="AD71" s="1040"/>
      <c r="AE71" s="1040"/>
      <c r="AF71" s="1040">
        <v>606</v>
      </c>
      <c r="AG71" s="1040"/>
      <c r="AH71" s="1040"/>
      <c r="AI71" s="1040"/>
      <c r="AJ71" s="1040"/>
      <c r="AK71" s="1040" t="s">
        <v>598</v>
      </c>
      <c r="AL71" s="1040"/>
      <c r="AM71" s="1040"/>
      <c r="AN71" s="1040"/>
      <c r="AO71" s="1040"/>
      <c r="AP71" s="1040" t="s">
        <v>598</v>
      </c>
      <c r="AQ71" s="1040"/>
      <c r="AR71" s="1040"/>
      <c r="AS71" s="1040"/>
      <c r="AT71" s="1040"/>
      <c r="AU71" s="1040" t="s">
        <v>598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590</v>
      </c>
      <c r="C72" s="1044"/>
      <c r="D72" s="1044"/>
      <c r="E72" s="1044"/>
      <c r="F72" s="1044"/>
      <c r="G72" s="1044"/>
      <c r="H72" s="1044"/>
      <c r="I72" s="1044"/>
      <c r="J72" s="1044"/>
      <c r="K72" s="1044"/>
      <c r="L72" s="1044"/>
      <c r="M72" s="1044"/>
      <c r="N72" s="1044"/>
      <c r="O72" s="1044"/>
      <c r="P72" s="1045"/>
      <c r="Q72" s="1046">
        <v>657</v>
      </c>
      <c r="R72" s="1040"/>
      <c r="S72" s="1040"/>
      <c r="T72" s="1040"/>
      <c r="U72" s="1040"/>
      <c r="V72" s="1040">
        <v>632</v>
      </c>
      <c r="W72" s="1040"/>
      <c r="X72" s="1040"/>
      <c r="Y72" s="1040"/>
      <c r="Z72" s="1040"/>
      <c r="AA72" s="1040">
        <v>25</v>
      </c>
      <c r="AB72" s="1040"/>
      <c r="AC72" s="1040"/>
      <c r="AD72" s="1040"/>
      <c r="AE72" s="1040"/>
      <c r="AF72" s="1040">
        <v>25</v>
      </c>
      <c r="AG72" s="1040"/>
      <c r="AH72" s="1040"/>
      <c r="AI72" s="1040"/>
      <c r="AJ72" s="1040"/>
      <c r="AK72" s="1040" t="s">
        <v>598</v>
      </c>
      <c r="AL72" s="1040"/>
      <c r="AM72" s="1040"/>
      <c r="AN72" s="1040"/>
      <c r="AO72" s="1040"/>
      <c r="AP72" s="1040" t="s">
        <v>598</v>
      </c>
      <c r="AQ72" s="1040"/>
      <c r="AR72" s="1040"/>
      <c r="AS72" s="1040"/>
      <c r="AT72" s="1040"/>
      <c r="AU72" s="1040" t="s">
        <v>598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591</v>
      </c>
      <c r="C73" s="1044"/>
      <c r="D73" s="1044"/>
      <c r="E73" s="1044"/>
      <c r="F73" s="1044"/>
      <c r="G73" s="1044"/>
      <c r="H73" s="1044"/>
      <c r="I73" s="1044"/>
      <c r="J73" s="1044"/>
      <c r="K73" s="1044"/>
      <c r="L73" s="1044"/>
      <c r="M73" s="1044"/>
      <c r="N73" s="1044"/>
      <c r="O73" s="1044"/>
      <c r="P73" s="1045"/>
      <c r="Q73" s="1046">
        <v>217</v>
      </c>
      <c r="R73" s="1040"/>
      <c r="S73" s="1040"/>
      <c r="T73" s="1040"/>
      <c r="U73" s="1040"/>
      <c r="V73" s="1040">
        <v>209</v>
      </c>
      <c r="W73" s="1040"/>
      <c r="X73" s="1040"/>
      <c r="Y73" s="1040"/>
      <c r="Z73" s="1040"/>
      <c r="AA73" s="1040">
        <v>8</v>
      </c>
      <c r="AB73" s="1040"/>
      <c r="AC73" s="1040"/>
      <c r="AD73" s="1040"/>
      <c r="AE73" s="1040"/>
      <c r="AF73" s="1040">
        <v>8</v>
      </c>
      <c r="AG73" s="1040"/>
      <c r="AH73" s="1040"/>
      <c r="AI73" s="1040"/>
      <c r="AJ73" s="1040"/>
      <c r="AK73" s="1040" t="s">
        <v>598</v>
      </c>
      <c r="AL73" s="1040"/>
      <c r="AM73" s="1040"/>
      <c r="AN73" s="1040"/>
      <c r="AO73" s="1040"/>
      <c r="AP73" s="1040">
        <v>1076</v>
      </c>
      <c r="AQ73" s="1040"/>
      <c r="AR73" s="1040"/>
      <c r="AS73" s="1040"/>
      <c r="AT73" s="1040"/>
      <c r="AU73" s="1040">
        <v>342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592</v>
      </c>
      <c r="C74" s="1044"/>
      <c r="D74" s="1044"/>
      <c r="E74" s="1044"/>
      <c r="F74" s="1044"/>
      <c r="G74" s="1044"/>
      <c r="H74" s="1044"/>
      <c r="I74" s="1044"/>
      <c r="J74" s="1044"/>
      <c r="K74" s="1044"/>
      <c r="L74" s="1044"/>
      <c r="M74" s="1044"/>
      <c r="N74" s="1044"/>
      <c r="O74" s="1044"/>
      <c r="P74" s="1045"/>
      <c r="Q74" s="1046">
        <v>415</v>
      </c>
      <c r="R74" s="1040"/>
      <c r="S74" s="1040"/>
      <c r="T74" s="1040"/>
      <c r="U74" s="1040"/>
      <c r="V74" s="1040">
        <v>395</v>
      </c>
      <c r="W74" s="1040"/>
      <c r="X74" s="1040"/>
      <c r="Y74" s="1040"/>
      <c r="Z74" s="1040"/>
      <c r="AA74" s="1040">
        <v>20</v>
      </c>
      <c r="AB74" s="1040"/>
      <c r="AC74" s="1040"/>
      <c r="AD74" s="1040"/>
      <c r="AE74" s="1040"/>
      <c r="AF74" s="1040">
        <v>20</v>
      </c>
      <c r="AG74" s="1040"/>
      <c r="AH74" s="1040"/>
      <c r="AI74" s="1040"/>
      <c r="AJ74" s="1040"/>
      <c r="AK74" s="1040">
        <v>55</v>
      </c>
      <c r="AL74" s="1040"/>
      <c r="AM74" s="1040"/>
      <c r="AN74" s="1040"/>
      <c r="AO74" s="1040"/>
      <c r="AP74" s="1040" t="s">
        <v>598</v>
      </c>
      <c r="AQ74" s="1040"/>
      <c r="AR74" s="1040"/>
      <c r="AS74" s="1040"/>
      <c r="AT74" s="1040"/>
      <c r="AU74" s="1040" t="s">
        <v>598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593</v>
      </c>
      <c r="C75" s="1044"/>
      <c r="D75" s="1044"/>
      <c r="E75" s="1044"/>
      <c r="F75" s="1044"/>
      <c r="G75" s="1044"/>
      <c r="H75" s="1044"/>
      <c r="I75" s="1044"/>
      <c r="J75" s="1044"/>
      <c r="K75" s="1044"/>
      <c r="L75" s="1044"/>
      <c r="M75" s="1044"/>
      <c r="N75" s="1044"/>
      <c r="O75" s="1044"/>
      <c r="P75" s="1045"/>
      <c r="Q75" s="1047">
        <v>1369</v>
      </c>
      <c r="R75" s="1048"/>
      <c r="S75" s="1048"/>
      <c r="T75" s="1048"/>
      <c r="U75" s="1049"/>
      <c r="V75" s="1050">
        <v>1346</v>
      </c>
      <c r="W75" s="1048"/>
      <c r="X75" s="1048"/>
      <c r="Y75" s="1048"/>
      <c r="Z75" s="1049"/>
      <c r="AA75" s="1050">
        <v>22</v>
      </c>
      <c r="AB75" s="1048"/>
      <c r="AC75" s="1048"/>
      <c r="AD75" s="1048"/>
      <c r="AE75" s="1049"/>
      <c r="AF75" s="1050">
        <v>22</v>
      </c>
      <c r="AG75" s="1048"/>
      <c r="AH75" s="1048"/>
      <c r="AI75" s="1048"/>
      <c r="AJ75" s="1049"/>
      <c r="AK75" s="1050" t="s">
        <v>598</v>
      </c>
      <c r="AL75" s="1048"/>
      <c r="AM75" s="1048"/>
      <c r="AN75" s="1048"/>
      <c r="AO75" s="1049"/>
      <c r="AP75" s="1050">
        <v>905</v>
      </c>
      <c r="AQ75" s="1048"/>
      <c r="AR75" s="1048"/>
      <c r="AS75" s="1048"/>
      <c r="AT75" s="1049"/>
      <c r="AU75" s="1050">
        <v>406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603</v>
      </c>
      <c r="C76" s="1044"/>
      <c r="D76" s="1044"/>
      <c r="E76" s="1044"/>
      <c r="F76" s="1044"/>
      <c r="G76" s="1044"/>
      <c r="H76" s="1044"/>
      <c r="I76" s="1044"/>
      <c r="J76" s="1044"/>
      <c r="K76" s="1044"/>
      <c r="L76" s="1044"/>
      <c r="M76" s="1044"/>
      <c r="N76" s="1044"/>
      <c r="O76" s="1044"/>
      <c r="P76" s="1045"/>
      <c r="Q76" s="1047">
        <v>1968</v>
      </c>
      <c r="R76" s="1048"/>
      <c r="S76" s="1048"/>
      <c r="T76" s="1048"/>
      <c r="U76" s="1049"/>
      <c r="V76" s="1050">
        <v>1958</v>
      </c>
      <c r="W76" s="1048"/>
      <c r="X76" s="1048"/>
      <c r="Y76" s="1048"/>
      <c r="Z76" s="1049"/>
      <c r="AA76" s="1050">
        <v>10</v>
      </c>
      <c r="AB76" s="1048"/>
      <c r="AC76" s="1048"/>
      <c r="AD76" s="1048"/>
      <c r="AE76" s="1049"/>
      <c r="AF76" s="1050">
        <v>10</v>
      </c>
      <c r="AG76" s="1048"/>
      <c r="AH76" s="1048"/>
      <c r="AI76" s="1048"/>
      <c r="AJ76" s="1049"/>
      <c r="AK76" s="1050" t="s">
        <v>598</v>
      </c>
      <c r="AL76" s="1048"/>
      <c r="AM76" s="1048"/>
      <c r="AN76" s="1048"/>
      <c r="AO76" s="1049"/>
      <c r="AP76" s="1050" t="s">
        <v>598</v>
      </c>
      <c r="AQ76" s="1048"/>
      <c r="AR76" s="1048"/>
      <c r="AS76" s="1048"/>
      <c r="AT76" s="1049"/>
      <c r="AU76" s="1050" t="s">
        <v>598</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602</v>
      </c>
      <c r="C77" s="1044"/>
      <c r="D77" s="1044"/>
      <c r="E77" s="1044"/>
      <c r="F77" s="1044"/>
      <c r="G77" s="1044"/>
      <c r="H77" s="1044"/>
      <c r="I77" s="1044"/>
      <c r="J77" s="1044"/>
      <c r="K77" s="1044"/>
      <c r="L77" s="1044"/>
      <c r="M77" s="1044"/>
      <c r="N77" s="1044"/>
      <c r="O77" s="1044"/>
      <c r="P77" s="1045"/>
      <c r="Q77" s="1046">
        <v>411661</v>
      </c>
      <c r="R77" s="1040"/>
      <c r="S77" s="1040"/>
      <c r="T77" s="1040"/>
      <c r="U77" s="1040"/>
      <c r="V77" s="1040">
        <v>403389</v>
      </c>
      <c r="W77" s="1040"/>
      <c r="X77" s="1040"/>
      <c r="Y77" s="1040"/>
      <c r="Z77" s="1040"/>
      <c r="AA77" s="1040">
        <v>8272</v>
      </c>
      <c r="AB77" s="1040"/>
      <c r="AC77" s="1040"/>
      <c r="AD77" s="1040"/>
      <c r="AE77" s="1040"/>
      <c r="AF77" s="1040">
        <v>8272</v>
      </c>
      <c r="AG77" s="1040"/>
      <c r="AH77" s="1040"/>
      <c r="AI77" s="1040"/>
      <c r="AJ77" s="1040"/>
      <c r="AK77" s="1040">
        <v>1844</v>
      </c>
      <c r="AL77" s="1040"/>
      <c r="AM77" s="1040"/>
      <c r="AN77" s="1040"/>
      <c r="AO77" s="1040"/>
      <c r="AP77" s="1040" t="s">
        <v>604</v>
      </c>
      <c r="AQ77" s="1040"/>
      <c r="AR77" s="1040"/>
      <c r="AS77" s="1040"/>
      <c r="AT77" s="1040"/>
      <c r="AU77" s="1040" t="s">
        <v>604</v>
      </c>
      <c r="AV77" s="1040"/>
      <c r="AW77" s="1040"/>
      <c r="AX77" s="1040"/>
      <c r="AY77" s="1040"/>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594</v>
      </c>
      <c r="C78" s="1044"/>
      <c r="D78" s="1044"/>
      <c r="E78" s="1044"/>
      <c r="F78" s="1044"/>
      <c r="G78" s="1044"/>
      <c r="H78" s="1044"/>
      <c r="I78" s="1044"/>
      <c r="J78" s="1044"/>
      <c r="K78" s="1044"/>
      <c r="L78" s="1044"/>
      <c r="M78" s="1044"/>
      <c r="N78" s="1044"/>
      <c r="O78" s="1044"/>
      <c r="P78" s="1045"/>
      <c r="Q78" s="1047">
        <v>299</v>
      </c>
      <c r="R78" s="1048"/>
      <c r="S78" s="1048"/>
      <c r="T78" s="1048"/>
      <c r="U78" s="1049"/>
      <c r="V78" s="1050">
        <v>287</v>
      </c>
      <c r="W78" s="1048"/>
      <c r="X78" s="1048"/>
      <c r="Y78" s="1048"/>
      <c r="Z78" s="1049"/>
      <c r="AA78" s="1050">
        <v>11</v>
      </c>
      <c r="AB78" s="1048"/>
      <c r="AC78" s="1048"/>
      <c r="AD78" s="1048"/>
      <c r="AE78" s="1049"/>
      <c r="AF78" s="1050">
        <v>11</v>
      </c>
      <c r="AG78" s="1048"/>
      <c r="AH78" s="1048"/>
      <c r="AI78" s="1048"/>
      <c r="AJ78" s="1049"/>
      <c r="AK78" s="1050">
        <v>5</v>
      </c>
      <c r="AL78" s="1048"/>
      <c r="AM78" s="1048"/>
      <c r="AN78" s="1048"/>
      <c r="AO78" s="1049"/>
      <c r="AP78" s="1050" t="s">
        <v>573</v>
      </c>
      <c r="AQ78" s="1048"/>
      <c r="AR78" s="1048"/>
      <c r="AS78" s="1048"/>
      <c r="AT78" s="1049"/>
      <c r="AU78" s="1050" t="s">
        <v>573</v>
      </c>
      <c r="AV78" s="1048"/>
      <c r="AW78" s="1048"/>
      <c r="AX78" s="1048"/>
      <c r="AY78" s="1049"/>
      <c r="AZ78" s="1051"/>
      <c r="BA78" s="1052"/>
      <c r="BB78" s="1052"/>
      <c r="BC78" s="1052"/>
      <c r="BD78" s="1053"/>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595</v>
      </c>
      <c r="C79" s="1044"/>
      <c r="D79" s="1044"/>
      <c r="E79" s="1044"/>
      <c r="F79" s="1044"/>
      <c r="G79" s="1044"/>
      <c r="H79" s="1044"/>
      <c r="I79" s="1044"/>
      <c r="J79" s="1044"/>
      <c r="K79" s="1044"/>
      <c r="L79" s="1044"/>
      <c r="M79" s="1044"/>
      <c r="N79" s="1044"/>
      <c r="O79" s="1044"/>
      <c r="P79" s="1045"/>
      <c r="Q79" s="1047">
        <v>152</v>
      </c>
      <c r="R79" s="1048"/>
      <c r="S79" s="1048"/>
      <c r="T79" s="1048"/>
      <c r="U79" s="1049"/>
      <c r="V79" s="1050">
        <v>130</v>
      </c>
      <c r="W79" s="1048"/>
      <c r="X79" s="1048"/>
      <c r="Y79" s="1048"/>
      <c r="Z79" s="1049"/>
      <c r="AA79" s="1050">
        <v>22</v>
      </c>
      <c r="AB79" s="1048"/>
      <c r="AC79" s="1048"/>
      <c r="AD79" s="1048"/>
      <c r="AE79" s="1049"/>
      <c r="AF79" s="1050">
        <v>147</v>
      </c>
      <c r="AG79" s="1048"/>
      <c r="AH79" s="1048"/>
      <c r="AI79" s="1048"/>
      <c r="AJ79" s="1049"/>
      <c r="AK79" s="1050" t="s">
        <v>573</v>
      </c>
      <c r="AL79" s="1048"/>
      <c r="AM79" s="1048"/>
      <c r="AN79" s="1048"/>
      <c r="AO79" s="1049"/>
      <c r="AP79" s="1050" t="s">
        <v>573</v>
      </c>
      <c r="AQ79" s="1048"/>
      <c r="AR79" s="1048"/>
      <c r="AS79" s="1048"/>
      <c r="AT79" s="1049"/>
      <c r="AU79" s="1050" t="s">
        <v>573</v>
      </c>
      <c r="AV79" s="1048"/>
      <c r="AW79" s="1048"/>
      <c r="AX79" s="1048"/>
      <c r="AY79" s="1049"/>
      <c r="AZ79" s="1051" t="s">
        <v>596</v>
      </c>
      <c r="BA79" s="1052"/>
      <c r="BB79" s="1052"/>
      <c r="BC79" s="1052"/>
      <c r="BD79" s="1053"/>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597</v>
      </c>
      <c r="C80" s="1044"/>
      <c r="D80" s="1044"/>
      <c r="E80" s="1044"/>
      <c r="F80" s="1044"/>
      <c r="G80" s="1044"/>
      <c r="H80" s="1044"/>
      <c r="I80" s="1044"/>
      <c r="J80" s="1044"/>
      <c r="K80" s="1044"/>
      <c r="L80" s="1044"/>
      <c r="M80" s="1044"/>
      <c r="N80" s="1044"/>
      <c r="O80" s="1044"/>
      <c r="P80" s="1045"/>
      <c r="Q80" s="1047">
        <v>4153</v>
      </c>
      <c r="R80" s="1048"/>
      <c r="S80" s="1048"/>
      <c r="T80" s="1048"/>
      <c r="U80" s="1049"/>
      <c r="V80" s="1050">
        <v>3656</v>
      </c>
      <c r="W80" s="1048"/>
      <c r="X80" s="1048"/>
      <c r="Y80" s="1048"/>
      <c r="Z80" s="1049"/>
      <c r="AA80" s="1050">
        <v>497</v>
      </c>
      <c r="AB80" s="1048"/>
      <c r="AC80" s="1048"/>
      <c r="AD80" s="1048"/>
      <c r="AE80" s="1049"/>
      <c r="AF80" s="1050">
        <v>2844</v>
      </c>
      <c r="AG80" s="1048"/>
      <c r="AH80" s="1048"/>
      <c r="AI80" s="1048"/>
      <c r="AJ80" s="1049"/>
      <c r="AK80" s="1050">
        <v>1</v>
      </c>
      <c r="AL80" s="1048"/>
      <c r="AM80" s="1048"/>
      <c r="AN80" s="1048"/>
      <c r="AO80" s="1049"/>
      <c r="AP80" s="1050">
        <v>8339</v>
      </c>
      <c r="AQ80" s="1048"/>
      <c r="AR80" s="1048"/>
      <c r="AS80" s="1048"/>
      <c r="AT80" s="1049"/>
      <c r="AU80" s="1050">
        <v>3</v>
      </c>
      <c r="AV80" s="1048"/>
      <c r="AW80" s="1048"/>
      <c r="AX80" s="1048"/>
      <c r="AY80" s="1049"/>
      <c r="AZ80" s="1051" t="s">
        <v>596</v>
      </c>
      <c r="BA80" s="1052"/>
      <c r="BB80" s="1052"/>
      <c r="BC80" s="1052"/>
      <c r="BD80" s="1053"/>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7"/>
      <c r="R81" s="1048"/>
      <c r="S81" s="1048"/>
      <c r="T81" s="1048"/>
      <c r="U81" s="1049"/>
      <c r="V81" s="1050"/>
      <c r="W81" s="1048"/>
      <c r="X81" s="1048"/>
      <c r="Y81" s="1048"/>
      <c r="Z81" s="1049"/>
      <c r="AA81" s="1050"/>
      <c r="AB81" s="1048"/>
      <c r="AC81" s="1048"/>
      <c r="AD81" s="1048"/>
      <c r="AE81" s="1049"/>
      <c r="AF81" s="1050"/>
      <c r="AG81" s="1048"/>
      <c r="AH81" s="1048"/>
      <c r="AI81" s="1048"/>
      <c r="AJ81" s="1049"/>
      <c r="AK81" s="1050"/>
      <c r="AL81" s="1048"/>
      <c r="AM81" s="1048"/>
      <c r="AN81" s="1048"/>
      <c r="AO81" s="1049"/>
      <c r="AP81" s="1050"/>
      <c r="AQ81" s="1048"/>
      <c r="AR81" s="1048"/>
      <c r="AS81" s="1048"/>
      <c r="AT81" s="1049"/>
      <c r="AU81" s="1050"/>
      <c r="AV81" s="1048"/>
      <c r="AW81" s="1048"/>
      <c r="AX81" s="1048"/>
      <c r="AY81" s="1049"/>
      <c r="AZ81" s="1051"/>
      <c r="BA81" s="1052"/>
      <c r="BB81" s="1052"/>
      <c r="BC81" s="1052"/>
      <c r="BD81" s="1053"/>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12041</v>
      </c>
      <c r="AG88" s="1028"/>
      <c r="AH88" s="1028"/>
      <c r="AI88" s="1028"/>
      <c r="AJ88" s="1028"/>
      <c r="AK88" s="1032"/>
      <c r="AL88" s="1032"/>
      <c r="AM88" s="1032"/>
      <c r="AN88" s="1032"/>
      <c r="AO88" s="1032"/>
      <c r="AP88" s="1028">
        <v>10387</v>
      </c>
      <c r="AQ88" s="1028"/>
      <c r="AR88" s="1028"/>
      <c r="AS88" s="1028"/>
      <c r="AT88" s="1028"/>
      <c r="AU88" s="1028">
        <v>762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6</v>
      </c>
      <c r="CS102" s="1020"/>
      <c r="CT102" s="1020"/>
      <c r="CU102" s="1020"/>
      <c r="CV102" s="1021"/>
      <c r="CW102" s="1019" t="s">
        <v>599</v>
      </c>
      <c r="CX102" s="1020"/>
      <c r="CY102" s="1020"/>
      <c r="CZ102" s="1020"/>
      <c r="DA102" s="1021"/>
      <c r="DB102" s="1019" t="s">
        <v>600</v>
      </c>
      <c r="DC102" s="1020"/>
      <c r="DD102" s="1020"/>
      <c r="DE102" s="1020"/>
      <c r="DF102" s="1021"/>
      <c r="DG102" s="1019" t="s">
        <v>600</v>
      </c>
      <c r="DH102" s="1020"/>
      <c r="DI102" s="1020"/>
      <c r="DJ102" s="1020"/>
      <c r="DK102" s="1021"/>
      <c r="DL102" s="1019" t="s">
        <v>600</v>
      </c>
      <c r="DM102" s="1020"/>
      <c r="DN102" s="1020"/>
      <c r="DO102" s="1020"/>
      <c r="DP102" s="1021"/>
      <c r="DQ102" s="1019" t="s">
        <v>601</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298</v>
      </c>
      <c r="AG109" s="963"/>
      <c r="AH109" s="963"/>
      <c r="AI109" s="963"/>
      <c r="AJ109" s="964"/>
      <c r="AK109" s="965" t="s">
        <v>297</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298</v>
      </c>
      <c r="BW109" s="963"/>
      <c r="BX109" s="963"/>
      <c r="BY109" s="963"/>
      <c r="BZ109" s="964"/>
      <c r="CA109" s="965" t="s">
        <v>297</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298</v>
      </c>
      <c r="DM109" s="963"/>
      <c r="DN109" s="963"/>
      <c r="DO109" s="963"/>
      <c r="DP109" s="964"/>
      <c r="DQ109" s="965" t="s">
        <v>297</v>
      </c>
      <c r="DR109" s="963"/>
      <c r="DS109" s="963"/>
      <c r="DT109" s="963"/>
      <c r="DU109" s="964"/>
      <c r="DV109" s="965" t="s">
        <v>425</v>
      </c>
      <c r="DW109" s="963"/>
      <c r="DX109" s="963"/>
      <c r="DY109" s="963"/>
      <c r="DZ109" s="994"/>
    </row>
    <row r="110" spans="1:131" s="226" customFormat="1" ht="26.25" customHeight="1" x14ac:dyDescent="0.15">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2016472</v>
      </c>
      <c r="AB110" s="956"/>
      <c r="AC110" s="956"/>
      <c r="AD110" s="956"/>
      <c r="AE110" s="957"/>
      <c r="AF110" s="958">
        <v>2080853</v>
      </c>
      <c r="AG110" s="956"/>
      <c r="AH110" s="956"/>
      <c r="AI110" s="956"/>
      <c r="AJ110" s="957"/>
      <c r="AK110" s="958">
        <v>2096313</v>
      </c>
      <c r="AL110" s="956"/>
      <c r="AM110" s="956"/>
      <c r="AN110" s="956"/>
      <c r="AO110" s="957"/>
      <c r="AP110" s="959">
        <v>21.6</v>
      </c>
      <c r="AQ110" s="960"/>
      <c r="AR110" s="960"/>
      <c r="AS110" s="960"/>
      <c r="AT110" s="961"/>
      <c r="AU110" s="995" t="s">
        <v>66</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18372395</v>
      </c>
      <c r="BR110" s="903"/>
      <c r="BS110" s="903"/>
      <c r="BT110" s="903"/>
      <c r="BU110" s="903"/>
      <c r="BV110" s="903">
        <v>18341536</v>
      </c>
      <c r="BW110" s="903"/>
      <c r="BX110" s="903"/>
      <c r="BY110" s="903"/>
      <c r="BZ110" s="903"/>
      <c r="CA110" s="903">
        <v>18032483</v>
      </c>
      <c r="CB110" s="903"/>
      <c r="CC110" s="903"/>
      <c r="CD110" s="903"/>
      <c r="CE110" s="903"/>
      <c r="CF110" s="927">
        <v>185.5</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431</v>
      </c>
      <c r="DH110" s="903"/>
      <c r="DI110" s="903"/>
      <c r="DJ110" s="903"/>
      <c r="DK110" s="903"/>
      <c r="DL110" s="903" t="s">
        <v>431</v>
      </c>
      <c r="DM110" s="903"/>
      <c r="DN110" s="903"/>
      <c r="DO110" s="903"/>
      <c r="DP110" s="903"/>
      <c r="DQ110" s="903" t="s">
        <v>432</v>
      </c>
      <c r="DR110" s="903"/>
      <c r="DS110" s="903"/>
      <c r="DT110" s="903"/>
      <c r="DU110" s="903"/>
      <c r="DV110" s="904" t="s">
        <v>431</v>
      </c>
      <c r="DW110" s="904"/>
      <c r="DX110" s="904"/>
      <c r="DY110" s="904"/>
      <c r="DZ110" s="905"/>
    </row>
    <row r="111" spans="1:131" s="226" customFormat="1" ht="26.25" customHeight="1" x14ac:dyDescent="0.15">
      <c r="A111" s="832" t="s">
        <v>433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405</v>
      </c>
      <c r="AB111" s="984"/>
      <c r="AC111" s="984"/>
      <c r="AD111" s="984"/>
      <c r="AE111" s="985"/>
      <c r="AF111" s="986" t="s">
        <v>431</v>
      </c>
      <c r="AG111" s="984"/>
      <c r="AH111" s="984"/>
      <c r="AI111" s="984"/>
      <c r="AJ111" s="985"/>
      <c r="AK111" s="986" t="s">
        <v>431</v>
      </c>
      <c r="AL111" s="984"/>
      <c r="AM111" s="984"/>
      <c r="AN111" s="984"/>
      <c r="AO111" s="985"/>
      <c r="AP111" s="987" t="s">
        <v>405</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v>1504106</v>
      </c>
      <c r="BR111" s="875"/>
      <c r="BS111" s="875"/>
      <c r="BT111" s="875"/>
      <c r="BU111" s="875"/>
      <c r="BV111" s="875">
        <v>1636993</v>
      </c>
      <c r="BW111" s="875"/>
      <c r="BX111" s="875"/>
      <c r="BY111" s="875"/>
      <c r="BZ111" s="875"/>
      <c r="CA111" s="875">
        <v>1480910</v>
      </c>
      <c r="CB111" s="875"/>
      <c r="CC111" s="875"/>
      <c r="CD111" s="875"/>
      <c r="CE111" s="875"/>
      <c r="CF111" s="936">
        <v>15.2</v>
      </c>
      <c r="CG111" s="937"/>
      <c r="CH111" s="937"/>
      <c r="CI111" s="937"/>
      <c r="CJ111" s="937"/>
      <c r="CK111" s="992"/>
      <c r="CL111" s="879"/>
      <c r="CM111" s="882" t="s">
        <v>435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432</v>
      </c>
      <c r="DH111" s="875"/>
      <c r="DI111" s="875"/>
      <c r="DJ111" s="875"/>
      <c r="DK111" s="875"/>
      <c r="DL111" s="875" t="s">
        <v>431</v>
      </c>
      <c r="DM111" s="875"/>
      <c r="DN111" s="875"/>
      <c r="DO111" s="875"/>
      <c r="DP111" s="875"/>
      <c r="DQ111" s="875" t="s">
        <v>432</v>
      </c>
      <c r="DR111" s="875"/>
      <c r="DS111" s="875"/>
      <c r="DT111" s="875"/>
      <c r="DU111" s="875"/>
      <c r="DV111" s="852" t="s">
        <v>432</v>
      </c>
      <c r="DW111" s="852"/>
      <c r="DX111" s="852"/>
      <c r="DY111" s="852"/>
      <c r="DZ111" s="853"/>
    </row>
    <row r="112" spans="1:131" s="226" customFormat="1" ht="26.25" customHeight="1" x14ac:dyDescent="0.15">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432</v>
      </c>
      <c r="AB112" s="838"/>
      <c r="AC112" s="838"/>
      <c r="AD112" s="838"/>
      <c r="AE112" s="839"/>
      <c r="AF112" s="840" t="s">
        <v>432</v>
      </c>
      <c r="AG112" s="838"/>
      <c r="AH112" s="838"/>
      <c r="AI112" s="838"/>
      <c r="AJ112" s="839"/>
      <c r="AK112" s="840" t="s">
        <v>432</v>
      </c>
      <c r="AL112" s="838"/>
      <c r="AM112" s="838"/>
      <c r="AN112" s="838"/>
      <c r="AO112" s="839"/>
      <c r="AP112" s="885" t="s">
        <v>432</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7568801</v>
      </c>
      <c r="BR112" s="875"/>
      <c r="BS112" s="875"/>
      <c r="BT112" s="875"/>
      <c r="BU112" s="875"/>
      <c r="BV112" s="875">
        <v>7399242</v>
      </c>
      <c r="BW112" s="875"/>
      <c r="BX112" s="875"/>
      <c r="BY112" s="875"/>
      <c r="BZ112" s="875"/>
      <c r="CA112" s="875">
        <v>7132651</v>
      </c>
      <c r="CB112" s="875"/>
      <c r="CC112" s="875"/>
      <c r="CD112" s="875"/>
      <c r="CE112" s="875"/>
      <c r="CF112" s="936">
        <v>73.400000000000006</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552469</v>
      </c>
      <c r="DH112" s="875"/>
      <c r="DI112" s="875"/>
      <c r="DJ112" s="875"/>
      <c r="DK112" s="875"/>
      <c r="DL112" s="875">
        <v>841851</v>
      </c>
      <c r="DM112" s="875"/>
      <c r="DN112" s="875"/>
      <c r="DO112" s="875"/>
      <c r="DP112" s="875"/>
      <c r="DQ112" s="875">
        <v>830518</v>
      </c>
      <c r="DR112" s="875"/>
      <c r="DS112" s="875"/>
      <c r="DT112" s="875"/>
      <c r="DU112" s="875"/>
      <c r="DV112" s="852">
        <v>8.5</v>
      </c>
      <c r="DW112" s="852"/>
      <c r="DX112" s="852"/>
      <c r="DY112" s="852"/>
      <c r="DZ112" s="853"/>
    </row>
    <row r="113" spans="1:130" s="226" customFormat="1" ht="26.25" customHeight="1" x14ac:dyDescent="0.15">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611561</v>
      </c>
      <c r="AB113" s="984"/>
      <c r="AC113" s="984"/>
      <c r="AD113" s="984"/>
      <c r="AE113" s="985"/>
      <c r="AF113" s="986">
        <v>605285</v>
      </c>
      <c r="AG113" s="984"/>
      <c r="AH113" s="984"/>
      <c r="AI113" s="984"/>
      <c r="AJ113" s="985"/>
      <c r="AK113" s="986">
        <v>662899</v>
      </c>
      <c r="AL113" s="984"/>
      <c r="AM113" s="984"/>
      <c r="AN113" s="984"/>
      <c r="AO113" s="985"/>
      <c r="AP113" s="987">
        <v>6.8</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1269846</v>
      </c>
      <c r="BR113" s="875"/>
      <c r="BS113" s="875"/>
      <c r="BT113" s="875"/>
      <c r="BU113" s="875"/>
      <c r="BV113" s="875">
        <v>1014801</v>
      </c>
      <c r="BW113" s="875"/>
      <c r="BX113" s="875"/>
      <c r="BY113" s="875"/>
      <c r="BZ113" s="875"/>
      <c r="CA113" s="875">
        <v>762368</v>
      </c>
      <c r="CB113" s="875"/>
      <c r="CC113" s="875"/>
      <c r="CD113" s="875"/>
      <c r="CE113" s="875"/>
      <c r="CF113" s="936">
        <v>7.8</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432</v>
      </c>
      <c r="DH113" s="838"/>
      <c r="DI113" s="838"/>
      <c r="DJ113" s="838"/>
      <c r="DK113" s="839"/>
      <c r="DL113" s="840" t="s">
        <v>432</v>
      </c>
      <c r="DM113" s="838"/>
      <c r="DN113" s="838"/>
      <c r="DO113" s="838"/>
      <c r="DP113" s="839"/>
      <c r="DQ113" s="840" t="s">
        <v>431</v>
      </c>
      <c r="DR113" s="838"/>
      <c r="DS113" s="838"/>
      <c r="DT113" s="838"/>
      <c r="DU113" s="839"/>
      <c r="DV113" s="885" t="s">
        <v>431</v>
      </c>
      <c r="DW113" s="886"/>
      <c r="DX113" s="886"/>
      <c r="DY113" s="886"/>
      <c r="DZ113" s="887"/>
    </row>
    <row r="114" spans="1:130" s="226" customFormat="1" ht="26.25" customHeight="1" x14ac:dyDescent="0.15">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277383</v>
      </c>
      <c r="AB114" s="838"/>
      <c r="AC114" s="838"/>
      <c r="AD114" s="838"/>
      <c r="AE114" s="839"/>
      <c r="AF114" s="840">
        <v>272296</v>
      </c>
      <c r="AG114" s="838"/>
      <c r="AH114" s="838"/>
      <c r="AI114" s="838"/>
      <c r="AJ114" s="839"/>
      <c r="AK114" s="840">
        <v>264377</v>
      </c>
      <c r="AL114" s="838"/>
      <c r="AM114" s="838"/>
      <c r="AN114" s="838"/>
      <c r="AO114" s="839"/>
      <c r="AP114" s="885">
        <v>2.7</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1304744</v>
      </c>
      <c r="BR114" s="875"/>
      <c r="BS114" s="875"/>
      <c r="BT114" s="875"/>
      <c r="BU114" s="875"/>
      <c r="BV114" s="875">
        <v>764321</v>
      </c>
      <c r="BW114" s="875"/>
      <c r="BX114" s="875"/>
      <c r="BY114" s="875"/>
      <c r="BZ114" s="875"/>
      <c r="CA114" s="875">
        <v>573878</v>
      </c>
      <c r="CB114" s="875"/>
      <c r="CC114" s="875"/>
      <c r="CD114" s="875"/>
      <c r="CE114" s="875"/>
      <c r="CF114" s="936">
        <v>5.9</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432</v>
      </c>
      <c r="DH114" s="838"/>
      <c r="DI114" s="838"/>
      <c r="DJ114" s="838"/>
      <c r="DK114" s="839"/>
      <c r="DL114" s="840" t="s">
        <v>432</v>
      </c>
      <c r="DM114" s="838"/>
      <c r="DN114" s="838"/>
      <c r="DO114" s="838"/>
      <c r="DP114" s="839"/>
      <c r="DQ114" s="840" t="s">
        <v>432</v>
      </c>
      <c r="DR114" s="838"/>
      <c r="DS114" s="838"/>
      <c r="DT114" s="838"/>
      <c r="DU114" s="839"/>
      <c r="DV114" s="885" t="s">
        <v>432</v>
      </c>
      <c r="DW114" s="886"/>
      <c r="DX114" s="886"/>
      <c r="DY114" s="886"/>
      <c r="DZ114" s="887"/>
    </row>
    <row r="115" spans="1:130" s="226" customFormat="1" ht="26.25" customHeight="1" x14ac:dyDescent="0.15">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214514</v>
      </c>
      <c r="AB115" s="984"/>
      <c r="AC115" s="984"/>
      <c r="AD115" s="984"/>
      <c r="AE115" s="985"/>
      <c r="AF115" s="986">
        <v>178445</v>
      </c>
      <c r="AG115" s="984"/>
      <c r="AH115" s="984"/>
      <c r="AI115" s="984"/>
      <c r="AJ115" s="985"/>
      <c r="AK115" s="986">
        <v>164741</v>
      </c>
      <c r="AL115" s="984"/>
      <c r="AM115" s="984"/>
      <c r="AN115" s="984"/>
      <c r="AO115" s="985"/>
      <c r="AP115" s="987">
        <v>1.7</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t="s">
        <v>431</v>
      </c>
      <c r="BR115" s="875"/>
      <c r="BS115" s="875"/>
      <c r="BT115" s="875"/>
      <c r="BU115" s="875"/>
      <c r="BV115" s="875" t="s">
        <v>432</v>
      </c>
      <c r="BW115" s="875"/>
      <c r="BX115" s="875"/>
      <c r="BY115" s="875"/>
      <c r="BZ115" s="875"/>
      <c r="CA115" s="875" t="s">
        <v>431</v>
      </c>
      <c r="CB115" s="875"/>
      <c r="CC115" s="875"/>
      <c r="CD115" s="875"/>
      <c r="CE115" s="875"/>
      <c r="CF115" s="936" t="s">
        <v>432</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431</v>
      </c>
      <c r="DH115" s="838"/>
      <c r="DI115" s="838"/>
      <c r="DJ115" s="838"/>
      <c r="DK115" s="839"/>
      <c r="DL115" s="840" t="s">
        <v>432</v>
      </c>
      <c r="DM115" s="838"/>
      <c r="DN115" s="838"/>
      <c r="DO115" s="838"/>
      <c r="DP115" s="839"/>
      <c r="DQ115" s="840" t="s">
        <v>432</v>
      </c>
      <c r="DR115" s="838"/>
      <c r="DS115" s="838"/>
      <c r="DT115" s="838"/>
      <c r="DU115" s="839"/>
      <c r="DV115" s="885" t="s">
        <v>432</v>
      </c>
      <c r="DW115" s="886"/>
      <c r="DX115" s="886"/>
      <c r="DY115" s="886"/>
      <c r="DZ115" s="887"/>
    </row>
    <row r="116" spans="1:130" s="226" customFormat="1" ht="26.25" customHeight="1" x14ac:dyDescent="0.15">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432</v>
      </c>
      <c r="AB116" s="838"/>
      <c r="AC116" s="838"/>
      <c r="AD116" s="838"/>
      <c r="AE116" s="839"/>
      <c r="AF116" s="840" t="s">
        <v>432</v>
      </c>
      <c r="AG116" s="838"/>
      <c r="AH116" s="838"/>
      <c r="AI116" s="838"/>
      <c r="AJ116" s="839"/>
      <c r="AK116" s="840" t="s">
        <v>432</v>
      </c>
      <c r="AL116" s="838"/>
      <c r="AM116" s="838"/>
      <c r="AN116" s="838"/>
      <c r="AO116" s="839"/>
      <c r="AP116" s="885" t="s">
        <v>432</v>
      </c>
      <c r="AQ116" s="886"/>
      <c r="AR116" s="886"/>
      <c r="AS116" s="886"/>
      <c r="AT116" s="887"/>
      <c r="AU116" s="997"/>
      <c r="AV116" s="998"/>
      <c r="AW116" s="998"/>
      <c r="AX116" s="998"/>
      <c r="AY116" s="998"/>
      <c r="AZ116" s="924" t="s">
        <v>450</v>
      </c>
      <c r="BA116" s="925"/>
      <c r="BB116" s="925"/>
      <c r="BC116" s="925"/>
      <c r="BD116" s="925"/>
      <c r="BE116" s="925"/>
      <c r="BF116" s="925"/>
      <c r="BG116" s="925"/>
      <c r="BH116" s="925"/>
      <c r="BI116" s="925"/>
      <c r="BJ116" s="925"/>
      <c r="BK116" s="925"/>
      <c r="BL116" s="925"/>
      <c r="BM116" s="925"/>
      <c r="BN116" s="925"/>
      <c r="BO116" s="925"/>
      <c r="BP116" s="926"/>
      <c r="BQ116" s="874" t="s">
        <v>432</v>
      </c>
      <c r="BR116" s="875"/>
      <c r="BS116" s="875"/>
      <c r="BT116" s="875"/>
      <c r="BU116" s="875"/>
      <c r="BV116" s="875" t="s">
        <v>432</v>
      </c>
      <c r="BW116" s="875"/>
      <c r="BX116" s="875"/>
      <c r="BY116" s="875"/>
      <c r="BZ116" s="875"/>
      <c r="CA116" s="875" t="s">
        <v>432</v>
      </c>
      <c r="CB116" s="875"/>
      <c r="CC116" s="875"/>
      <c r="CD116" s="875"/>
      <c r="CE116" s="875"/>
      <c r="CF116" s="936" t="s">
        <v>431</v>
      </c>
      <c r="CG116" s="937"/>
      <c r="CH116" s="937"/>
      <c r="CI116" s="937"/>
      <c r="CJ116" s="937"/>
      <c r="CK116" s="992"/>
      <c r="CL116" s="879"/>
      <c r="CM116" s="882" t="s">
        <v>451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357672</v>
      </c>
      <c r="DH116" s="838"/>
      <c r="DI116" s="838"/>
      <c r="DJ116" s="838"/>
      <c r="DK116" s="839"/>
      <c r="DL116" s="840">
        <v>331520</v>
      </c>
      <c r="DM116" s="838"/>
      <c r="DN116" s="838"/>
      <c r="DO116" s="838"/>
      <c r="DP116" s="839"/>
      <c r="DQ116" s="840">
        <v>305530</v>
      </c>
      <c r="DR116" s="838"/>
      <c r="DS116" s="838"/>
      <c r="DT116" s="838"/>
      <c r="DU116" s="839"/>
      <c r="DV116" s="885">
        <v>3.1</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452</v>
      </c>
      <c r="Z117" s="964"/>
      <c r="AA117" s="969">
        <v>3119930</v>
      </c>
      <c r="AB117" s="970"/>
      <c r="AC117" s="970"/>
      <c r="AD117" s="970"/>
      <c r="AE117" s="971"/>
      <c r="AF117" s="972">
        <v>3136879</v>
      </c>
      <c r="AG117" s="970"/>
      <c r="AH117" s="970"/>
      <c r="AI117" s="970"/>
      <c r="AJ117" s="971"/>
      <c r="AK117" s="972">
        <v>3188330</v>
      </c>
      <c r="AL117" s="970"/>
      <c r="AM117" s="970"/>
      <c r="AN117" s="970"/>
      <c r="AO117" s="971"/>
      <c r="AP117" s="973"/>
      <c r="AQ117" s="974"/>
      <c r="AR117" s="974"/>
      <c r="AS117" s="974"/>
      <c r="AT117" s="975"/>
      <c r="AU117" s="997"/>
      <c r="AV117" s="998"/>
      <c r="AW117" s="998"/>
      <c r="AX117" s="998"/>
      <c r="AY117" s="998"/>
      <c r="AZ117" s="924" t="s">
        <v>453</v>
      </c>
      <c r="BA117" s="925"/>
      <c r="BB117" s="925"/>
      <c r="BC117" s="925"/>
      <c r="BD117" s="925"/>
      <c r="BE117" s="925"/>
      <c r="BF117" s="925"/>
      <c r="BG117" s="925"/>
      <c r="BH117" s="925"/>
      <c r="BI117" s="925"/>
      <c r="BJ117" s="925"/>
      <c r="BK117" s="925"/>
      <c r="BL117" s="925"/>
      <c r="BM117" s="925"/>
      <c r="BN117" s="925"/>
      <c r="BO117" s="925"/>
      <c r="BP117" s="926"/>
      <c r="BQ117" s="874" t="s">
        <v>405</v>
      </c>
      <c r="BR117" s="875"/>
      <c r="BS117" s="875"/>
      <c r="BT117" s="875"/>
      <c r="BU117" s="875"/>
      <c r="BV117" s="875" t="s">
        <v>123</v>
      </c>
      <c r="BW117" s="875"/>
      <c r="BX117" s="875"/>
      <c r="BY117" s="875"/>
      <c r="BZ117" s="875"/>
      <c r="CA117" s="875" t="s">
        <v>454</v>
      </c>
      <c r="CB117" s="875"/>
      <c r="CC117" s="875"/>
      <c r="CD117" s="875"/>
      <c r="CE117" s="875"/>
      <c r="CF117" s="936" t="s">
        <v>455</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455</v>
      </c>
      <c r="DM117" s="838"/>
      <c r="DN117" s="838"/>
      <c r="DO117" s="838"/>
      <c r="DP117" s="839"/>
      <c r="DQ117" s="840" t="s">
        <v>457</v>
      </c>
      <c r="DR117" s="838"/>
      <c r="DS117" s="838"/>
      <c r="DT117" s="838"/>
      <c r="DU117" s="839"/>
      <c r="DV117" s="885" t="s">
        <v>123</v>
      </c>
      <c r="DW117" s="886"/>
      <c r="DX117" s="886"/>
      <c r="DY117" s="886"/>
      <c r="DZ117" s="887"/>
    </row>
    <row r="118" spans="1:130" s="226" customFormat="1" ht="26.25" customHeight="1" x14ac:dyDescent="0.15">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298</v>
      </c>
      <c r="AG118" s="963"/>
      <c r="AH118" s="963"/>
      <c r="AI118" s="963"/>
      <c r="AJ118" s="964"/>
      <c r="AK118" s="965" t="s">
        <v>297</v>
      </c>
      <c r="AL118" s="963"/>
      <c r="AM118" s="963"/>
      <c r="AN118" s="963"/>
      <c r="AO118" s="964"/>
      <c r="AP118" s="966" t="s">
        <v>425</v>
      </c>
      <c r="AQ118" s="967"/>
      <c r="AR118" s="967"/>
      <c r="AS118" s="967"/>
      <c r="AT118" s="968"/>
      <c r="AU118" s="997"/>
      <c r="AV118" s="998"/>
      <c r="AW118" s="998"/>
      <c r="AX118" s="998"/>
      <c r="AY118" s="998"/>
      <c r="AZ118" s="940" t="s">
        <v>458</v>
      </c>
      <c r="BA118" s="941"/>
      <c r="BB118" s="941"/>
      <c r="BC118" s="941"/>
      <c r="BD118" s="941"/>
      <c r="BE118" s="941"/>
      <c r="BF118" s="941"/>
      <c r="BG118" s="941"/>
      <c r="BH118" s="941"/>
      <c r="BI118" s="941"/>
      <c r="BJ118" s="941"/>
      <c r="BK118" s="941"/>
      <c r="BL118" s="941"/>
      <c r="BM118" s="941"/>
      <c r="BN118" s="941"/>
      <c r="BO118" s="941"/>
      <c r="BP118" s="942"/>
      <c r="BQ118" s="943" t="s">
        <v>457</v>
      </c>
      <c r="BR118" s="906"/>
      <c r="BS118" s="906"/>
      <c r="BT118" s="906"/>
      <c r="BU118" s="906"/>
      <c r="BV118" s="906" t="s">
        <v>454</v>
      </c>
      <c r="BW118" s="906"/>
      <c r="BX118" s="906"/>
      <c r="BY118" s="906"/>
      <c r="BZ118" s="906"/>
      <c r="CA118" s="906" t="s">
        <v>455</v>
      </c>
      <c r="CB118" s="906"/>
      <c r="CC118" s="906"/>
      <c r="CD118" s="906"/>
      <c r="CE118" s="906"/>
      <c r="CF118" s="936" t="s">
        <v>432</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460</v>
      </c>
      <c r="DH118" s="838"/>
      <c r="DI118" s="838"/>
      <c r="DJ118" s="838"/>
      <c r="DK118" s="839"/>
      <c r="DL118" s="840" t="s">
        <v>405</v>
      </c>
      <c r="DM118" s="838"/>
      <c r="DN118" s="838"/>
      <c r="DO118" s="838"/>
      <c r="DP118" s="839"/>
      <c r="DQ118" s="840" t="s">
        <v>432</v>
      </c>
      <c r="DR118" s="838"/>
      <c r="DS118" s="838"/>
      <c r="DT118" s="838"/>
      <c r="DU118" s="839"/>
      <c r="DV118" s="885" t="s">
        <v>432</v>
      </c>
      <c r="DW118" s="886"/>
      <c r="DX118" s="886"/>
      <c r="DY118" s="886"/>
      <c r="DZ118" s="887"/>
    </row>
    <row r="119" spans="1:130" s="226" customFormat="1" ht="26.25" customHeight="1" x14ac:dyDescent="0.15">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457</v>
      </c>
      <c r="AB119" s="956"/>
      <c r="AC119" s="956"/>
      <c r="AD119" s="956"/>
      <c r="AE119" s="957"/>
      <c r="AF119" s="958" t="s">
        <v>457</v>
      </c>
      <c r="AG119" s="956"/>
      <c r="AH119" s="956"/>
      <c r="AI119" s="956"/>
      <c r="AJ119" s="957"/>
      <c r="AK119" s="958" t="s">
        <v>123</v>
      </c>
      <c r="AL119" s="956"/>
      <c r="AM119" s="956"/>
      <c r="AN119" s="956"/>
      <c r="AO119" s="957"/>
      <c r="AP119" s="959" t="s">
        <v>457</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461</v>
      </c>
      <c r="BP119" s="939"/>
      <c r="BQ119" s="943">
        <v>30019892</v>
      </c>
      <c r="BR119" s="906"/>
      <c r="BS119" s="906"/>
      <c r="BT119" s="906"/>
      <c r="BU119" s="906"/>
      <c r="BV119" s="906">
        <v>29156893</v>
      </c>
      <c r="BW119" s="906"/>
      <c r="BX119" s="906"/>
      <c r="BY119" s="906"/>
      <c r="BZ119" s="906"/>
      <c r="CA119" s="906">
        <v>27982290</v>
      </c>
      <c r="CB119" s="906"/>
      <c r="CC119" s="906"/>
      <c r="CD119" s="906"/>
      <c r="CE119" s="906"/>
      <c r="CF119" s="804"/>
      <c r="CG119" s="805"/>
      <c r="CH119" s="805"/>
      <c r="CI119" s="805"/>
      <c r="CJ119" s="895"/>
      <c r="CK119" s="993"/>
      <c r="CL119" s="881"/>
      <c r="CM119" s="899" t="s">
        <v>462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593965</v>
      </c>
      <c r="DH119" s="821"/>
      <c r="DI119" s="821"/>
      <c r="DJ119" s="821"/>
      <c r="DK119" s="822"/>
      <c r="DL119" s="823">
        <v>463622</v>
      </c>
      <c r="DM119" s="821"/>
      <c r="DN119" s="821"/>
      <c r="DO119" s="821"/>
      <c r="DP119" s="822"/>
      <c r="DQ119" s="823">
        <v>344862</v>
      </c>
      <c r="DR119" s="821"/>
      <c r="DS119" s="821"/>
      <c r="DT119" s="821"/>
      <c r="DU119" s="822"/>
      <c r="DV119" s="909">
        <v>3.5</v>
      </c>
      <c r="DW119" s="910"/>
      <c r="DX119" s="910"/>
      <c r="DY119" s="910"/>
      <c r="DZ119" s="911"/>
    </row>
    <row r="120" spans="1:130" s="226" customFormat="1" ht="26.25" customHeight="1" x14ac:dyDescent="0.15">
      <c r="A120" s="878"/>
      <c r="B120" s="879"/>
      <c r="C120" s="882" t="s">
        <v>435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455</v>
      </c>
      <c r="AG120" s="838"/>
      <c r="AH120" s="838"/>
      <c r="AI120" s="838"/>
      <c r="AJ120" s="839"/>
      <c r="AK120" s="840" t="s">
        <v>460</v>
      </c>
      <c r="AL120" s="838"/>
      <c r="AM120" s="838"/>
      <c r="AN120" s="838"/>
      <c r="AO120" s="839"/>
      <c r="AP120" s="885" t="s">
        <v>431</v>
      </c>
      <c r="AQ120" s="886"/>
      <c r="AR120" s="886"/>
      <c r="AS120" s="886"/>
      <c r="AT120" s="887"/>
      <c r="AU120" s="944" t="s">
        <v>463</v>
      </c>
      <c r="AV120" s="945"/>
      <c r="AW120" s="945"/>
      <c r="AX120" s="945"/>
      <c r="AY120" s="946"/>
      <c r="AZ120" s="921" t="s">
        <v>464</v>
      </c>
      <c r="BA120" s="866"/>
      <c r="BB120" s="866"/>
      <c r="BC120" s="866"/>
      <c r="BD120" s="866"/>
      <c r="BE120" s="866"/>
      <c r="BF120" s="866"/>
      <c r="BG120" s="866"/>
      <c r="BH120" s="866"/>
      <c r="BI120" s="866"/>
      <c r="BJ120" s="866"/>
      <c r="BK120" s="866"/>
      <c r="BL120" s="866"/>
      <c r="BM120" s="866"/>
      <c r="BN120" s="866"/>
      <c r="BO120" s="866"/>
      <c r="BP120" s="867"/>
      <c r="BQ120" s="922">
        <v>3261466</v>
      </c>
      <c r="BR120" s="903"/>
      <c r="BS120" s="903"/>
      <c r="BT120" s="903"/>
      <c r="BU120" s="903"/>
      <c r="BV120" s="903">
        <v>3396308</v>
      </c>
      <c r="BW120" s="903"/>
      <c r="BX120" s="903"/>
      <c r="BY120" s="903"/>
      <c r="BZ120" s="903"/>
      <c r="CA120" s="903">
        <v>3989528</v>
      </c>
      <c r="CB120" s="903"/>
      <c r="CC120" s="903"/>
      <c r="CD120" s="903"/>
      <c r="CE120" s="903"/>
      <c r="CF120" s="927">
        <v>41</v>
      </c>
      <c r="CG120" s="928"/>
      <c r="CH120" s="928"/>
      <c r="CI120" s="928"/>
      <c r="CJ120" s="928"/>
      <c r="CK120" s="929" t="s">
        <v>465</v>
      </c>
      <c r="CL120" s="913"/>
      <c r="CM120" s="913"/>
      <c r="CN120" s="913"/>
      <c r="CO120" s="914"/>
      <c r="CP120" s="933" t="s">
        <v>466</v>
      </c>
      <c r="CQ120" s="934"/>
      <c r="CR120" s="934"/>
      <c r="CS120" s="934"/>
      <c r="CT120" s="934"/>
      <c r="CU120" s="934"/>
      <c r="CV120" s="934"/>
      <c r="CW120" s="934"/>
      <c r="CX120" s="934"/>
      <c r="CY120" s="934"/>
      <c r="CZ120" s="934"/>
      <c r="DA120" s="934"/>
      <c r="DB120" s="934"/>
      <c r="DC120" s="934"/>
      <c r="DD120" s="934"/>
      <c r="DE120" s="934"/>
      <c r="DF120" s="935"/>
      <c r="DG120" s="922">
        <v>3960585</v>
      </c>
      <c r="DH120" s="903"/>
      <c r="DI120" s="903"/>
      <c r="DJ120" s="903"/>
      <c r="DK120" s="903"/>
      <c r="DL120" s="903">
        <v>3931545</v>
      </c>
      <c r="DM120" s="903"/>
      <c r="DN120" s="903"/>
      <c r="DO120" s="903"/>
      <c r="DP120" s="903"/>
      <c r="DQ120" s="903">
        <v>3911250</v>
      </c>
      <c r="DR120" s="903"/>
      <c r="DS120" s="903"/>
      <c r="DT120" s="903"/>
      <c r="DU120" s="903"/>
      <c r="DV120" s="904">
        <v>40.200000000000003</v>
      </c>
      <c r="DW120" s="904"/>
      <c r="DX120" s="904"/>
      <c r="DY120" s="904"/>
      <c r="DZ120" s="905"/>
    </row>
    <row r="121" spans="1:130" s="226" customFormat="1" ht="26.25" customHeight="1" x14ac:dyDescent="0.15">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11333</v>
      </c>
      <c r="AB121" s="838"/>
      <c r="AC121" s="838"/>
      <c r="AD121" s="838"/>
      <c r="AE121" s="839"/>
      <c r="AF121" s="840">
        <v>11333</v>
      </c>
      <c r="AG121" s="838"/>
      <c r="AH121" s="838"/>
      <c r="AI121" s="838"/>
      <c r="AJ121" s="839"/>
      <c r="AK121" s="840">
        <v>11333</v>
      </c>
      <c r="AL121" s="838"/>
      <c r="AM121" s="838"/>
      <c r="AN121" s="838"/>
      <c r="AO121" s="839"/>
      <c r="AP121" s="885">
        <v>0.1</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2615226</v>
      </c>
      <c r="BR121" s="875"/>
      <c r="BS121" s="875"/>
      <c r="BT121" s="875"/>
      <c r="BU121" s="875"/>
      <c r="BV121" s="875">
        <v>2613664</v>
      </c>
      <c r="BW121" s="875"/>
      <c r="BX121" s="875"/>
      <c r="BY121" s="875"/>
      <c r="BZ121" s="875"/>
      <c r="CA121" s="875">
        <v>2690490</v>
      </c>
      <c r="CB121" s="875"/>
      <c r="CC121" s="875"/>
      <c r="CD121" s="875"/>
      <c r="CE121" s="875"/>
      <c r="CF121" s="936">
        <v>27.7</v>
      </c>
      <c r="CG121" s="937"/>
      <c r="CH121" s="937"/>
      <c r="CI121" s="937"/>
      <c r="CJ121" s="937"/>
      <c r="CK121" s="930"/>
      <c r="CL121" s="916"/>
      <c r="CM121" s="916"/>
      <c r="CN121" s="916"/>
      <c r="CO121" s="917"/>
      <c r="CP121" s="896" t="s">
        <v>399</v>
      </c>
      <c r="CQ121" s="897"/>
      <c r="CR121" s="897"/>
      <c r="CS121" s="897"/>
      <c r="CT121" s="897"/>
      <c r="CU121" s="897"/>
      <c r="CV121" s="897"/>
      <c r="CW121" s="897"/>
      <c r="CX121" s="897"/>
      <c r="CY121" s="897"/>
      <c r="CZ121" s="897"/>
      <c r="DA121" s="897"/>
      <c r="DB121" s="897"/>
      <c r="DC121" s="897"/>
      <c r="DD121" s="897"/>
      <c r="DE121" s="897"/>
      <c r="DF121" s="898"/>
      <c r="DG121" s="874">
        <v>3529600</v>
      </c>
      <c r="DH121" s="875"/>
      <c r="DI121" s="875"/>
      <c r="DJ121" s="875"/>
      <c r="DK121" s="875"/>
      <c r="DL121" s="875">
        <v>3398504</v>
      </c>
      <c r="DM121" s="875"/>
      <c r="DN121" s="875"/>
      <c r="DO121" s="875"/>
      <c r="DP121" s="875"/>
      <c r="DQ121" s="875">
        <v>3152212</v>
      </c>
      <c r="DR121" s="875"/>
      <c r="DS121" s="875"/>
      <c r="DT121" s="875"/>
      <c r="DU121" s="875"/>
      <c r="DV121" s="852">
        <v>32.4</v>
      </c>
      <c r="DW121" s="852"/>
      <c r="DX121" s="852"/>
      <c r="DY121" s="852"/>
      <c r="DZ121" s="853"/>
    </row>
    <row r="122" spans="1:130" s="226" customFormat="1" ht="26.25" customHeight="1" x14ac:dyDescent="0.15">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431</v>
      </c>
      <c r="AB122" s="838"/>
      <c r="AC122" s="838"/>
      <c r="AD122" s="838"/>
      <c r="AE122" s="839"/>
      <c r="AF122" s="840" t="s">
        <v>405</v>
      </c>
      <c r="AG122" s="838"/>
      <c r="AH122" s="838"/>
      <c r="AI122" s="838"/>
      <c r="AJ122" s="839"/>
      <c r="AK122" s="840" t="s">
        <v>460</v>
      </c>
      <c r="AL122" s="838"/>
      <c r="AM122" s="838"/>
      <c r="AN122" s="838"/>
      <c r="AO122" s="839"/>
      <c r="AP122" s="885" t="s">
        <v>431</v>
      </c>
      <c r="AQ122" s="886"/>
      <c r="AR122" s="886"/>
      <c r="AS122" s="886"/>
      <c r="AT122" s="887"/>
      <c r="AU122" s="947"/>
      <c r="AV122" s="948"/>
      <c r="AW122" s="948"/>
      <c r="AX122" s="948"/>
      <c r="AY122" s="949"/>
      <c r="AZ122" s="940" t="s">
        <v>469</v>
      </c>
      <c r="BA122" s="941"/>
      <c r="BB122" s="941"/>
      <c r="BC122" s="941"/>
      <c r="BD122" s="941"/>
      <c r="BE122" s="941"/>
      <c r="BF122" s="941"/>
      <c r="BG122" s="941"/>
      <c r="BH122" s="941"/>
      <c r="BI122" s="941"/>
      <c r="BJ122" s="941"/>
      <c r="BK122" s="941"/>
      <c r="BL122" s="941"/>
      <c r="BM122" s="941"/>
      <c r="BN122" s="941"/>
      <c r="BO122" s="941"/>
      <c r="BP122" s="942"/>
      <c r="BQ122" s="943">
        <v>19381698</v>
      </c>
      <c r="BR122" s="906"/>
      <c r="BS122" s="906"/>
      <c r="BT122" s="906"/>
      <c r="BU122" s="906"/>
      <c r="BV122" s="906">
        <v>19217593</v>
      </c>
      <c r="BW122" s="906"/>
      <c r="BX122" s="906"/>
      <c r="BY122" s="906"/>
      <c r="BZ122" s="906"/>
      <c r="CA122" s="906">
        <v>19012055</v>
      </c>
      <c r="CB122" s="906"/>
      <c r="CC122" s="906"/>
      <c r="CD122" s="906"/>
      <c r="CE122" s="906"/>
      <c r="CF122" s="907">
        <v>195.5</v>
      </c>
      <c r="CG122" s="908"/>
      <c r="CH122" s="908"/>
      <c r="CI122" s="908"/>
      <c r="CJ122" s="908"/>
      <c r="CK122" s="930"/>
      <c r="CL122" s="916"/>
      <c r="CM122" s="916"/>
      <c r="CN122" s="916"/>
      <c r="CO122" s="917"/>
      <c r="CP122" s="896" t="s">
        <v>470</v>
      </c>
      <c r="CQ122" s="897"/>
      <c r="CR122" s="897"/>
      <c r="CS122" s="897"/>
      <c r="CT122" s="897"/>
      <c r="CU122" s="897"/>
      <c r="CV122" s="897"/>
      <c r="CW122" s="897"/>
      <c r="CX122" s="897"/>
      <c r="CY122" s="897"/>
      <c r="CZ122" s="897"/>
      <c r="DA122" s="897"/>
      <c r="DB122" s="897"/>
      <c r="DC122" s="897"/>
      <c r="DD122" s="897"/>
      <c r="DE122" s="897"/>
      <c r="DF122" s="898"/>
      <c r="DG122" s="874">
        <v>78616</v>
      </c>
      <c r="DH122" s="875"/>
      <c r="DI122" s="875"/>
      <c r="DJ122" s="875"/>
      <c r="DK122" s="875"/>
      <c r="DL122" s="875">
        <v>69193</v>
      </c>
      <c r="DM122" s="875"/>
      <c r="DN122" s="875"/>
      <c r="DO122" s="875"/>
      <c r="DP122" s="875"/>
      <c r="DQ122" s="875">
        <v>69189</v>
      </c>
      <c r="DR122" s="875"/>
      <c r="DS122" s="875"/>
      <c r="DT122" s="875"/>
      <c r="DU122" s="875"/>
      <c r="DV122" s="852">
        <v>0.7</v>
      </c>
      <c r="DW122" s="852"/>
      <c r="DX122" s="852"/>
      <c r="DY122" s="852"/>
      <c r="DZ122" s="853"/>
    </row>
    <row r="123" spans="1:130" s="226" customFormat="1" ht="26.25" customHeight="1" x14ac:dyDescent="0.15">
      <c r="A123" s="878"/>
      <c r="B123" s="879"/>
      <c r="C123" s="882" t="s">
        <v>451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28656</v>
      </c>
      <c r="AB123" s="838"/>
      <c r="AC123" s="838"/>
      <c r="AD123" s="838"/>
      <c r="AE123" s="839"/>
      <c r="AF123" s="840">
        <v>26152</v>
      </c>
      <c r="AG123" s="838"/>
      <c r="AH123" s="838"/>
      <c r="AI123" s="838"/>
      <c r="AJ123" s="839"/>
      <c r="AK123" s="840">
        <v>25990</v>
      </c>
      <c r="AL123" s="838"/>
      <c r="AM123" s="838"/>
      <c r="AN123" s="838"/>
      <c r="AO123" s="839"/>
      <c r="AP123" s="885">
        <v>0.3</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471</v>
      </c>
      <c r="BP123" s="939"/>
      <c r="BQ123" s="893">
        <v>25258390</v>
      </c>
      <c r="BR123" s="894"/>
      <c r="BS123" s="894"/>
      <c r="BT123" s="894"/>
      <c r="BU123" s="894"/>
      <c r="BV123" s="894">
        <v>25227565</v>
      </c>
      <c r="BW123" s="894"/>
      <c r="BX123" s="894"/>
      <c r="BY123" s="894"/>
      <c r="BZ123" s="894"/>
      <c r="CA123" s="894">
        <v>25692073</v>
      </c>
      <c r="CB123" s="894"/>
      <c r="CC123" s="894"/>
      <c r="CD123" s="894"/>
      <c r="CE123" s="894"/>
      <c r="CF123" s="804"/>
      <c r="CG123" s="805"/>
      <c r="CH123" s="805"/>
      <c r="CI123" s="805"/>
      <c r="CJ123" s="895"/>
      <c r="CK123" s="930"/>
      <c r="CL123" s="916"/>
      <c r="CM123" s="916"/>
      <c r="CN123" s="916"/>
      <c r="CO123" s="917"/>
      <c r="CP123" s="896" t="s">
        <v>472</v>
      </c>
      <c r="CQ123" s="897"/>
      <c r="CR123" s="897"/>
      <c r="CS123" s="897"/>
      <c r="CT123" s="897"/>
      <c r="CU123" s="897"/>
      <c r="CV123" s="897"/>
      <c r="CW123" s="897"/>
      <c r="CX123" s="897"/>
      <c r="CY123" s="897"/>
      <c r="CZ123" s="897"/>
      <c r="DA123" s="897"/>
      <c r="DB123" s="897"/>
      <c r="DC123" s="897"/>
      <c r="DD123" s="897"/>
      <c r="DE123" s="897"/>
      <c r="DF123" s="898"/>
      <c r="DG123" s="837" t="s">
        <v>123</v>
      </c>
      <c r="DH123" s="838"/>
      <c r="DI123" s="838"/>
      <c r="DJ123" s="838"/>
      <c r="DK123" s="839"/>
      <c r="DL123" s="840" t="s">
        <v>432</v>
      </c>
      <c r="DM123" s="838"/>
      <c r="DN123" s="838"/>
      <c r="DO123" s="838"/>
      <c r="DP123" s="839"/>
      <c r="DQ123" s="840" t="s">
        <v>123</v>
      </c>
      <c r="DR123" s="838"/>
      <c r="DS123" s="838"/>
      <c r="DT123" s="838"/>
      <c r="DU123" s="839"/>
      <c r="DV123" s="885" t="s">
        <v>455</v>
      </c>
      <c r="DW123" s="886"/>
      <c r="DX123" s="886"/>
      <c r="DY123" s="886"/>
      <c r="DZ123" s="887"/>
    </row>
    <row r="124" spans="1:130" s="226" customFormat="1" ht="26.25" customHeight="1" thickBot="1" x14ac:dyDescent="0.2">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405</v>
      </c>
      <c r="AB124" s="838"/>
      <c r="AC124" s="838"/>
      <c r="AD124" s="838"/>
      <c r="AE124" s="839"/>
      <c r="AF124" s="840" t="s">
        <v>123</v>
      </c>
      <c r="AG124" s="838"/>
      <c r="AH124" s="838"/>
      <c r="AI124" s="838"/>
      <c r="AJ124" s="839"/>
      <c r="AK124" s="840" t="s">
        <v>405</v>
      </c>
      <c r="AL124" s="838"/>
      <c r="AM124" s="838"/>
      <c r="AN124" s="838"/>
      <c r="AO124" s="839"/>
      <c r="AP124" s="885" t="s">
        <v>454</v>
      </c>
      <c r="AQ124" s="886"/>
      <c r="AR124" s="886"/>
      <c r="AS124" s="886"/>
      <c r="AT124" s="887"/>
      <c r="AU124" s="888" t="s">
        <v>473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49.3</v>
      </c>
      <c r="BR124" s="892"/>
      <c r="BS124" s="892"/>
      <c r="BT124" s="892"/>
      <c r="BU124" s="892"/>
      <c r="BV124" s="892">
        <v>41</v>
      </c>
      <c r="BW124" s="892"/>
      <c r="BX124" s="892"/>
      <c r="BY124" s="892"/>
      <c r="BZ124" s="892"/>
      <c r="CA124" s="892">
        <v>23.5</v>
      </c>
      <c r="CB124" s="892"/>
      <c r="CC124" s="892"/>
      <c r="CD124" s="892"/>
      <c r="CE124" s="892"/>
      <c r="CF124" s="782"/>
      <c r="CG124" s="783"/>
      <c r="CH124" s="783"/>
      <c r="CI124" s="783"/>
      <c r="CJ124" s="923"/>
      <c r="CK124" s="931"/>
      <c r="CL124" s="931"/>
      <c r="CM124" s="931"/>
      <c r="CN124" s="931"/>
      <c r="CO124" s="932"/>
      <c r="CP124" s="896" t="s">
        <v>474</v>
      </c>
      <c r="CQ124" s="897"/>
      <c r="CR124" s="897"/>
      <c r="CS124" s="897"/>
      <c r="CT124" s="897"/>
      <c r="CU124" s="897"/>
      <c r="CV124" s="897"/>
      <c r="CW124" s="897"/>
      <c r="CX124" s="897"/>
      <c r="CY124" s="897"/>
      <c r="CZ124" s="897"/>
      <c r="DA124" s="897"/>
      <c r="DB124" s="897"/>
      <c r="DC124" s="897"/>
      <c r="DD124" s="897"/>
      <c r="DE124" s="897"/>
      <c r="DF124" s="898"/>
      <c r="DG124" s="820" t="s">
        <v>405</v>
      </c>
      <c r="DH124" s="821"/>
      <c r="DI124" s="821"/>
      <c r="DJ124" s="821"/>
      <c r="DK124" s="822"/>
      <c r="DL124" s="823" t="s">
        <v>455</v>
      </c>
      <c r="DM124" s="821"/>
      <c r="DN124" s="821"/>
      <c r="DO124" s="821"/>
      <c r="DP124" s="822"/>
      <c r="DQ124" s="823" t="s">
        <v>431</v>
      </c>
      <c r="DR124" s="821"/>
      <c r="DS124" s="821"/>
      <c r="DT124" s="821"/>
      <c r="DU124" s="822"/>
      <c r="DV124" s="909" t="s">
        <v>454</v>
      </c>
      <c r="DW124" s="910"/>
      <c r="DX124" s="910"/>
      <c r="DY124" s="910"/>
      <c r="DZ124" s="911"/>
    </row>
    <row r="125" spans="1:130" s="226" customFormat="1" ht="26.25" customHeight="1" x14ac:dyDescent="0.15">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123</v>
      </c>
      <c r="AL125" s="838"/>
      <c r="AM125" s="838"/>
      <c r="AN125" s="838"/>
      <c r="AO125" s="839"/>
      <c r="AP125" s="885" t="s">
        <v>455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475</v>
      </c>
      <c r="CL125" s="913"/>
      <c r="CM125" s="913"/>
      <c r="CN125" s="913"/>
      <c r="CO125" s="914"/>
      <c r="CP125" s="921" t="s">
        <v>476</v>
      </c>
      <c r="CQ125" s="866"/>
      <c r="CR125" s="866"/>
      <c r="CS125" s="866"/>
      <c r="CT125" s="866"/>
      <c r="CU125" s="866"/>
      <c r="CV125" s="866"/>
      <c r="CW125" s="866"/>
      <c r="CX125" s="866"/>
      <c r="CY125" s="866"/>
      <c r="CZ125" s="866"/>
      <c r="DA125" s="866"/>
      <c r="DB125" s="866"/>
      <c r="DC125" s="866"/>
      <c r="DD125" s="866"/>
      <c r="DE125" s="866"/>
      <c r="DF125" s="867"/>
      <c r="DG125" s="922" t="s">
        <v>455</v>
      </c>
      <c r="DH125" s="903"/>
      <c r="DI125" s="903"/>
      <c r="DJ125" s="903"/>
      <c r="DK125" s="903"/>
      <c r="DL125" s="903" t="s">
        <v>431</v>
      </c>
      <c r="DM125" s="903"/>
      <c r="DN125" s="903"/>
      <c r="DO125" s="903"/>
      <c r="DP125" s="903"/>
      <c r="DQ125" s="903" t="s">
        <v>457</v>
      </c>
      <c r="DR125" s="903"/>
      <c r="DS125" s="903"/>
      <c r="DT125" s="903"/>
      <c r="DU125" s="903"/>
      <c r="DV125" s="904" t="s">
        <v>431</v>
      </c>
      <c r="DW125" s="904"/>
      <c r="DX125" s="904"/>
      <c r="DY125" s="904"/>
      <c r="DZ125" s="905"/>
    </row>
    <row r="126" spans="1:130" s="226" customFormat="1" ht="26.25" customHeight="1" thickBot="1" x14ac:dyDescent="0.2">
      <c r="A126" s="878"/>
      <c r="B126" s="879"/>
      <c r="C126" s="882" t="s">
        <v>462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159000</v>
      </c>
      <c r="AB126" s="838"/>
      <c r="AC126" s="838"/>
      <c r="AD126" s="838"/>
      <c r="AE126" s="839"/>
      <c r="AF126" s="840">
        <v>128740</v>
      </c>
      <c r="AG126" s="838"/>
      <c r="AH126" s="838"/>
      <c r="AI126" s="838"/>
      <c r="AJ126" s="839"/>
      <c r="AK126" s="840">
        <v>117834</v>
      </c>
      <c r="AL126" s="838"/>
      <c r="AM126" s="838"/>
      <c r="AN126" s="838"/>
      <c r="AO126" s="839"/>
      <c r="AP126" s="885">
        <v>1.2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477</v>
      </c>
      <c r="CQ126" s="808"/>
      <c r="CR126" s="808"/>
      <c r="CS126" s="808"/>
      <c r="CT126" s="808"/>
      <c r="CU126" s="808"/>
      <c r="CV126" s="808"/>
      <c r="CW126" s="808"/>
      <c r="CX126" s="808"/>
      <c r="CY126" s="808"/>
      <c r="CZ126" s="808"/>
      <c r="DA126" s="808"/>
      <c r="DB126" s="808"/>
      <c r="DC126" s="808"/>
      <c r="DD126" s="808"/>
      <c r="DE126" s="808"/>
      <c r="DF126" s="809"/>
      <c r="DG126" s="874" t="s">
        <v>405</v>
      </c>
      <c r="DH126" s="875"/>
      <c r="DI126" s="875"/>
      <c r="DJ126" s="875"/>
      <c r="DK126" s="875"/>
      <c r="DL126" s="875" t="s">
        <v>405</v>
      </c>
      <c r="DM126" s="875"/>
      <c r="DN126" s="875"/>
      <c r="DO126" s="875"/>
      <c r="DP126" s="875"/>
      <c r="DQ126" s="875" t="s">
        <v>454</v>
      </c>
      <c r="DR126" s="875"/>
      <c r="DS126" s="875"/>
      <c r="DT126" s="875"/>
      <c r="DU126" s="875"/>
      <c r="DV126" s="852" t="s">
        <v>455</v>
      </c>
      <c r="DW126" s="852"/>
      <c r="DX126" s="852"/>
      <c r="DY126" s="852"/>
      <c r="DZ126" s="853"/>
    </row>
    <row r="127" spans="1:130" s="226" customFormat="1" ht="26.25" customHeight="1" x14ac:dyDescent="0.15">
      <c r="A127" s="880"/>
      <c r="B127" s="881"/>
      <c r="C127" s="899" t="s">
        <v>478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15525</v>
      </c>
      <c r="AB127" s="838"/>
      <c r="AC127" s="838"/>
      <c r="AD127" s="838"/>
      <c r="AE127" s="839"/>
      <c r="AF127" s="840">
        <v>12220</v>
      </c>
      <c r="AG127" s="838"/>
      <c r="AH127" s="838"/>
      <c r="AI127" s="838"/>
      <c r="AJ127" s="839"/>
      <c r="AK127" s="840">
        <v>9584</v>
      </c>
      <c r="AL127" s="838"/>
      <c r="AM127" s="838"/>
      <c r="AN127" s="838"/>
      <c r="AO127" s="839"/>
      <c r="AP127" s="885">
        <v>0.1</v>
      </c>
      <c r="AQ127" s="886"/>
      <c r="AR127" s="886"/>
      <c r="AS127" s="886"/>
      <c r="AT127" s="887"/>
      <c r="AU127" s="262"/>
      <c r="AV127" s="262"/>
      <c r="AW127" s="262"/>
      <c r="AX127" s="902" t="s">
        <v>479</v>
      </c>
      <c r="AY127" s="870"/>
      <c r="AZ127" s="870"/>
      <c r="BA127" s="870"/>
      <c r="BB127" s="870"/>
      <c r="BC127" s="870"/>
      <c r="BD127" s="870"/>
      <c r="BE127" s="871"/>
      <c r="BF127" s="869" t="s">
        <v>480</v>
      </c>
      <c r="BG127" s="870"/>
      <c r="BH127" s="870"/>
      <c r="BI127" s="870"/>
      <c r="BJ127" s="870"/>
      <c r="BK127" s="870"/>
      <c r="BL127" s="871"/>
      <c r="BM127" s="869" t="s">
        <v>481</v>
      </c>
      <c r="BN127" s="870"/>
      <c r="BO127" s="870"/>
      <c r="BP127" s="870"/>
      <c r="BQ127" s="870"/>
      <c r="BR127" s="870"/>
      <c r="BS127" s="871"/>
      <c r="BT127" s="869" t="s">
        <v>482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483</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432</v>
      </c>
      <c r="DM127" s="875"/>
      <c r="DN127" s="875"/>
      <c r="DO127" s="875"/>
      <c r="DP127" s="875"/>
      <c r="DQ127" s="875" t="s">
        <v>123</v>
      </c>
      <c r="DR127" s="875"/>
      <c r="DS127" s="875"/>
      <c r="DT127" s="875"/>
      <c r="DU127" s="875"/>
      <c r="DV127" s="852" t="s">
        <v>431</v>
      </c>
      <c r="DW127" s="852"/>
      <c r="DX127" s="852"/>
      <c r="DY127" s="852"/>
      <c r="DZ127" s="853"/>
    </row>
    <row r="128" spans="1:130" s="226" customFormat="1" ht="26.25" customHeight="1" thickBot="1" x14ac:dyDescent="0.2">
      <c r="A128" s="854" t="s">
        <v>484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485</v>
      </c>
      <c r="X128" s="856"/>
      <c r="Y128" s="856"/>
      <c r="Z128" s="857"/>
      <c r="AA128" s="858">
        <v>322657</v>
      </c>
      <c r="AB128" s="859"/>
      <c r="AC128" s="859"/>
      <c r="AD128" s="859"/>
      <c r="AE128" s="860"/>
      <c r="AF128" s="861">
        <v>353189</v>
      </c>
      <c r="AG128" s="859"/>
      <c r="AH128" s="859"/>
      <c r="AI128" s="859"/>
      <c r="AJ128" s="860"/>
      <c r="AK128" s="861">
        <v>357014</v>
      </c>
      <c r="AL128" s="859"/>
      <c r="AM128" s="859"/>
      <c r="AN128" s="859"/>
      <c r="AO128" s="860"/>
      <c r="AP128" s="862"/>
      <c r="AQ128" s="863"/>
      <c r="AR128" s="863"/>
      <c r="AS128" s="863"/>
      <c r="AT128" s="864"/>
      <c r="AU128" s="262"/>
      <c r="AV128" s="262"/>
      <c r="AW128" s="262"/>
      <c r="AX128" s="865" t="s">
        <v>486</v>
      </c>
      <c r="AY128" s="866"/>
      <c r="AZ128" s="866"/>
      <c r="BA128" s="866"/>
      <c r="BB128" s="866"/>
      <c r="BC128" s="866"/>
      <c r="BD128" s="866"/>
      <c r="BE128" s="867"/>
      <c r="BF128" s="844" t="s">
        <v>405</v>
      </c>
      <c r="BG128" s="845"/>
      <c r="BH128" s="845"/>
      <c r="BI128" s="845"/>
      <c r="BJ128" s="845"/>
      <c r="BK128" s="845"/>
      <c r="BL128" s="868"/>
      <c r="BM128" s="844">
        <v>13.11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487</v>
      </c>
      <c r="CQ128" s="786"/>
      <c r="CR128" s="786"/>
      <c r="CS128" s="786"/>
      <c r="CT128" s="786"/>
      <c r="CU128" s="786"/>
      <c r="CV128" s="786"/>
      <c r="CW128" s="786"/>
      <c r="CX128" s="786"/>
      <c r="CY128" s="786"/>
      <c r="CZ128" s="786"/>
      <c r="DA128" s="786"/>
      <c r="DB128" s="786"/>
      <c r="DC128" s="786"/>
      <c r="DD128" s="786"/>
      <c r="DE128" s="786"/>
      <c r="DF128" s="787"/>
      <c r="DG128" s="848" t="s">
        <v>123</v>
      </c>
      <c r="DH128" s="849"/>
      <c r="DI128" s="849"/>
      <c r="DJ128" s="849"/>
      <c r="DK128" s="849"/>
      <c r="DL128" s="849" t="s">
        <v>405</v>
      </c>
      <c r="DM128" s="849"/>
      <c r="DN128" s="849"/>
      <c r="DO128" s="849"/>
      <c r="DP128" s="849"/>
      <c r="DQ128" s="849" t="s">
        <v>405</v>
      </c>
      <c r="DR128" s="849"/>
      <c r="DS128" s="849"/>
      <c r="DT128" s="849"/>
      <c r="DU128" s="849"/>
      <c r="DV128" s="850" t="s">
        <v>405</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488</v>
      </c>
      <c r="X129" s="835"/>
      <c r="Y129" s="835"/>
      <c r="Z129" s="836"/>
      <c r="AA129" s="837">
        <v>11366288</v>
      </c>
      <c r="AB129" s="838"/>
      <c r="AC129" s="838"/>
      <c r="AD129" s="838"/>
      <c r="AE129" s="839"/>
      <c r="AF129" s="840">
        <v>11310718</v>
      </c>
      <c r="AG129" s="838"/>
      <c r="AH129" s="838"/>
      <c r="AI129" s="838"/>
      <c r="AJ129" s="839"/>
      <c r="AK129" s="840">
        <v>11526708</v>
      </c>
      <c r="AL129" s="838"/>
      <c r="AM129" s="838"/>
      <c r="AN129" s="838"/>
      <c r="AO129" s="839"/>
      <c r="AP129" s="841"/>
      <c r="AQ129" s="842"/>
      <c r="AR129" s="842"/>
      <c r="AS129" s="842"/>
      <c r="AT129" s="843"/>
      <c r="AU129" s="264"/>
      <c r="AV129" s="264"/>
      <c r="AW129" s="264"/>
      <c r="AX129" s="807" t="s">
        <v>489</v>
      </c>
      <c r="AY129" s="808"/>
      <c r="AZ129" s="808"/>
      <c r="BA129" s="808"/>
      <c r="BB129" s="808"/>
      <c r="BC129" s="808"/>
      <c r="BD129" s="808"/>
      <c r="BE129" s="809"/>
      <c r="BF129" s="827" t="s">
        <v>460</v>
      </c>
      <c r="BG129" s="828"/>
      <c r="BH129" s="828"/>
      <c r="BI129" s="828"/>
      <c r="BJ129" s="828"/>
      <c r="BK129" s="828"/>
      <c r="BL129" s="829"/>
      <c r="BM129" s="827">
        <v>18.11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491</v>
      </c>
      <c r="X130" s="835"/>
      <c r="Y130" s="835"/>
      <c r="Z130" s="836"/>
      <c r="AA130" s="837">
        <v>1718187</v>
      </c>
      <c r="AB130" s="838"/>
      <c r="AC130" s="838"/>
      <c r="AD130" s="838"/>
      <c r="AE130" s="839"/>
      <c r="AF130" s="840">
        <v>1738659</v>
      </c>
      <c r="AG130" s="838"/>
      <c r="AH130" s="838"/>
      <c r="AI130" s="838"/>
      <c r="AJ130" s="839"/>
      <c r="AK130" s="840">
        <v>1804268</v>
      </c>
      <c r="AL130" s="838"/>
      <c r="AM130" s="838"/>
      <c r="AN130" s="838"/>
      <c r="AO130" s="839"/>
      <c r="AP130" s="841"/>
      <c r="AQ130" s="842"/>
      <c r="AR130" s="842"/>
      <c r="AS130" s="842"/>
      <c r="AT130" s="843"/>
      <c r="AU130" s="264"/>
      <c r="AV130" s="264"/>
      <c r="AW130" s="264"/>
      <c r="AX130" s="807" t="s">
        <v>492</v>
      </c>
      <c r="AY130" s="808"/>
      <c r="AZ130" s="808"/>
      <c r="BA130" s="808"/>
      <c r="BB130" s="808"/>
      <c r="BC130" s="808"/>
      <c r="BD130" s="808"/>
      <c r="BE130" s="809"/>
      <c r="BF130" s="810">
        <v>10.8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493</v>
      </c>
      <c r="X131" s="818"/>
      <c r="Y131" s="818"/>
      <c r="Z131" s="819"/>
      <c r="AA131" s="820">
        <v>9648101</v>
      </c>
      <c r="AB131" s="821"/>
      <c r="AC131" s="821"/>
      <c r="AD131" s="821"/>
      <c r="AE131" s="822"/>
      <c r="AF131" s="823">
        <v>9572059</v>
      </c>
      <c r="AG131" s="821"/>
      <c r="AH131" s="821"/>
      <c r="AI131" s="821"/>
      <c r="AJ131" s="822"/>
      <c r="AK131" s="823">
        <v>9722440</v>
      </c>
      <c r="AL131" s="821"/>
      <c r="AM131" s="821"/>
      <c r="AN131" s="821"/>
      <c r="AO131" s="822"/>
      <c r="AP131" s="824"/>
      <c r="AQ131" s="825"/>
      <c r="AR131" s="825"/>
      <c r="AS131" s="825"/>
      <c r="AT131" s="826"/>
      <c r="AU131" s="264"/>
      <c r="AV131" s="264"/>
      <c r="AW131" s="264"/>
      <c r="AX131" s="785" t="s">
        <v>494</v>
      </c>
      <c r="AY131" s="786"/>
      <c r="AZ131" s="786"/>
      <c r="BA131" s="786"/>
      <c r="BB131" s="786"/>
      <c r="BC131" s="786"/>
      <c r="BD131" s="786"/>
      <c r="BE131" s="787"/>
      <c r="BF131" s="788">
        <v>23.5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496</v>
      </c>
      <c r="W132" s="798"/>
      <c r="X132" s="798"/>
      <c r="Y132" s="798"/>
      <c r="Z132" s="799"/>
      <c r="AA132" s="800">
        <v>11.184441489999999</v>
      </c>
      <c r="AB132" s="801"/>
      <c r="AC132" s="801"/>
      <c r="AD132" s="801"/>
      <c r="AE132" s="802"/>
      <c r="AF132" s="803">
        <v>10.917516920000001</v>
      </c>
      <c r="AG132" s="801"/>
      <c r="AH132" s="801"/>
      <c r="AI132" s="801"/>
      <c r="AJ132" s="802"/>
      <c r="AK132" s="803">
        <v>10.563685660000001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497</v>
      </c>
      <c r="W133" s="777"/>
      <c r="X133" s="777"/>
      <c r="Y133" s="777"/>
      <c r="Z133" s="778"/>
      <c r="AA133" s="779">
        <v>11.8</v>
      </c>
      <c r="AB133" s="780"/>
      <c r="AC133" s="780"/>
      <c r="AD133" s="780"/>
      <c r="AE133" s="781"/>
      <c r="AF133" s="779">
        <v>11.2</v>
      </c>
      <c r="AG133" s="780"/>
      <c r="AH133" s="780"/>
      <c r="AI133" s="780"/>
      <c r="AJ133" s="781"/>
      <c r="AK133" s="779">
        <v>10.8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czcs1QkYfOBRL4q/cpUUcW7Uw/v2ZwTbgjSQT2cL/PmwluktawMJ1AalBBfA8X6OIkSC8yLoq7MAwuaZL/SaJw==" saltValue="YAG9PyPv+BMTd9zjiF8nGw==" spinCount="100000" sheet="1" objects="1" scenarios="1" formatRows="0"/>
  <customSheetViews>
    <customSheetView guid="{D7D6F545-3E8E-451B-904A-BAF36E3238DD}" scale="70" fitToPage="1" hiddenRows="1" hiddenColumns="1" topLeftCell="A22">
      <selection activeCell="AK31" sqref="AK31:AO31"/>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customSheetView>
    <customSheetView guid="{0B297BA7-7736-45DE-BAB2-59DAE44BB899}" scale="70" fitToPage="1" hiddenRows="1" hiddenColumns="1">
      <selection activeCell="BD2" sqref="B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Z1"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LJEmQOWCSghIuDmJQfnNipv6nfzRqHkSwXhok1q5flON+0JNkcxD0J7m8iKvRXBZterdCTNdGvMhpwZzZqEzA==" saltValue="/uBcrKFZC/lHQERNTFuokQ==" spinCount="100000" sheet="1" objects="1" scenarios="1"/>
  <dataConsolidate/>
  <customSheetViews>
    <customSheetView guid="{D7D6F545-3E8E-451B-904A-BAF36E3238DD}" showPageBreaks="1" showGridLines="0" fitToPage="1" hiddenRows="1" hiddenColumns="1" view="pageBreakPreview" topLeftCell="A73">
      <selection activeCell="AH95" sqref="AH95"/>
      <pageMargins left="0" right="0" top="0" bottom="0" header="0" footer="0"/>
      <printOptions horizontalCentered="1" verticalCentered="1"/>
      <pageSetup paperSize="9" scale="44" orientation="landscape"/>
      <headerFooter alignWithMargins="0">
        <oddFooter>&amp;C&amp;P / &amp;N</oddFooter>
      </headerFooter>
    </customSheetView>
    <customSheetView guid="{0B297BA7-7736-45DE-BAB2-59DAE44BB899}" showPageBreaks="1" showGridLines="0" fitToPage="1" hiddenRows="1" hiddenColumns="1" view="pageBreakPreview" topLeftCell="A73">
      <selection activeCell="AH95" sqref="AH95"/>
      <pageMargins left="0" right="0" top="0" bottom="0" header="0" footer="0"/>
      <printOptions horizontalCentered="1" verticalCentered="1"/>
      <pageSetup paperSize="9" scale="44" orientation="landscape"/>
      <headerFooter alignWithMargins="0">
        <oddFooter>&amp;C&amp;P / &amp;N</oddFooter>
      </headerFooter>
    </customSheetView>
  </customSheetViews>
  <phoneticPr fontId="2"/>
  <printOptions horizontalCentered="1" verticalCentered="1"/>
  <pageMargins left="0" right="0" top="0.19685039370078741" bottom="0" header="0.39370078740157483" footer="0"/>
  <pageSetup paperSize="9" scale="43"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jaCzQkx/YxaZMBasXReSrwBsT6hWEpFQ5f8hLQmSPJYTghmGf+JRQbcDVqauXv38lsppZkyZAnh9M0s/T2wBg==" saltValue="gshL3uKxdLn0sgYcaZJ3ZQ==" spinCount="100000" sheet="1" objects="1" scenarios="1"/>
  <dataConsolidate/>
  <customSheetViews>
    <customSheetView guid="{D7D6F545-3E8E-451B-904A-BAF36E3238DD}" showGridLines="0" fitToPage="1" hiddenRows="1" hiddenColumns="1" topLeftCell="BC61">
      <pageMargins left="0" right="0" top="0" bottom="0" header="0" footer="0"/>
      <printOptions horizontalCentered="1" verticalCentered="1"/>
      <pageSetup paperSize="9" scale="46" orientation="landscape" horizontalDpi="300" verticalDpi="300"/>
      <headerFooter alignWithMargins="0">
        <oddFooter>&amp;C&amp;P/&amp;N</oddFooter>
      </headerFooter>
    </customSheetView>
    <customSheetView guid="{0B297BA7-7736-45DE-BAB2-59DAE44BB899}" showGridLines="0" fitToPage="1" hiddenRows="1" hiddenColumns="1" topLeftCell="BC61">
      <pageMargins left="0" right="0" top="0" bottom="0" header="0" footer="0"/>
      <printOptions horizontalCentered="1" verticalCentered="1"/>
      <pageSetup paperSize="9" scale="46" orientation="landscape" horizontalDpi="300" verticalDpi="300"/>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46"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6"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7"/>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10" t="s">
        <v>506</v>
      </c>
      <c r="AL9" s="1211"/>
      <c r="AM9" s="1211"/>
      <c r="AN9" s="1212"/>
      <c r="AO9" s="292">
        <v>2618023</v>
      </c>
      <c r="AP9" s="292">
        <v>54576</v>
      </c>
      <c r="AQ9" s="293">
        <v>82371</v>
      </c>
      <c r="AR9" s="294">
        <v>-33.700000000000003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10" t="s">
        <v>507</v>
      </c>
      <c r="AL10" s="1211"/>
      <c r="AM10" s="1211"/>
      <c r="AN10" s="1212"/>
      <c r="AO10" s="295">
        <v>403585</v>
      </c>
      <c r="AP10" s="295">
        <v>8413</v>
      </c>
      <c r="AQ10" s="296">
        <v>6066</v>
      </c>
      <c r="AR10" s="297">
        <v>38.700000000000003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10" t="s">
        <v>508</v>
      </c>
      <c r="AL11" s="1211"/>
      <c r="AM11" s="1211"/>
      <c r="AN11" s="1212"/>
      <c r="AO11" s="295">
        <v>165390</v>
      </c>
      <c r="AP11" s="295">
        <v>3448</v>
      </c>
      <c r="AQ11" s="296">
        <v>9057</v>
      </c>
      <c r="AR11" s="297">
        <v>-61.9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10" t="s">
        <v>509</v>
      </c>
      <c r="AL12" s="1211"/>
      <c r="AM12" s="1211"/>
      <c r="AN12" s="1212"/>
      <c r="AO12" s="295">
        <v>129748</v>
      </c>
      <c r="AP12" s="295">
        <v>2705</v>
      </c>
      <c r="AQ12" s="296">
        <v>875</v>
      </c>
      <c r="AR12" s="297">
        <v>209.1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10" t="s">
        <v>510</v>
      </c>
      <c r="AL13" s="1211"/>
      <c r="AM13" s="1211"/>
      <c r="AN13" s="1212"/>
      <c r="AO13" s="295" t="s">
        <v>511</v>
      </c>
      <c r="AP13" s="295" t="s">
        <v>511</v>
      </c>
      <c r="AQ13" s="296" t="s">
        <v>511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10" t="s">
        <v>512</v>
      </c>
      <c r="AL14" s="1211"/>
      <c r="AM14" s="1211"/>
      <c r="AN14" s="1212"/>
      <c r="AO14" s="295">
        <v>124595</v>
      </c>
      <c r="AP14" s="295">
        <v>2597</v>
      </c>
      <c r="AQ14" s="296">
        <v>3722</v>
      </c>
      <c r="AR14" s="297">
        <v>-30.2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10" t="s">
        <v>513</v>
      </c>
      <c r="AL15" s="1211"/>
      <c r="AM15" s="1211"/>
      <c r="AN15" s="1212"/>
      <c r="AO15" s="295">
        <v>87826</v>
      </c>
      <c r="AP15" s="295">
        <v>1831</v>
      </c>
      <c r="AQ15" s="296">
        <v>1782</v>
      </c>
      <c r="AR15" s="297">
        <v>2.7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3" t="s">
        <v>514</v>
      </c>
      <c r="AL16" s="1214"/>
      <c r="AM16" s="1214"/>
      <c r="AN16" s="1215"/>
      <c r="AO16" s="295">
        <v>-193203</v>
      </c>
      <c r="AP16" s="295">
        <v>-4028</v>
      </c>
      <c r="AQ16" s="296">
        <v>-7713</v>
      </c>
      <c r="AR16" s="297">
        <v>-47.8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3" t="s">
        <v>182</v>
      </c>
      <c r="AL17" s="1214"/>
      <c r="AM17" s="1214"/>
      <c r="AN17" s="1215"/>
      <c r="AO17" s="295">
        <v>3335964</v>
      </c>
      <c r="AP17" s="295">
        <v>69543</v>
      </c>
      <c r="AQ17" s="296">
        <v>96161</v>
      </c>
      <c r="AR17" s="297">
        <v>-27.7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7" t="s">
        <v>519</v>
      </c>
      <c r="AL21" s="1208"/>
      <c r="AM21" s="1208"/>
      <c r="AN21" s="1209"/>
      <c r="AO21" s="307">
        <v>7.05</v>
      </c>
      <c r="AP21" s="308">
        <v>9.48</v>
      </c>
      <c r="AQ21" s="309">
        <v>-2.4300000000000002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7" t="s">
        <v>520</v>
      </c>
      <c r="AL22" s="1208"/>
      <c r="AM22" s="1208"/>
      <c r="AN22" s="1209"/>
      <c r="AO22" s="312">
        <v>99.1</v>
      </c>
      <c r="AP22" s="313">
        <v>97.6</v>
      </c>
      <c r="AQ22" s="314">
        <v>1.5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6"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7"/>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8" t="s">
        <v>525</v>
      </c>
      <c r="AL32" s="1199"/>
      <c r="AM32" s="1199"/>
      <c r="AN32" s="1200"/>
      <c r="AO32" s="322">
        <v>2096313</v>
      </c>
      <c r="AP32" s="322">
        <v>43701</v>
      </c>
      <c r="AQ32" s="323">
        <v>62678</v>
      </c>
      <c r="AR32" s="324">
        <v>-30.3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8" t="s">
        <v>526</v>
      </c>
      <c r="AL33" s="1199"/>
      <c r="AM33" s="1199"/>
      <c r="AN33" s="1200"/>
      <c r="AO33" s="322" t="s">
        <v>511</v>
      </c>
      <c r="AP33" s="322" t="s">
        <v>511</v>
      </c>
      <c r="AQ33" s="323" t="s">
        <v>511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8" t="s">
        <v>527</v>
      </c>
      <c r="AL34" s="1199"/>
      <c r="AM34" s="1199"/>
      <c r="AN34" s="1200"/>
      <c r="AO34" s="322" t="s">
        <v>511</v>
      </c>
      <c r="AP34" s="322" t="s">
        <v>511</v>
      </c>
      <c r="AQ34" s="323">
        <v>19</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8" t="s">
        <v>528</v>
      </c>
      <c r="AL35" s="1199"/>
      <c r="AM35" s="1199"/>
      <c r="AN35" s="1200"/>
      <c r="AO35" s="322">
        <v>662899</v>
      </c>
      <c r="AP35" s="322">
        <v>13819</v>
      </c>
      <c r="AQ35" s="323">
        <v>17584</v>
      </c>
      <c r="AR35" s="324">
        <v>-21.4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8" t="s">
        <v>529</v>
      </c>
      <c r="AL36" s="1199"/>
      <c r="AM36" s="1199"/>
      <c r="AN36" s="1200"/>
      <c r="AO36" s="322">
        <v>264377</v>
      </c>
      <c r="AP36" s="322">
        <v>5511</v>
      </c>
      <c r="AQ36" s="323">
        <v>3772</v>
      </c>
      <c r="AR36" s="324">
        <v>46.1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8" t="s">
        <v>530</v>
      </c>
      <c r="AL37" s="1199"/>
      <c r="AM37" s="1199"/>
      <c r="AN37" s="1200"/>
      <c r="AO37" s="322">
        <v>164741</v>
      </c>
      <c r="AP37" s="322">
        <v>3434</v>
      </c>
      <c r="AQ37" s="323">
        <v>765</v>
      </c>
      <c r="AR37" s="324">
        <v>348.9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1" t="s">
        <v>531</v>
      </c>
      <c r="AL38" s="1202"/>
      <c r="AM38" s="1202"/>
      <c r="AN38" s="1203"/>
      <c r="AO38" s="325" t="s">
        <v>511</v>
      </c>
      <c r="AP38" s="325" t="s">
        <v>511</v>
      </c>
      <c r="AQ38" s="326">
        <v>1</v>
      </c>
      <c r="AR38" s="314" t="s">
        <v>511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1" t="s">
        <v>532</v>
      </c>
      <c r="AL39" s="1202"/>
      <c r="AM39" s="1202"/>
      <c r="AN39" s="1203"/>
      <c r="AO39" s="322">
        <v>-357014</v>
      </c>
      <c r="AP39" s="322">
        <v>-7442</v>
      </c>
      <c r="AQ39" s="323">
        <v>-2998</v>
      </c>
      <c r="AR39" s="324">
        <v>148.19999999999999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8" t="s">
        <v>533</v>
      </c>
      <c r="AL40" s="1199"/>
      <c r="AM40" s="1199"/>
      <c r="AN40" s="1200"/>
      <c r="AO40" s="322">
        <v>-1804268</v>
      </c>
      <c r="AP40" s="322">
        <v>-37612</v>
      </c>
      <c r="AQ40" s="323">
        <v>-59283</v>
      </c>
      <c r="AR40" s="324">
        <v>-36.6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4" t="s">
        <v>292</v>
      </c>
      <c r="AL41" s="1205"/>
      <c r="AM41" s="1205"/>
      <c r="AN41" s="1206"/>
      <c r="AO41" s="322">
        <v>1027048</v>
      </c>
      <c r="AP41" s="322">
        <v>21410</v>
      </c>
      <c r="AQ41" s="323">
        <v>22539</v>
      </c>
      <c r="AR41" s="324">
        <v>-5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1" t="s">
        <v>501</v>
      </c>
      <c r="AN49" s="1193" t="s">
        <v>537</v>
      </c>
      <c r="AO49" s="1194"/>
      <c r="AP49" s="1194"/>
      <c r="AQ49" s="1194"/>
      <c r="AR49" s="1195"/>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2"/>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3261648</v>
      </c>
      <c r="AN51" s="344">
        <v>68035</v>
      </c>
      <c r="AO51" s="345">
        <v>20.6</v>
      </c>
      <c r="AP51" s="346">
        <v>84389</v>
      </c>
      <c r="AQ51" s="347">
        <v>19.7</v>
      </c>
      <c r="AR51" s="348">
        <v>0.9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2030955</v>
      </c>
      <c r="AN52" s="352">
        <v>42364</v>
      </c>
      <c r="AO52" s="353">
        <v>15.2</v>
      </c>
      <c r="AP52" s="354">
        <v>44339</v>
      </c>
      <c r="AQ52" s="355">
        <v>17.2</v>
      </c>
      <c r="AR52" s="356">
        <v>-2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2647557</v>
      </c>
      <c r="AN53" s="344">
        <v>55345</v>
      </c>
      <c r="AO53" s="345">
        <v>-18.7</v>
      </c>
      <c r="AP53" s="346">
        <v>83623</v>
      </c>
      <c r="AQ53" s="347">
        <v>-0.9</v>
      </c>
      <c r="AR53" s="348">
        <v>-17.8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2013359</v>
      </c>
      <c r="AN54" s="352">
        <v>42088</v>
      </c>
      <c r="AO54" s="353">
        <v>-0.7</v>
      </c>
      <c r="AP54" s="354">
        <v>48787</v>
      </c>
      <c r="AQ54" s="355">
        <v>10</v>
      </c>
      <c r="AR54" s="356">
        <v>-10.7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2271671</v>
      </c>
      <c r="AN55" s="344">
        <v>47545</v>
      </c>
      <c r="AO55" s="345">
        <v>-14.1</v>
      </c>
      <c r="AP55" s="346">
        <v>87974</v>
      </c>
      <c r="AQ55" s="347">
        <v>5.2</v>
      </c>
      <c r="AR55" s="348">
        <v>-19.3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1579796</v>
      </c>
      <c r="AN56" s="352">
        <v>33065</v>
      </c>
      <c r="AO56" s="353">
        <v>-21.4</v>
      </c>
      <c r="AP56" s="354">
        <v>48183</v>
      </c>
      <c r="AQ56" s="355">
        <v>-1.2</v>
      </c>
      <c r="AR56" s="356">
        <v>-20.2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3004144</v>
      </c>
      <c r="AN57" s="344">
        <v>62645</v>
      </c>
      <c r="AO57" s="345">
        <v>31.8</v>
      </c>
      <c r="AP57" s="346">
        <v>78864</v>
      </c>
      <c r="AQ57" s="347">
        <v>-10.4</v>
      </c>
      <c r="AR57" s="348">
        <v>42.2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1679780</v>
      </c>
      <c r="AN58" s="352">
        <v>35028</v>
      </c>
      <c r="AO58" s="353">
        <v>5.9</v>
      </c>
      <c r="AP58" s="354">
        <v>46136</v>
      </c>
      <c r="AQ58" s="355">
        <v>-4.2</v>
      </c>
      <c r="AR58" s="356">
        <v>10.1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2914519</v>
      </c>
      <c r="AN59" s="344">
        <v>60757</v>
      </c>
      <c r="AO59" s="345">
        <v>-3</v>
      </c>
      <c r="AP59" s="346">
        <v>85042</v>
      </c>
      <c r="AQ59" s="347">
        <v>7.8</v>
      </c>
      <c r="AR59" s="348">
        <v>-10.8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1571594</v>
      </c>
      <c r="AN60" s="352">
        <v>32762</v>
      </c>
      <c r="AO60" s="353">
        <v>-6.5</v>
      </c>
      <c r="AP60" s="354">
        <v>50806</v>
      </c>
      <c r="AQ60" s="355">
        <v>10.1</v>
      </c>
      <c r="AR60" s="356">
        <v>-16.600000000000001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2819908</v>
      </c>
      <c r="AN61" s="359">
        <v>58865</v>
      </c>
      <c r="AO61" s="360">
        <v>3.3</v>
      </c>
      <c r="AP61" s="361">
        <v>83978</v>
      </c>
      <c r="AQ61" s="362">
        <v>4.3</v>
      </c>
      <c r="AR61" s="348">
        <v>-1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1775097</v>
      </c>
      <c r="AN62" s="352">
        <v>37061</v>
      </c>
      <c r="AO62" s="353">
        <v>-1.5</v>
      </c>
      <c r="AP62" s="354">
        <v>47650</v>
      </c>
      <c r="AQ62" s="355">
        <v>6.4</v>
      </c>
      <c r="AR62" s="356">
        <v>-7.9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g9FViNARdzflIpnZ69qYYRfZJ2ytUdATI7CiyztX5jZfwWsbCohu9PUQHm2rQhO+kdXBcRRaEcFHU23Seot/bQ==" saltValue="WJKgjtX142TxQAG0xkS0XA==" spinCount="100000" sheet="1" objects="1" scenarios="1"/>
  <customSheetViews>
    <customSheetView guid="{D7D6F545-3E8E-451B-904A-BAF36E3238DD}"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0" orientation="landscape"/>
      <headerFooter alignWithMargins="0">
        <oddFooter>&amp;C&amp;P/&amp;N</oddFooter>
      </headerFooter>
    </customSheetView>
    <customSheetView guid="{0B297BA7-7736-45DE-BAB2-59DAE44BB899}"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0" orientation="landscape"/>
      <headerFooter alignWithMargins="0">
        <oddFooter>&amp;C&amp;P/&amp;N</oddFooter>
      </headerFooter>
    </customSheetView>
  </customSheetViews>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03"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xfgGEt3uqLkpKHnkk4eLWuQDrXvoNXHyNKg1bCx+b6nuOH+b1+Z29ptw3ewbOl6iZsVR6S5NqJ6PRj8nVwapw==" saltValue="xVaX3ZriFbzRVP+UrZjTDw==" spinCount="100000" sheet="1" objects="1" scenarios="1"/>
  <dataConsolidate/>
  <customSheetViews>
    <customSheetView guid="{D7D6F545-3E8E-451B-904A-BAF36E3238DD}" showGridLines="0" fitToPage="1" hiddenRows="1" hiddenColumns="1">
      <pageMargins left="0" right="0" top="0.19685039370078741" bottom="0" header="0.39370078740157483" footer="0"/>
      <printOptions horizontalCentered="1" verticalCentered="1"/>
      <pageSetup paperSize="9" scale="38" orientation="landscape" horizontalDpi="300" verticalDpi="300"/>
      <headerFooter alignWithMargins="0">
        <oddFooter>&amp;C&amp;P/&amp;N</oddFooter>
      </headerFooter>
    </customSheetView>
    <customSheetView guid="{0B297BA7-7736-45DE-BAB2-59DAE44BB899}" showGridLines="0" fitToPage="1" hiddenRows="1" hiddenColumns="1">
      <pageMargins left="0" right="0" top="0.19685039370078741" bottom="0" header="0.39370078740157483" footer="0"/>
      <printOptions horizontalCentered="1" verticalCentered="1"/>
      <pageSetup paperSize="9" scale="38" orientation="landscape" horizontalDpi="300" verticalDpi="300"/>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13"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t6OM4vQgNkHpzy5wKvwrQ/e1QF7YWc503tqulY0oC6WLLy6VhC2Ssh2HCReWRX8Ly7YaDXQi2fpX2U0fvKktA==" saltValue="iyl3RlEnrc+zvuw/rAPAcQ==" spinCount="100000" sheet="1" objects="1" scenarios="1"/>
  <dataConsolidate/>
  <customSheetViews>
    <customSheetView guid="{D7D6F545-3E8E-451B-904A-BAF36E3238DD}" showGridLines="0" fitToPage="1" hiddenRows="1" hiddenColumns="1" topLeftCell="A4">
      <pageMargins left="0" right="0" top="0.19685039370078741" bottom="0" header="0.39370078740157483" footer="0"/>
      <printOptions horizontalCentered="1" verticalCentered="1"/>
      <pageSetup paperSize="9" scale="40" orientation="landscape" horizontalDpi="300" verticalDpi="300"/>
      <headerFooter alignWithMargins="0">
        <oddFooter>&amp;C&amp;P/&amp;N</oddFooter>
      </headerFooter>
    </customSheetView>
    <customSheetView guid="{0B297BA7-7736-45DE-BAB2-59DAE44BB899}" showGridLines="0" fitToPage="1" hiddenRows="1" hiddenColumns="1" topLeftCell="A4">
      <pageMargins left="0" right="0" top="0.19685039370078741" bottom="0" header="0.39370078740157483" footer="0"/>
      <printOptions horizontalCentered="1" verticalCentered="1"/>
      <pageSetup paperSize="9" scale="40" orientation="landscape" horizontalDpi="300" verticalDpi="300"/>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6" t="s">
        <v>3</v>
      </c>
      <c r="D47" s="1216"/>
      <c r="E47" s="1217"/>
      <c r="F47" s="11">
        <v>18.47</v>
      </c>
      <c r="G47" s="12">
        <v>18.68</v>
      </c>
      <c r="H47" s="12">
        <v>19.59</v>
      </c>
      <c r="I47" s="12">
        <v>20.09</v>
      </c>
      <c r="J47" s="13">
        <v>22.01</v>
      </c>
    </row>
    <row r="48" spans="2:10" ht="57.75" customHeight="1" x14ac:dyDescent="0.15">
      <c r="B48" s="14"/>
      <c r="C48" s="1218" t="s">
        <v>4</v>
      </c>
      <c r="D48" s="1218"/>
      <c r="E48" s="1219"/>
      <c r="F48" s="15">
        <v>4.26</v>
      </c>
      <c r="G48" s="16">
        <v>4.57</v>
      </c>
      <c r="H48" s="16">
        <v>4.83</v>
      </c>
      <c r="I48" s="16">
        <v>6.23</v>
      </c>
      <c r="J48" s="17">
        <v>3.93</v>
      </c>
    </row>
    <row r="49" spans="2:10" ht="57.75" customHeight="1" thickBot="1" x14ac:dyDescent="0.2">
      <c r="B49" s="18"/>
      <c r="C49" s="1220" t="s">
        <v>5</v>
      </c>
      <c r="D49" s="1220"/>
      <c r="E49" s="1221"/>
      <c r="F49" s="19" t="s">
        <v>558</v>
      </c>
      <c r="G49" s="20" t="s">
        <v>559</v>
      </c>
      <c r="H49" s="20" t="s">
        <v>560</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TUKGs52fbgbtd//XTIDMApOjXzFkTAzMaKi5ks16nyynUntDwE/TrnDvzfMhensO05ETjQEF0GykOC9CfVwZQ==" saltValue="2xdDuESHLlm0usRMg5/pVQ==" spinCount="100000" sheet="1" objects="1" scenarios="1"/>
  <customSheetViews>
    <customSheetView guid="{D7D6F545-3E8E-451B-904A-BAF36E3238DD}"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headerFooter alignWithMargins="0">
        <oddFooter>&amp;C&amp;P/&amp;N</oddFooter>
      </headerFooter>
    </customSheetView>
    <customSheetView guid="{0B297BA7-7736-45DE-BAB2-59DAE44BB899}"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菊川市役所</cp:lastModifiedBy>
  <cp:lastPrinted>2019-10-28T09:07:19Z</cp:lastPrinted>
  <dcterms:modified xsi:type="dcterms:W3CDTF">2019-10-28T09:14:09Z</dcterms:modified>
</cp:coreProperties>
</file>