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2970" yWindow="-12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<sst xmlns="http://schemas.openxmlformats.org/spreadsheetml/2006/main" count="1159" uniqueCount="614">
  <si>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</si>
  <si>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</si>
  <si>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</si>
  <si>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</si>
  <si>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</si>
  <si>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</si>
  <si>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</si>
  <si>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</si>
  <si>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</si>
  <si>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</si>
  <si>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</si>
  <si>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</si>
  <si>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</si>
  <si>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</si>
  <si>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</si>
  <si>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</si>
  <si>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</si>
  <si>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</si>
  <si>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</si>
  <si>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</si>
  <si>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</si>
  <si>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</si>
  <si>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</si>
  <si>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</si>
  <si>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</si>
  <si>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</si>
  <si>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</si>
  <si>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</si>
  <si>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</si>
  <si>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</si>
  <si>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</si>
  <si>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</si>
  <si>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</si>
  <si>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</si>
  <si>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</si>
  <si>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</si>
  <si>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</si>
  <si>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</si>
  <si>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</si>
  <si>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</si>
  <si>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</si>
  <si>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</si>
  <si>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</si>
  <si>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</si>
  <si>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</si>
  <si>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</si>
  <si>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</si>
  <si>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</si>
  <si>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</si>
  <si>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</si>
  <si>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</si>
  <si>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</si>
  <si>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</si>
  <si>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</si>
  <si>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</si>
  <si>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</si>
  <si>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</si>
  <si>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</si>
  <si>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</si>
  <si>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</si>
  <si>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</si>
  <si>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</si>
  <si>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</si>
  <si>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</si>
  <si>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</si>
  <si>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</si>
  <si>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</si>
  <si>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</si>
  <si>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</si>
  <si>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</si>
  <si>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</si>
  <si>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</si>
  <si>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</si>
  <si>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</si>
  <si>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</si>
  <si>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</si>
  <si>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</si>
  <si>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</si>
  <si>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</si>
  <si>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</si>
  <si>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</si>
  <si>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</si>
  <si>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</si>
  <si>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</si>
  <si>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</si>
  <si>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</si>
  <si>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</si>
  <si>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</si>
  <si>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</si>
  <si>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</si>
  <si>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</si>
  <si>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</si>
  <si>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</si>
  <si>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</si>
  <si>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</si>
  <si>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</si>
  <si>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</si>
  <si>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</si>
  <si>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</si>
  <si>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</si>
  <si>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</si>
  <si>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</si>
  <si>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</si>
  <si>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</si>
  <si>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</si>
  <si>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</si>
  <si>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</si>
  <si>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</si>
  <si>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</si>
  <si>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</si>
  <si>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</si>
  <si>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</si>
  <si>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</si>
  <si>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</si>
  <si>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</si>
  <si>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</si>
  <si>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</si>
  <si>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</si>
  <si>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</si>
  <si>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</si>
  <si>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</si>
  <si>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</si>
  <si>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</si>
  <si>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</si>
  <si>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</si>
  <si>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</si>
  <si>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</si>
  <si>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</si>
  <si>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</si>
  <si>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</si>
  <si>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</si>
  <si>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</si>
  <si>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</si>
  <si>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</si>
  <si>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</si>
  <si>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</si>
  <si>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</si>
  <si>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</si>
  <si>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</si>
  <si>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</si>
  <si>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</si>
  <si>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</si>
  <si>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</si>
  <si>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</si>
  <si>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</si>
  <si>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0"/>
  </si>
  <si>
    <t>うち日本人(％)</t>
    <phoneticPr fontId="5"/>
  </si>
  <si>
    <t>-2.5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</si>
  <si>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</si>
  <si>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</si>
  <si>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</si>
  <si>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</si>
  <si>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</si>
  <si>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</si>
  <si>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</si>
  <si>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</si>
  <si>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</si>
  <si>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</si>
  <si>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</si>
  <si>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</si>
  <si>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</si>
  <si>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</si>
  <si>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</si>
  <si>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</si>
  <si>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</si>
  <si>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</si>
  <si>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</si>
  <si>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</si>
  <si>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</si>
  <si>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</si>
  <si>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</si>
  <si>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</si>
  <si>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</si>
  <si>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</si>
  <si>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</si>
  <si>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</si>
  <si>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</si>
  <si>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</si>
  <si>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</si>
  <si>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</si>
  <si>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</si>
  <si>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</si>
  <si>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</si>
  <si>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</si>
  <si>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</si>
  <si>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</si>
  <si>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</si>
  <si>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</si>
  <si>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</si>
  <si>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</si>
  <si>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</si>
  <si>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</si>
  <si>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</si>
  <si>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</si>
  <si>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</si>
  <si>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</si>
  <si>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</si>
  <si>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</si>
  <si>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</si>
  <si>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</si>
  <si>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</si>
  <si>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</si>
  <si>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</si>
  <si>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</si>
  <si>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</si>
  <si>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</si>
  <si>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静岡県松崎町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</si>
  <si>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</si>
  <si>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</si>
  <si>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</si>
  <si>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</si>
  <si>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</si>
  <si>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</si>
  <si>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</si>
  <si>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</si>
  <si>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</si>
  <si>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</si>
  <si>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</si>
  <si>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</si>
  <si>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</si>
  <si>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</si>
  <si>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</si>
  <si>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</si>
  <si>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</si>
  <si>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</si>
  <si>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</si>
  <si>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</si>
  <si>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</si>
  <si>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</si>
  <si>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</si>
  <si>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</si>
  <si>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</si>
  <si>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</si>
  <si>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</si>
  <si>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</si>
  <si>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</si>
  <si>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</si>
  <si>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</si>
  <si>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</si>
  <si>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</si>
  <si>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</si>
  <si>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</si>
  <si>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</si>
  <si>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</si>
  <si>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</si>
  <si>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</si>
  <si>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</si>
  <si>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</si>
  <si>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</si>
  <si>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</si>
  <si>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</si>
  <si>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</si>
  <si>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</si>
  <si>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</si>
  <si>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</si>
  <si>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</si>
  <si>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</si>
  <si>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</si>
  <si>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</si>
  <si>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</si>
  <si>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</si>
  <si>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</si>
  <si>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</si>
  <si>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</si>
  <si>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</si>
  <si>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</si>
  <si>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</si>
  <si>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</si>
  <si>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</si>
  <si>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</si>
  <si>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t>
    <phoneticPr fontId="5"/>
  </si>
  <si>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</si>
  <si>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</si>
  <si>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</si>
  <si>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</si>
  <si>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</si>
  <si>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</si>
  <si>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</si>
  <si>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</si>
  <si>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</si>
  <si>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</si>
  <si>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</si>
  <si>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</si>
  <si>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</si>
  <si>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</si>
  <si>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</si>
  <si>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</si>
  <si>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</si>
  <si>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</si>
  <si>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</si>
  <si>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</si>
  <si>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</si>
  <si>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</si>
  <si>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</si>
  <si>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</si>
  <si>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</si>
  <si>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</si>
  <si>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</si>
  <si>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</si>
  <si>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</si>
  <si>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</si>
  <si>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</si>
  <si>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</si>
  <si>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</si>
  <si>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</si>
  <si>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</si>
  <si>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</si>
  <si>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</si>
  <si>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</si>
  <si>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</si>
  <si>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</si>
  <si>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</si>
  <si>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</si>
  <si>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</si>
  <si>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</si>
  <si>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</si>
  <si>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</si>
  <si>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</si>
  <si>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</si>
  <si>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</si>
  <si>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</si>
  <si>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</si>
  <si>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</si>
  <si>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</si>
  <si>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</si>
  <si>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</si>
  <si>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</si>
  <si>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</si>
  <si>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</si>
  <si>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</si>
  <si>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</si>
  <si>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</si>
  <si>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</si>
  <si>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</si>
  <si>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</si>
  <si>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</si>
  <si>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</si>
  <si>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</si>
  <si>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</si>
  <si>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</si>
  <si>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</si>
  <si>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</si>
  <si>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</si>
  <si>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</si>
  <si>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</si>
  <si>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</si>
  <si>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</si>
  <si>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</si>
  <si>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</si>
  <si>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</si>
  <si>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</si>
  <si>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</si>
  <si>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</si>
  <si>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</si>
  <si>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</si>
  <si>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</si>
  <si>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</si>
  <si>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静岡県松崎町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</si>
  <si>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</si>
  <si>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</si>
  <si>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</si>
  <si>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</si>
  <si>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</si>
  <si>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</si>
  <si>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</si>
  <si>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</si>
  <si>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</si>
  <si>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</si>
  <si>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</si>
  <si>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</si>
  <si>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</si>
  <si>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</si>
  <si>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</si>
  <si>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</si>
  <si>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</si>
  <si>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</si>
  <si>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</si>
  <si>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</si>
  <si>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</si>
  <si>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</si>
  <si>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</si>
  <si>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</si>
  <si>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</si>
  <si>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</si>
  <si>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</si>
  <si>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</si>
  <si>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</si>
  <si>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</si>
  <si>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</si>
  <si>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</si>
  <si>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</si>
  <si>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</si>
  <si>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</si>
  <si>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</si>
  <si>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</si>
  <si>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</si>
  <si>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</si>
  <si>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</si>
  <si>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伊豆まつざき荘事業会計</t>
    <phoneticPr fontId="5"/>
  </si>
  <si>
    <t>法適用企業</t>
    <phoneticPr fontId="5"/>
  </si>
  <si>
    <t>岩地集落排水事業特別会計</t>
    <phoneticPr fontId="5"/>
  </si>
  <si>
    <t>法非適用企業</t>
    <phoneticPr fontId="5"/>
  </si>
  <si>
    <t>石部集落排水事業特別会計</t>
    <phoneticPr fontId="5"/>
  </si>
  <si>
    <t>法非適用企業</t>
    <phoneticPr fontId="5"/>
  </si>
  <si>
    <t>雲見集落排水事業特別会計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</si>
  <si>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</si>
  <si>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</si>
  <si>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</si>
  <si>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</si>
  <si>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</si>
  <si>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</si>
  <si>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</si>
  <si>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</si>
  <si>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</si>
  <si>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</si>
  <si>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</si>
  <si>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</si>
  <si>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</si>
  <si>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</si>
  <si>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</si>
  <si>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</si>
  <si>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</si>
  <si>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</si>
  <si>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</si>
  <si>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</si>
  <si>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</si>
  <si>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</si>
  <si>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</si>
  <si>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</si>
  <si>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</si>
  <si>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</si>
  <si>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</si>
  <si>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</si>
  <si>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</si>
  <si>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</si>
  <si>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</si>
  <si>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</si>
  <si>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</si>
  <si>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</si>
  <si>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</si>
  <si>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</si>
  <si>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</si>
  <si>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</si>
  <si>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</si>
  <si>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</si>
  <si>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</si>
  <si>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</si>
  <si>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</si>
  <si>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</si>
  <si>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</si>
  <si>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</si>
  <si>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</si>
  <si>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</si>
  <si>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</si>
  <si>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</si>
  <si>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</si>
  <si>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</si>
  <si>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</si>
  <si>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</si>
  <si>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</si>
  <si>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</si>
  <si>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</si>
  <si>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</si>
  <si>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</si>
  <si>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</si>
  <si>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</si>
  <si>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</si>
  <si>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</si>
  <si>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</si>
  <si>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</si>
  <si>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</si>
  <si>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雲見集落排水事業特別会計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</si>
  <si>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</si>
  <si>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</si>
  <si>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温泉事業会計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</si>
  <si>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</si>
  <si>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</si>
  <si>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</si>
  <si>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</si>
  <si>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岩地集落排水事業特別会計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</si>
  <si>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</si>
  <si>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</si>
  <si>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</si>
  <si>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</si>
  <si>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</si>
  <si>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</si>
  <si>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</si>
  <si>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</si>
  <si>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</si>
  <si>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</si>
  <si>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</si>
  <si>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</si>
  <si>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</si>
  <si>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</si>
  <si>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</si>
  <si>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</si>
  <si>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</si>
  <si>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</si>
  <si>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</si>
  <si>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</si>
  <si>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</si>
  <si>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</si>
  <si>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</si>
  <si>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</si>
  <si>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</si>
  <si>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</si>
  <si>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</si>
  <si>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</si>
  <si>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</si>
  <si>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</si>
  <si>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</si>
  <si>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</si>
  <si>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</si>
  <si>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</si>
  <si>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</si>
  <si>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</si>
  <si>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</si>
  <si>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</si>
  <si>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</si>
  <si>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</si>
  <si>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</si>
  <si>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</si>
  <si>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</si>
  <si>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</si>
  <si>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</si>
  <si>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</si>
  <si>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</si>
  <si>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</si>
  <si>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</si>
  <si>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</si>
  <si>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</si>
  <si>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</si>
  <si>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</si>
  <si>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</si>
  <si>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</si>
  <si>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</si>
  <si>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</si>
  <si>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</si>
  <si>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</si>
  <si>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</si>
  <si>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</si>
  <si>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</si>
  <si>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</si>
  <si>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</si>
  <si>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</si>
  <si>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</si>
  <si>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</si>
  <si>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</si>
  <si>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</si>
  <si>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</si>
  <si>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</si>
  <si>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</si>
  <si>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</si>
  <si>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</si>
  <si>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</si>
  <si>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</si>
  <si>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</si>
  <si>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</si>
  <si>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</si>
  <si>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</si>
  <si>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</si>
  <si>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</si>
  <si>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</si>
  <si>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</si>
  <si>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</si>
  <si>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</si>
  <si>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1.27</t>
  </si>
  <si>
    <t>温泉事業会計</t>
  </si>
  <si>
    <t>一般会計</t>
  </si>
  <si>
    <t>水道事業会計</t>
  </si>
  <si>
    <t>国民健康保険特別会計</t>
  </si>
  <si>
    <t>伊豆まつざき荘事業会計</t>
  </si>
  <si>
    <t>介護保険特別会計</t>
  </si>
  <si>
    <t>雲見集落排水事業特別会計</t>
  </si>
  <si>
    <t>岩地集落排水事業特別会計</t>
  </si>
  <si>
    <t>その他会計（赤字）</t>
  </si>
  <si>
    <t>その他会計（黒字）</t>
  </si>
  <si>
    <t>西豆衛生プラント組合</t>
    <rPh sb="0" eb="1">
      <t>ニシ</t>
    </rPh>
    <rPh sb="1" eb="2">
      <t>マメ</t>
    </rPh>
    <rPh sb="2" eb="4">
      <t>エイセイ</t>
    </rPh>
    <rPh sb="8" eb="10">
      <t>クミアイ</t>
    </rPh>
    <phoneticPr fontId="2"/>
  </si>
  <si>
    <t>下田地区消防組合</t>
    <rPh sb="0" eb="2">
      <t>シモダ</t>
    </rPh>
    <rPh sb="2" eb="4">
      <t>チク</t>
    </rPh>
    <rPh sb="4" eb="6">
      <t>ショウボウ</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</si>
  <si>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</si>
  <si>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静岡地方税滞納整理機構</t>
    <rPh sb="0" eb="2">
      <t>シズオカ</t>
    </rPh>
    <rPh sb="2" eb="5">
      <t>チホウゼイ</t>
    </rPh>
    <rPh sb="5" eb="7">
      <t>タイノウ</t>
    </rPh>
    <rPh sb="7" eb="9">
      <t>セイリ</t>
    </rPh>
    <rPh sb="9" eb="11">
      <t>キコウ</t>
    </rPh>
    <phoneticPr fontId="2"/>
  </si>
  <si>
    <t>（一財）松崎町振興公社</t>
    <rPh sb="1" eb="2">
      <t>１</t>
    </rPh>
    <rPh sb="2" eb="3">
      <t>ザイ</t>
    </rPh>
    <rPh sb="4" eb="7">
      <t>マツザキチョウ</t>
    </rPh>
    <rPh sb="7" eb="9">
      <t>シンコウ</t>
    </rPh>
    <rPh sb="9" eb="11">
      <t>コウシャ</t>
    </rPh>
    <phoneticPr fontId="2"/>
  </si>
  <si>
    <t>公共施設整備基金</t>
    <rPh sb="0" eb="2">
      <t>コウキョウ</t>
    </rPh>
    <rPh sb="2" eb="4">
      <t>シセツ</t>
    </rPh>
    <rPh sb="4" eb="6">
      <t>セイビ</t>
    </rPh>
    <rPh sb="6" eb="8">
      <t>キキン</t>
    </rPh>
    <phoneticPr fontId="11"/>
  </si>
  <si>
    <t>文教施設整備基金</t>
    <rPh sb="0" eb="2">
      <t>ブンキョウ</t>
    </rPh>
    <rPh sb="2" eb="4">
      <t>シセツ</t>
    </rPh>
    <rPh sb="4" eb="6">
      <t>セイビ</t>
    </rPh>
    <rPh sb="6" eb="8">
      <t>キキン</t>
    </rPh>
    <phoneticPr fontId="11"/>
  </si>
  <si>
    <t>地域福祉基金</t>
    <rPh sb="0" eb="2">
      <t>チイキ</t>
    </rPh>
    <rPh sb="2" eb="4">
      <t>フクシ</t>
    </rPh>
    <rPh sb="4" eb="6">
      <t>キキン</t>
    </rPh>
    <phoneticPr fontId="11"/>
  </si>
  <si>
    <t>ふるさと応援基金</t>
    <rPh sb="4" eb="6">
      <t>オウエン</t>
    </rPh>
    <rPh sb="6" eb="8">
      <t>キキン</t>
    </rPh>
    <phoneticPr fontId="11"/>
  </si>
  <si>
    <t>消防組合施設整備基金</t>
    <rPh sb="0" eb="2">
      <t>ショウボウ</t>
    </rPh>
    <rPh sb="2" eb="4">
      <t>クミアイ</t>
    </rPh>
    <rPh sb="4" eb="6">
      <t>シセツ</t>
    </rPh>
    <rPh sb="6" eb="8">
      <t>セイビ</t>
    </rPh>
    <rPh sb="8" eb="10">
      <t>キキン</t>
    </rPh>
    <phoneticPr fontId="11"/>
  </si>
  <si>
    <t>-</t>
    <phoneticPr fontId="2"/>
  </si>
  <si>
    <t>-</t>
    <phoneticPr fontId="2"/>
  </si>
  <si>
    <t>-</t>
    <phoneticPr fontId="2"/>
  </si>
  <si>
    <t>-</t>
    <phoneticPr fontId="2"/>
  </si>
  <si>
    <t>-</t>
    <phoneticPr fontId="2"/>
  </si>
  <si>
    <t>▲0</t>
    <phoneticPr fontId="2"/>
  </si>
  <si>
    <t>-</t>
    <phoneticPr fontId="2"/>
  </si>
  <si>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5"/>
  </si>
  <si>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5"/>
  </si>
  <si>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</si>
  <si>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</si>
  <si>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</si>
  <si>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</si>
  <si>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</si>
  <si>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</si>
  <si>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</si>
  <si>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</si>
  <si>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</si>
  <si>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</si>
  <si>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</si>
  <si>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</si>
  <si>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</si>
  <si>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</si>
  <si>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</si>
  <si>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</si>
  <si>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交付税算入率の高い地方債（過疎対策事業債、緊急防災減災事業債等）の活用や充当可能基金の積立額維持等による財源確保により、将来負担率はマイナスとなっているが、各資産の今後の運用については更新に伴う公債費の増等が財政指標にマイナスの影響をもたらすため、財政事情に合わせた適正な管理をしていかなければならない。</t>
    <rPh sb="1" eb="4">
      <t>コウフゼイ</t>
    </rPh>
    <rPh sb="4" eb="6">
      <t>サンニュウ</t>
    </rPh>
    <rPh sb="6" eb="7">
      <t>リツ</t>
    </rPh>
    <rPh sb="8" eb="9">
      <t>タカ</t>
    </rPh>
    <rPh sb="10" eb="13">
      <t>チホウサイ</t>
    </rPh>
    <rPh sb="14" eb="16">
      <t>カソ</t>
    </rPh>
    <rPh sb="16" eb="18">
      <t>タイサク</t>
    </rPh>
    <rPh sb="18" eb="20">
      <t>ジギョウ</t>
    </rPh>
    <rPh sb="20" eb="21">
      <t>サイ</t>
    </rPh>
    <rPh sb="22" eb="24">
      <t>キンキュウ</t>
    </rPh>
    <rPh sb="24" eb="26">
      <t>ボウサイ</t>
    </rPh>
    <rPh sb="26" eb="28">
      <t>ゲンサイ</t>
    </rPh>
    <rPh sb="28" eb="30">
      <t>ジギョウ</t>
    </rPh>
    <rPh sb="30" eb="31">
      <t>サイ</t>
    </rPh>
    <rPh sb="31" eb="32">
      <t>トウ</t>
    </rPh>
    <rPh sb="34" eb="36">
      <t>カツヨウ</t>
    </rPh>
    <rPh sb="37" eb="39">
      <t>ジュウトウ</t>
    </rPh>
    <rPh sb="39" eb="41">
      <t>カノウ</t>
    </rPh>
    <rPh sb="41" eb="43">
      <t>キキン</t>
    </rPh>
    <rPh sb="44" eb="46">
      <t>ツミタテ</t>
    </rPh>
    <rPh sb="46" eb="47">
      <t>ガク</t>
    </rPh>
    <rPh sb="47" eb="49">
      <t>イジ</t>
    </rPh>
    <rPh sb="49" eb="50">
      <t>トウ</t>
    </rPh>
    <rPh sb="53" eb="55">
      <t>ザイゲン</t>
    </rPh>
    <rPh sb="55" eb="57">
      <t>カクホ</t>
    </rPh>
    <rPh sb="61" eb="63">
      <t>ショウライ</t>
    </rPh>
    <rPh sb="63" eb="65">
      <t>フタン</t>
    </rPh>
    <rPh sb="65" eb="66">
      <t>リツ</t>
    </rPh>
    <rPh sb="79" eb="82">
      <t>カクシサン</t>
    </rPh>
    <rPh sb="83" eb="85">
      <t>コンゴ</t>
    </rPh>
    <rPh sb="86" eb="88">
      <t>ウンヨウ</t>
    </rPh>
    <rPh sb="93" eb="95">
      <t>コウシン</t>
    </rPh>
    <rPh sb="96" eb="97">
      <t>トモナ</t>
    </rPh>
    <rPh sb="98" eb="101">
      <t>コウサイヒ</t>
    </rPh>
    <rPh sb="102" eb="103">
      <t>ゾウ</t>
    </rPh>
    <rPh sb="103" eb="104">
      <t>トウ</t>
    </rPh>
    <rPh sb="105" eb="107">
      <t>ザイセイ</t>
    </rPh>
    <rPh sb="107" eb="109">
      <t>シヒョウ</t>
    </rPh>
    <rPh sb="115" eb="117">
      <t>エイキョウ</t>
    </rPh>
    <rPh sb="125" eb="127">
      <t>ザイセイ</t>
    </rPh>
    <rPh sb="127" eb="129">
      <t>ジジョウ</t>
    </rPh>
    <rPh sb="130" eb="131">
      <t>ア</t>
    </rPh>
    <rPh sb="134" eb="136">
      <t>テキセイ</t>
    </rPh>
    <rPh sb="137" eb="139">
      <t>カンリ</t>
    </rPh>
    <phoneticPr fontId="5"/>
  </si>
  <si>
    <t>　平成２６年度以降、大型起債の償還がないことにより、実質公債費比率は２．７％、将来負担比率はマイナスと類似団体を大きく下回っている。
　しかしながら、当町の財政規模を考慮すると、数億円規模の事業実施（起債）により、数値が一気に悪化する懸念がある。令和２年度から平成２８年度過疎債（借入額３４７百万円）の償還が始まることや令和元年度で事業が完了する同報無線デジタル化整備事業での起債額は総額約３５０百万円、また今後実施される旧依田邸・道の駅花の三聖苑改修事業や診療所建設事業でも大型起債を予定しており、その償還による公債費の増加が予想されることから、財政状況を注視し計画的な財政運営を図っていく必要がある。</t>
    <rPh sb="123" eb="125">
      <t>レイワ</t>
    </rPh>
    <rPh sb="160" eb="162">
      <t>レイワ</t>
    </rPh>
    <rPh sb="162" eb="163">
      <t>モト</t>
    </rPh>
    <rPh sb="163" eb="164">
      <t>ネン</t>
    </rPh>
    <rPh sb="164" eb="165">
      <t>ド</t>
    </rPh>
    <rPh sb="166" eb="168">
      <t>ジギョウ</t>
    </rPh>
    <rPh sb="169" eb="171">
      <t>カンリョウ</t>
    </rPh>
    <rPh sb="188" eb="190">
      <t>キサイ</t>
    </rPh>
    <rPh sb="190" eb="191">
      <t>ガク</t>
    </rPh>
    <rPh sb="192" eb="194">
      <t>ソウガク</t>
    </rPh>
    <rPh sb="194" eb="195">
      <t>ヤク</t>
    </rPh>
    <rPh sb="198" eb="201">
      <t>ヒャクマンエン</t>
    </rPh>
    <rPh sb="204" eb="206">
      <t>コンゴ</t>
    </rPh>
    <rPh sb="206" eb="208">
      <t>ジッシ</t>
    </rPh>
    <rPh sb="226" eb="228">
      <t>ジギョウ</t>
    </rPh>
    <rPh sb="229" eb="232">
      <t>シンリョウジョ</t>
    </rPh>
    <rPh sb="232" eb="234">
      <t>ケンセツ</t>
    </rPh>
    <rPh sb="234" eb="23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</si>
</sst>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B377-4999-AF9E-310A3BB5BA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57699</c:v>
                </c:pt>
                <c:pt idx="1">
                  <c:v>55510</c:v>
                </c:pt>
                <c:pt idx="2">
                  <c:v>56198</c:v>
                </c:pt>
                <c:pt idx="3">
                  <c:v>92622</c:v>
                </c:pt>
                <c:pt idx="4">
                  <c:v>35721</c:v>
                </c:pt>
              </c:numCache>
            </c:numRef>
          </c:val>
          <c:smooth val="0"/>
          <c:extLst xmlns:c16r2="http://schemas.microsoft.com/office/drawing/2015/06/chart">
            <c:ext xmlns:c16="http://schemas.microsoft.com/office/drawing/2014/chart" uri="{C3380CC4-5D6E-409C-BE32-E72D297353CC}">
              <c16:uniqueId val="{00000001-B377-4999-AF9E-310A3BB5BAAB}"/>
            </c:ext>
          </c:extLst>
        </c:ser>
        <c:dLbls>
          <c:showLegendKey val="0"/>
          <c:showVal val="0"/>
          <c:showCatName val="0"/>
          <c:showSerName val="0"/>
          <c:showPercent val="0"/>
          <c:showBubbleSize val="0"/>
        </c:dLbls>
        <c:marker val="1"/>
        <c:smooth val="0"/>
        <c:axId val="248951168"/>
        <c:axId val="248953088"/>
      </c:lineChart>
      <c:catAx>
        <c:axId val="248951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953088"/>
        <c:crosses val="autoZero"/>
        <c:auto val="1"/>
        <c:lblAlgn val="ctr"/>
        <c:lblOffset val="100"/>
        <c:tickLblSkip val="1"/>
        <c:tickMarkSkip val="1"/>
        <c:noMultiLvlLbl val="0"/>
      </c:catAx>
      <c:valAx>
        <c:axId val="2489530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951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5.88</c:v>
                </c:pt>
                <c:pt idx="1">
                  <c:v>7.07</c:v>
                </c:pt>
                <c:pt idx="2">
                  <c:v>7.15</c:v>
                </c:pt>
                <c:pt idx="3">
                  <c:v>6.01</c:v>
                </c:pt>
                <c:pt idx="4">
                  <c:v>7.29</c:v>
                </c:pt>
              </c:numCache>
            </c:numRef>
          </c:val>
          <c:extLst xmlns:c16r2="http://schemas.microsoft.com/office/drawing/2015/06/chart">
            <c:ext xmlns:c16="http://schemas.microsoft.com/office/drawing/2014/chart" uri="{C3380CC4-5D6E-409C-BE32-E72D297353CC}">
              <c16:uniqueId val="{00000000-A978-467D-B66A-8AC594122F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34.85</c:v>
                </c:pt>
                <c:pt idx="1">
                  <c:v>34.130000000000003</c:v>
                </c:pt>
                <c:pt idx="2">
                  <c:v>41.52</c:v>
                </c:pt>
                <c:pt idx="3">
                  <c:v>44.76</c:v>
                </c:pt>
                <c:pt idx="4">
                  <c:v>46.58</c:v>
                </c:pt>
              </c:numCache>
            </c:numRef>
          </c:val>
          <c:extLst xmlns:c16r2="http://schemas.microsoft.com/office/drawing/2015/06/chart">
            <c:ext xmlns:c16="http://schemas.microsoft.com/office/drawing/2014/chart" uri="{C3380CC4-5D6E-409C-BE32-E72D297353CC}">
              <c16:uniqueId val="{00000001-A978-467D-B66A-8AC594122F23}"/>
            </c:ext>
          </c:extLst>
        </c:ser>
        <c:dLbls>
          <c:showLegendKey val="0"/>
          <c:showVal val="0"/>
          <c:showCatName val="0"/>
          <c:showSerName val="0"/>
          <c:showPercent val="0"/>
          <c:showBubbleSize val="0"/>
        </c:dLbls>
        <c:gapWidth val="250"/>
        <c:overlap val="100"/>
        <c:axId val="174217088"/>
        <c:axId val="174223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4.7699999999999996</c:v>
                </c:pt>
                <c:pt idx="1">
                  <c:v>-1.27</c:v>
                </c:pt>
                <c:pt idx="2">
                  <c:v>9.14</c:v>
                </c:pt>
                <c:pt idx="3">
                  <c:v>1.24</c:v>
                </c:pt>
                <c:pt idx="4">
                  <c:v>2.35</c:v>
                </c:pt>
              </c:numCache>
            </c:numRef>
          </c:val>
          <c:smooth val="0"/>
          <c:extLst xmlns:c16r2="http://schemas.microsoft.com/office/drawing/2015/06/chart">
            <c:ext xmlns:c16="http://schemas.microsoft.com/office/drawing/2014/chart" uri="{C3380CC4-5D6E-409C-BE32-E72D297353CC}">
              <c16:uniqueId val="{00000002-A978-467D-B66A-8AC594122F23}"/>
            </c:ext>
          </c:extLst>
        </c:ser>
        <c:dLbls>
          <c:showLegendKey val="0"/>
          <c:showVal val="0"/>
          <c:showCatName val="0"/>
          <c:showSerName val="0"/>
          <c:showPercent val="0"/>
          <c:showBubbleSize val="0"/>
        </c:dLbls>
        <c:marker val="1"/>
        <c:smooth val="0"/>
        <c:axId val="174217088"/>
        <c:axId val="174223360"/>
      </c:lineChart>
      <c:catAx>
        <c:axId val="17421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223360"/>
        <c:crosses val="autoZero"/>
        <c:auto val="1"/>
        <c:lblAlgn val="ctr"/>
        <c:lblOffset val="100"/>
        <c:tickLblSkip val="1"/>
        <c:tickMarkSkip val="1"/>
        <c:noMultiLvlLbl val="0"/>
      </c:catAx>
      <c:valAx>
        <c:axId val="17422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21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0.06</c:v>
                </c:pt>
                <c:pt idx="4">
                  <c:v>#N/A</c:v>
                </c:pt>
                <c:pt idx="5">
                  <c:v>0.13</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0-CD37-451F-BEBB-4555FAE59E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D37-451F-BEBB-4555FAE59E6B}"/>
            </c:ext>
          </c:extLst>
        </c:ser>
        <c:ser>
          <c:idx val="2"/>
          <c:order val="2"/>
          <c:tx>
            <c:strRef>
              <c:f>データシート!$A$29</c:f>
              <c:strCache>
                <c:ptCount val="1"/>
                <c:pt idx="0">
                  <c:v>岩地集落排水事業特別会計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c:v>
                </c:pt>
                <c:pt idx="2">
                  <c:v>#N/A</c:v>
                </c:pt>
                <c:pt idx="3">
                  <c:v>0.1</c:v>
                </c:pt>
                <c:pt idx="4">
                  <c:v>#N/A</c:v>
                </c:pt>
                <c:pt idx="5">
                  <c:v>7.0000000000000007E-2</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2-CD37-451F-BEBB-4555FAE59E6B}"/>
            </c:ext>
          </c:extLst>
        </c:ser>
        <c:ser>
          <c:idx val="3"/>
          <c:order val="3"/>
          <c:tx>
            <c:strRef>
              <c:f>データシート!$A$30</c:f>
              <c:strCache>
                <c:ptCount val="1"/>
                <c:pt idx="0">
                  <c:v>雲見集落排水事業特別会計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0.05</c:v>
                </c:pt>
                <c:pt idx="4">
                  <c:v>#N/A</c:v>
                </c:pt>
                <c:pt idx="5">
                  <c:v>0.1</c:v>
                </c:pt>
                <c:pt idx="6">
                  <c:v>#N/A</c:v>
                </c:pt>
                <c:pt idx="7">
                  <c:v>0.15</c:v>
                </c:pt>
                <c:pt idx="8">
                  <c:v>#N/A</c:v>
                </c:pt>
                <c:pt idx="9">
                  <c:v>0.14000000000000001</c:v>
                </c:pt>
              </c:numCache>
            </c:numRef>
          </c:val>
          <c:extLst xmlns:c16r2="http://schemas.microsoft.com/office/drawing/2015/06/chart">
            <c:ext xmlns:c16="http://schemas.microsoft.com/office/drawing/2014/chart" uri="{C3380CC4-5D6E-409C-BE32-E72D297353CC}">
              <c16:uniqueId val="{00000003-CD37-451F-BEBB-4555FAE59E6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1.03</c:v>
                </c:pt>
                <c:pt idx="2">
                  <c:v>#N/A</c:v>
                </c:pt>
                <c:pt idx="3">
                  <c:v>1.48</c:v>
                </c:pt>
                <c:pt idx="4">
                  <c:v>#N/A</c:v>
                </c:pt>
                <c:pt idx="5">
                  <c:v>0.83</c:v>
                </c:pt>
                <c:pt idx="6">
                  <c:v>#N/A</c:v>
                </c:pt>
                <c:pt idx="7">
                  <c:v>0.06</c:v>
                </c:pt>
                <c:pt idx="8">
                  <c:v>#N/A</c:v>
                </c:pt>
                <c:pt idx="9">
                  <c:v>1.1399999999999999</c:v>
                </c:pt>
              </c:numCache>
            </c:numRef>
          </c:val>
          <c:extLst xmlns:c16r2="http://schemas.microsoft.com/office/drawing/2015/06/chart">
            <c:ext xmlns:c16="http://schemas.microsoft.com/office/drawing/2014/chart" uri="{C3380CC4-5D6E-409C-BE32-E72D297353CC}">
              <c16:uniqueId val="{00000004-CD37-451F-BEBB-4555FAE59E6B}"/>
            </c:ext>
          </c:extLst>
        </c:ser>
        <c:ser>
          <c:idx val="5"/>
          <c:order val="5"/>
          <c:tx>
            <c:strRef>
              <c:f>データシート!$A$32</c:f>
              <c:strCache>
                <c:ptCount val="1"/>
                <c:pt idx="0">
                  <c:v>伊豆まつざき荘事業会計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1.82</c:v>
                </c:pt>
                <c:pt idx="2">
                  <c:v>#N/A</c:v>
                </c:pt>
                <c:pt idx="3">
                  <c:v>0.94</c:v>
                </c:pt>
                <c:pt idx="4">
                  <c:v>#N/A</c:v>
                </c:pt>
                <c:pt idx="5">
                  <c:v>0.85</c:v>
                </c:pt>
                <c:pt idx="6">
                  <c:v>#N/A</c:v>
                </c:pt>
                <c:pt idx="7">
                  <c:v>1.1499999999999999</c:v>
                </c:pt>
                <c:pt idx="8">
                  <c:v>#N/A</c:v>
                </c:pt>
                <c:pt idx="9">
                  <c:v>1.4</c:v>
                </c:pt>
              </c:numCache>
            </c:numRef>
          </c:val>
          <c:extLst xmlns:c16r2="http://schemas.microsoft.com/office/drawing/2015/06/chart">
            <c:ext xmlns:c16="http://schemas.microsoft.com/office/drawing/2014/chart" uri="{C3380CC4-5D6E-409C-BE32-E72D297353CC}">
              <c16:uniqueId val="{00000005-CD37-451F-BEBB-4555FAE59E6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4.12</c:v>
                </c:pt>
                <c:pt idx="2">
                  <c:v>#N/A</c:v>
                </c:pt>
                <c:pt idx="3">
                  <c:v>3.36</c:v>
                </c:pt>
                <c:pt idx="4">
                  <c:v>#N/A</c:v>
                </c:pt>
                <c:pt idx="5">
                  <c:v>2.21</c:v>
                </c:pt>
                <c:pt idx="6">
                  <c:v>#N/A</c:v>
                </c:pt>
                <c:pt idx="7">
                  <c:v>2.5</c:v>
                </c:pt>
                <c:pt idx="8">
                  <c:v>#N/A</c:v>
                </c:pt>
                <c:pt idx="9">
                  <c:v>4.2</c:v>
                </c:pt>
              </c:numCache>
            </c:numRef>
          </c:val>
          <c:extLst xmlns:c16r2="http://schemas.microsoft.com/office/drawing/2015/06/chart">
            <c:ext xmlns:c16="http://schemas.microsoft.com/office/drawing/2014/chart" uri="{C3380CC4-5D6E-409C-BE32-E72D297353CC}">
              <c16:uniqueId val="{00000006-CD37-451F-BEBB-4555FAE59E6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5.44</c:v>
                </c:pt>
                <c:pt idx="2">
                  <c:v>#N/A</c:v>
                </c:pt>
                <c:pt idx="3">
                  <c:v>6.24</c:v>
                </c:pt>
                <c:pt idx="4">
                  <c:v>#N/A</c:v>
                </c:pt>
                <c:pt idx="5">
                  <c:v>6.12</c:v>
                </c:pt>
                <c:pt idx="6">
                  <c:v>#N/A</c:v>
                </c:pt>
                <c:pt idx="7">
                  <c:v>6.61</c:v>
                </c:pt>
                <c:pt idx="8">
                  <c:v>#N/A</c:v>
                </c:pt>
                <c:pt idx="9">
                  <c:v>5.59</c:v>
                </c:pt>
              </c:numCache>
            </c:numRef>
          </c:val>
          <c:extLst xmlns:c16r2="http://schemas.microsoft.com/office/drawing/2015/06/chart">
            <c:ext xmlns:c16="http://schemas.microsoft.com/office/drawing/2014/chart" uri="{C3380CC4-5D6E-409C-BE32-E72D297353CC}">
              <c16:uniqueId val="{00000007-CD37-451F-BEBB-4555FAE59E6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5.88</c:v>
                </c:pt>
                <c:pt idx="2">
                  <c:v>#N/A</c:v>
                </c:pt>
                <c:pt idx="3">
                  <c:v>7.07</c:v>
                </c:pt>
                <c:pt idx="4">
                  <c:v>#N/A</c:v>
                </c:pt>
                <c:pt idx="5">
                  <c:v>7.14</c:v>
                </c:pt>
                <c:pt idx="6">
                  <c:v>#N/A</c:v>
                </c:pt>
                <c:pt idx="7">
                  <c:v>6</c:v>
                </c:pt>
                <c:pt idx="8">
                  <c:v>#N/A</c:v>
                </c:pt>
                <c:pt idx="9">
                  <c:v>7.28</c:v>
                </c:pt>
              </c:numCache>
            </c:numRef>
          </c:val>
          <c:extLst xmlns:c16r2="http://schemas.microsoft.com/office/drawing/2015/06/chart">
            <c:ext xmlns:c16="http://schemas.microsoft.com/office/drawing/2014/chart" uri="{C3380CC4-5D6E-409C-BE32-E72D297353CC}">
              <c16:uniqueId val="{00000008-CD37-451F-BEBB-4555FAE59E6B}"/>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9.25</c:v>
                </c:pt>
                <c:pt idx="2">
                  <c:v>#N/A</c:v>
                </c:pt>
                <c:pt idx="3">
                  <c:v>7.35</c:v>
                </c:pt>
                <c:pt idx="4">
                  <c:v>#N/A</c:v>
                </c:pt>
                <c:pt idx="5">
                  <c:v>8.4499999999999993</c:v>
                </c:pt>
                <c:pt idx="6">
                  <c:v>#N/A</c:v>
                </c:pt>
                <c:pt idx="7">
                  <c:v>14.04</c:v>
                </c:pt>
                <c:pt idx="8">
                  <c:v>#N/A</c:v>
                </c:pt>
                <c:pt idx="9">
                  <c:v>18.03</c:v>
                </c:pt>
              </c:numCache>
            </c:numRef>
          </c:val>
          <c:extLst xmlns:c16r2="http://schemas.microsoft.com/office/drawing/2015/06/chart">
            <c:ext xmlns:c16="http://schemas.microsoft.com/office/drawing/2014/chart" uri="{C3380CC4-5D6E-409C-BE32-E72D297353CC}">
              <c16:uniqueId val="{00000009-CD37-451F-BEBB-4555FAE59E6B}"/>
            </c:ext>
          </c:extLst>
        </c:ser>
        <c:dLbls>
          <c:showLegendKey val="0"/>
          <c:showVal val="0"/>
          <c:showCatName val="0"/>
          <c:showSerName val="0"/>
          <c:showPercent val="0"/>
          <c:showBubbleSize val="0"/>
        </c:dLbls>
        <c:gapWidth val="150"/>
        <c:overlap val="100"/>
        <c:axId val="255462784"/>
        <c:axId val="255472768"/>
      </c:barChart>
      <c:catAx>
        <c:axId val="25546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5472768"/>
        <c:crosses val="autoZero"/>
        <c:auto val="1"/>
        <c:lblAlgn val="ctr"/>
        <c:lblOffset val="100"/>
        <c:tickLblSkip val="1"/>
        <c:tickMarkSkip val="1"/>
        <c:noMultiLvlLbl val="0"/>
      </c:catAx>
      <c:valAx>
        <c:axId val="255472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462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331</c:v>
                </c:pt>
                <c:pt idx="5">
                  <c:v>309</c:v>
                </c:pt>
                <c:pt idx="8">
                  <c:v>303</c:v>
                </c:pt>
                <c:pt idx="11">
                  <c:v>296</c:v>
                </c:pt>
                <c:pt idx="14">
                  <c:v>306</c:v>
                </c:pt>
              </c:numCache>
            </c:numRef>
          </c:val>
          <c:extLst xmlns:c16r2="http://schemas.microsoft.com/office/drawing/2015/06/chart">
            <c:ext xmlns:c16="http://schemas.microsoft.com/office/drawing/2014/chart" uri="{C3380CC4-5D6E-409C-BE32-E72D297353CC}">
              <c16:uniqueId val="{00000000-8CC8-47FD-AFE1-F7E0DCF01B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CC8-47FD-AFE1-F7E0DCF01B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1</c:v>
                </c:pt>
                <c:pt idx="6">
                  <c:v>1</c:v>
                </c:pt>
                <c:pt idx="9">
                  <c:v>1</c:v>
                </c:pt>
                <c:pt idx="12">
                  <c:v>7</c:v>
                </c:pt>
              </c:numCache>
            </c:numRef>
          </c:val>
          <c:extLst xmlns:c16r2="http://schemas.microsoft.com/office/drawing/2015/06/chart">
            <c:ext xmlns:c16="http://schemas.microsoft.com/office/drawing/2014/chart" uri="{C3380CC4-5D6E-409C-BE32-E72D297353CC}">
              <c16:uniqueId val="{00000002-8CC8-47FD-AFE1-F7E0DCF01B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46</c:v>
                </c:pt>
                <c:pt idx="3">
                  <c:v>46</c:v>
                </c:pt>
                <c:pt idx="6">
                  <c:v>45</c:v>
                </c:pt>
                <c:pt idx="9">
                  <c:v>47</c:v>
                </c:pt>
                <c:pt idx="12">
                  <c:v>47</c:v>
                </c:pt>
              </c:numCache>
            </c:numRef>
          </c:val>
          <c:extLst xmlns:c16r2="http://schemas.microsoft.com/office/drawing/2015/06/chart">
            <c:ext xmlns:c16="http://schemas.microsoft.com/office/drawing/2014/chart" uri="{C3380CC4-5D6E-409C-BE32-E72D297353CC}">
              <c16:uniqueId val="{00000003-8CC8-47FD-AFE1-F7E0DCF01B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c:v>
                </c:pt>
                <c:pt idx="3">
                  <c:v>10</c:v>
                </c:pt>
                <c:pt idx="6">
                  <c:v>10</c:v>
                </c:pt>
                <c:pt idx="9">
                  <c:v>9</c:v>
                </c:pt>
                <c:pt idx="12">
                  <c:v>8</c:v>
                </c:pt>
              </c:numCache>
            </c:numRef>
          </c:val>
          <c:extLst xmlns:c16r2="http://schemas.microsoft.com/office/drawing/2015/06/chart">
            <c:ext xmlns:c16="http://schemas.microsoft.com/office/drawing/2014/chart" uri="{C3380CC4-5D6E-409C-BE32-E72D297353CC}">
              <c16:uniqueId val="{00000004-8CC8-47FD-AFE1-F7E0DCF01B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CC8-47FD-AFE1-F7E0DCF01B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CC8-47FD-AFE1-F7E0DCF01B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376</c:v>
                </c:pt>
                <c:pt idx="3">
                  <c:v>300</c:v>
                </c:pt>
                <c:pt idx="6">
                  <c:v>295</c:v>
                </c:pt>
                <c:pt idx="9">
                  <c:v>296</c:v>
                </c:pt>
                <c:pt idx="12">
                  <c:v>313</c:v>
                </c:pt>
              </c:numCache>
            </c:numRef>
          </c:val>
          <c:extLst xmlns:c16r2="http://schemas.microsoft.com/office/drawing/2015/06/chart">
            <c:ext xmlns:c16="http://schemas.microsoft.com/office/drawing/2014/chart" uri="{C3380CC4-5D6E-409C-BE32-E72D297353CC}">
              <c16:uniqueId val="{00000007-8CC8-47FD-AFE1-F7E0DCF01BB3}"/>
            </c:ext>
          </c:extLst>
        </c:ser>
        <c:dLbls>
          <c:showLegendKey val="0"/>
          <c:showVal val="0"/>
          <c:showCatName val="0"/>
          <c:showSerName val="0"/>
          <c:showPercent val="0"/>
          <c:showBubbleSize val="0"/>
        </c:dLbls>
        <c:gapWidth val="100"/>
        <c:overlap val="100"/>
        <c:axId val="173861504"/>
        <c:axId val="174039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105</c:v>
                </c:pt>
                <c:pt idx="2">
                  <c:v>#N/A</c:v>
                </c:pt>
                <c:pt idx="3">
                  <c:v>#N/A</c:v>
                </c:pt>
                <c:pt idx="4">
                  <c:v>48</c:v>
                </c:pt>
                <c:pt idx="5">
                  <c:v>#N/A</c:v>
                </c:pt>
                <c:pt idx="6">
                  <c:v>#N/A</c:v>
                </c:pt>
                <c:pt idx="7">
                  <c:v>48</c:v>
                </c:pt>
                <c:pt idx="8">
                  <c:v>#N/A</c:v>
                </c:pt>
                <c:pt idx="9">
                  <c:v>#N/A</c:v>
                </c:pt>
                <c:pt idx="10">
                  <c:v>57</c:v>
                </c:pt>
                <c:pt idx="11">
                  <c:v>#N/A</c:v>
                </c:pt>
                <c:pt idx="12">
                  <c:v>#N/A</c:v>
                </c:pt>
                <c:pt idx="13">
                  <c:v>69</c:v>
                </c:pt>
                <c:pt idx="14">
                  <c:v>#N/A</c:v>
                </c:pt>
              </c:numCache>
            </c:numRef>
          </c:val>
          <c:smooth val="0"/>
          <c:extLst xmlns:c16r2="http://schemas.microsoft.com/office/drawing/2015/06/chart">
            <c:ext xmlns:c16="http://schemas.microsoft.com/office/drawing/2014/chart" uri="{C3380CC4-5D6E-409C-BE32-E72D297353CC}">
              <c16:uniqueId val="{00000008-8CC8-47FD-AFE1-F7E0DCF01BB3}"/>
            </c:ext>
          </c:extLst>
        </c:ser>
        <c:dLbls>
          <c:showLegendKey val="0"/>
          <c:showVal val="0"/>
          <c:showCatName val="0"/>
          <c:showSerName val="0"/>
          <c:showPercent val="0"/>
          <c:showBubbleSize val="0"/>
        </c:dLbls>
        <c:marker val="1"/>
        <c:smooth val="0"/>
        <c:axId val="173861504"/>
        <c:axId val="174039808"/>
      </c:lineChart>
      <c:catAx>
        <c:axId val="17386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039808"/>
        <c:crosses val="autoZero"/>
        <c:auto val="1"/>
        <c:lblAlgn val="ctr"/>
        <c:lblOffset val="100"/>
        <c:tickLblSkip val="1"/>
        <c:tickMarkSkip val="1"/>
        <c:noMultiLvlLbl val="0"/>
      </c:catAx>
      <c:valAx>
        <c:axId val="17403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86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2988</c:v>
                </c:pt>
                <c:pt idx="5">
                  <c:v>3042</c:v>
                </c:pt>
                <c:pt idx="8">
                  <c:v>2984</c:v>
                </c:pt>
                <c:pt idx="11">
                  <c:v>3110</c:v>
                </c:pt>
                <c:pt idx="14">
                  <c:v>2948</c:v>
                </c:pt>
              </c:numCache>
            </c:numRef>
          </c:val>
          <c:extLst xmlns:c16r2="http://schemas.microsoft.com/office/drawing/2015/06/chart">
            <c:ext xmlns:c16="http://schemas.microsoft.com/office/drawing/2014/chart" uri="{C3380CC4-5D6E-409C-BE32-E72D297353CC}">
              <c16:uniqueId val="{00000000-4A7B-42A7-88B3-77241E6CEC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4A7B-42A7-88B3-77241E6CEC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1808</c:v>
                </c:pt>
                <c:pt idx="5">
                  <c:v>1711</c:v>
                </c:pt>
                <c:pt idx="8">
                  <c:v>1878</c:v>
                </c:pt>
                <c:pt idx="11">
                  <c:v>2044</c:v>
                </c:pt>
                <c:pt idx="14">
                  <c:v>2037</c:v>
                </c:pt>
              </c:numCache>
            </c:numRef>
          </c:val>
          <c:extLst xmlns:c16r2="http://schemas.microsoft.com/office/drawing/2015/06/chart">
            <c:ext xmlns:c16="http://schemas.microsoft.com/office/drawing/2014/chart" uri="{C3380CC4-5D6E-409C-BE32-E72D297353CC}">
              <c16:uniqueId val="{00000002-4A7B-42A7-88B3-77241E6CEC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A7B-42A7-88B3-77241E6CEC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A7B-42A7-88B3-77241E6CEC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A7B-42A7-88B3-77241E6CEC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1063</c:v>
                </c:pt>
                <c:pt idx="3">
                  <c:v>1047</c:v>
                </c:pt>
                <c:pt idx="6">
                  <c:v>1010</c:v>
                </c:pt>
                <c:pt idx="9">
                  <c:v>1006</c:v>
                </c:pt>
                <c:pt idx="12">
                  <c:v>1009</c:v>
                </c:pt>
              </c:numCache>
            </c:numRef>
          </c:val>
          <c:extLst xmlns:c16r2="http://schemas.microsoft.com/office/drawing/2015/06/chart">
            <c:ext xmlns:c16="http://schemas.microsoft.com/office/drawing/2014/chart" uri="{C3380CC4-5D6E-409C-BE32-E72D297353CC}">
              <c16:uniqueId val="{00000006-4A7B-42A7-88B3-77241E6CEC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304</c:v>
                </c:pt>
                <c:pt idx="3">
                  <c:v>351</c:v>
                </c:pt>
                <c:pt idx="6">
                  <c:v>329</c:v>
                </c:pt>
                <c:pt idx="9">
                  <c:v>334</c:v>
                </c:pt>
                <c:pt idx="12">
                  <c:v>329</c:v>
                </c:pt>
              </c:numCache>
            </c:numRef>
          </c:val>
          <c:extLst xmlns:c16r2="http://schemas.microsoft.com/office/drawing/2015/06/chart">
            <c:ext xmlns:c16="http://schemas.microsoft.com/office/drawing/2014/chart" uri="{C3380CC4-5D6E-409C-BE32-E72D297353CC}">
              <c16:uniqueId val="{00000007-4A7B-42A7-88B3-77241E6CEC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74</c:v>
                </c:pt>
                <c:pt idx="3">
                  <c:v>67</c:v>
                </c:pt>
                <c:pt idx="6">
                  <c:v>60</c:v>
                </c:pt>
                <c:pt idx="9">
                  <c:v>53</c:v>
                </c:pt>
                <c:pt idx="12">
                  <c:v>44</c:v>
                </c:pt>
              </c:numCache>
            </c:numRef>
          </c:val>
          <c:extLst xmlns:c16r2="http://schemas.microsoft.com/office/drawing/2015/06/chart">
            <c:ext xmlns:c16="http://schemas.microsoft.com/office/drawing/2014/chart" uri="{C3380CC4-5D6E-409C-BE32-E72D297353CC}">
              <c16:uniqueId val="{00000008-4A7B-42A7-88B3-77241E6CEC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c:v>
                </c:pt>
                <c:pt idx="3">
                  <c:v>5</c:v>
                </c:pt>
                <c:pt idx="6">
                  <c:v>4</c:v>
                </c:pt>
                <c:pt idx="9">
                  <c:v>15</c:v>
                </c:pt>
                <c:pt idx="12">
                  <c:v>72</c:v>
                </c:pt>
              </c:numCache>
            </c:numRef>
          </c:val>
          <c:extLst xmlns:c16r2="http://schemas.microsoft.com/office/drawing/2015/06/chart">
            <c:ext xmlns:c16="http://schemas.microsoft.com/office/drawing/2014/chart" uri="{C3380CC4-5D6E-409C-BE32-E72D297353CC}">
              <c16:uniqueId val="{00000009-4A7B-42A7-88B3-77241E6CEC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3184</c:v>
                </c:pt>
                <c:pt idx="3">
                  <c:v>3213</c:v>
                </c:pt>
                <c:pt idx="6">
                  <c:v>3185</c:v>
                </c:pt>
                <c:pt idx="9">
                  <c:v>3409</c:v>
                </c:pt>
                <c:pt idx="12">
                  <c:v>3260</c:v>
                </c:pt>
              </c:numCache>
            </c:numRef>
          </c:val>
          <c:extLst xmlns:c16r2="http://schemas.microsoft.com/office/drawing/2015/06/chart">
            <c:ext xmlns:c16="http://schemas.microsoft.com/office/drawing/2014/chart" uri="{C3380CC4-5D6E-409C-BE32-E72D297353CC}">
              <c16:uniqueId val="{0000000A-4A7B-42A7-88B3-77241E6CECB6}"/>
            </c:ext>
          </c:extLst>
        </c:ser>
        <c:dLbls>
          <c:showLegendKey val="0"/>
          <c:showVal val="0"/>
          <c:showCatName val="0"/>
          <c:showSerName val="0"/>
          <c:showPercent val="0"/>
          <c:showBubbleSize val="0"/>
        </c:dLbls>
        <c:gapWidth val="100"/>
        <c:overlap val="100"/>
        <c:axId val="174133248"/>
        <c:axId val="17413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A7B-42A7-88B3-77241E6CECB6}"/>
            </c:ext>
          </c:extLst>
        </c:ser>
        <c:dLbls>
          <c:showLegendKey val="0"/>
          <c:showVal val="0"/>
          <c:showCatName val="0"/>
          <c:showSerName val="0"/>
          <c:showPercent val="0"/>
          <c:showBubbleSize val="0"/>
        </c:dLbls>
        <c:marker val="1"/>
        <c:smooth val="0"/>
        <c:axId val="174133248"/>
        <c:axId val="174134400"/>
      </c:lineChart>
      <c:catAx>
        <c:axId val="17413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134400"/>
        <c:crosses val="autoZero"/>
        <c:auto val="1"/>
        <c:lblAlgn val="ctr"/>
        <c:lblOffset val="100"/>
        <c:tickLblSkip val="1"/>
        <c:tickMarkSkip val="1"/>
        <c:noMultiLvlLbl val="0"/>
      </c:catAx>
      <c:valAx>
        <c:axId val="17413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13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1020</c:v>
                </c:pt>
                <c:pt idx="1">
                  <c:v>1081</c:v>
                </c:pt>
                <c:pt idx="2">
                  <c:v>1108</c:v>
                </c:pt>
              </c:numCache>
            </c:numRef>
          </c:val>
          <c:extLst xmlns:c16r2="http://schemas.microsoft.com/office/drawing/2015/06/chart">
            <c:ext xmlns:c16="http://schemas.microsoft.com/office/drawing/2014/chart" uri="{C3380CC4-5D6E-409C-BE32-E72D297353CC}">
              <c16:uniqueId val="{00000000-C81B-4A3A-A378-D9A509FBC9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C81B-4A3A-A378-D9A509FBC9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886</c:v>
                </c:pt>
                <c:pt idx="1">
                  <c:v>992</c:v>
                </c:pt>
                <c:pt idx="2">
                  <c:v>956</c:v>
                </c:pt>
              </c:numCache>
            </c:numRef>
          </c:val>
          <c:extLst xmlns:c16r2="http://schemas.microsoft.com/office/drawing/2015/06/chart">
            <c:ext xmlns:c16="http://schemas.microsoft.com/office/drawing/2014/chart" uri="{C3380CC4-5D6E-409C-BE32-E72D297353CC}">
              <c16:uniqueId val="{00000002-C81B-4A3A-A378-D9A509FBC9CF}"/>
            </c:ext>
          </c:extLst>
        </c:ser>
        <c:dLbls>
          <c:showLegendKey val="0"/>
          <c:showVal val="0"/>
          <c:showCatName val="0"/>
          <c:showSerName val="0"/>
          <c:showPercent val="0"/>
          <c:showBubbleSize val="0"/>
        </c:dLbls>
        <c:gapWidth val="120"/>
        <c:overlap val="100"/>
        <c:axId val="173741184"/>
        <c:axId val="173742720"/>
      </c:barChart>
      <c:catAx>
        <c:axId val="17374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3742720"/>
        <c:crosses val="autoZero"/>
        <c:auto val="1"/>
        <c:lblAlgn val="ctr"/>
        <c:lblOffset val="100"/>
        <c:tickLblSkip val="1"/>
        <c:tickMarkSkip val="1"/>
        <c:noMultiLvlLbl val="0"/>
      </c:catAx>
      <c:valAx>
        <c:axId val="173742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374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{870AFB69-4401-4B81-AE2F-6709FC473100}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1B8-42AF-B6F1-FD399988AAB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{523ED172-AC0C-438B-B5C0-89E427F5FBFB}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B8-42AF-B6F1-FD399988AAB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{C16D967B-33AE-42BD-B162-99B93E926DAB}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B8-42AF-B6F1-FD399988AAB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{B774A7F1-CBE9-4D92-B673-783FB146F53A}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B8-42AF-B6F1-FD399988AAB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{35E23F75-7DEA-4ADA-9B5D-2F15B4D8F702}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B8-42AF-B6F1-FD399988AAB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{D5661B0C-B563-45FF-9631-DC8E86100AE7}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1B8-42AF-B6F1-FD399988AAB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{3EDE0A88-BE97-4CF6-85DD-30E607516F73}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1B8-42AF-B6F1-FD399988AAB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{F3D74F96-10BF-4746-9B29-45CA2D242E74}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1B8-42AF-B6F1-FD399988AAB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{FAF60A52-4141-4BD2-BF8B-3E395C4BD4A6}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1B8-42AF-B6F1-FD399988AA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1B8-42AF-B6F1-FD399988AA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{30692DB4-92C2-447F-862B-4386795D29C0}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1B8-42AF-B6F1-FD399988AAB6}"/>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{40BEC8F5-85D9-47E3-9B79-0AE7D85B0654}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B8-42AF-B6F1-FD399988AAB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{8F74A9DB-F1CB-46C2-A2D8-7E3352AC20CA}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B8-42AF-B6F1-FD399988AAB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{20FEF976-40C2-44F7-97D6-2A20CD20D1C9}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B8-42AF-B6F1-FD399988AAB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{48D7744F-D775-4393-A9D2-174FEFEC602F}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B8-42AF-B6F1-FD399988AAB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{D4E29847-A848-459E-9B28-6FDFE788A5F0}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1B8-42AF-B6F1-FD399988AAB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{AAD19984-C0FE-43EA-8383-985569419EF0}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1B8-42AF-B6F1-FD399988AAB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{978D072A-CA18-464D-AA9D-7A93CC0DCF8E}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1B8-42AF-B6F1-FD399988AAB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{7918E465-33F9-48A6-9CDF-D305BD020BED}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1B8-42AF-B6F1-FD399988AA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numCache>
            </c:numRef>
          </c:xVal>
          <c:yVal>
            <c:numRef>
              <c:f>公会計指標分析・財政指標組合せ分析表!$BP$55:$DC$55</c:f>
              <c:numCache>
                <c:formatCode>#,##0.0;"▲ "#,##0.0</c:formatCode>
                <c:ptCount val="40"/>
                <c:pt idx="24">
                  <c:v>25.4</c:v>
                </c:pt>
              </c:numCache>
            </c:numRef>
          </c:yVal>
          <c:smooth val="0"/>
          <c:extLst xmlns:c16r2="http://schemas.microsoft.com/office/drawing/2015/06/chart">
            <c:ext xmlns:c16="http://schemas.microsoft.com/office/drawing/2014/chart" uri="{C3380CC4-5D6E-409C-BE32-E72D297353CC}">
              <c16:uniqueId val="{00000013-81B8-42AF-B6F1-FD399988AAB6}"/>
            </c:ext>
          </c:extLst>
        </c:ser>
        <c:dLbls>
          <c:showLegendKey val="0"/>
          <c:showVal val="1"/>
          <c:showCatName val="0"/>
          <c:showSerName val="0"/>
          <c:showPercent val="0"/>
          <c:showBubbleSize val="0"/>
        </c:dLbls>
        <c:axId val="175458560"/>
        <c:axId val="175473024"/>
      </c:scatterChart>
      <c:valAx>
        <c:axId val="175458560"/>
        <c:scaling>
          <c:orientation val="minMax"/>
          <c:max val="70.5"/>
          <c:min val="4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473024"/>
        <c:crosses val="autoZero"/>
        <c:crossBetween val="midCat"/>
      </c:valAx>
      <c:valAx>
        <c:axId val="175473024"/>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5458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{F822BB04-BF78-4E47-9CF2-D0B7FFDC8892}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CF7-43A5-89C1-7B6B9756FB2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{7BE1B708-3817-441F-A388-2064E089811D}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F7-43A5-89C1-7B6B9756FB2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{D9812BAC-4163-4A63-BD02-708A797FEC19}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F7-43A5-89C1-7B6B9756FB2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{4148C5FC-DEF2-497A-8006-AE8BB15146E4}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F7-43A5-89C1-7B6B9756FB2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{4388EE6A-7BF7-4ABF-AA23-B94A8C832B25}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F7-43A5-89C1-7B6B9756FB2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{C74E09A0-47FA-48FA-8206-EB8A003509CE}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CF7-43A5-89C1-7B6B9756FB2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{A0C389A1-490C-4BDD-9C45-0DACA4424CD5}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CF7-43A5-89C1-7B6B9756FB2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{5610C22D-60BC-4871-B77D-A081CF87732D}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CF7-43A5-89C1-7B6B9756FB2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{F8E874FC-293B-4B4F-891A-392A117ACE96}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CF7-43A5-89C1-7B6B9756FB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4.5</c:v>
                </c:pt>
                <c:pt idx="16">
                  <c:v>3.1</c:v>
                </c:pt>
                <c:pt idx="24">
                  <c:v>2.4</c:v>
                </c:pt>
                <c:pt idx="32">
                  <c:v>2.7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CF7-43A5-89C1-7B6B9756FB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{B6FD7F95-F7A5-4A91-8116-701D564C04EF}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CF7-43A5-89C1-7B6B9756FB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{FDEFAB98-ECAD-49C0-AC71-0E698CAF3B10}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F7-43A5-89C1-7B6B9756FB2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{066332F0-8C86-4458-BB0A-07E15D3D4AF1}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F7-43A5-89C1-7B6B9756FB2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{15AACE50-D27C-4998-A92B-CE52AFA7370C}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F7-43A5-89C1-7B6B9756FB2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{1007B66F-C66E-4222-BE66-475288E93DCF}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F7-43A5-89C1-7B6B9756FB2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{4EC48F5E-FAB1-45FF-95B3-67AA7F48CCF0}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CF7-43A5-89C1-7B6B9756FB2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{0FFE76D4-48E8-4823-9E7D-D91843E4D1C9}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CF7-43A5-89C1-7B6B9756FB2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{3169DA38-198D-4018-B168-D5D4BA1D2FF4}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CF7-43A5-89C1-7B6B9756FB2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{CBCDE2AE-36D1-42CB-8CFA-4F4C0E30CDD2}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CF7-43A5-89C1-7B6B9756FB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FCF7-43A5-89C1-7B6B9756FB2A}"/>
            </c:ext>
          </c:extLst>
        </c:ser>
        <c:dLbls>
          <c:showLegendKey val="0"/>
          <c:showVal val="1"/>
          <c:showCatName val="0"/>
          <c:showSerName val="0"/>
          <c:showPercent val="0"/>
          <c:showBubbleSize val="0"/>
        </c:dLbls>
        <c:axId val="175621632"/>
        <c:axId val="175623552"/>
      </c:scatterChart>
      <c:valAx>
        <c:axId val="175621632"/>
        <c:scaling>
          <c:orientation val="minMax"/>
          <c:max val="10.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623552"/>
        <c:crosses val="autoZero"/>
        <c:crossBetween val="midCat"/>
      </c:valAx>
      <c:valAx>
        <c:axId val="175623552"/>
        <c:scaling>
          <c:orientation val="minMax"/>
          <c:max val="28.6"/>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5621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実質公債費比率</a:t>
          </a:r>
          <a:r>
            <a:rPr kumimoji="1" lang="ja-JP" altLang="en-US" sz="1200">
              <a:solidFill>
                <a:schemeClr val="dk1"/>
              </a:solidFill>
              <a:effectLst/>
              <a:latin typeface="ＭＳ Ｐゴシック" pitchFamily="50" charset="-128"/>
              <a:ea typeface="ＭＳ Ｐゴシック" pitchFamily="50" charset="-128"/>
              <a:cs typeface="+mn-cs"/>
            </a:rPr>
            <a:t>の分子構造において最も影響しているのは、元利償還金の増減である。平成２９年度は、繰上償還等の特別事由はないが、平成２５年度臨時財政対策債や平成２６年度緊急防災減災事業債等、計１１件について新たな償還が始まったことにより、</a:t>
          </a:r>
          <a:r>
            <a:rPr kumimoji="1" lang="ja-JP" altLang="ja-JP" sz="1200">
              <a:solidFill>
                <a:schemeClr val="dk1"/>
              </a:solidFill>
              <a:effectLst/>
              <a:latin typeface="ＭＳ Ｐゴシック" pitchFamily="50" charset="-128"/>
              <a:ea typeface="ＭＳ Ｐゴシック" pitchFamily="50" charset="-128"/>
              <a:cs typeface="+mn-cs"/>
            </a:rPr>
            <a:t>前年度比１７百万円増の３１３百万円となった。</a:t>
          </a:r>
          <a:endParaRPr kumimoji="1" lang="en-US" altLang="ja-JP" sz="1200">
            <a:solidFill>
              <a:schemeClr val="dk1"/>
            </a:solidFill>
            <a:effectLst/>
            <a:latin typeface="ＭＳ Ｐゴシック" pitchFamily="50" charset="-128"/>
            <a:ea typeface="ＭＳ Ｐゴシック" pitchFamily="50" charset="-128"/>
            <a:cs typeface="+mn-cs"/>
          </a:endParaRPr>
        </a:p>
        <a:p>
          <a:r>
            <a:rPr kumimoji="1" lang="ja-JP" altLang="en-US" sz="1200">
              <a:solidFill>
                <a:schemeClr val="dk1"/>
              </a:solidFill>
              <a:effectLst/>
              <a:latin typeface="ＭＳ Ｐゴシック" pitchFamily="50" charset="-128"/>
              <a:ea typeface="ＭＳ Ｐゴシック" pitchFamily="50" charset="-128"/>
              <a:cs typeface="+mn-cs"/>
            </a:rPr>
            <a:t>　平成３２年度以降は</a:t>
          </a:r>
          <a:r>
            <a:rPr kumimoji="1" lang="ja-JP" altLang="ja-JP" sz="1200">
              <a:solidFill>
                <a:schemeClr val="dk1"/>
              </a:solidFill>
              <a:effectLst/>
              <a:latin typeface="ＭＳ Ｐゴシック" pitchFamily="50" charset="-128"/>
              <a:ea typeface="ＭＳ Ｐゴシック" pitchFamily="50" charset="-128"/>
              <a:cs typeface="+mn-cs"/>
            </a:rPr>
            <a:t>平成２８年度</a:t>
          </a:r>
          <a:r>
            <a:rPr kumimoji="1" lang="ja-JP" altLang="en-US" sz="1200">
              <a:solidFill>
                <a:schemeClr val="dk1"/>
              </a:solidFill>
              <a:effectLst/>
              <a:latin typeface="ＭＳ Ｐゴシック" pitchFamily="50" charset="-128"/>
              <a:ea typeface="ＭＳ Ｐゴシック" pitchFamily="50" charset="-128"/>
              <a:cs typeface="+mn-cs"/>
            </a:rPr>
            <a:t>の大型起債の償還開始や今後予定されている同報無線デジタル化整備事業等の大型事業においても起債が不可欠なため、元利償還金の増加が見込まれる。また、施設更新事業が見込まれる水道事業等の公営企業債の元利償還金に対する繰入金の変動にも注意が必要である</a:t>
          </a:r>
          <a:r>
            <a:rPr kumimoji="1" lang="ja-JP" altLang="en-US" sz="1300">
              <a:solidFill>
                <a:schemeClr val="dk1"/>
              </a:solidFill>
              <a:effectLst/>
              <a:latin typeface="ＭＳ Ｐゴシック" pitchFamily="50" charset="-128"/>
              <a:ea typeface="ＭＳ Ｐゴシック" pitchFamily="50" charset="-128"/>
              <a:cs typeface="+mn-cs"/>
            </a:rPr>
            <a:t>。</a:t>
          </a:r>
          <a:endParaRPr kumimoji="1" lang="en-US" altLang="ja-JP" sz="13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引き続き適正かつ計画的な財政運営を図っていく。</a:t>
          </a:r>
          <a:endParaRPr lang="ja-JP" altLang="ja-JP" sz="1200">
            <a:effectLst/>
            <a:latin typeface="ＭＳ Ｐゴシック" pitchFamily="50" charset="-128"/>
            <a:ea typeface="ＭＳ Ｐゴシック" pitchFamily="50" charset="-128"/>
          </a:endParaRPr>
        </a:p>
        <a:p>
          <a:endParaRPr lang="ja-JP" altLang="ja-JP" sz="1300">
            <a:effectLst/>
            <a:latin typeface="ＭＳ Ｐゴシック" pitchFamily="50" charset="-128"/>
            <a:ea typeface="ＭＳ Ｐゴシック" pitchFamily="50"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itchFamily="50" charset="-128"/>
              <a:ea typeface="ＭＳ Ｐゴシック" pitchFamily="50" charset="-128"/>
              <a:cs typeface="+mn-cs"/>
            </a:rPr>
            <a:t>　将来負担比率の分子構造において大きく影響するのは</a:t>
          </a:r>
          <a:r>
            <a:rPr kumimoji="1" lang="ja-JP" altLang="en-US" sz="1300">
              <a:solidFill>
                <a:schemeClr val="dk1"/>
              </a:solidFill>
              <a:effectLst/>
              <a:latin typeface="ＭＳ Ｐゴシック" pitchFamily="50" charset="-128"/>
              <a:ea typeface="ＭＳ Ｐゴシック"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地方債現在高と基準財政需要額算入見込額の増減である</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ＭＳ Ｐゴシック" pitchFamily="50" charset="-128"/>
              <a:ea typeface="ＭＳ Ｐゴシック" pitchFamily="50" charset="-128"/>
              <a:cs typeface="+mn-cs"/>
            </a:rPr>
            <a:t>　平成２９年度は、保育園建設事業費補助による債務負担行為に基づく支出予定額が５７百万円増加したが、普通建設事業において大規模事業がなかったため、地方債現在高は１４９百万円減少した。しかし、充当可能財源等である基準財政需要額算入見込額も清掃費、公債費（財源対策債償還費等）において大きく減少したことから、１６２百万円減少した。</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将来負担比率の分子は６８百万円増加したものの、依然としてマイナスの数値で推移していることから、財政の健全性は確保できているが、</a:t>
          </a:r>
          <a:r>
            <a:rPr kumimoji="1" lang="ja-JP" altLang="ja-JP" sz="1300">
              <a:solidFill>
                <a:schemeClr val="dk1"/>
              </a:solidFill>
              <a:effectLst/>
              <a:latin typeface="ＭＳ Ｐゴシック" pitchFamily="50" charset="-128"/>
              <a:ea typeface="ＭＳ Ｐゴシック" pitchFamily="50" charset="-128"/>
              <a:cs typeface="+mn-cs"/>
            </a:rPr>
            <a:t>今後も基金の管理を適正に行い、将来負担率の分子が低い数値で推移していくよう</a:t>
          </a:r>
          <a:r>
            <a:rPr kumimoji="1" lang="ja-JP" altLang="en-US" sz="1300">
              <a:solidFill>
                <a:schemeClr val="dk1"/>
              </a:solidFill>
              <a:effectLst/>
              <a:latin typeface="ＭＳ Ｐゴシック" pitchFamily="50" charset="-128"/>
              <a:ea typeface="ＭＳ Ｐゴシック" pitchFamily="50" charset="-128"/>
              <a:cs typeface="+mn-cs"/>
            </a:rPr>
            <a:t>な</a:t>
          </a:r>
          <a:r>
            <a:rPr kumimoji="1" lang="ja-JP" altLang="ja-JP" sz="1300">
              <a:solidFill>
                <a:schemeClr val="dk1"/>
              </a:solidFill>
              <a:effectLst/>
              <a:latin typeface="ＭＳ Ｐゴシック" pitchFamily="50" charset="-128"/>
              <a:ea typeface="ＭＳ Ｐゴシック" pitchFamily="50" charset="-128"/>
              <a:cs typeface="+mn-cs"/>
            </a:rPr>
            <a:t>財政運営をしていく。</a:t>
          </a:r>
          <a:endParaRPr lang="ja-JP" altLang="ja-JP" sz="1300">
            <a:effectLst/>
            <a:latin typeface="ＭＳ Ｐゴシック" pitchFamily="50" charset="-128"/>
            <a:ea typeface="ＭＳ Ｐゴシック"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静岡県松崎町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末基金残高は、前年度比８百万円減の２，０６４百万円となった。増減の内訳は、財政調整基金については、固定資産評価替え等による町税収入減（２２百万円減）等による財源不足額への充当により１２０百万円を、その他特定目的基金については、清掃施設改修や橋梁工事等の財源として公共施設整備基金や平成２７年度に寄附いただいたふるさと応援基金について合計８１百万円を取崩した。一方で将来の支出への備えとして、財政調整基金を１４７百万円、その他特定目的基金を４５百万円積み立てた。なお、平成２９年度におけるふるさと納税によるふるさと応援基金への積立額は１５百万円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財政調整基金については、地方財政法第７条により規定された金額を確保しつつ、突発的な支出に対応するため現在の基金残高を維持するように決算状況を確認しながら積み立てを行っていく。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その他目的基金については、公共施設の改修及び更新経費の財源とするため、公共施設整備基金や文教施設整備基金を中心に決算状況を確認しながら積み立てを行っていく。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itchFamily="50" charset="-128"/>
              <a:ea typeface="ＭＳ Ｐゴシック" pitchFamily="50" charset="-128"/>
              <a:cs typeface="+mn-cs"/>
            </a:rPr>
            <a:t>（基金の使途）</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①公共施設整備基金・・・公共施設全般を整備、改修するため財源</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②文教施設整備基金・・・教育関連施設</a:t>
          </a:r>
          <a:r>
            <a:rPr kumimoji="1" lang="ja-JP" altLang="ja-JP" sz="1300">
              <a:solidFill>
                <a:schemeClr val="dk1"/>
              </a:solidFill>
              <a:effectLst/>
              <a:latin typeface="ＭＳ Ｐゴシック" pitchFamily="50" charset="-128"/>
              <a:ea typeface="ＭＳ Ｐゴシック" pitchFamily="50" charset="-128"/>
              <a:cs typeface="+mn-cs"/>
            </a:rPr>
            <a:t>（幼稚園・小学校・中学校・共同調理場</a:t>
          </a:r>
          <a:r>
            <a:rPr kumimoji="1" lang="ja-JP" altLang="en-US" sz="1300">
              <a:solidFill>
                <a:schemeClr val="dk1"/>
              </a:solidFill>
              <a:effectLst/>
              <a:latin typeface="ＭＳ Ｐゴシック" pitchFamily="50" charset="-128"/>
              <a:ea typeface="ＭＳ Ｐゴシック" pitchFamily="50" charset="-128"/>
              <a:cs typeface="+mn-cs"/>
            </a:rPr>
            <a:t>等</a:t>
          </a:r>
          <a:r>
            <a:rPr kumimoji="1" lang="ja-JP" altLang="ja-JP" sz="1300">
              <a:solidFill>
                <a:schemeClr val="dk1"/>
              </a:solidFill>
              <a:effectLst/>
              <a:latin typeface="ＭＳ Ｐゴシック" pitchFamily="50" charset="-128"/>
              <a:ea typeface="ＭＳ Ｐゴシック" pitchFamily="50" charset="-128"/>
              <a:cs typeface="+mn-cs"/>
            </a:rPr>
            <a:t>）</a:t>
          </a:r>
          <a:r>
            <a:rPr kumimoji="1" lang="ja-JP" altLang="en-US" sz="1300">
              <a:solidFill>
                <a:schemeClr val="dk1"/>
              </a:solidFill>
              <a:effectLst/>
              <a:latin typeface="ＭＳ Ｐゴシック" pitchFamily="50" charset="-128"/>
              <a:ea typeface="ＭＳ Ｐゴシック" pitchFamily="50" charset="-128"/>
              <a:cs typeface="+mn-cs"/>
            </a:rPr>
            <a:t>を整備する財源</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③消防組合施設整備基金・・・下田地区消防組合の施設を整備する財源</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④地域福祉基金・・・福祉のまちづくりを推進する事業費の財源</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⑤ふるさと応援基金・・・寄附申し込み時において選択された６項目のまちづくり事業の財源</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（増減理由）</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①公共施設整備基金・・・</a:t>
          </a:r>
          <a:r>
            <a:rPr kumimoji="1" lang="ja-JP" altLang="en-US" sz="1300">
              <a:solidFill>
                <a:schemeClr val="dk1"/>
              </a:solidFill>
              <a:effectLst/>
              <a:latin typeface="ＭＳ Ｐゴシック" pitchFamily="50" charset="-128"/>
              <a:ea typeface="ＭＳ Ｐゴシック" pitchFamily="50" charset="-128"/>
              <a:cs typeface="+mn-cs"/>
            </a:rPr>
            <a:t>橋梁工事や清掃施設改修等へ充当　▲５４百万円、積立額　＋３０百万円</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②文教施設整備基金・・・小学校・中学校の教育関連施設を整備する財源</a:t>
          </a:r>
          <a:r>
            <a:rPr kumimoji="1" lang="ja-JP" altLang="en-US" sz="1300">
              <a:solidFill>
                <a:schemeClr val="dk1"/>
              </a:solidFill>
              <a:effectLst/>
              <a:latin typeface="ＭＳ Ｐゴシック" pitchFamily="50" charset="-128"/>
              <a:ea typeface="ＭＳ Ｐゴシック" pitchFamily="50" charset="-128"/>
              <a:cs typeface="+mn-cs"/>
            </a:rPr>
            <a:t>　▲６百万円</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③消防組合施設整備基金・・・</a:t>
          </a:r>
          <a:r>
            <a:rPr kumimoji="1" lang="ja-JP" altLang="en-US" sz="1300">
              <a:solidFill>
                <a:schemeClr val="dk1"/>
              </a:solidFill>
              <a:effectLst/>
              <a:latin typeface="ＭＳ Ｐゴシック" pitchFamily="50" charset="-128"/>
              <a:ea typeface="ＭＳ Ｐゴシック" pitchFamily="50" charset="-128"/>
              <a:cs typeface="+mn-cs"/>
            </a:rPr>
            <a:t>下田地区消防組合負担経費への充当　▲１百万円</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④地域福祉基金・・・</a:t>
          </a:r>
          <a:r>
            <a:rPr kumimoji="1" lang="ja-JP" altLang="en-US" sz="1300">
              <a:solidFill>
                <a:schemeClr val="dk1"/>
              </a:solidFill>
              <a:effectLst/>
              <a:latin typeface="ＭＳ Ｐゴシック" pitchFamily="50" charset="-128"/>
              <a:ea typeface="ＭＳ Ｐゴシック" pitchFamily="50" charset="-128"/>
              <a:cs typeface="+mn-cs"/>
            </a:rPr>
            <a:t>保育園建設事業費補助金へ充当　▲６百万円</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⑤ふるさと応援基金・・・</a:t>
          </a:r>
          <a:r>
            <a:rPr kumimoji="1" lang="ja-JP" altLang="en-US" sz="1300">
              <a:solidFill>
                <a:schemeClr val="dk1"/>
              </a:solidFill>
              <a:effectLst/>
              <a:latin typeface="ＭＳ Ｐゴシック" pitchFamily="50" charset="-128"/>
              <a:ea typeface="ＭＳ Ｐゴシック" pitchFamily="50" charset="-128"/>
              <a:cs typeface="+mn-cs"/>
            </a:rPr>
            <a:t>平成２７年度寄附分をまちづくり事業費用へ充当　▲１３百万円、平成２９年度寄附分を積み立て　＋１５百万円</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（今後の方針）</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①公共施設整備基金・・・</a:t>
          </a:r>
          <a:r>
            <a:rPr kumimoji="1" lang="ja-JP" altLang="en-US" sz="1300">
              <a:solidFill>
                <a:schemeClr val="dk1"/>
              </a:solidFill>
              <a:effectLst/>
              <a:latin typeface="ＭＳ Ｐゴシック" pitchFamily="50" charset="-128"/>
              <a:ea typeface="ＭＳ Ｐゴシック" pitchFamily="50" charset="-128"/>
              <a:cs typeface="+mn-cs"/>
            </a:rPr>
            <a:t>今後の公共施設改修整備事業等の財源確保のため、決算状況を確認</a:t>
          </a:r>
          <a:r>
            <a:rPr kumimoji="1" lang="ja-JP" altLang="ja-JP" sz="1300">
              <a:solidFill>
                <a:schemeClr val="dk1"/>
              </a:solidFill>
              <a:effectLst/>
              <a:latin typeface="ＭＳ Ｐゴシック" pitchFamily="50" charset="-128"/>
              <a:ea typeface="ＭＳ Ｐゴシック" pitchFamily="50" charset="-128"/>
              <a:cs typeface="+mn-cs"/>
            </a:rPr>
            <a:t>しながら現状の基金残高を維持してい</a:t>
          </a:r>
          <a:r>
            <a:rPr kumimoji="1" lang="ja-JP" altLang="en-US" sz="1300">
              <a:solidFill>
                <a:schemeClr val="dk1"/>
              </a:solidFill>
              <a:effectLst/>
              <a:latin typeface="ＭＳ Ｐゴシック" pitchFamily="50" charset="-128"/>
              <a:ea typeface="ＭＳ Ｐゴシック" pitchFamily="50" charset="-128"/>
              <a:cs typeface="+mn-cs"/>
            </a:rPr>
            <a:t>く。</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ja-JP" sz="1300">
              <a:solidFill>
                <a:schemeClr val="dk1"/>
              </a:solidFill>
              <a:effectLst/>
              <a:latin typeface="ＭＳ Ｐゴシック" pitchFamily="50" charset="-128"/>
              <a:ea typeface="ＭＳ Ｐゴシック" pitchFamily="50" charset="-128"/>
              <a:cs typeface="+mn-cs"/>
            </a:rPr>
            <a:t>　②文教施設整備基金・・・</a:t>
          </a:r>
          <a:r>
            <a:rPr kumimoji="1" lang="ja-JP" altLang="en-US" sz="1300">
              <a:solidFill>
                <a:schemeClr val="dk1"/>
              </a:solidFill>
              <a:effectLst/>
              <a:latin typeface="ＭＳ Ｐゴシック" pitchFamily="50" charset="-128"/>
              <a:ea typeface="ＭＳ Ｐゴシック" pitchFamily="50" charset="-128"/>
              <a:cs typeface="+mn-cs"/>
            </a:rPr>
            <a:t>教育関連施設（</a:t>
          </a:r>
          <a:r>
            <a:rPr kumimoji="1" lang="ja-JP" altLang="ja-JP" sz="1300">
              <a:solidFill>
                <a:schemeClr val="dk1"/>
              </a:solidFill>
              <a:effectLst/>
              <a:latin typeface="ＭＳ Ｐゴシック" pitchFamily="50" charset="-128"/>
              <a:ea typeface="ＭＳ Ｐゴシック" pitchFamily="50" charset="-128"/>
              <a:cs typeface="+mn-cs"/>
            </a:rPr>
            <a:t>幼稚園・小学校・中学校</a:t>
          </a:r>
          <a:r>
            <a:rPr kumimoji="1" lang="ja-JP" altLang="en-US" sz="1300">
              <a:solidFill>
                <a:schemeClr val="dk1"/>
              </a:solidFill>
              <a:effectLst/>
              <a:latin typeface="ＭＳ Ｐゴシック" pitchFamily="50" charset="-128"/>
              <a:ea typeface="ＭＳ Ｐゴシック" pitchFamily="50" charset="-128"/>
              <a:cs typeface="+mn-cs"/>
            </a:rPr>
            <a:t>・共同調理場）の改修</a:t>
          </a:r>
          <a:r>
            <a:rPr kumimoji="1" lang="ja-JP" altLang="ja-JP" sz="1300">
              <a:solidFill>
                <a:schemeClr val="dk1"/>
              </a:solidFill>
              <a:effectLst/>
              <a:latin typeface="ＭＳ Ｐゴシック" pitchFamily="50" charset="-128"/>
              <a:ea typeface="ＭＳ Ｐゴシック" pitchFamily="50" charset="-128"/>
              <a:cs typeface="+mn-cs"/>
            </a:rPr>
            <a:t>整備</a:t>
          </a:r>
          <a:r>
            <a:rPr kumimoji="1" lang="ja-JP" altLang="en-US" sz="1300">
              <a:solidFill>
                <a:schemeClr val="dk1"/>
              </a:solidFill>
              <a:effectLst/>
              <a:latin typeface="ＭＳ Ｐゴシック" pitchFamily="50" charset="-128"/>
              <a:ea typeface="ＭＳ Ｐゴシック" pitchFamily="50" charset="-128"/>
              <a:cs typeface="+mn-cs"/>
            </a:rPr>
            <a:t>事業費等の</a:t>
          </a:r>
          <a:r>
            <a:rPr kumimoji="1" lang="ja-JP" altLang="ja-JP" sz="1300">
              <a:solidFill>
                <a:schemeClr val="dk1"/>
              </a:solidFill>
              <a:effectLst/>
              <a:latin typeface="ＭＳ Ｐゴシック" pitchFamily="50" charset="-128"/>
              <a:ea typeface="ＭＳ Ｐゴシック" pitchFamily="50" charset="-128"/>
              <a:cs typeface="+mn-cs"/>
            </a:rPr>
            <a:t>財源</a:t>
          </a:r>
          <a:r>
            <a:rPr kumimoji="1" lang="ja-JP" altLang="en-US" sz="1300">
              <a:solidFill>
                <a:schemeClr val="dk1"/>
              </a:solidFill>
              <a:effectLst/>
              <a:latin typeface="ＭＳ Ｐゴシック" pitchFamily="50" charset="-128"/>
              <a:ea typeface="ＭＳ Ｐゴシック" pitchFamily="50" charset="-128"/>
              <a:cs typeface="+mn-cs"/>
            </a:rPr>
            <a:t>として確保していく。</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③消防組合施設整備基金・・・下田地区消防組合負担経費への充当</a:t>
          </a:r>
          <a:r>
            <a:rPr kumimoji="1" lang="ja-JP" altLang="en-US" sz="1300">
              <a:solidFill>
                <a:schemeClr val="dk1"/>
              </a:solidFill>
              <a:effectLst/>
              <a:latin typeface="ＭＳ Ｐゴシック" pitchFamily="50" charset="-128"/>
              <a:ea typeface="ＭＳ Ｐゴシック" pitchFamily="50" charset="-128"/>
              <a:cs typeface="+mn-cs"/>
            </a:rPr>
            <a:t>。（現時点では、新たな積み立てはしない。）</a:t>
          </a:r>
          <a:endParaRPr lang="ja-JP" altLang="ja-JP" sz="1300">
            <a:effectLst/>
            <a:latin typeface="ＭＳ Ｐゴシック" pitchFamily="50" charset="-128"/>
            <a:ea typeface="ＭＳ Ｐゴシック"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itchFamily="50" charset="-128"/>
              <a:ea typeface="ＭＳ Ｐゴシック" pitchFamily="50" charset="-128"/>
              <a:cs typeface="+mn-cs"/>
            </a:rPr>
            <a:t>　④地域福祉基金・・・保育園建設事業費補助金へ</a:t>
          </a:r>
          <a:r>
            <a:rPr kumimoji="1" lang="ja-JP" altLang="en-US" sz="1300">
              <a:solidFill>
                <a:schemeClr val="dk1"/>
              </a:solidFill>
              <a:effectLst/>
              <a:latin typeface="ＭＳ Ｐゴシック" pitchFamily="50" charset="-128"/>
              <a:ea typeface="ＭＳ Ｐゴシック" pitchFamily="50" charset="-128"/>
              <a:cs typeface="+mn-cs"/>
            </a:rPr>
            <a:t>の</a:t>
          </a:r>
          <a:r>
            <a:rPr kumimoji="1" lang="ja-JP" altLang="ja-JP" sz="1300">
              <a:solidFill>
                <a:schemeClr val="dk1"/>
              </a:solidFill>
              <a:effectLst/>
              <a:latin typeface="ＭＳ Ｐゴシック" pitchFamily="50" charset="-128"/>
              <a:ea typeface="ＭＳ Ｐゴシック" pitchFamily="50" charset="-128"/>
              <a:cs typeface="+mn-cs"/>
            </a:rPr>
            <a:t>充当</a:t>
          </a:r>
          <a:r>
            <a:rPr kumimoji="1" lang="ja-JP" altLang="en-US" sz="1300">
              <a:solidFill>
                <a:schemeClr val="dk1"/>
              </a:solidFill>
              <a:effectLst/>
              <a:latin typeface="ＭＳ Ｐゴシック" pitchFamily="50" charset="-128"/>
              <a:ea typeface="ＭＳ Ｐゴシック"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（現時点では、新たな</a:t>
          </a:r>
          <a:r>
            <a:rPr kumimoji="1" lang="ja-JP" altLang="en-US" sz="1300">
              <a:solidFill>
                <a:schemeClr val="dk1"/>
              </a:solidFill>
              <a:effectLst/>
              <a:latin typeface="ＭＳ Ｐゴシック" pitchFamily="50" charset="-128"/>
              <a:ea typeface="ＭＳ Ｐゴシック" pitchFamily="50" charset="-128"/>
              <a:cs typeface="+mn-cs"/>
            </a:rPr>
            <a:t>積み立て</a:t>
          </a:r>
          <a:r>
            <a:rPr kumimoji="1" lang="ja-JP" altLang="ja-JP" sz="1300">
              <a:solidFill>
                <a:schemeClr val="dk1"/>
              </a:solidFill>
              <a:effectLst/>
              <a:latin typeface="ＭＳ Ｐゴシック" pitchFamily="50" charset="-128"/>
              <a:ea typeface="ＭＳ Ｐゴシック" pitchFamily="50" charset="-128"/>
              <a:cs typeface="+mn-cs"/>
            </a:rPr>
            <a:t>はしない。）</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⑤ふるさと応援基金・・・</a:t>
          </a:r>
          <a:r>
            <a:rPr kumimoji="1" lang="ja-JP" altLang="en-US" sz="1300">
              <a:solidFill>
                <a:schemeClr val="dk1"/>
              </a:solidFill>
              <a:effectLst/>
              <a:latin typeface="ＭＳ Ｐゴシック" pitchFamily="50" charset="-128"/>
              <a:ea typeface="ＭＳ Ｐゴシック" pitchFamily="50" charset="-128"/>
              <a:cs typeface="+mn-cs"/>
            </a:rPr>
            <a:t>寄附者の希望に沿った使途への充当。（寄附年度の翌々年度の事業費へ充当。）</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400">
            <a:solidFill>
              <a:schemeClr val="dk1"/>
            </a:solidFill>
            <a:effectLst/>
            <a:latin typeface="ＭＳ ゴシック" pitchFamily="49" charset="-128"/>
            <a:ea typeface="ＭＳ ゴシック" pitchFamily="49" charset="-128"/>
            <a:cs typeface="+mn-cs"/>
          </a:endParaRPr>
        </a:p>
        <a:p>
          <a:endParaRPr kumimoji="1" lang="en-US" altLang="ja-JP" sz="14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不足財源への充当による取崩額は、前年度比１０百万円減の１２０百万円とした一方で、１４７百万円を積み立てたことにより、平成２９年度末基金残高は２７百万円増の１，１０８百万円となった。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自主財源の確保が厳しい状況下における行政サービスの維持、大規模災害などの突発的な支出に対応するために、決算の状況を確認しながら現状の基金残高を維持していく。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現在のところ、新たな積み立て予定なし。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6,836
6,809
85.19
3,632,757
3,442,678
173,378
2,379,460
3,260,194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類似団体平均より２．１％上回っていることから、保有資産の老朽化が進んでいることがうかがえる。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今後は財政状況や各施設の状況を把握しながら、更新・長寿命化・統廃合・除却等、適正な施設管理が必要になってくる。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2" name="直線コネクタ 71"/>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3"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4" name="直線コネクタ 73"/>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5"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6" name="直線コネクタ 75"/>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7"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8" name="フローチャート: 判断 77"/>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9" name="フローチャート: 判断 78"/>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0" name="フローチャート: 判断 79"/>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6" name="楕円 85"/>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32</xdr:row>
      <xdr:rowOff>10812</xdr:rowOff>
    </xdr:from>
    <xdr:ext cx="405111" cy="259045"/>
    <xdr:sp macro="" textlink="">
      <xdr:nvSpPr>
        <xdr:cNvPr id="87" name="n_1ave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8"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142892</xdr:rowOff>
    </xdr:from>
    <xdr:ext cx="405111" cy="259045"/>
    <xdr:sp macro="" textlink="">
      <xdr:nvSpPr>
        <xdr:cNvPr id="89" name="n_1mainValue有形固定資産減価償却率"/>
        <xdr:cNvSpPr txBox="1"/>
      </xdr:nvSpPr>
      <xdr:spPr>
        <a:xfrm>
          <a:off x="38360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近年、大型起債事業による地方債の償還がなかったことにより、公債費が類似団体より低いため、債務償還可能年数においても類似団体を２．０年下回っている。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しかしながら、令和２年度以降は大型起債の償還開始や新たな大型起債事業の実施等、年数の長期化が予想されるため、数値の変化については注視していかなければならない。</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3"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171097</xdr:rowOff>
    </xdr:from>
    <xdr:to>
      <xdr:col>76</xdr:col>
      <xdr:colOff>73025</xdr:colOff>
      <xdr:row>32</xdr:row>
      <xdr:rowOff>101247</xdr:rowOff>
    </xdr:to>
    <xdr:sp macro="" textlink="">
      <xdr:nvSpPr>
        <xdr:cNvPr id="130" name="楕円 129"/>
        <xdr:cNvSpPr/>
      </xdr:nvSpPr>
      <xdr:spPr>
        <a:xfrm>
          <a:off x="14744700" y="62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149524</xdr:rowOff>
    </xdr:from>
    <xdr:ext cx="340478" cy="259045"/>
    <xdr:sp macro="" textlink="">
      <xdr:nvSpPr>
        <xdr:cNvPr id="131" name="債務償還可能年数該当値テキスト"/>
        <xdr:cNvSpPr txBox="1"/>
      </xdr:nvSpPr>
      <xdr:spPr>
        <a:xfrm>
          <a:off x="14846300" y="6235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6,836
6,809
85.19
3,632,757
3,442,678
173,378
2,379,460
3,260,194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15875</xdr:rowOff>
    </xdr:from>
    <xdr:to>
      <xdr:col>20</xdr:col>
      <xdr:colOff>38100</xdr:colOff>
      <xdr:row>38</xdr:row>
      <xdr:rowOff>117475</xdr:rowOff>
    </xdr:to>
    <xdr:sp macro="" textlink="">
      <xdr:nvSpPr>
        <xdr:cNvPr id="70" name="楕円 69"/>
        <xdr:cNvSpPr/>
      </xdr:nvSpPr>
      <xdr:spPr>
        <a:xfrm>
          <a:off x="3746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21607</xdr:rowOff>
    </xdr:from>
    <xdr:ext cx="405111" cy="259045"/>
    <xdr:sp macro="" textlink="">
      <xdr:nvSpPr>
        <xdr:cNvPr id="71"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2"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108602</xdr:rowOff>
    </xdr:from>
    <xdr:ext cx="405111" cy="259045"/>
    <xdr:sp macro="" textlink="">
      <xdr:nvSpPr>
        <xdr:cNvPr id="73" name="n_1mainValue【道路】&#10;有形固定資産減価償却率"/>
        <xdr:cNvSpPr txBox="1"/>
      </xdr:nvSpPr>
      <xdr:spPr>
        <a:xfrm>
          <a:off x="3582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99" name="直線コネクタ 98"/>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0"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1" name="直線コネクタ 100"/>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2"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3" name="直線コネクタ 102"/>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4"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5" name="フローチャート: 判断 104"/>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6" name="フローチャート: 判断 105"/>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07" name="フローチャート: 判断 106"/>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62678</xdr:rowOff>
    </xdr:from>
    <xdr:to>
      <xdr:col>50</xdr:col>
      <xdr:colOff>165100</xdr:colOff>
      <xdr:row>38</xdr:row>
      <xdr:rowOff>164278</xdr:rowOff>
    </xdr:to>
    <xdr:sp macro="" textlink="">
      <xdr:nvSpPr>
        <xdr:cNvPr id="113" name="楕円 112"/>
        <xdr:cNvSpPr/>
      </xdr:nvSpPr>
      <xdr:spPr>
        <a:xfrm>
          <a:off x="9588500" y="657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54494</xdr:rowOff>
    </xdr:from>
    <xdr:ext cx="534377" cy="259045"/>
    <xdr:sp macro="" textlink="">
      <xdr:nvSpPr>
        <xdr:cNvPr id="114" name="n_1aveValue【道路】&#10;一人当たり延長"/>
        <xdr:cNvSpPr txBox="1"/>
      </xdr:nvSpPr>
      <xdr:spPr>
        <a:xfrm>
          <a:off x="9359411" y="67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15"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9355</xdr:rowOff>
    </xdr:from>
    <xdr:ext cx="534377" cy="259045"/>
    <xdr:sp macro="" textlink="">
      <xdr:nvSpPr>
        <xdr:cNvPr id="116" name="n_1mainValue【道路】&#10;一人当たり延長"/>
        <xdr:cNvSpPr txBox="1"/>
      </xdr:nvSpPr>
      <xdr:spPr>
        <a:xfrm>
          <a:off x="9359411" y="635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1" name="直線コネクタ 140"/>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2"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3" name="直線コネクタ 142"/>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44"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45" name="直線コネクタ 144"/>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46"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47" name="フローチャート: 判断 146"/>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48" name="フローチャート: 判断 147"/>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49" name="フローチャート: 判断 148"/>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40640</xdr:rowOff>
    </xdr:from>
    <xdr:to>
      <xdr:col>20</xdr:col>
      <xdr:colOff>38100</xdr:colOff>
      <xdr:row>59</xdr:row>
      <xdr:rowOff>142240</xdr:rowOff>
    </xdr:to>
    <xdr:sp macro="" textlink="">
      <xdr:nvSpPr>
        <xdr:cNvPr id="155" name="楕円 154"/>
        <xdr:cNvSpPr/>
      </xdr:nvSpPr>
      <xdr:spPr>
        <a:xfrm>
          <a:off x="3746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20972</xdr:rowOff>
    </xdr:from>
    <xdr:ext cx="405111" cy="259045"/>
    <xdr:sp macro="" textlink="">
      <xdr:nvSpPr>
        <xdr:cNvPr id="156" name="n_1aveValue【橋りょう・トンネ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57"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158767</xdr:rowOff>
    </xdr:from>
    <xdr:ext cx="405111" cy="259045"/>
    <xdr:sp macro="" textlink="">
      <xdr:nvSpPr>
        <xdr:cNvPr id="158" name="n_1mainValue【橋りょう・トンネル】&#10;有形固定資産減価償却率"/>
        <xdr:cNvSpPr txBox="1"/>
      </xdr:nvSpPr>
      <xdr:spPr>
        <a:xfrm>
          <a:off x="3582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2" name="テキスト ボックス 17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4" name="テキスト ボックス 17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6" name="テキスト ボックス 17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8" name="テキスト ボックス 17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82" name="直線コネクタ 181"/>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83"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84" name="直線コネクタ 183"/>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85"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86" name="直線コネクタ 185"/>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87"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88" name="フローチャート: 判断 187"/>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89" name="フローチャート: 判断 188"/>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0" name="フローチャート: 判断 189"/>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92965</xdr:rowOff>
    </xdr:from>
    <xdr:to>
      <xdr:col>50</xdr:col>
      <xdr:colOff>165100</xdr:colOff>
      <xdr:row>64</xdr:row>
      <xdr:rowOff>23115</xdr:rowOff>
    </xdr:to>
    <xdr:sp macro="" textlink="">
      <xdr:nvSpPr>
        <xdr:cNvPr id="196" name="楕円 195"/>
        <xdr:cNvSpPr/>
      </xdr:nvSpPr>
      <xdr:spPr>
        <a:xfrm>
          <a:off x="9588500" y="108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114047</xdr:rowOff>
    </xdr:from>
    <xdr:ext cx="599010" cy="259045"/>
    <xdr:sp macro="" textlink="">
      <xdr:nvSpPr>
        <xdr:cNvPr id="197"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198"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14242</xdr:rowOff>
    </xdr:from>
    <xdr:ext cx="599010" cy="259045"/>
    <xdr:sp macro="" textlink="">
      <xdr:nvSpPr>
        <xdr:cNvPr id="199" name="n_1mainValue【橋りょう・トンネル】&#10;一人当たり有形固定資産（償却資産）額"/>
        <xdr:cNvSpPr txBox="1"/>
      </xdr:nvSpPr>
      <xdr:spPr>
        <a:xfrm>
          <a:off x="9327095" y="1098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1" name="テキスト ボックス 21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1" name="テキスト ボックス 22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25" name="直線コネクタ 224"/>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26"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27" name="直線コネクタ 226"/>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8"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9" name="直線コネクタ 22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30"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31" name="フローチャート: 判断 230"/>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32" name="フローチャート: 判断 231"/>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33" name="フローチャート: 判断 232"/>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111398</xdr:rowOff>
    </xdr:from>
    <xdr:to>
      <xdr:col>20</xdr:col>
      <xdr:colOff>38100</xdr:colOff>
      <xdr:row>82</xdr:row>
      <xdr:rowOff>41548</xdr:rowOff>
    </xdr:to>
    <xdr:sp macro="" textlink="">
      <xdr:nvSpPr>
        <xdr:cNvPr id="239" name="楕円 238"/>
        <xdr:cNvSpPr/>
      </xdr:nvSpPr>
      <xdr:spPr>
        <a:xfrm>
          <a:off x="3746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93997</xdr:rowOff>
    </xdr:from>
    <xdr:ext cx="405111" cy="259045"/>
    <xdr:sp macro="" textlink="">
      <xdr:nvSpPr>
        <xdr:cNvPr id="240"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41"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32675</xdr:rowOff>
    </xdr:from>
    <xdr:ext cx="405111" cy="259045"/>
    <xdr:sp macro="" textlink="">
      <xdr:nvSpPr>
        <xdr:cNvPr id="242" name="n_1mainValue【公営住宅】&#10;有形固定資産減価償却率"/>
        <xdr:cNvSpPr txBox="1"/>
      </xdr:nvSpPr>
      <xdr:spPr>
        <a:xfrm>
          <a:off x="3582044" y="140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64" name="直線コネクタ 26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6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66" name="直線コネクタ 26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6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68" name="直線コネクタ 26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69"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70" name="フローチャート: 判断 26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71" name="フローチャート: 判断 27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72" name="フローチャート: 判断 271"/>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95199</xdr:rowOff>
    </xdr:from>
    <xdr:to>
      <xdr:col>50</xdr:col>
      <xdr:colOff>165100</xdr:colOff>
      <xdr:row>86</xdr:row>
      <xdr:rowOff>25349</xdr:rowOff>
    </xdr:to>
    <xdr:sp macro="" textlink="">
      <xdr:nvSpPr>
        <xdr:cNvPr id="278" name="楕円 277"/>
        <xdr:cNvSpPr/>
      </xdr:nvSpPr>
      <xdr:spPr>
        <a:xfrm>
          <a:off x="9588500" y="14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83481</xdr:rowOff>
    </xdr:from>
    <xdr:ext cx="469744" cy="259045"/>
    <xdr:sp macro="" textlink="">
      <xdr:nvSpPr>
        <xdr:cNvPr id="279"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80"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16476</xdr:rowOff>
    </xdr:from>
    <xdr:ext cx="469744" cy="259045"/>
    <xdr:sp macro="" textlink="">
      <xdr:nvSpPr>
        <xdr:cNvPr id="281" name="n_1mainValue【公営住宅】&#10;一人当たり面積"/>
        <xdr:cNvSpPr txBox="1"/>
      </xdr:nvSpPr>
      <xdr:spPr>
        <a:xfrm>
          <a:off x="9391727" y="1476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22" name="直線コネクタ 321"/>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23"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24" name="直線コネクタ 323"/>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6" name="直線コネクタ 32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27"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28" name="フローチャート: 判断 327"/>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29" name="フローチャート: 判断 328"/>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30" name="フローチャート: 判断 329"/>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76835</xdr:rowOff>
    </xdr:from>
    <xdr:to>
      <xdr:col>81</xdr:col>
      <xdr:colOff>101600</xdr:colOff>
      <xdr:row>36</xdr:row>
      <xdr:rowOff>6985</xdr:rowOff>
    </xdr:to>
    <xdr:sp macro="" textlink="">
      <xdr:nvSpPr>
        <xdr:cNvPr id="336" name="楕円 335"/>
        <xdr:cNvSpPr/>
      </xdr:nvSpPr>
      <xdr:spPr>
        <a:xfrm>
          <a:off x="15430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160037</xdr:rowOff>
    </xdr:from>
    <xdr:ext cx="405111" cy="259045"/>
    <xdr:sp macro="" textlink="">
      <xdr:nvSpPr>
        <xdr:cNvPr id="337"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38"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23512</xdr:rowOff>
    </xdr:from>
    <xdr:ext cx="405111" cy="259045"/>
    <xdr:sp macro="" textlink="">
      <xdr:nvSpPr>
        <xdr:cNvPr id="339" name="n_1mainValue【認定こども園・幼稚園・保育所】&#10;有形固定資産減価償却率"/>
        <xdr:cNvSpPr txBox="1"/>
      </xdr:nvSpPr>
      <xdr:spPr>
        <a:xfrm>
          <a:off x="152660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1" name="テキスト ボックス 35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3" name="テキスト ボックス 35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5" name="テキスト ボックス 35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7" name="テキスト ボックス 35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61" name="直線コネクタ 360"/>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62"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63" name="直線コネクタ 362"/>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64"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65" name="直線コネクタ 364"/>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66"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67" name="フローチャート: 判断 366"/>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68" name="フローチャート: 判断 367"/>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69" name="フローチャート: 判断 368"/>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107696</xdr:rowOff>
    </xdr:from>
    <xdr:to>
      <xdr:col>112</xdr:col>
      <xdr:colOff>38100</xdr:colOff>
      <xdr:row>41</xdr:row>
      <xdr:rowOff>37846</xdr:rowOff>
    </xdr:to>
    <xdr:sp macro="" textlink="">
      <xdr:nvSpPr>
        <xdr:cNvPr id="375" name="楕円 374"/>
        <xdr:cNvSpPr/>
      </xdr:nvSpPr>
      <xdr:spPr>
        <a:xfrm>
          <a:off x="21272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109237</xdr:rowOff>
    </xdr:from>
    <xdr:ext cx="469744" cy="259045"/>
    <xdr:sp macro="" textlink="">
      <xdr:nvSpPr>
        <xdr:cNvPr id="376"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377"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28973</xdr:rowOff>
    </xdr:from>
    <xdr:ext cx="469744" cy="259045"/>
    <xdr:sp macro="" textlink="">
      <xdr:nvSpPr>
        <xdr:cNvPr id="378" name="n_1mainValue【認定こども園・幼稚園・保育所】&#10;一人当たり面積"/>
        <xdr:cNvSpPr txBox="1"/>
      </xdr:nvSpPr>
      <xdr:spPr>
        <a:xfrm>
          <a:off x="21075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9" name="テキスト ボックス 3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0" name="直線コネクタ 3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1" name="テキスト ボックス 3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2" name="直線コネクタ 3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3" name="テキスト ボックス 3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4" name="直線コネクタ 3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5" name="テキスト ボックス 3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6" name="直線コネクタ 3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7" name="テキスト ボックス 3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8" name="直線コネクタ 3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9" name="テキスト ボックス 39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03" name="直線コネクタ 402"/>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04"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05" name="直線コネクタ 404"/>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6"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7" name="直線コネクタ 406"/>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08"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09" name="フローチャート: 判断 408"/>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10" name="フローチャート: 判断 409"/>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11" name="フローチャート: 判断 410"/>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38735</xdr:rowOff>
    </xdr:from>
    <xdr:to>
      <xdr:col>81</xdr:col>
      <xdr:colOff>101600</xdr:colOff>
      <xdr:row>56</xdr:row>
      <xdr:rowOff>140335</xdr:rowOff>
    </xdr:to>
    <xdr:sp macro="" textlink="">
      <xdr:nvSpPr>
        <xdr:cNvPr id="417" name="楕円 416"/>
        <xdr:cNvSpPr/>
      </xdr:nvSpPr>
      <xdr:spPr>
        <a:xfrm>
          <a:off x="15430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70502</xdr:rowOff>
    </xdr:from>
    <xdr:ext cx="405111" cy="259045"/>
    <xdr:sp macro="" textlink="">
      <xdr:nvSpPr>
        <xdr:cNvPr id="418"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19"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156862</xdr:rowOff>
    </xdr:from>
    <xdr:ext cx="405111" cy="259045"/>
    <xdr:sp macro="" textlink="">
      <xdr:nvSpPr>
        <xdr:cNvPr id="420" name="n_1mainValue【学校施設】&#10;有形固定資産減価償却率"/>
        <xdr:cNvSpPr txBox="1"/>
      </xdr:nvSpPr>
      <xdr:spPr>
        <a:xfrm>
          <a:off x="15266044"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1" name="直線コネクタ 4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2" name="テキスト ボックス 4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3" name="直線コネクタ 4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4" name="テキスト ボックス 4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5" name="直線コネクタ 4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6" name="テキスト ボックス 4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7" name="直線コネクタ 4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8" name="テキスト ボックス 4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42" name="直線コネクタ 441"/>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43"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44" name="直線コネクタ 443"/>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45"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46" name="直線コネクタ 445"/>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47"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48" name="フローチャート: 判断 447"/>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49" name="フローチャート: 判断 448"/>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50" name="フローチャート: 判断 449"/>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100076</xdr:rowOff>
    </xdr:from>
    <xdr:to>
      <xdr:col>112</xdr:col>
      <xdr:colOff>38100</xdr:colOff>
      <xdr:row>62</xdr:row>
      <xdr:rowOff>30226</xdr:rowOff>
    </xdr:to>
    <xdr:sp macro="" textlink="">
      <xdr:nvSpPr>
        <xdr:cNvPr id="456" name="楕円 455"/>
        <xdr:cNvSpPr/>
      </xdr:nvSpPr>
      <xdr:spPr>
        <a:xfrm>
          <a:off x="21272500" y="105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48124</xdr:rowOff>
    </xdr:from>
    <xdr:ext cx="469744" cy="259045"/>
    <xdr:sp macro="" textlink="">
      <xdr:nvSpPr>
        <xdr:cNvPr id="457"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58"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21353</xdr:rowOff>
    </xdr:from>
    <xdr:ext cx="469744" cy="259045"/>
    <xdr:sp macro="" textlink="">
      <xdr:nvSpPr>
        <xdr:cNvPr id="459" name="n_1mainValue【学校施設】&#10;一人当たり面積"/>
        <xdr:cNvSpPr txBox="1"/>
      </xdr:nvSpPr>
      <xdr:spPr>
        <a:xfrm>
          <a:off x="21075727" y="1065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0" name="直線コネクタ 4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1" name="テキスト ボックス 4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2" name="直線コネクタ 4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3" name="テキスト ボックス 4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4" name="直線コネクタ 4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5" name="テキスト ボックス 4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6" name="直線コネクタ 4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7" name="テキスト ボックス 4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8" name="直線コネクタ 4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9" name="テキスト ボックス 4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0" name="直線コネクタ 4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1" name="テキスト ボックス 4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2" name="直線コネクタ 4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3" name="テキスト ボックス 4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93618</xdr:rowOff>
    </xdr:to>
    <xdr:cxnSp macro="">
      <xdr:nvCxnSpPr>
        <xdr:cNvPr id="485" name="直線コネクタ 484"/>
        <xdr:cNvCxnSpPr/>
      </xdr:nvCxnSpPr>
      <xdr:spPr>
        <a:xfrm flipV="1">
          <a:off x="16318864" y="1328057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86"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87" name="直線コネクタ 48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9" name="直線コネクタ 4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150240</xdr:rowOff>
    </xdr:from>
    <xdr:ext cx="405111" cy="259045"/>
    <xdr:sp macro="" textlink="">
      <xdr:nvSpPr>
        <xdr:cNvPr id="490" name="【児童館】&#10;有形固定資産減価償却率平均値テキスト"/>
        <xdr:cNvSpPr txBox="1"/>
      </xdr:nvSpPr>
      <xdr:spPr>
        <a:xfrm>
          <a:off x="16357600" y="1386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491" name="フローチャート: 判断 490"/>
        <xdr:cNvSpPr/>
      </xdr:nvSpPr>
      <xdr:spPr>
        <a:xfrm>
          <a:off x="16268700" y="1388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34652</xdr:rowOff>
    </xdr:from>
    <xdr:to>
      <xdr:col>81</xdr:col>
      <xdr:colOff>101600</xdr:colOff>
      <xdr:row>79</xdr:row>
      <xdr:rowOff>136252</xdr:rowOff>
    </xdr:to>
    <xdr:sp macro="" textlink="">
      <xdr:nvSpPr>
        <xdr:cNvPr id="492" name="フローチャート: 判断 491"/>
        <xdr:cNvSpPr/>
      </xdr:nvSpPr>
      <xdr:spPr>
        <a:xfrm>
          <a:off x="15430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152219</xdr:rowOff>
    </xdr:from>
    <xdr:to>
      <xdr:col>76</xdr:col>
      <xdr:colOff>165100</xdr:colOff>
      <xdr:row>80</xdr:row>
      <xdr:rowOff>82369</xdr:rowOff>
    </xdr:to>
    <xdr:sp macro="" textlink="">
      <xdr:nvSpPr>
        <xdr:cNvPr id="493" name="フローチャート: 判断 492"/>
        <xdr:cNvSpPr/>
      </xdr:nvSpPr>
      <xdr:spPr>
        <a:xfrm>
          <a:off x="14541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24856</xdr:rowOff>
    </xdr:from>
    <xdr:to>
      <xdr:col>81</xdr:col>
      <xdr:colOff>101600</xdr:colOff>
      <xdr:row>79</xdr:row>
      <xdr:rowOff>126456</xdr:rowOff>
    </xdr:to>
    <xdr:sp macro="" textlink="">
      <xdr:nvSpPr>
        <xdr:cNvPr id="499" name="楕円 498"/>
        <xdr:cNvSpPr/>
      </xdr:nvSpPr>
      <xdr:spPr>
        <a:xfrm>
          <a:off x="15430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127379</xdr:rowOff>
    </xdr:from>
    <xdr:ext cx="405111" cy="259045"/>
    <xdr:sp macro="" textlink="">
      <xdr:nvSpPr>
        <xdr:cNvPr id="500" name="n_1aveValue【児童館】&#10;有形固定資産減価償却率"/>
        <xdr:cNvSpPr txBox="1"/>
      </xdr:nvSpPr>
      <xdr:spPr>
        <a:xfrm>
          <a:off x="152660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98896</xdr:rowOff>
    </xdr:from>
    <xdr:ext cx="405111" cy="259045"/>
    <xdr:sp macro="" textlink="">
      <xdr:nvSpPr>
        <xdr:cNvPr id="501" name="n_2aveValue【児童館】&#10;有形固定資産減価償却率"/>
        <xdr:cNvSpPr txBox="1"/>
      </xdr:nvSpPr>
      <xdr:spPr>
        <a:xfrm>
          <a:off x="14389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142983</xdr:rowOff>
    </xdr:from>
    <xdr:ext cx="405111" cy="259045"/>
    <xdr:sp macro="" textlink="">
      <xdr:nvSpPr>
        <xdr:cNvPr id="502" name="n_1mainValue【児童館】&#10;有形固定資産減価償却率"/>
        <xdr:cNvSpPr txBox="1"/>
      </xdr:nvSpPr>
      <xdr:spPr>
        <a:xfrm>
          <a:off x="152660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1" name="テキスト ボックス 5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2" name="直線コネクタ 5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3" name="直線コネクタ 51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4" name="テキスト ボックス 51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5" name="直線コネクタ 51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6" name="テキスト ボックス 51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7" name="直線コネクタ 51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8" name="テキスト ボックス 51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9" name="直線コネクタ 51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0" name="テキスト ボックス 51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1" name="直線コネクタ 52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2" name="テキスト ボックス 52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3" name="直線コネクタ 5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4" name="テキスト ボックス 5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66675</xdr:rowOff>
    </xdr:to>
    <xdr:cxnSp macro="">
      <xdr:nvCxnSpPr>
        <xdr:cNvPr id="526" name="直線コネクタ 525"/>
        <xdr:cNvCxnSpPr/>
      </xdr:nvCxnSpPr>
      <xdr:spPr>
        <a:xfrm flipV="1">
          <a:off x="22160864" y="13502639"/>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70502</xdr:rowOff>
    </xdr:from>
    <xdr:ext cx="469744" cy="259045"/>
    <xdr:sp macro="" textlink="">
      <xdr:nvSpPr>
        <xdr:cNvPr id="527" name="【児童館】&#10;一人当たり面積最小値テキスト"/>
        <xdr:cNvSpPr txBox="1"/>
      </xdr:nvSpPr>
      <xdr:spPr>
        <a:xfrm>
          <a:off x="221996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66675</xdr:rowOff>
    </xdr:from>
    <xdr:to>
      <xdr:col>116</xdr:col>
      <xdr:colOff>152400</xdr:colOff>
      <xdr:row>86</xdr:row>
      <xdr:rowOff>66675</xdr:rowOff>
    </xdr:to>
    <xdr:cxnSp macro="">
      <xdr:nvCxnSpPr>
        <xdr:cNvPr id="528" name="直線コネクタ 527"/>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29"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30" name="直線コネクタ 529"/>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72407</xdr:rowOff>
    </xdr:from>
    <xdr:ext cx="469744" cy="259045"/>
    <xdr:sp macro="" textlink="">
      <xdr:nvSpPr>
        <xdr:cNvPr id="531" name="【児童館】&#10;一人当たり面積平均値テキスト"/>
        <xdr:cNvSpPr txBox="1"/>
      </xdr:nvSpPr>
      <xdr:spPr>
        <a:xfrm>
          <a:off x="22199600" y="14645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532" name="フローチャート: 判断 531"/>
        <xdr:cNvSpPr/>
      </xdr:nvSpPr>
      <xdr:spPr>
        <a:xfrm>
          <a:off x="221107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33" name="フローチャート: 判断 532"/>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34" name="フローチャート: 判断 533"/>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5" name="テキスト ボックス 5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6" name="テキスト ボックス 5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7" name="テキスト ボックス 5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8" name="テキスト ボックス 5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9" name="テキスト ボックス 5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636</xdr:rowOff>
    </xdr:from>
    <xdr:to>
      <xdr:col>112</xdr:col>
      <xdr:colOff>38100</xdr:colOff>
      <xdr:row>86</xdr:row>
      <xdr:rowOff>102236</xdr:rowOff>
    </xdr:to>
    <xdr:sp macro="" textlink="">
      <xdr:nvSpPr>
        <xdr:cNvPr id="540" name="楕円 539"/>
        <xdr:cNvSpPr/>
      </xdr:nvSpPr>
      <xdr:spPr>
        <a:xfrm>
          <a:off x="21272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67327</xdr:rowOff>
    </xdr:from>
    <xdr:ext cx="469744" cy="259045"/>
    <xdr:sp macro="" textlink="">
      <xdr:nvSpPr>
        <xdr:cNvPr id="541"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542" name="n_2aveValue【児童館】&#10;一人当たり面積"/>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93363</xdr:rowOff>
    </xdr:from>
    <xdr:ext cx="469744" cy="259045"/>
    <xdr:sp macro="" textlink="">
      <xdr:nvSpPr>
        <xdr:cNvPr id="543" name="n_1mainValue【児童館】&#10;一人当たり面積"/>
        <xdr:cNvSpPr txBox="1"/>
      </xdr:nvSpPr>
      <xdr:spPr>
        <a:xfrm>
          <a:off x="21075727" y="1483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通インフラ（道路、橋りょう、トンネル）においては、毎年、改修箇所を点検結果から選定し、舗装替えや架替工事等を実施しているため、類似団体の数値と比較してほぼ同数値となっているが、減価償却率が５０％・６０％を超えているため、引き続き長寿命化を柱とした管理を推進して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施設インフラに位置づけられる幼稚園、学校、公営住宅、児童館は、統廃合が進み現在１園・１校等となっているが、旧施設について除却等がされていないため減価償却率が類似団体及び県平均を大きく上回る結果となっている。今後は、施設の転用、除却等、適正な管理を推進していかなければなら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6,836
6,809
85.19
3,632,757
3,442,678
173,378
2,379,460
3,260,194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17797</xdr:rowOff>
    </xdr:from>
    <xdr:ext cx="405111" cy="259045"/>
    <xdr:sp macro="" textlink="">
      <xdr:nvSpPr>
        <xdr:cNvPr id="65" name="n_1aveValue【図書館】&#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49893</xdr:rowOff>
    </xdr:from>
    <xdr:to>
      <xdr:col>15</xdr:col>
      <xdr:colOff>101600</xdr:colOff>
      <xdr:row>38</xdr:row>
      <xdr:rowOff>151493</xdr:rowOff>
    </xdr:to>
    <xdr:sp macro="" textlink="">
      <xdr:nvSpPr>
        <xdr:cNvPr id="66" name="フローチャート: 判断 65"/>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168020</xdr:rowOff>
    </xdr:from>
    <xdr:ext cx="405111" cy="259045"/>
    <xdr:sp macro="" textlink="">
      <xdr:nvSpPr>
        <xdr:cNvPr id="67" name="n_2aveValue【図書館】&#10;有形固定資産減価償却率"/>
        <xdr:cNvSpPr txBox="1"/>
      </xdr:nvSpPr>
      <xdr:spPr>
        <a:xfrm>
          <a:off x="2705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3" name="楕円 72"/>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167112</xdr:rowOff>
    </xdr:from>
    <xdr:ext cx="405111" cy="259045"/>
    <xdr:sp macro="" textlink="">
      <xdr:nvSpPr>
        <xdr:cNvPr id="74" name="n_1mainValue【図書館】&#10;有形固定資産減価償却率"/>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96" name="直線コネクタ 95"/>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97" name="【図書館】&#10;一人当たり面積最小値テキスト"/>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98" name="直線コネクタ 97"/>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99" name="【図書館】&#10;一人当たり面積最大値テキスト"/>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0" name="直線コネクタ 99"/>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51833</xdr:rowOff>
    </xdr:from>
    <xdr:ext cx="469744" cy="259045"/>
    <xdr:sp macro="" textlink="">
      <xdr:nvSpPr>
        <xdr:cNvPr id="101" name="【図書館】&#10;一人当たり面積平均値テキスト"/>
        <xdr:cNvSpPr txBox="1"/>
      </xdr:nvSpPr>
      <xdr:spPr>
        <a:xfrm>
          <a:off x="10515600" y="690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2" name="フローチャート: 判断 101"/>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3" name="フローチャート: 判断 102"/>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4081</xdr:rowOff>
    </xdr:from>
    <xdr:ext cx="469744" cy="259045"/>
    <xdr:sp macro="" textlink="">
      <xdr:nvSpPr>
        <xdr:cNvPr id="104" name="n_1aveValue【図書館】&#10;一人当たり面積"/>
        <xdr:cNvSpPr txBox="1"/>
      </xdr:nvSpPr>
      <xdr:spPr>
        <a:xfrm>
          <a:off x="93917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146558</xdr:rowOff>
    </xdr:from>
    <xdr:to>
      <xdr:col>46</xdr:col>
      <xdr:colOff>38100</xdr:colOff>
      <xdr:row>40</xdr:row>
      <xdr:rowOff>76708</xdr:rowOff>
    </xdr:to>
    <xdr:sp macro="" textlink="">
      <xdr:nvSpPr>
        <xdr:cNvPr id="105" name="フローチャート: 判断 104"/>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93235</xdr:rowOff>
    </xdr:from>
    <xdr:ext cx="469744" cy="259045"/>
    <xdr:sp macro="" textlink="">
      <xdr:nvSpPr>
        <xdr:cNvPr id="106" name="n_2aveValue【図書館】&#10;一人当たり面積"/>
        <xdr:cNvSpPr txBox="1"/>
      </xdr:nvSpPr>
      <xdr:spPr>
        <a:xfrm>
          <a:off x="8515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135128</xdr:rowOff>
    </xdr:from>
    <xdr:to>
      <xdr:col>50</xdr:col>
      <xdr:colOff>165100</xdr:colOff>
      <xdr:row>41</xdr:row>
      <xdr:rowOff>65278</xdr:rowOff>
    </xdr:to>
    <xdr:sp macro="" textlink="">
      <xdr:nvSpPr>
        <xdr:cNvPr id="112" name="楕円 111"/>
        <xdr:cNvSpPr/>
      </xdr:nvSpPr>
      <xdr:spPr>
        <a:xfrm>
          <a:off x="9588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56405</xdr:rowOff>
    </xdr:from>
    <xdr:ext cx="469744" cy="259045"/>
    <xdr:sp macro="" textlink="">
      <xdr:nvSpPr>
        <xdr:cNvPr id="113" name="n_1mainValue【図書館】&#10;一人当たり面積"/>
        <xdr:cNvSpPr txBox="1"/>
      </xdr:nvSpPr>
      <xdr:spPr>
        <a:xfrm>
          <a:off x="93917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38" name="直線コネクタ 137"/>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39"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0" name="直線コネクタ 139"/>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1"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2" name="直線コネクタ 141"/>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3"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44" name="フローチャート: 判断 143"/>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45" name="フローチャート: 判断 144"/>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146"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147" name="フローチャート: 判断 146"/>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148"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23495</xdr:rowOff>
    </xdr:from>
    <xdr:to>
      <xdr:col>20</xdr:col>
      <xdr:colOff>38100</xdr:colOff>
      <xdr:row>59</xdr:row>
      <xdr:rowOff>125095</xdr:rowOff>
    </xdr:to>
    <xdr:sp macro="" textlink="">
      <xdr:nvSpPr>
        <xdr:cNvPr id="154" name="楕円 153"/>
        <xdr:cNvSpPr/>
      </xdr:nvSpPr>
      <xdr:spPr>
        <a:xfrm>
          <a:off x="3746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141622</xdr:rowOff>
    </xdr:from>
    <xdr:ext cx="405111" cy="259045"/>
    <xdr:sp macro="" textlink="">
      <xdr:nvSpPr>
        <xdr:cNvPr id="155" name="n_1mainValue【体育館・プール】&#10;有形固定資産減価償却率"/>
        <xdr:cNvSpPr txBox="1"/>
      </xdr:nvSpPr>
      <xdr:spPr>
        <a:xfrm>
          <a:off x="35820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6" name="直線コネクタ 16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67" name="テキスト ボックス 16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0" name="直線コネクタ 16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1" name="テキスト ボックス 17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3" name="テキスト ボックス 17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75" name="直線コネクタ 174"/>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76"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77" name="直線コネクタ 176"/>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78"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79" name="直線コネクタ 178"/>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0"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81" name="フローチャート: 判断 180"/>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82" name="フローチャート: 判断 181"/>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83"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84" name="フローチャート: 判断 183"/>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85"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157797</xdr:rowOff>
    </xdr:from>
    <xdr:to>
      <xdr:col>50</xdr:col>
      <xdr:colOff>165100</xdr:colOff>
      <xdr:row>62</xdr:row>
      <xdr:rowOff>87947</xdr:rowOff>
    </xdr:to>
    <xdr:sp macro="" textlink="">
      <xdr:nvSpPr>
        <xdr:cNvPr id="191" name="楕円 190"/>
        <xdr:cNvSpPr/>
      </xdr:nvSpPr>
      <xdr:spPr>
        <a:xfrm>
          <a:off x="9588500" y="10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79074</xdr:rowOff>
    </xdr:from>
    <xdr:ext cx="469744" cy="259045"/>
    <xdr:sp macro="" textlink="">
      <xdr:nvSpPr>
        <xdr:cNvPr id="192" name="n_1mainValue【体育館・プール】&#10;一人当たり面積"/>
        <xdr:cNvSpPr txBox="1"/>
      </xdr:nvSpPr>
      <xdr:spPr>
        <a:xfrm>
          <a:off x="9391727" y="1070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3" name="テキスト ボックス 20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3" name="テキスト ボックス 21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17" name="直線コネクタ 216"/>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18"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19" name="直線コネクタ 218"/>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20"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21" name="直線コネクタ 220"/>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22"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23" name="フローチャート: 判断 222"/>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24" name="フローチャート: 判断 223"/>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100982</xdr:rowOff>
    </xdr:from>
    <xdr:ext cx="405111" cy="259045"/>
    <xdr:sp macro="" textlink="">
      <xdr:nvSpPr>
        <xdr:cNvPr id="225" name="n_1aveValue【福祉施設】&#10;有形固定資産減価償却率"/>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226" name="フローチャート: 判断 225"/>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170197</xdr:rowOff>
    </xdr:from>
    <xdr:ext cx="405111" cy="259045"/>
    <xdr:sp macro="" textlink="">
      <xdr:nvSpPr>
        <xdr:cNvPr id="227" name="n_2aveValue【福祉施設】&#10;有形固定資産減価償却率"/>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233" name="楕円 232"/>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29227</xdr:rowOff>
    </xdr:from>
    <xdr:ext cx="405111" cy="259045"/>
    <xdr:sp macro="" textlink="">
      <xdr:nvSpPr>
        <xdr:cNvPr id="234" name="n_1main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5" name="直線コネクタ 24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6" name="テキスト ボックス 24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7" name="直線コネクタ 24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8" name="テキスト ボックス 24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1" name="直線コネクタ 25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2" name="テキスト ボックス 25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3" name="直線コネクタ 25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4" name="テキスト ボックス 25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58" name="直線コネクタ 257"/>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59"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60" name="直線コネクタ 259"/>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61"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62" name="直線コネクタ 261"/>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63" name="【福祉施設】&#10;一人当たり面積平均値テキスト"/>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64" name="フローチャート: 判断 263"/>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65" name="フローチャート: 判断 264"/>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66"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67" name="フローチャート: 判断 266"/>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68"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134620</xdr:rowOff>
    </xdr:from>
    <xdr:to>
      <xdr:col>50</xdr:col>
      <xdr:colOff>165100</xdr:colOff>
      <xdr:row>86</xdr:row>
      <xdr:rowOff>64770</xdr:rowOff>
    </xdr:to>
    <xdr:sp macro="" textlink="">
      <xdr:nvSpPr>
        <xdr:cNvPr id="274" name="楕円 273"/>
        <xdr:cNvSpPr/>
      </xdr:nvSpPr>
      <xdr:spPr>
        <a:xfrm>
          <a:off x="9588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55897</xdr:rowOff>
    </xdr:from>
    <xdr:ext cx="469744" cy="259045"/>
    <xdr:sp macro="" textlink="">
      <xdr:nvSpPr>
        <xdr:cNvPr id="275" name="n_1mainValue【福祉施設】&#10;一人当たり面積"/>
        <xdr:cNvSpPr txBox="1"/>
      </xdr:nvSpPr>
      <xdr:spPr>
        <a:xfrm>
          <a:off x="9391727" y="148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3" name="テキスト ボックス 30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3" name="テキスト ボックス 31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5" name="テキスト ボックス 3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17" name="直線コネクタ 316"/>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18"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9" name="直線コネクタ 3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20"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21" name="直線コネクタ 320"/>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322"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323" name="フローチャート: 判断 322"/>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324" name="フローチャート: 判断 323"/>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82204</xdr:rowOff>
    </xdr:from>
    <xdr:ext cx="405111" cy="259045"/>
    <xdr:sp macro="" textlink="">
      <xdr:nvSpPr>
        <xdr:cNvPr id="325" name="n_1aveValue【一般廃棄物処理施設】&#10;有形固定資産減価償却率"/>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326" name="フローチャート: 判断 325"/>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327"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100511</xdr:rowOff>
    </xdr:from>
    <xdr:to>
      <xdr:col>81</xdr:col>
      <xdr:colOff>101600</xdr:colOff>
      <xdr:row>37</xdr:row>
      <xdr:rowOff>30661</xdr:rowOff>
    </xdr:to>
    <xdr:sp macro="" textlink="">
      <xdr:nvSpPr>
        <xdr:cNvPr id="333" name="楕円 332"/>
        <xdr:cNvSpPr/>
      </xdr:nvSpPr>
      <xdr:spPr>
        <a:xfrm>
          <a:off x="15430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47188</xdr:rowOff>
    </xdr:from>
    <xdr:ext cx="405111" cy="259045"/>
    <xdr:sp macro="" textlink="">
      <xdr:nvSpPr>
        <xdr:cNvPr id="334" name="n_1mainValue【一般廃棄物処理施設】&#10;有形固定資産減価償却率"/>
        <xdr:cNvSpPr txBox="1"/>
      </xdr:nvSpPr>
      <xdr:spPr>
        <a:xfrm>
          <a:off x="152660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3" name="テキスト ボックス 3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4" name="直線コネクタ 3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5" name="直線コネクタ 3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6" name="テキスト ボックス 34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7" name="直線コネクタ 3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8" name="テキスト ボックス 34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9" name="直線コネクタ 3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0" name="テキスト ボックス 34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1" name="直線コネクタ 3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2" name="テキスト ボックス 35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3" name="直線コネクタ 3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4" name="テキスト ボックス 3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56" name="直線コネクタ 355"/>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57"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58" name="直線コネクタ 357"/>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59"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60" name="直線コネクタ 359"/>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361"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362" name="フローチャート: 判断 361"/>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63" name="フローチャート: 判断 362"/>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364" name="n_1aveValue【一般廃棄物処理施設】&#10;一人当たり有形固定資産（償却資産）額"/>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65" name="フローチャート: 判断 364"/>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366"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58133</xdr:rowOff>
    </xdr:from>
    <xdr:to>
      <xdr:col>112</xdr:col>
      <xdr:colOff>38100</xdr:colOff>
      <xdr:row>40</xdr:row>
      <xdr:rowOff>159733</xdr:rowOff>
    </xdr:to>
    <xdr:sp macro="" textlink="">
      <xdr:nvSpPr>
        <xdr:cNvPr id="372" name="楕円 371"/>
        <xdr:cNvSpPr/>
      </xdr:nvSpPr>
      <xdr:spPr>
        <a:xfrm>
          <a:off x="21272500" y="691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150860</xdr:rowOff>
    </xdr:from>
    <xdr:ext cx="534377" cy="259045"/>
    <xdr:sp macro="" textlink="">
      <xdr:nvSpPr>
        <xdr:cNvPr id="373" name="n_1mainValue【一般廃棄物処理施設】&#10;一人当たり有形固定資産（償却資産）額"/>
        <xdr:cNvSpPr txBox="1"/>
      </xdr:nvSpPr>
      <xdr:spPr>
        <a:xfrm>
          <a:off x="21043411" y="700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2" name="正方形/長方形 3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9" name="正方形/長方形 38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0" name="正方形/長方形 3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1" name="正方形/長方形 3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2" name="正方形/長方形 3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3" name="正方形/長方形 3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4" name="正方形/長方形 3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5" name="正方形/長方形 3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6" name="正方形/長方形 3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7" name="正方形/長方形 3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8" name="テキスト ボックス 3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9" name="直線コネクタ 3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0" name="直線コネクタ 3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1" name="テキスト ボックス 4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2" name="直線コネクタ 4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3" name="テキスト ボックス 4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4" name="直線コネクタ 4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5" name="テキスト ボックス 4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6" name="直線コネクタ 4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7" name="テキスト ボックス 4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8" name="直線コネクタ 4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9" name="テキスト ボックス 4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0" name="直線コネクタ 4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1" name="テキスト ボックス 4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2" name="直線コネクタ 4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3" name="テキスト ボックス 4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15" name="直線コネクタ 414"/>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16"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17" name="直線コネクタ 416"/>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19" name="直線コネクタ 41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20"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21" name="フローチャート: 判断 420"/>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22" name="フローチャート: 判断 421"/>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94722</xdr:rowOff>
    </xdr:from>
    <xdr:ext cx="405111" cy="259045"/>
    <xdr:sp macro="" textlink="">
      <xdr:nvSpPr>
        <xdr:cNvPr id="423" name="n_1aveValue【消防施設】&#10;有形固定資産減価償却率"/>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24" name="フローチャート: 判断 423"/>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425"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6" name="テキスト ボックス 4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7" name="テキスト ボックス 4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8" name="テキスト ボックス 4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9" name="テキスト ボックス 4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0" name="テキスト ボックス 4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431" name="楕円 430"/>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105427</xdr:rowOff>
    </xdr:from>
    <xdr:ext cx="405111" cy="259045"/>
    <xdr:sp macro="" textlink="">
      <xdr:nvSpPr>
        <xdr:cNvPr id="432" name="n_1mainValue【消防施設】&#10;有形固定資産減価償却率"/>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3" name="正方形/長方形 4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4" name="正方形/長方形 4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5" name="正方形/長方形 4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6" name="正方形/長方形 4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7" name="正方形/長方形 4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8" name="正方形/長方形 4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9" name="正方形/長方形 4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0" name="正方形/長方形 4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1" name="テキスト ボックス 4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2" name="直線コネクタ 4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3" name="直線コネクタ 44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44" name="テキスト ボックス 44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45" name="直線コネクタ 44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46" name="テキスト ボックス 44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47" name="直線コネクタ 44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48" name="テキスト ボックス 44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49" name="直線コネクタ 44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0" name="テキスト ボックス 44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1" name="直線コネクタ 45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2" name="テキスト ボックス 45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3" name="直線コネクタ 45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54" name="テキスト ボックス 45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5" name="直線コネクタ 4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6" name="テキスト ボックス 4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58" name="直線コネクタ 457"/>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59"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60" name="直線コネクタ 459"/>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61"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62" name="直線コネクタ 461"/>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463" name="【消防施設】&#10;一人当たり面積平均値テキスト"/>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64" name="フローチャート: 判断 463"/>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65" name="フローチャート: 判断 464"/>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135545</xdr:rowOff>
    </xdr:from>
    <xdr:ext cx="469744" cy="259045"/>
    <xdr:sp macro="" textlink="">
      <xdr:nvSpPr>
        <xdr:cNvPr id="466" name="n_1aveValue【消防施設】&#10;一人当たり面積"/>
        <xdr:cNvSpPr txBox="1"/>
      </xdr:nvSpPr>
      <xdr:spPr>
        <a:xfrm>
          <a:off x="21075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67" name="フローチャート: 判断 466"/>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68"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9" name="テキスト ボックス 4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0" name="テキスト ボックス 4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1" name="テキスト ボックス 4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2" name="テキスト ボックス 4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3" name="テキスト ボックス 4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140788</xdr:rowOff>
    </xdr:from>
    <xdr:to>
      <xdr:col>112</xdr:col>
      <xdr:colOff>38100</xdr:colOff>
      <xdr:row>83</xdr:row>
      <xdr:rowOff>70938</xdr:rowOff>
    </xdr:to>
    <xdr:sp macro="" textlink="">
      <xdr:nvSpPr>
        <xdr:cNvPr id="474" name="楕円 473"/>
        <xdr:cNvSpPr/>
      </xdr:nvSpPr>
      <xdr:spPr>
        <a:xfrm>
          <a:off x="21272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87465</xdr:rowOff>
    </xdr:from>
    <xdr:ext cx="469744" cy="259045"/>
    <xdr:sp macro="" textlink="">
      <xdr:nvSpPr>
        <xdr:cNvPr id="475" name="n_1mainValue【消防施設】&#10;一人当たり面積"/>
        <xdr:cNvSpPr txBox="1"/>
      </xdr:nvSpPr>
      <xdr:spPr>
        <a:xfrm>
          <a:off x="210757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6" name="テキスト ボックス 4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87" name="直線コネクタ 48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88" name="テキスト ボックス 48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89" name="直線コネクタ 48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0" name="テキスト ボックス 48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1" name="直線コネクタ 49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2" name="テキスト ボックス 49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3" name="直線コネクタ 49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4" name="テキスト ボックス 49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498" name="直線コネクタ 497"/>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499"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00" name="直線コネクタ 499"/>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1"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2" name="直線コネクタ 50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503"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04" name="フローチャート: 判断 503"/>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05" name="フローチャート: 判断 504"/>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506" name="n_1ave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07" name="フローチャート: 判断 506"/>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508"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09" name="テキスト ボックス 5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0" name="テキスト ボックス 5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1" name="テキスト ボックス 5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2" name="テキスト ボックス 5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3" name="テキスト ボックス 5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105411</xdr:rowOff>
    </xdr:from>
    <xdr:to>
      <xdr:col>81</xdr:col>
      <xdr:colOff>101600</xdr:colOff>
      <xdr:row>104</xdr:row>
      <xdr:rowOff>35561</xdr:rowOff>
    </xdr:to>
    <xdr:sp macro="" textlink="">
      <xdr:nvSpPr>
        <xdr:cNvPr id="514" name="楕円 513"/>
        <xdr:cNvSpPr/>
      </xdr:nvSpPr>
      <xdr:spPr>
        <a:xfrm>
          <a:off x="15430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52088</xdr:rowOff>
    </xdr:from>
    <xdr:ext cx="405111" cy="259045"/>
    <xdr:sp macro="" textlink="">
      <xdr:nvSpPr>
        <xdr:cNvPr id="515" name="n_1mainValue【庁舎】&#10;有形固定資産減価償却率"/>
        <xdr:cNvSpPr txBox="1"/>
      </xdr:nvSpPr>
      <xdr:spPr>
        <a:xfrm>
          <a:off x="15266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6" name="正方形/長方形 5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7" name="正方形/長方形 5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8" name="正方形/長方形 5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9" name="正方形/長方形 5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0" name="正方形/長方形 5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1" name="正方形/長方形 5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2" name="正方形/長方形 5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3" name="正方形/長方形 5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4" name="テキスト ボックス 5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5" name="直線コネクタ 5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26" name="テキスト ボックス 52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27" name="直線コネクタ 52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8" name="テキスト ボックス 52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9" name="直線コネクタ 52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0" name="テキスト ボックス 52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1" name="直線コネクタ 53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2" name="テキスト ボックス 53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3" name="直線コネクタ 53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4" name="テキスト ボックス 53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5" name="直線コネクタ 53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6" name="テキスト ボックス 53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7" name="直線コネクタ 53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8" name="テキスト ボックス 53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42" name="直線コネクタ 541"/>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4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44" name="直線コネクタ 54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45"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46" name="直線コネクタ 545"/>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547"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48" name="フローチャート: 判断 547"/>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49" name="フローチャート: 判断 548"/>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550"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51" name="フローチャート: 判断 550"/>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52"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3" name="テキスト ボックス 5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4" name="テキスト ボックス 5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5" name="テキスト ボックス 5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6" name="テキスト ボックス 5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7" name="テキスト ボックス 5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74386</xdr:rowOff>
    </xdr:from>
    <xdr:to>
      <xdr:col>112</xdr:col>
      <xdr:colOff>38100</xdr:colOff>
      <xdr:row>108</xdr:row>
      <xdr:rowOff>4536</xdr:rowOff>
    </xdr:to>
    <xdr:sp macro="" textlink="">
      <xdr:nvSpPr>
        <xdr:cNvPr id="558" name="楕円 557"/>
        <xdr:cNvSpPr/>
      </xdr:nvSpPr>
      <xdr:spPr>
        <a:xfrm>
          <a:off x="21272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167113</xdr:rowOff>
    </xdr:from>
    <xdr:ext cx="469744" cy="259045"/>
    <xdr:sp macro="" textlink="">
      <xdr:nvSpPr>
        <xdr:cNvPr id="559" name="n_1mainValue【庁舎】&#10;一人当たり面積"/>
        <xdr:cNvSpPr txBox="1"/>
      </xdr:nvSpPr>
      <xdr:spPr>
        <a:xfrm>
          <a:off x="210757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を除く各施設の数値は、類似団体の数値と大きな乖離はないが、一般廃棄物処理施設、体育館・プール、福祉施設、消防施設においては、減価償却率が６０％前後となっており運用年数の経過による老朽化が心配される。施設の統廃合、長寿命化だけでなく、近隣市町との施設の広域化等まで視野に入れた運用、管理が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庁舎の減価償却率は７４．０％となっており、類似団体及び県平均を大きく上回る数値となっている。町有資産の中でも大規模な施設であることから、その管理経費は町財政にとって大きな負担になるため、慎重な管理計画が必要となってく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6,836
6,809
85.19
3,632,757
3,442,678
173,378
2,379,460
3,260,194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300">
              <a:solidFill>
                <a:sysClr val="windowText" lastClr="000000"/>
              </a:solidFill>
              <a:effectLst/>
              <a:latin typeface="ＭＳ Ｐゴシック" pitchFamily="50" charset="-128"/>
              <a:ea typeface="ＭＳ Ｐゴシック" pitchFamily="50" charset="-128"/>
              <a:cs typeface="+mn-cs"/>
            </a:rPr>
            <a:t>人口減少、</a:t>
          </a:r>
          <a:r>
            <a:rPr kumimoji="1" lang="ja-JP" altLang="en-US" sz="1300">
              <a:solidFill>
                <a:sysClr val="windowText" lastClr="000000"/>
              </a:solidFill>
              <a:effectLst/>
              <a:latin typeface="ＭＳ Ｐゴシック" pitchFamily="50" charset="-128"/>
              <a:ea typeface="ＭＳ Ｐゴシック" pitchFamily="50" charset="-128"/>
              <a:cs typeface="+mn-cs"/>
            </a:rPr>
            <a:t>少子</a:t>
          </a:r>
          <a:r>
            <a:rPr kumimoji="1" lang="ja-JP" altLang="ja-JP" sz="1300">
              <a:solidFill>
                <a:sysClr val="windowText" lastClr="000000"/>
              </a:solidFill>
              <a:effectLst/>
              <a:latin typeface="ＭＳ Ｐゴシック" pitchFamily="50" charset="-128"/>
              <a:ea typeface="ＭＳ Ｐゴシック" pitchFamily="50" charset="-128"/>
              <a:cs typeface="+mn-cs"/>
            </a:rPr>
            <a:t>高齢化（</a:t>
          </a:r>
          <a:r>
            <a:rPr kumimoji="1" lang="ja-JP" altLang="en-US" sz="1300">
              <a:solidFill>
                <a:sysClr val="windowText" lastClr="000000"/>
              </a:solidFill>
              <a:effectLst/>
              <a:latin typeface="ＭＳ Ｐゴシック" pitchFamily="50" charset="-128"/>
              <a:ea typeface="ＭＳ Ｐゴシック" pitchFamily="50" charset="-128"/>
              <a:cs typeface="+mn-cs"/>
            </a:rPr>
            <a:t>平成</a:t>
          </a:r>
          <a:r>
            <a:rPr kumimoji="1" lang="ja-JP" altLang="ja-JP" sz="1300">
              <a:solidFill>
                <a:sysClr val="windowText" lastClr="000000"/>
              </a:solidFill>
              <a:effectLst/>
              <a:latin typeface="ＭＳ Ｐゴシック" pitchFamily="50" charset="-128"/>
              <a:ea typeface="ＭＳ Ｐゴシック" pitchFamily="50" charset="-128"/>
              <a:cs typeface="+mn-cs"/>
            </a:rPr>
            <a:t>２</a:t>
          </a:r>
          <a:r>
            <a:rPr kumimoji="1" lang="ja-JP" altLang="en-US" sz="1300">
              <a:solidFill>
                <a:sysClr val="windowText" lastClr="000000"/>
              </a:solidFill>
              <a:effectLst/>
              <a:latin typeface="ＭＳ Ｐゴシック" pitchFamily="50" charset="-128"/>
              <a:ea typeface="ＭＳ Ｐゴシック" pitchFamily="50" charset="-128"/>
              <a:cs typeface="+mn-cs"/>
            </a:rPr>
            <a:t>９</a:t>
          </a:r>
          <a:r>
            <a:rPr kumimoji="1" lang="ja-JP" altLang="ja-JP" sz="1300">
              <a:solidFill>
                <a:sysClr val="windowText" lastClr="000000"/>
              </a:solidFill>
              <a:effectLst/>
              <a:latin typeface="ＭＳ Ｐゴシック" pitchFamily="50" charset="-128"/>
              <a:ea typeface="ＭＳ Ｐゴシック" pitchFamily="50" charset="-128"/>
              <a:cs typeface="+mn-cs"/>
            </a:rPr>
            <a:t>年度末高齢化率</a:t>
          </a:r>
          <a:r>
            <a:rPr kumimoji="1" lang="ja-JP" altLang="en-US" sz="1300">
              <a:solidFill>
                <a:sysClr val="windowText" lastClr="000000"/>
              </a:solidFill>
              <a:effectLst/>
              <a:latin typeface="ＭＳ Ｐゴシック" pitchFamily="50" charset="-128"/>
              <a:ea typeface="ＭＳ Ｐゴシック" pitchFamily="50" charset="-128"/>
              <a:cs typeface="+mn-cs"/>
            </a:rPr>
            <a:t>４４．７</a:t>
          </a:r>
          <a:r>
            <a:rPr kumimoji="1" lang="ja-JP" altLang="ja-JP" sz="1300">
              <a:solidFill>
                <a:sysClr val="windowText" lastClr="000000"/>
              </a:solidFill>
              <a:effectLst/>
              <a:latin typeface="ＭＳ Ｐゴシック" pitchFamily="50" charset="-128"/>
              <a:ea typeface="ＭＳ Ｐゴシック" pitchFamily="50" charset="-128"/>
              <a:cs typeface="+mn-cs"/>
            </a:rPr>
            <a:t>％、＋</a:t>
          </a:r>
          <a:r>
            <a:rPr kumimoji="1" lang="ja-JP" altLang="en-US" sz="1300">
              <a:solidFill>
                <a:sysClr val="windowText" lastClr="000000"/>
              </a:solidFill>
              <a:effectLst/>
              <a:latin typeface="ＭＳ Ｐゴシック" pitchFamily="50" charset="-128"/>
              <a:ea typeface="ＭＳ Ｐゴシック" pitchFamily="50" charset="-128"/>
              <a:cs typeface="+mn-cs"/>
            </a:rPr>
            <a:t>０．９</a:t>
          </a:r>
          <a:r>
            <a:rPr kumimoji="1" lang="ja-JP" altLang="ja-JP" sz="1300">
              <a:solidFill>
                <a:sysClr val="windowText" lastClr="000000"/>
              </a:solidFill>
              <a:effectLst/>
              <a:latin typeface="ＭＳ Ｐゴシック" pitchFamily="50" charset="-128"/>
              <a:ea typeface="ＭＳ Ｐゴシック" pitchFamily="50" charset="-128"/>
              <a:cs typeface="+mn-cs"/>
            </a:rPr>
            <a:t>％）に加え、町内に大きな産業もないため、町税等自主財源が乏しく、地方交付税や国県支出金に大きく依存していることから、類似団体の平均を大きく下回っている。</a:t>
          </a:r>
          <a:endParaRPr lang="ja-JP" altLang="ja-JP" sz="1300">
            <a:solidFill>
              <a:sysClr val="windowText" lastClr="000000"/>
            </a:solidFill>
            <a:effectLst/>
            <a:latin typeface="ＭＳ Ｐゴシック" pitchFamily="50" charset="-128"/>
            <a:ea typeface="ＭＳ Ｐゴシック" pitchFamily="50" charset="-128"/>
          </a:endParaRPr>
        </a:p>
        <a:p>
          <a:r>
            <a:rPr kumimoji="1" lang="ja-JP" altLang="ja-JP" sz="1300">
              <a:solidFill>
                <a:sysClr val="windowText" lastClr="000000"/>
              </a:solidFill>
              <a:effectLst/>
              <a:latin typeface="ＭＳ Ｐゴシック" pitchFamily="50" charset="-128"/>
              <a:ea typeface="ＭＳ Ｐゴシック" pitchFamily="50" charset="-128"/>
              <a:cs typeface="+mn-cs"/>
            </a:rPr>
            <a:t>　限られた財源を有効活用しながら、町税等の自主財源の確保に努め、財政基盤強化を図っていく。</a:t>
          </a:r>
          <a:endParaRPr lang="ja-JP" altLang="ja-JP" sz="1300">
            <a:solidFill>
              <a:sysClr val="windowText" lastClr="000000"/>
            </a:solidFill>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itchFamily="50" charset="-128"/>
              <a:ea typeface="ＭＳ Ｐゴシック" pitchFamily="50" charset="-128"/>
              <a:cs typeface="+mn-cs"/>
            </a:rPr>
            <a:t>前年度</a:t>
          </a:r>
          <a:r>
            <a:rPr kumimoji="1" lang="ja-JP" altLang="ja-JP" sz="1300">
              <a:solidFill>
                <a:sysClr val="windowText" lastClr="000000"/>
              </a:solidFill>
              <a:effectLst/>
              <a:latin typeface="ＭＳ Ｐゴシック" pitchFamily="50" charset="-128"/>
              <a:ea typeface="ＭＳ Ｐゴシック" pitchFamily="50" charset="-128"/>
              <a:cs typeface="+mn-cs"/>
            </a:rPr>
            <a:t>の</a:t>
          </a:r>
          <a:r>
            <a:rPr kumimoji="1" lang="ja-JP" altLang="en-US" sz="1300">
              <a:solidFill>
                <a:sysClr val="windowText" lastClr="000000"/>
              </a:solidFill>
              <a:effectLst/>
              <a:latin typeface="ＭＳ Ｐゴシック" pitchFamily="50" charset="-128"/>
              <a:ea typeface="ＭＳ Ｐゴシック" pitchFamily="50" charset="-128"/>
              <a:cs typeface="+mn-cs"/>
            </a:rPr>
            <a:t>８２．３</a:t>
          </a:r>
          <a:r>
            <a:rPr kumimoji="1" lang="ja-JP" altLang="ja-JP" sz="1300">
              <a:solidFill>
                <a:sysClr val="windowText" lastClr="000000"/>
              </a:solidFill>
              <a:effectLst/>
              <a:latin typeface="ＭＳ Ｐゴシック" pitchFamily="50" charset="-128"/>
              <a:ea typeface="ＭＳ Ｐゴシック" pitchFamily="50" charset="-128"/>
              <a:cs typeface="+mn-cs"/>
            </a:rPr>
            <a:t>％から</a:t>
          </a:r>
          <a:r>
            <a:rPr kumimoji="1" lang="ja-JP" altLang="en-US" sz="1300">
              <a:solidFill>
                <a:sysClr val="windowText" lastClr="000000"/>
              </a:solidFill>
              <a:effectLst/>
              <a:latin typeface="ＭＳ Ｐゴシック" pitchFamily="50" charset="-128"/>
              <a:ea typeface="ＭＳ Ｐゴシック" pitchFamily="50" charset="-128"/>
              <a:cs typeface="+mn-cs"/>
            </a:rPr>
            <a:t>２．５</a:t>
          </a:r>
          <a:r>
            <a:rPr kumimoji="1" lang="ja-JP" altLang="ja-JP" sz="1300">
              <a:solidFill>
                <a:sysClr val="windowText" lastClr="000000"/>
              </a:solidFill>
              <a:effectLst/>
              <a:latin typeface="ＭＳ Ｐゴシック" pitchFamily="50" charset="-128"/>
              <a:ea typeface="ＭＳ Ｐゴシック" pitchFamily="50" charset="-128"/>
              <a:cs typeface="+mn-cs"/>
            </a:rPr>
            <a:t>％上昇</a:t>
          </a:r>
          <a:r>
            <a:rPr kumimoji="1" lang="ja-JP" altLang="ja-JP" sz="1300">
              <a:solidFill>
                <a:schemeClr val="dk1"/>
              </a:solidFill>
              <a:effectLst/>
              <a:latin typeface="ＭＳ Ｐゴシック" pitchFamily="50" charset="-128"/>
              <a:ea typeface="ＭＳ Ｐゴシック" pitchFamily="50" charset="-128"/>
              <a:cs typeface="+mn-cs"/>
            </a:rPr>
            <a:t>したが、類似団体の平均を下回っている。</a:t>
          </a:r>
          <a:r>
            <a:rPr kumimoji="1" lang="ja-JP" altLang="en-US" sz="1300">
              <a:solidFill>
                <a:schemeClr val="dk1"/>
              </a:solidFill>
              <a:effectLst/>
              <a:latin typeface="ＭＳ Ｐゴシック" pitchFamily="50" charset="-128"/>
              <a:ea typeface="ＭＳ Ｐゴシック" pitchFamily="50" charset="-128"/>
              <a:cs typeface="+mn-cs"/>
            </a:rPr>
            <a:t>公債費が前年度比増となった一方で、町税の収入や</a:t>
          </a:r>
          <a:r>
            <a:rPr kumimoji="1" lang="ja-JP" altLang="ja-JP" sz="1300">
              <a:solidFill>
                <a:schemeClr val="dk1"/>
              </a:solidFill>
              <a:effectLst/>
              <a:latin typeface="ＭＳ Ｐゴシック" pitchFamily="50" charset="-128"/>
              <a:ea typeface="ＭＳ Ｐゴシック" pitchFamily="50" charset="-128"/>
              <a:cs typeface="+mn-cs"/>
            </a:rPr>
            <a:t>普通交付税の交付額</a:t>
          </a:r>
          <a:r>
            <a:rPr kumimoji="1" lang="ja-JP" altLang="en-US" sz="1300">
              <a:solidFill>
                <a:schemeClr val="dk1"/>
              </a:solidFill>
              <a:effectLst/>
              <a:latin typeface="ＭＳ Ｐゴシック" pitchFamily="50" charset="-128"/>
              <a:ea typeface="ＭＳ Ｐゴシック" pitchFamily="50" charset="-128"/>
              <a:cs typeface="+mn-cs"/>
            </a:rPr>
            <a:t>が大きく減少</a:t>
          </a:r>
          <a:r>
            <a:rPr kumimoji="1" lang="ja-JP" altLang="ja-JP" sz="1300">
              <a:solidFill>
                <a:schemeClr val="dk1"/>
              </a:solidFill>
              <a:effectLst/>
              <a:latin typeface="ＭＳ Ｐゴシック" pitchFamily="50" charset="-128"/>
              <a:ea typeface="ＭＳ Ｐゴシック" pitchFamily="50" charset="-128"/>
              <a:cs typeface="+mn-cs"/>
            </a:rPr>
            <a:t>したことが主な要因。</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町税等の自主財源収入については、</a:t>
          </a:r>
          <a:r>
            <a:rPr kumimoji="1" lang="ja-JP" altLang="en-US" sz="1300">
              <a:solidFill>
                <a:schemeClr val="dk1"/>
              </a:solidFill>
              <a:effectLst/>
              <a:latin typeface="ＭＳ Ｐゴシック" pitchFamily="50" charset="-128"/>
              <a:ea typeface="ＭＳ Ｐゴシック" pitchFamily="50" charset="-128"/>
              <a:cs typeface="+mn-cs"/>
            </a:rPr>
            <a:t>依然として減少傾向が</a:t>
          </a:r>
          <a:r>
            <a:rPr kumimoji="1" lang="ja-JP" altLang="ja-JP" sz="1300">
              <a:solidFill>
                <a:schemeClr val="dk1"/>
              </a:solidFill>
              <a:effectLst/>
              <a:latin typeface="ＭＳ Ｐゴシック" pitchFamily="50" charset="-128"/>
              <a:ea typeface="ＭＳ Ｐゴシック" pitchFamily="50" charset="-128"/>
              <a:cs typeface="+mn-cs"/>
            </a:rPr>
            <a:t>続いているため、経常経費の削減や自主財源の確保（税徴収率の向上）に努め、身の丈に合った財政運営を図っていく。</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86148</xdr:rowOff>
    </xdr:from>
    <xdr:to>
      <xdr:col>23</xdr:col>
      <xdr:colOff>133350</xdr:colOff>
      <xdr:row>64</xdr:row>
      <xdr:rowOff>15240</xdr:rowOff>
    </xdr:to>
    <xdr:cxnSp macro="">
      <xdr:nvCxnSpPr>
        <xdr:cNvPr id="133" name="直線コネクタ 132"/>
        <xdr:cNvCxnSpPr/>
      </xdr:nvCxnSpPr>
      <xdr:spPr>
        <a:xfrm>
          <a:off x="4114800" y="10887498"/>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49954</xdr:rowOff>
    </xdr:from>
    <xdr:to>
      <xdr:col>19</xdr:col>
      <xdr:colOff>133350</xdr:colOff>
      <xdr:row>63</xdr:row>
      <xdr:rowOff>86148</xdr:rowOff>
    </xdr:to>
    <xdr:cxnSp macro="">
      <xdr:nvCxnSpPr>
        <xdr:cNvPr id="136" name="直線コネクタ 135"/>
        <xdr:cNvCxnSpPr/>
      </xdr:nvCxnSpPr>
      <xdr:spPr>
        <a:xfrm>
          <a:off x="3225800" y="1085130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63</xdr:row>
      <xdr:rowOff>146473</xdr:rowOff>
    </xdr:to>
    <xdr:cxnSp macro="">
      <xdr:nvCxnSpPr>
        <xdr:cNvPr id="139" name="直線コネクタ 138"/>
        <xdr:cNvCxnSpPr/>
      </xdr:nvCxnSpPr>
      <xdr:spPr>
        <a:xfrm flipV="1">
          <a:off x="2336800" y="1085130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122344</xdr:rowOff>
    </xdr:from>
    <xdr:to>
      <xdr:col>11</xdr:col>
      <xdr:colOff>31750</xdr:colOff>
      <xdr:row>63</xdr:row>
      <xdr:rowOff>146473</xdr:rowOff>
    </xdr:to>
    <xdr:cxnSp macro="">
      <xdr:nvCxnSpPr>
        <xdr:cNvPr id="142" name="直線コネクタ 141"/>
        <xdr:cNvCxnSpPr/>
      </xdr:nvCxnSpPr>
      <xdr:spPr>
        <a:xfrm>
          <a:off x="1447800" y="109236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46" name="テキスト ボックス 145"/>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2" name="楕円 151"/>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152417</xdr:rowOff>
    </xdr:from>
    <xdr:ext cx="762000" cy="259045"/>
    <xdr:sp macro="" textlink="">
      <xdr:nvSpPr>
        <xdr:cNvPr id="153" name="財政構造の弾力性該当値テキスト"/>
        <xdr:cNvSpPr txBox="1"/>
      </xdr:nvSpPr>
      <xdr:spPr>
        <a:xfrm>
          <a:off x="50419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35348</xdr:rowOff>
    </xdr:from>
    <xdr:to>
      <xdr:col>19</xdr:col>
      <xdr:colOff>184150</xdr:colOff>
      <xdr:row>63</xdr:row>
      <xdr:rowOff>136948</xdr:rowOff>
    </xdr:to>
    <xdr:sp macro="" textlink="">
      <xdr:nvSpPr>
        <xdr:cNvPr id="154" name="楕円 153"/>
        <xdr:cNvSpPr/>
      </xdr:nvSpPr>
      <xdr:spPr>
        <a:xfrm>
          <a:off x="4064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147125</xdr:rowOff>
    </xdr:from>
    <xdr:ext cx="736600" cy="259045"/>
    <xdr:sp macro="" textlink="">
      <xdr:nvSpPr>
        <xdr:cNvPr id="155" name="テキスト ボックス 154"/>
        <xdr:cNvSpPr txBox="1"/>
      </xdr:nvSpPr>
      <xdr:spPr>
        <a:xfrm>
          <a:off x="3733800" y="1060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6" name="楕円 155"/>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110931</xdr:rowOff>
    </xdr:from>
    <xdr:ext cx="762000" cy="259045"/>
    <xdr:sp macro="" textlink="">
      <xdr:nvSpPr>
        <xdr:cNvPr id="157" name="テキスト ボックス 156"/>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58" name="楕円 157"/>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36000</xdr:rowOff>
    </xdr:from>
    <xdr:ext cx="762000" cy="259045"/>
    <xdr:sp macro="" textlink="">
      <xdr:nvSpPr>
        <xdr:cNvPr id="159" name="テキスト ボックス 158"/>
        <xdr:cNvSpPr txBox="1"/>
      </xdr:nvSpPr>
      <xdr:spPr>
        <a:xfrm>
          <a:off x="1955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60" name="楕円 159"/>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11871</xdr:rowOff>
    </xdr:from>
    <xdr:ext cx="762000" cy="259045"/>
    <xdr:sp macro="" textlink="">
      <xdr:nvSpPr>
        <xdr:cNvPr id="161" name="テキスト ボックス 160"/>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en-US" sz="1300">
              <a:solidFill>
                <a:sysClr val="windowText" lastClr="000000"/>
              </a:solidFill>
              <a:effectLst/>
              <a:latin typeface="ＭＳ Ｐゴシック" pitchFamily="50" charset="-128"/>
              <a:ea typeface="ＭＳ Ｐゴシック" pitchFamily="50" charset="-128"/>
              <a:cs typeface="+mn-cs"/>
            </a:rPr>
            <a:t>人件費については、</a:t>
          </a:r>
          <a:r>
            <a:rPr kumimoji="1" lang="ja-JP" altLang="ja-JP" sz="1300">
              <a:solidFill>
                <a:sysClr val="windowText" lastClr="000000"/>
              </a:solidFill>
              <a:effectLst/>
              <a:latin typeface="ＭＳ Ｐゴシック" pitchFamily="50" charset="-128"/>
              <a:ea typeface="ＭＳ Ｐゴシック" pitchFamily="50" charset="-128"/>
              <a:cs typeface="+mn-cs"/>
            </a:rPr>
            <a:t>集中改革プランに基づく定員管理計画（計画期間</a:t>
          </a:r>
          <a:r>
            <a:rPr kumimoji="1" lang="ja-JP" altLang="en-US" sz="1300">
              <a:solidFill>
                <a:sysClr val="windowText" lastClr="000000"/>
              </a:solidFill>
              <a:effectLst/>
              <a:latin typeface="ＭＳ Ｐゴシック" pitchFamily="50" charset="-128"/>
              <a:ea typeface="ＭＳ Ｐゴシック" pitchFamily="50" charset="-128"/>
              <a:cs typeface="+mn-cs"/>
            </a:rPr>
            <a:t>：平成</a:t>
          </a:r>
          <a:r>
            <a:rPr kumimoji="1" lang="ja-JP" altLang="ja-JP" sz="1300">
              <a:solidFill>
                <a:sysClr val="windowText" lastClr="000000"/>
              </a:solidFill>
              <a:effectLst/>
              <a:latin typeface="ＭＳ Ｐゴシック" pitchFamily="50" charset="-128"/>
              <a:ea typeface="ＭＳ Ｐゴシック" pitchFamily="50" charset="-128"/>
              <a:cs typeface="+mn-cs"/>
            </a:rPr>
            <a:t>１７年度～</a:t>
          </a:r>
          <a:r>
            <a:rPr kumimoji="1" lang="ja-JP" altLang="en-US" sz="1300">
              <a:solidFill>
                <a:sysClr val="windowText" lastClr="000000"/>
              </a:solidFill>
              <a:effectLst/>
              <a:latin typeface="ＭＳ Ｐゴシック" pitchFamily="50" charset="-128"/>
              <a:ea typeface="ＭＳ Ｐゴシック" pitchFamily="50" charset="-128"/>
              <a:cs typeface="+mn-cs"/>
            </a:rPr>
            <a:t>平成</a:t>
          </a:r>
          <a:r>
            <a:rPr kumimoji="1" lang="ja-JP" altLang="ja-JP" sz="1300">
              <a:solidFill>
                <a:sysClr val="windowText" lastClr="000000"/>
              </a:solidFill>
              <a:effectLst/>
              <a:latin typeface="ＭＳ Ｐゴシック" pitchFamily="50" charset="-128"/>
              <a:ea typeface="ＭＳ Ｐゴシック" pitchFamily="50" charset="-128"/>
              <a:cs typeface="+mn-cs"/>
            </a:rPr>
            <a:t>２１年度）において２０人（１８．３％）の削減を実施したこと</a:t>
          </a:r>
          <a:r>
            <a:rPr kumimoji="1" lang="ja-JP" altLang="en-US" sz="1300">
              <a:solidFill>
                <a:sysClr val="windowText" lastClr="000000"/>
              </a:solidFill>
              <a:effectLst/>
              <a:latin typeface="ＭＳ Ｐゴシック" pitchFamily="50" charset="-128"/>
              <a:ea typeface="ＭＳ Ｐゴシック" pitchFamily="50" charset="-128"/>
              <a:cs typeface="+mn-cs"/>
            </a:rPr>
            <a:t>、近年では退職者補充分のみの職員採用を実施していること</a:t>
          </a:r>
          <a:r>
            <a:rPr kumimoji="1" lang="ja-JP" altLang="ja-JP" sz="1300">
              <a:solidFill>
                <a:sysClr val="windowText" lastClr="000000"/>
              </a:solidFill>
              <a:effectLst/>
              <a:latin typeface="ＭＳ Ｐゴシック" pitchFamily="50" charset="-128"/>
              <a:ea typeface="ＭＳ Ｐゴシック" pitchFamily="50" charset="-128"/>
              <a:cs typeface="+mn-cs"/>
            </a:rPr>
            <a:t>により、人件費</a:t>
          </a:r>
          <a:r>
            <a:rPr kumimoji="1" lang="ja-JP" altLang="en-US" sz="1300">
              <a:solidFill>
                <a:sysClr val="windowText" lastClr="000000"/>
              </a:solidFill>
              <a:effectLst/>
              <a:latin typeface="ＭＳ Ｐゴシック" pitchFamily="50" charset="-128"/>
              <a:ea typeface="ＭＳ Ｐゴシック" pitchFamily="50" charset="-128"/>
              <a:cs typeface="+mn-cs"/>
            </a:rPr>
            <a:t>は低い水準を維持している。</a:t>
          </a:r>
          <a:endParaRPr lang="ja-JP" altLang="ja-JP" sz="1300">
            <a:solidFill>
              <a:sysClr val="windowText" lastClr="000000"/>
            </a:solidFill>
            <a:effectLst/>
            <a:latin typeface="ＭＳ Ｐゴシック" pitchFamily="50" charset="-128"/>
            <a:ea typeface="ＭＳ Ｐゴシック" pitchFamily="50" charset="-128"/>
          </a:endParaRPr>
        </a:p>
        <a:p>
          <a:r>
            <a:rPr kumimoji="1" lang="ja-JP" altLang="ja-JP" sz="1300">
              <a:solidFill>
                <a:sysClr val="windowText" lastClr="000000"/>
              </a:solidFill>
              <a:effectLst/>
              <a:latin typeface="ＭＳ Ｐゴシック" pitchFamily="50" charset="-128"/>
              <a:ea typeface="ＭＳ Ｐゴシック" pitchFamily="50" charset="-128"/>
              <a:cs typeface="+mn-cs"/>
            </a:rPr>
            <a:t>　</a:t>
          </a:r>
          <a:r>
            <a:rPr kumimoji="1" lang="ja-JP" altLang="en-US" sz="1300">
              <a:solidFill>
                <a:sysClr val="windowText" lastClr="000000"/>
              </a:solidFill>
              <a:effectLst/>
              <a:latin typeface="ＭＳ Ｐゴシック" pitchFamily="50" charset="-128"/>
              <a:ea typeface="ＭＳ Ｐゴシック" pitchFamily="50" charset="-128"/>
              <a:cs typeface="+mn-cs"/>
            </a:rPr>
            <a:t>また</a:t>
          </a:r>
          <a:r>
            <a:rPr kumimoji="1" lang="ja-JP" altLang="ja-JP" sz="1300">
              <a:solidFill>
                <a:sysClr val="windowText" lastClr="000000"/>
              </a:solidFill>
              <a:effectLst/>
              <a:latin typeface="ＭＳ Ｐゴシック" pitchFamily="50" charset="-128"/>
              <a:ea typeface="ＭＳ Ｐゴシック" pitchFamily="50" charset="-128"/>
              <a:cs typeface="+mn-cs"/>
            </a:rPr>
            <a:t>、物件費</a:t>
          </a:r>
          <a:r>
            <a:rPr kumimoji="1" lang="ja-JP" altLang="en-US" sz="1300">
              <a:solidFill>
                <a:sysClr val="windowText" lastClr="000000"/>
              </a:solidFill>
              <a:effectLst/>
              <a:latin typeface="ＭＳ Ｐゴシック" pitchFamily="50" charset="-128"/>
              <a:ea typeface="ＭＳ Ｐゴシック" pitchFamily="50" charset="-128"/>
              <a:cs typeface="+mn-cs"/>
            </a:rPr>
            <a:t>は前年度比７百万円減、維持修繕費も前年度比５百万円減となり、全体として</a:t>
          </a:r>
          <a:r>
            <a:rPr kumimoji="1" lang="ja-JP" altLang="ja-JP" sz="1300">
              <a:solidFill>
                <a:sysClr val="windowText" lastClr="000000"/>
              </a:solidFill>
              <a:effectLst/>
              <a:latin typeface="ＭＳ Ｐゴシック" pitchFamily="50" charset="-128"/>
              <a:ea typeface="ＭＳ Ｐゴシック" pitchFamily="50" charset="-128"/>
              <a:cs typeface="+mn-cs"/>
            </a:rPr>
            <a:t>類似団体の平均を下回っ</a:t>
          </a:r>
          <a:r>
            <a:rPr kumimoji="1" lang="ja-JP" altLang="en-US" sz="1300">
              <a:solidFill>
                <a:sysClr val="windowText" lastClr="000000"/>
              </a:solidFill>
              <a:effectLst/>
              <a:latin typeface="ＭＳ Ｐゴシック" pitchFamily="50" charset="-128"/>
              <a:ea typeface="ＭＳ Ｐゴシック" pitchFamily="50" charset="-128"/>
              <a:cs typeface="+mn-cs"/>
            </a:rPr>
            <a:t>た。</a:t>
          </a:r>
          <a:endParaRPr kumimoji="1" lang="en-US" altLang="ja-JP" sz="1300">
            <a:solidFill>
              <a:sysClr val="windowText" lastClr="000000"/>
            </a:solidFill>
            <a:effectLst/>
            <a:latin typeface="ＭＳ Ｐゴシック" pitchFamily="50" charset="-128"/>
            <a:ea typeface="ＭＳ Ｐゴシック" pitchFamily="50" charset="-128"/>
            <a:cs typeface="+mn-cs"/>
          </a:endParaRPr>
        </a:p>
        <a:p>
          <a:r>
            <a:rPr kumimoji="1" lang="ja-JP" altLang="en-US" sz="1300">
              <a:solidFill>
                <a:sysClr val="windowText" lastClr="000000"/>
              </a:solidFill>
              <a:effectLst/>
              <a:latin typeface="ＭＳ Ｐゴシック" pitchFamily="50" charset="-128"/>
              <a:ea typeface="ＭＳ Ｐゴシック" pitchFamily="50" charset="-128"/>
              <a:cs typeface="+mn-cs"/>
            </a:rPr>
            <a:t>　引き続き</a:t>
          </a:r>
          <a:r>
            <a:rPr kumimoji="1" lang="ja-JP" altLang="ja-JP" sz="1300">
              <a:solidFill>
                <a:sysClr val="windowText" lastClr="000000"/>
              </a:solidFill>
              <a:effectLst/>
              <a:latin typeface="ＭＳ Ｐゴシック" pitchFamily="50" charset="-128"/>
              <a:ea typeface="ＭＳ Ｐゴシック" pitchFamily="50" charset="-128"/>
              <a:cs typeface="+mn-cs"/>
            </a:rPr>
            <a:t>、適正かつ計画的な対応により、人件費、物件費等の適正化を図っていく。</a:t>
          </a:r>
          <a:endParaRPr lang="ja-JP" altLang="ja-JP" sz="1300">
            <a:solidFill>
              <a:sysClr val="windowText" lastClr="000000"/>
            </a:solidFill>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152716</xdr:rowOff>
    </xdr:from>
    <xdr:to>
      <xdr:col>23</xdr:col>
      <xdr:colOff>133350</xdr:colOff>
      <xdr:row>82</xdr:row>
      <xdr:rowOff>170807</xdr:rowOff>
    </xdr:to>
    <xdr:cxnSp macro="">
      <xdr:nvCxnSpPr>
        <xdr:cNvPr id="196" name="直線コネクタ 195"/>
        <xdr:cNvCxnSpPr/>
      </xdr:nvCxnSpPr>
      <xdr:spPr>
        <a:xfrm>
          <a:off x="4114800" y="14211616"/>
          <a:ext cx="838200" cy="1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127445</xdr:rowOff>
    </xdr:from>
    <xdr:to>
      <xdr:col>19</xdr:col>
      <xdr:colOff>133350</xdr:colOff>
      <xdr:row>82</xdr:row>
      <xdr:rowOff>152716</xdr:rowOff>
    </xdr:to>
    <xdr:cxnSp macro="">
      <xdr:nvCxnSpPr>
        <xdr:cNvPr id="199" name="直線コネクタ 198"/>
        <xdr:cNvCxnSpPr/>
      </xdr:nvCxnSpPr>
      <xdr:spPr>
        <a:xfrm>
          <a:off x="3225800" y="14186345"/>
          <a:ext cx="889000" cy="2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84573</xdr:rowOff>
    </xdr:from>
    <xdr:to>
      <xdr:col>15</xdr:col>
      <xdr:colOff>82550</xdr:colOff>
      <xdr:row>82</xdr:row>
      <xdr:rowOff>127445</xdr:rowOff>
    </xdr:to>
    <xdr:cxnSp macro="">
      <xdr:nvCxnSpPr>
        <xdr:cNvPr id="202" name="直線コネクタ 201"/>
        <xdr:cNvCxnSpPr/>
      </xdr:nvCxnSpPr>
      <xdr:spPr>
        <a:xfrm>
          <a:off x="2336800" y="14143473"/>
          <a:ext cx="889000" cy="4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61268</xdr:rowOff>
    </xdr:from>
    <xdr:to>
      <xdr:col>11</xdr:col>
      <xdr:colOff>31750</xdr:colOff>
      <xdr:row>82</xdr:row>
      <xdr:rowOff>84573</xdr:rowOff>
    </xdr:to>
    <xdr:cxnSp macro="">
      <xdr:nvCxnSpPr>
        <xdr:cNvPr id="205" name="直線コネクタ 204"/>
        <xdr:cNvCxnSpPr/>
      </xdr:nvCxnSpPr>
      <xdr:spPr>
        <a:xfrm>
          <a:off x="1447800" y="14120168"/>
          <a:ext cx="889000" cy="2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120007</xdr:rowOff>
    </xdr:from>
    <xdr:to>
      <xdr:col>23</xdr:col>
      <xdr:colOff>184150</xdr:colOff>
      <xdr:row>83</xdr:row>
      <xdr:rowOff>50157</xdr:rowOff>
    </xdr:to>
    <xdr:sp macro="" textlink="">
      <xdr:nvSpPr>
        <xdr:cNvPr id="215" name="楕円 214"/>
        <xdr:cNvSpPr/>
      </xdr:nvSpPr>
      <xdr:spPr>
        <a:xfrm>
          <a:off x="4902200" y="141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136534</xdr:rowOff>
    </xdr:from>
    <xdr:ext cx="762000" cy="259045"/>
    <xdr:sp macro="" textlink="">
      <xdr:nvSpPr>
        <xdr:cNvPr id="216" name="人件費・物件費等の状況該当値テキスト"/>
        <xdr:cNvSpPr txBox="1"/>
      </xdr:nvSpPr>
      <xdr:spPr>
        <a:xfrm>
          <a:off x="5041900" y="1402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101916</xdr:rowOff>
    </xdr:from>
    <xdr:to>
      <xdr:col>19</xdr:col>
      <xdr:colOff>184150</xdr:colOff>
      <xdr:row>83</xdr:row>
      <xdr:rowOff>32066</xdr:rowOff>
    </xdr:to>
    <xdr:sp macro="" textlink="">
      <xdr:nvSpPr>
        <xdr:cNvPr id="217" name="楕円 216"/>
        <xdr:cNvSpPr/>
      </xdr:nvSpPr>
      <xdr:spPr>
        <a:xfrm>
          <a:off x="4064000" y="141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42243</xdr:rowOff>
    </xdr:from>
    <xdr:ext cx="736600" cy="259045"/>
    <xdr:sp macro="" textlink="">
      <xdr:nvSpPr>
        <xdr:cNvPr id="218" name="テキスト ボックス 217"/>
        <xdr:cNvSpPr txBox="1"/>
      </xdr:nvSpPr>
      <xdr:spPr>
        <a:xfrm>
          <a:off x="3733800" y="1392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76645</xdr:rowOff>
    </xdr:from>
    <xdr:to>
      <xdr:col>15</xdr:col>
      <xdr:colOff>133350</xdr:colOff>
      <xdr:row>83</xdr:row>
      <xdr:rowOff>6795</xdr:rowOff>
    </xdr:to>
    <xdr:sp macro="" textlink="">
      <xdr:nvSpPr>
        <xdr:cNvPr id="219" name="楕円 218"/>
        <xdr:cNvSpPr/>
      </xdr:nvSpPr>
      <xdr:spPr>
        <a:xfrm>
          <a:off x="3175000" y="1413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16972</xdr:rowOff>
    </xdr:from>
    <xdr:ext cx="762000" cy="259045"/>
    <xdr:sp macro="" textlink="">
      <xdr:nvSpPr>
        <xdr:cNvPr id="220" name="テキスト ボックス 219"/>
        <xdr:cNvSpPr txBox="1"/>
      </xdr:nvSpPr>
      <xdr:spPr>
        <a:xfrm>
          <a:off x="2844800" y="1390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33773</xdr:rowOff>
    </xdr:from>
    <xdr:to>
      <xdr:col>11</xdr:col>
      <xdr:colOff>82550</xdr:colOff>
      <xdr:row>82</xdr:row>
      <xdr:rowOff>135373</xdr:rowOff>
    </xdr:to>
    <xdr:sp macro="" textlink="">
      <xdr:nvSpPr>
        <xdr:cNvPr id="221" name="楕円 220"/>
        <xdr:cNvSpPr/>
      </xdr:nvSpPr>
      <xdr:spPr>
        <a:xfrm>
          <a:off x="2286000" y="140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145550</xdr:rowOff>
    </xdr:from>
    <xdr:ext cx="762000" cy="259045"/>
    <xdr:sp macro="" textlink="">
      <xdr:nvSpPr>
        <xdr:cNvPr id="222" name="テキスト ボックス 221"/>
        <xdr:cNvSpPr txBox="1"/>
      </xdr:nvSpPr>
      <xdr:spPr>
        <a:xfrm>
          <a:off x="1955800" y="1386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10468</xdr:rowOff>
    </xdr:from>
    <xdr:to>
      <xdr:col>7</xdr:col>
      <xdr:colOff>31750</xdr:colOff>
      <xdr:row>82</xdr:row>
      <xdr:rowOff>112068</xdr:rowOff>
    </xdr:to>
    <xdr:sp macro="" textlink="">
      <xdr:nvSpPr>
        <xdr:cNvPr id="223" name="楕円 222"/>
        <xdr:cNvSpPr/>
      </xdr:nvSpPr>
      <xdr:spPr>
        <a:xfrm>
          <a:off x="1397000" y="1406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122245</xdr:rowOff>
    </xdr:from>
    <xdr:ext cx="762000" cy="259045"/>
    <xdr:sp macro="" textlink="">
      <xdr:nvSpPr>
        <xdr:cNvPr id="224" name="テキスト ボックス 223"/>
        <xdr:cNvSpPr txBox="1"/>
      </xdr:nvSpPr>
      <xdr:spPr>
        <a:xfrm>
          <a:off x="1066800" y="1383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itchFamily="50" charset="-128"/>
              <a:ea typeface="ＭＳ Ｐゴシック" pitchFamily="50" charset="-128"/>
              <a:cs typeface="+mn-cs"/>
            </a:rPr>
            <a:t>　</a:t>
          </a:r>
          <a:r>
            <a:rPr kumimoji="1" lang="ja-JP" altLang="ja-JP" sz="1300">
              <a:solidFill>
                <a:sysClr val="windowText" lastClr="000000"/>
              </a:solidFill>
              <a:effectLst/>
              <a:latin typeface="ＭＳ Ｐゴシック" pitchFamily="50" charset="-128"/>
              <a:ea typeface="ＭＳ Ｐゴシック" pitchFamily="50" charset="-128"/>
              <a:cs typeface="+mn-cs"/>
            </a:rPr>
            <a:t>類似団体と比較すると平均を上回っている。理由としては、高卒、短大卒の初任給の設定が高い時期があったこと、また、定員管理計画において職員減を行ったものの、組織編成の改革まで進まず、昇格が早まったこと等によるものと考えられる。</a:t>
          </a:r>
          <a:endParaRPr lang="ja-JP" altLang="ja-JP" sz="1300">
            <a:solidFill>
              <a:sysClr val="windowText" lastClr="000000"/>
            </a:solidFill>
            <a:effectLst/>
            <a:latin typeface="ＭＳ Ｐゴシック" pitchFamily="50" charset="-128"/>
            <a:ea typeface="ＭＳ Ｐゴシック" pitchFamily="50" charset="-128"/>
          </a:endParaRPr>
        </a:p>
        <a:p>
          <a:r>
            <a:rPr kumimoji="1" lang="ja-JP" altLang="ja-JP" sz="1300">
              <a:solidFill>
                <a:sysClr val="windowText" lastClr="000000"/>
              </a:solidFill>
              <a:effectLst/>
              <a:latin typeface="ＭＳ Ｐゴシック" pitchFamily="50" charset="-128"/>
              <a:ea typeface="ＭＳ Ｐゴシック" pitchFamily="50" charset="-128"/>
              <a:cs typeface="+mn-cs"/>
            </a:rPr>
            <a:t>　今後、給与を含め組織全体の適正化に努めていく。</a:t>
          </a:r>
          <a:endParaRPr kumimoji="1" lang="en-US" altLang="ja-JP" sz="1300">
            <a:solidFill>
              <a:sysClr val="windowText" lastClr="000000"/>
            </a:solidFill>
            <a:effectLst/>
            <a:latin typeface="ＭＳ Ｐゴシック" pitchFamily="50" charset="-128"/>
            <a:ea typeface="ＭＳ Ｐゴシック" pitchFamily="50" charset="-128"/>
            <a:cs typeface="+mn-cs"/>
          </a:endParaRPr>
        </a:p>
        <a:p>
          <a:r>
            <a:rPr kumimoji="1" lang="en-US" altLang="ja-JP" sz="1300">
              <a:solidFill>
                <a:sysClr val="windowText" lastClr="000000"/>
              </a:solidFill>
              <a:effectLst/>
              <a:latin typeface="ＭＳ Ｐゴシック" pitchFamily="50" charset="-128"/>
              <a:ea typeface="ＭＳ Ｐゴシック" pitchFamily="50" charset="-128"/>
              <a:cs typeface="+mn-cs"/>
            </a:rPr>
            <a:t>※</a:t>
          </a:r>
          <a:r>
            <a:rPr kumimoji="1" lang="ja-JP" altLang="en-US" sz="1300">
              <a:solidFill>
                <a:sysClr val="windowText" lastClr="000000"/>
              </a:solidFill>
              <a:effectLst/>
              <a:latin typeface="ＭＳ Ｐゴシック" pitchFamily="50" charset="-128"/>
              <a:ea typeface="ＭＳ Ｐゴシック" pitchFamily="50" charset="-128"/>
              <a:cs typeface="+mn-cs"/>
            </a:rPr>
            <a:t>注：数値については前年度数値を引用している。</a:t>
          </a:r>
          <a:endParaRPr lang="ja-JP" altLang="ja-JP" sz="1300">
            <a:solidFill>
              <a:sysClr val="windowText" lastClr="000000"/>
            </a:solidFill>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11491</xdr:rowOff>
    </xdr:from>
    <xdr:to>
      <xdr:col>81</xdr:col>
      <xdr:colOff>44450</xdr:colOff>
      <xdr:row>88</xdr:row>
      <xdr:rowOff>11491</xdr:rowOff>
    </xdr:to>
    <xdr:cxnSp macro="">
      <xdr:nvCxnSpPr>
        <xdr:cNvPr id="260" name="直線コネクタ 259"/>
        <xdr:cNvCxnSpPr/>
      </xdr:nvCxnSpPr>
      <xdr:spPr>
        <a:xfrm>
          <a:off x="16179800" y="1509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11491</xdr:rowOff>
    </xdr:to>
    <xdr:cxnSp macro="">
      <xdr:nvCxnSpPr>
        <xdr:cNvPr id="263" name="直線コネクタ 262"/>
        <xdr:cNvCxnSpPr/>
      </xdr:nvCxnSpPr>
      <xdr:spPr>
        <a:xfrm>
          <a:off x="15290800" y="1508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88</xdr:row>
      <xdr:rowOff>0</xdr:rowOff>
    </xdr:to>
    <xdr:cxnSp macro="">
      <xdr:nvCxnSpPr>
        <xdr:cNvPr id="266" name="直線コネクタ 265"/>
        <xdr:cNvCxnSpPr/>
      </xdr:nvCxnSpPr>
      <xdr:spPr>
        <a:xfrm>
          <a:off x="14401800" y="149267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10584</xdr:rowOff>
    </xdr:to>
    <xdr:cxnSp macro="">
      <xdr:nvCxnSpPr>
        <xdr:cNvPr id="269" name="直線コネクタ 268"/>
        <xdr:cNvCxnSpPr/>
      </xdr:nvCxnSpPr>
      <xdr:spPr>
        <a:xfrm>
          <a:off x="13512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132141</xdr:rowOff>
    </xdr:from>
    <xdr:to>
      <xdr:col>81</xdr:col>
      <xdr:colOff>95250</xdr:colOff>
      <xdr:row>88</xdr:row>
      <xdr:rowOff>62291</xdr:rowOff>
    </xdr:to>
    <xdr:sp macro="" textlink="">
      <xdr:nvSpPr>
        <xdr:cNvPr id="279" name="楕円 278"/>
        <xdr:cNvSpPr/>
      </xdr:nvSpPr>
      <xdr:spPr>
        <a:xfrm>
          <a:off x="169672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104218</xdr:rowOff>
    </xdr:from>
    <xdr:ext cx="762000" cy="259045"/>
    <xdr:sp macro="" textlink="">
      <xdr:nvSpPr>
        <xdr:cNvPr id="280" name="給与水準   （国との比較）該当値テキスト"/>
        <xdr:cNvSpPr txBox="1"/>
      </xdr:nvSpPr>
      <xdr:spPr>
        <a:xfrm>
          <a:off x="17106900" y="150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132141</xdr:rowOff>
    </xdr:from>
    <xdr:to>
      <xdr:col>77</xdr:col>
      <xdr:colOff>95250</xdr:colOff>
      <xdr:row>88</xdr:row>
      <xdr:rowOff>62291</xdr:rowOff>
    </xdr:to>
    <xdr:sp macro="" textlink="">
      <xdr:nvSpPr>
        <xdr:cNvPr id="281" name="楕円 280"/>
        <xdr:cNvSpPr/>
      </xdr:nvSpPr>
      <xdr:spPr>
        <a:xfrm>
          <a:off x="16129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47068</xdr:rowOff>
    </xdr:from>
    <xdr:ext cx="736600" cy="259045"/>
    <xdr:sp macro="" textlink="">
      <xdr:nvSpPr>
        <xdr:cNvPr id="282" name="テキスト ボックス 281"/>
        <xdr:cNvSpPr txBox="1"/>
      </xdr:nvSpPr>
      <xdr:spPr>
        <a:xfrm>
          <a:off x="15798800" y="1513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3" name="楕円 282"/>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4" name="テキスト ボックス 283"/>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5" name="楕円 284"/>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6" name="テキスト ボックス 285"/>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7" name="楕円 286"/>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8" name="テキスト ボックス 28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itchFamily="50" charset="-128"/>
              <a:ea typeface="ＭＳ Ｐゴシック" pitchFamily="50" charset="-128"/>
              <a:cs typeface="+mn-cs"/>
            </a:rPr>
            <a:t>平成１７年度から始まった集中改革プランに基づく定員管理計画（計画期間</a:t>
          </a:r>
          <a:r>
            <a:rPr kumimoji="1" lang="ja-JP" altLang="en-US" sz="1300">
              <a:solidFill>
                <a:schemeClr val="dk1"/>
              </a:solidFill>
              <a:effectLst/>
              <a:latin typeface="ＭＳ Ｐゴシック" pitchFamily="50" charset="-128"/>
              <a:ea typeface="ＭＳ Ｐゴシック" pitchFamily="50" charset="-128"/>
              <a:cs typeface="+mn-cs"/>
            </a:rPr>
            <a:t>：平成</a:t>
          </a:r>
          <a:r>
            <a:rPr kumimoji="1" lang="ja-JP" altLang="ja-JP" sz="1300">
              <a:solidFill>
                <a:schemeClr val="dk1"/>
              </a:solidFill>
              <a:effectLst/>
              <a:latin typeface="ＭＳ Ｐゴシック" pitchFamily="50" charset="-128"/>
              <a:ea typeface="ＭＳ Ｐゴシック" pitchFamily="50" charset="-128"/>
              <a:cs typeface="+mn-cs"/>
            </a:rPr>
            <a:t>１７年度～</a:t>
          </a:r>
          <a:r>
            <a:rPr kumimoji="1" lang="ja-JP" altLang="en-US" sz="1300">
              <a:solidFill>
                <a:schemeClr val="dk1"/>
              </a:solidFill>
              <a:effectLst/>
              <a:latin typeface="ＭＳ Ｐゴシック" pitchFamily="50" charset="-128"/>
              <a:ea typeface="ＭＳ Ｐゴシック" pitchFamily="50" charset="-128"/>
              <a:cs typeface="+mn-cs"/>
            </a:rPr>
            <a:t>平成</a:t>
          </a:r>
          <a:r>
            <a:rPr kumimoji="1" lang="ja-JP" altLang="ja-JP" sz="1300">
              <a:solidFill>
                <a:schemeClr val="dk1"/>
              </a:solidFill>
              <a:effectLst/>
              <a:latin typeface="ＭＳ Ｐゴシック" pitchFamily="50" charset="-128"/>
              <a:ea typeface="ＭＳ Ｐゴシック" pitchFamily="50" charset="-128"/>
              <a:cs typeface="+mn-cs"/>
            </a:rPr>
            <a:t>２１年度）において、２１人（１９．３％）削減を目標とし、目標は達成できなかったものの職員数を抑えた状況を維持していることにより、類似団体を下回っ</a:t>
          </a:r>
          <a:r>
            <a:rPr kumimoji="1" lang="ja-JP" altLang="en-US" sz="1300">
              <a:solidFill>
                <a:schemeClr val="dk1"/>
              </a:solidFill>
              <a:effectLst/>
              <a:latin typeface="ＭＳ Ｐゴシック" pitchFamily="50" charset="-128"/>
              <a:ea typeface="ＭＳ Ｐゴシック" pitchFamily="50" charset="-128"/>
              <a:cs typeface="+mn-cs"/>
            </a:rPr>
            <a:t>ている</a:t>
          </a:r>
          <a:r>
            <a:rPr kumimoji="1" lang="ja-JP" altLang="ja-JP" sz="1300">
              <a:solidFill>
                <a:schemeClr val="dk1"/>
              </a:solidFill>
              <a:effectLst/>
              <a:latin typeface="ＭＳ Ｐゴシック" pitchFamily="50" charset="-128"/>
              <a:ea typeface="ＭＳ Ｐゴシック" pitchFamily="50" charset="-128"/>
              <a:cs typeface="+mn-cs"/>
            </a:rPr>
            <a:t>。</a:t>
          </a:r>
          <a:endParaRPr kumimoji="1" lang="en-US" altLang="ja-JP" sz="13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しかしながら、多様なニーズへの対応、</a:t>
          </a:r>
          <a:r>
            <a:rPr kumimoji="1" lang="ja-JP" altLang="en-US" sz="1300">
              <a:solidFill>
                <a:schemeClr val="dk1"/>
              </a:solidFill>
              <a:effectLst/>
              <a:latin typeface="ＭＳ Ｐゴシック" pitchFamily="50" charset="-128"/>
              <a:ea typeface="ＭＳ Ｐゴシック" pitchFamily="50" charset="-128"/>
              <a:cs typeface="+mn-cs"/>
            </a:rPr>
            <a:t>日常業務における</a:t>
          </a:r>
          <a:r>
            <a:rPr kumimoji="1" lang="ja-JP" altLang="ja-JP" sz="1300">
              <a:solidFill>
                <a:schemeClr val="dk1"/>
              </a:solidFill>
              <a:effectLst/>
              <a:latin typeface="ＭＳ Ｐゴシック" pitchFamily="50" charset="-128"/>
              <a:ea typeface="ＭＳ Ｐゴシック" pitchFamily="50" charset="-128"/>
              <a:cs typeface="+mn-cs"/>
            </a:rPr>
            <a:t>事務量の増加や時間外勤務が</a:t>
          </a:r>
          <a:r>
            <a:rPr kumimoji="1" lang="ja-JP" altLang="en-US" sz="1300">
              <a:solidFill>
                <a:schemeClr val="dk1"/>
              </a:solidFill>
              <a:effectLst/>
              <a:latin typeface="ＭＳ Ｐゴシック" pitchFamily="50" charset="-128"/>
              <a:ea typeface="ＭＳ Ｐゴシック" pitchFamily="50" charset="-128"/>
              <a:cs typeface="+mn-cs"/>
            </a:rPr>
            <a:t>増加している</a:t>
          </a:r>
          <a:r>
            <a:rPr kumimoji="1" lang="ja-JP" altLang="ja-JP" sz="1300">
              <a:solidFill>
                <a:schemeClr val="dk1"/>
              </a:solidFill>
              <a:effectLst/>
              <a:latin typeface="ＭＳ Ｐゴシック" pitchFamily="50" charset="-128"/>
              <a:ea typeface="ＭＳ Ｐゴシック" pitchFamily="50" charset="-128"/>
              <a:cs typeface="+mn-cs"/>
            </a:rPr>
            <a:t>ことに</a:t>
          </a:r>
          <a:r>
            <a:rPr kumimoji="1" lang="ja-JP" altLang="en-US" sz="1300">
              <a:solidFill>
                <a:schemeClr val="dk1"/>
              </a:solidFill>
              <a:effectLst/>
              <a:latin typeface="ＭＳ Ｐゴシック" pitchFamily="50" charset="-128"/>
              <a:ea typeface="ＭＳ Ｐゴシック" pitchFamily="50" charset="-128"/>
              <a:cs typeface="+mn-cs"/>
            </a:rPr>
            <a:t>伴う</a:t>
          </a:r>
          <a:r>
            <a:rPr kumimoji="1" lang="ja-JP" altLang="ja-JP" sz="1300">
              <a:solidFill>
                <a:schemeClr val="dk1"/>
              </a:solidFill>
              <a:effectLst/>
              <a:latin typeface="ＭＳ Ｐゴシック" pitchFamily="50" charset="-128"/>
              <a:ea typeface="ＭＳ Ｐゴシック" pitchFamily="50" charset="-128"/>
              <a:cs typeface="+mn-cs"/>
            </a:rPr>
            <a:t>職員配置等の見直しにより、増加傾向に転じる可能性があるため、今後とも適正な定員管理に努める。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14012</xdr:rowOff>
    </xdr:from>
    <xdr:to>
      <xdr:col>81</xdr:col>
      <xdr:colOff>44450</xdr:colOff>
      <xdr:row>61</xdr:row>
      <xdr:rowOff>35730</xdr:rowOff>
    </xdr:to>
    <xdr:cxnSp macro="">
      <xdr:nvCxnSpPr>
        <xdr:cNvPr id="323" name="直線コネクタ 322"/>
        <xdr:cNvCxnSpPr/>
      </xdr:nvCxnSpPr>
      <xdr:spPr>
        <a:xfrm>
          <a:off x="16179800" y="10472462"/>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14012</xdr:rowOff>
    </xdr:from>
    <xdr:to>
      <xdr:col>77</xdr:col>
      <xdr:colOff>44450</xdr:colOff>
      <xdr:row>61</xdr:row>
      <xdr:rowOff>16425</xdr:rowOff>
    </xdr:to>
    <xdr:cxnSp macro="">
      <xdr:nvCxnSpPr>
        <xdr:cNvPr id="326" name="直線コネクタ 325"/>
        <xdr:cNvCxnSpPr/>
      </xdr:nvCxnSpPr>
      <xdr:spPr>
        <a:xfrm flipV="1">
          <a:off x="15290800" y="1047246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158115</xdr:rowOff>
    </xdr:from>
    <xdr:to>
      <xdr:col>72</xdr:col>
      <xdr:colOff>203200</xdr:colOff>
      <xdr:row>61</xdr:row>
      <xdr:rowOff>16425</xdr:rowOff>
    </xdr:to>
    <xdr:cxnSp macro="">
      <xdr:nvCxnSpPr>
        <xdr:cNvPr id="329" name="直線コネクタ 328"/>
        <xdr:cNvCxnSpPr/>
      </xdr:nvCxnSpPr>
      <xdr:spPr>
        <a:xfrm>
          <a:off x="14401800" y="10445115"/>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154094</xdr:rowOff>
    </xdr:from>
    <xdr:to>
      <xdr:col>68</xdr:col>
      <xdr:colOff>152400</xdr:colOff>
      <xdr:row>60</xdr:row>
      <xdr:rowOff>158115</xdr:rowOff>
    </xdr:to>
    <xdr:cxnSp macro="">
      <xdr:nvCxnSpPr>
        <xdr:cNvPr id="332" name="直線コネクタ 331"/>
        <xdr:cNvCxnSpPr/>
      </xdr:nvCxnSpPr>
      <xdr:spPr>
        <a:xfrm>
          <a:off x="13512800" y="1044109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156380</xdr:rowOff>
    </xdr:from>
    <xdr:to>
      <xdr:col>81</xdr:col>
      <xdr:colOff>95250</xdr:colOff>
      <xdr:row>61</xdr:row>
      <xdr:rowOff>86530</xdr:rowOff>
    </xdr:to>
    <xdr:sp macro="" textlink="">
      <xdr:nvSpPr>
        <xdr:cNvPr id="342" name="楕円 341"/>
        <xdr:cNvSpPr/>
      </xdr:nvSpPr>
      <xdr:spPr>
        <a:xfrm>
          <a:off x="16967200" y="104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1457</xdr:rowOff>
    </xdr:from>
    <xdr:ext cx="762000" cy="259045"/>
    <xdr:sp macro="" textlink="">
      <xdr:nvSpPr>
        <xdr:cNvPr id="343" name="定員管理の状況該当値テキスト"/>
        <xdr:cNvSpPr txBox="1"/>
      </xdr:nvSpPr>
      <xdr:spPr>
        <a:xfrm>
          <a:off x="17106900" y="1028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134662</xdr:rowOff>
    </xdr:from>
    <xdr:to>
      <xdr:col>77</xdr:col>
      <xdr:colOff>95250</xdr:colOff>
      <xdr:row>61</xdr:row>
      <xdr:rowOff>64812</xdr:rowOff>
    </xdr:to>
    <xdr:sp macro="" textlink="">
      <xdr:nvSpPr>
        <xdr:cNvPr id="344" name="楕円 343"/>
        <xdr:cNvSpPr/>
      </xdr:nvSpPr>
      <xdr:spPr>
        <a:xfrm>
          <a:off x="16129000" y="104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74989</xdr:rowOff>
    </xdr:from>
    <xdr:ext cx="736600" cy="259045"/>
    <xdr:sp macro="" textlink="">
      <xdr:nvSpPr>
        <xdr:cNvPr id="345" name="テキスト ボックス 344"/>
        <xdr:cNvSpPr txBox="1"/>
      </xdr:nvSpPr>
      <xdr:spPr>
        <a:xfrm>
          <a:off x="15798800" y="10190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137075</xdr:rowOff>
    </xdr:from>
    <xdr:to>
      <xdr:col>73</xdr:col>
      <xdr:colOff>44450</xdr:colOff>
      <xdr:row>61</xdr:row>
      <xdr:rowOff>67225</xdr:rowOff>
    </xdr:to>
    <xdr:sp macro="" textlink="">
      <xdr:nvSpPr>
        <xdr:cNvPr id="346" name="楕円 345"/>
        <xdr:cNvSpPr/>
      </xdr:nvSpPr>
      <xdr:spPr>
        <a:xfrm>
          <a:off x="15240000" y="10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77402</xdr:rowOff>
    </xdr:from>
    <xdr:ext cx="762000" cy="259045"/>
    <xdr:sp macro="" textlink="">
      <xdr:nvSpPr>
        <xdr:cNvPr id="347" name="テキスト ボックス 346"/>
        <xdr:cNvSpPr txBox="1"/>
      </xdr:nvSpPr>
      <xdr:spPr>
        <a:xfrm>
          <a:off x="14909800" y="1019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107315</xdr:rowOff>
    </xdr:from>
    <xdr:to>
      <xdr:col>68</xdr:col>
      <xdr:colOff>203200</xdr:colOff>
      <xdr:row>61</xdr:row>
      <xdr:rowOff>37465</xdr:rowOff>
    </xdr:to>
    <xdr:sp macro="" textlink="">
      <xdr:nvSpPr>
        <xdr:cNvPr id="348" name="楕円 347"/>
        <xdr:cNvSpPr/>
      </xdr:nvSpPr>
      <xdr:spPr>
        <a:xfrm>
          <a:off x="14351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47642</xdr:rowOff>
    </xdr:from>
    <xdr:ext cx="762000" cy="259045"/>
    <xdr:sp macro="" textlink="">
      <xdr:nvSpPr>
        <xdr:cNvPr id="349" name="テキスト ボックス 348"/>
        <xdr:cNvSpPr txBox="1"/>
      </xdr:nvSpPr>
      <xdr:spPr>
        <a:xfrm>
          <a:off x="14020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50" name="楕円 349"/>
        <xdr:cNvSpPr/>
      </xdr:nvSpPr>
      <xdr:spPr>
        <a:xfrm>
          <a:off x="13462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51" name="テキスト ボックス 350"/>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itchFamily="50" charset="-128"/>
              <a:ea typeface="ＭＳ Ｐゴシック" pitchFamily="50" charset="-128"/>
              <a:cs typeface="+mn-cs"/>
            </a:rPr>
            <a:t>実質公債費比率は２．</a:t>
          </a:r>
          <a:r>
            <a:rPr kumimoji="1" lang="ja-JP" altLang="en-US" sz="1300">
              <a:solidFill>
                <a:schemeClr val="dk1"/>
              </a:solidFill>
              <a:effectLst/>
              <a:latin typeface="ＭＳ Ｐゴシック" pitchFamily="50" charset="-128"/>
              <a:ea typeface="ＭＳ Ｐゴシック" pitchFamily="50" charset="-128"/>
              <a:cs typeface="+mn-cs"/>
            </a:rPr>
            <a:t>７</a:t>
          </a:r>
          <a:r>
            <a:rPr kumimoji="1" lang="ja-JP" altLang="ja-JP" sz="1300">
              <a:solidFill>
                <a:schemeClr val="dk1"/>
              </a:solidFill>
              <a:effectLst/>
              <a:latin typeface="ＭＳ Ｐゴシック" pitchFamily="50" charset="-128"/>
              <a:ea typeface="ＭＳ Ｐゴシック" pitchFamily="50" charset="-128"/>
              <a:cs typeface="+mn-cs"/>
            </a:rPr>
            <a:t>％と類似団体を大きく下回っている。平成２４・２５年度で大型起債の償還が終了し、その後の新たな大型起債</a:t>
          </a:r>
          <a:r>
            <a:rPr kumimoji="1" lang="ja-JP" altLang="en-US" sz="1300">
              <a:solidFill>
                <a:schemeClr val="dk1"/>
              </a:solidFill>
              <a:effectLst/>
              <a:latin typeface="ＭＳ Ｐゴシック" pitchFamily="50" charset="-128"/>
              <a:ea typeface="ＭＳ Ｐゴシック" pitchFamily="50" charset="-128"/>
              <a:cs typeface="+mn-cs"/>
            </a:rPr>
            <a:t>の償還がないこと</a:t>
          </a:r>
          <a:r>
            <a:rPr kumimoji="1" lang="ja-JP" altLang="ja-JP" sz="1300">
              <a:solidFill>
                <a:schemeClr val="dk1"/>
              </a:solidFill>
              <a:effectLst/>
              <a:latin typeface="ＭＳ Ｐゴシック" pitchFamily="50" charset="-128"/>
              <a:ea typeface="ＭＳ Ｐゴシック" pitchFamily="50" charset="-128"/>
              <a:cs typeface="+mn-cs"/>
            </a:rPr>
            <a:t>が要因である</a:t>
          </a:r>
          <a:r>
            <a:rPr kumimoji="1" lang="ja-JP" altLang="en-US" sz="1300">
              <a:solidFill>
                <a:schemeClr val="dk1"/>
              </a:solidFill>
              <a:effectLst/>
              <a:latin typeface="ＭＳ Ｐゴシック" pitchFamily="50" charset="-128"/>
              <a:ea typeface="ＭＳ Ｐゴシック" pitchFamily="50" charset="-128"/>
              <a:cs typeface="+mn-cs"/>
            </a:rPr>
            <a:t>が、平成</a:t>
          </a:r>
          <a:r>
            <a:rPr kumimoji="1" lang="ja-JP" altLang="ja-JP" sz="1300">
              <a:solidFill>
                <a:schemeClr val="dk1"/>
              </a:solidFill>
              <a:effectLst/>
              <a:latin typeface="ＭＳ Ｐゴシック" pitchFamily="50" charset="-128"/>
              <a:ea typeface="ＭＳ Ｐゴシック" pitchFamily="50" charset="-128"/>
              <a:cs typeface="+mn-cs"/>
            </a:rPr>
            <a:t>２８年度における大型起債の償還が平成３２年度から始まること、</a:t>
          </a:r>
          <a:r>
            <a:rPr kumimoji="1" lang="ja-JP" altLang="en-US" sz="1300">
              <a:solidFill>
                <a:schemeClr val="dk1"/>
              </a:solidFill>
              <a:effectLst/>
              <a:latin typeface="ＭＳ Ｐゴシック" pitchFamily="50" charset="-128"/>
              <a:ea typeface="ＭＳ Ｐゴシック" pitchFamily="50" charset="-128"/>
              <a:cs typeface="+mn-cs"/>
            </a:rPr>
            <a:t>平成３０・３１年度において同報無線デジタル化整備事業実施による大型起債があることから、</a:t>
          </a:r>
          <a:r>
            <a:rPr kumimoji="1" lang="ja-JP" altLang="ja-JP" sz="1300">
              <a:solidFill>
                <a:schemeClr val="dk1"/>
              </a:solidFill>
              <a:effectLst/>
              <a:latin typeface="ＭＳ Ｐゴシック" pitchFamily="50" charset="-128"/>
              <a:ea typeface="ＭＳ Ｐゴシック" pitchFamily="50" charset="-128"/>
              <a:cs typeface="+mn-cs"/>
            </a:rPr>
            <a:t>それらの償還により数値の悪化が懸念される</a:t>
          </a:r>
          <a:r>
            <a:rPr kumimoji="1" lang="ja-JP" altLang="en-US" sz="1300">
              <a:solidFill>
                <a:schemeClr val="dk1"/>
              </a:solidFill>
              <a:effectLst/>
              <a:latin typeface="ＭＳ Ｐゴシック" pitchFamily="50" charset="-128"/>
              <a:ea typeface="ＭＳ Ｐゴシック" pitchFamily="50" charset="-128"/>
              <a:cs typeface="+mn-cs"/>
            </a:rPr>
            <a:t>。</a:t>
          </a:r>
          <a:endParaRPr kumimoji="1" lang="en-US" altLang="ja-JP" sz="13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また、今後も観光施設整備や共同調理場整備等の大型事業も予定されている</a:t>
          </a:r>
          <a:r>
            <a:rPr kumimoji="1" lang="ja-JP" altLang="ja-JP" sz="1300">
              <a:solidFill>
                <a:schemeClr val="dk1"/>
              </a:solidFill>
              <a:effectLst/>
              <a:latin typeface="ＭＳ Ｐゴシック" pitchFamily="50" charset="-128"/>
              <a:ea typeface="ＭＳ Ｐゴシック" pitchFamily="50" charset="-128"/>
              <a:cs typeface="+mn-cs"/>
            </a:rPr>
            <a:t>ことから、引き続き計画的な財政運営を図っていく。</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30057</xdr:rowOff>
    </xdr:from>
    <xdr:to>
      <xdr:col>81</xdr:col>
      <xdr:colOff>44450</xdr:colOff>
      <xdr:row>37</xdr:row>
      <xdr:rowOff>54187</xdr:rowOff>
    </xdr:to>
    <xdr:cxnSp macro="">
      <xdr:nvCxnSpPr>
        <xdr:cNvPr id="385" name="直線コネクタ 384"/>
        <xdr:cNvCxnSpPr/>
      </xdr:nvCxnSpPr>
      <xdr:spPr>
        <a:xfrm>
          <a:off x="16179800" y="637370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30057</xdr:rowOff>
    </xdr:from>
    <xdr:to>
      <xdr:col>77</xdr:col>
      <xdr:colOff>44450</xdr:colOff>
      <xdr:row>37</xdr:row>
      <xdr:rowOff>86360</xdr:rowOff>
    </xdr:to>
    <xdr:cxnSp macro="">
      <xdr:nvCxnSpPr>
        <xdr:cNvPr id="388" name="直線コネクタ 387"/>
        <xdr:cNvCxnSpPr/>
      </xdr:nvCxnSpPr>
      <xdr:spPr>
        <a:xfrm flipV="1">
          <a:off x="15290800" y="637370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86360</xdr:rowOff>
    </xdr:from>
    <xdr:to>
      <xdr:col>72</xdr:col>
      <xdr:colOff>203200</xdr:colOff>
      <xdr:row>38</xdr:row>
      <xdr:rowOff>27517</xdr:rowOff>
    </xdr:to>
    <xdr:cxnSp macro="">
      <xdr:nvCxnSpPr>
        <xdr:cNvPr id="391" name="直線コネクタ 390"/>
        <xdr:cNvCxnSpPr/>
      </xdr:nvCxnSpPr>
      <xdr:spPr>
        <a:xfrm flipV="1">
          <a:off x="14401800" y="643001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124037</xdr:rowOff>
    </xdr:to>
    <xdr:cxnSp macro="">
      <xdr:nvCxnSpPr>
        <xdr:cNvPr id="394" name="直線コネクタ 393"/>
        <xdr:cNvCxnSpPr/>
      </xdr:nvCxnSpPr>
      <xdr:spPr>
        <a:xfrm flipV="1">
          <a:off x="13512800" y="65426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3387</xdr:rowOff>
    </xdr:from>
    <xdr:to>
      <xdr:col>81</xdr:col>
      <xdr:colOff>95250</xdr:colOff>
      <xdr:row>37</xdr:row>
      <xdr:rowOff>104987</xdr:rowOff>
    </xdr:to>
    <xdr:sp macro="" textlink="">
      <xdr:nvSpPr>
        <xdr:cNvPr id="404" name="楕円 403"/>
        <xdr:cNvSpPr/>
      </xdr:nvSpPr>
      <xdr:spPr>
        <a:xfrm>
          <a:off x="169672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19914</xdr:rowOff>
    </xdr:from>
    <xdr:ext cx="762000" cy="259045"/>
    <xdr:sp macro="" textlink="">
      <xdr:nvSpPr>
        <xdr:cNvPr id="405" name="公債費負担の状況該当値テキスト"/>
        <xdr:cNvSpPr txBox="1"/>
      </xdr:nvSpPr>
      <xdr:spPr>
        <a:xfrm>
          <a:off x="17106900" y="61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150707</xdr:rowOff>
    </xdr:from>
    <xdr:to>
      <xdr:col>77</xdr:col>
      <xdr:colOff>95250</xdr:colOff>
      <xdr:row>37</xdr:row>
      <xdr:rowOff>80857</xdr:rowOff>
    </xdr:to>
    <xdr:sp macro="" textlink="">
      <xdr:nvSpPr>
        <xdr:cNvPr id="406" name="楕円 405"/>
        <xdr:cNvSpPr/>
      </xdr:nvSpPr>
      <xdr:spPr>
        <a:xfrm>
          <a:off x="16129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407" name="テキスト ボックス 406"/>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35560</xdr:rowOff>
    </xdr:from>
    <xdr:to>
      <xdr:col>73</xdr:col>
      <xdr:colOff>44450</xdr:colOff>
      <xdr:row>37</xdr:row>
      <xdr:rowOff>137160</xdr:rowOff>
    </xdr:to>
    <xdr:sp macro="" textlink="">
      <xdr:nvSpPr>
        <xdr:cNvPr id="408" name="楕円 407"/>
        <xdr:cNvSpPr/>
      </xdr:nvSpPr>
      <xdr:spPr>
        <a:xfrm>
          <a:off x="15240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147337</xdr:rowOff>
    </xdr:from>
    <xdr:ext cx="762000" cy="259045"/>
    <xdr:sp macro="" textlink="">
      <xdr:nvSpPr>
        <xdr:cNvPr id="409" name="テキスト ボックス 408"/>
        <xdr:cNvSpPr txBox="1"/>
      </xdr:nvSpPr>
      <xdr:spPr>
        <a:xfrm>
          <a:off x="14909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10" name="楕円 409"/>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11" name="テキスト ボックス 410"/>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12" name="楕円 411"/>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13" name="テキスト ボックス 412"/>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itchFamily="50" charset="-128"/>
              <a:ea typeface="ＭＳ Ｐゴシック" pitchFamily="50" charset="-128"/>
              <a:cs typeface="+mn-cs"/>
            </a:rPr>
            <a:t>前年度同様、数値はマイナスとなり財政の健全化は維持されている。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一般</a:t>
          </a:r>
          <a:r>
            <a:rPr kumimoji="1" lang="ja-JP" altLang="ja-JP" sz="1300">
              <a:solidFill>
                <a:schemeClr val="dk1"/>
              </a:solidFill>
              <a:effectLst/>
              <a:latin typeface="ＭＳ Ｐゴシック" pitchFamily="50" charset="-128"/>
              <a:ea typeface="ＭＳ Ｐゴシック" pitchFamily="50" charset="-128"/>
              <a:cs typeface="+mn-cs"/>
            </a:rPr>
            <a:t>会計等地方債の現在高は、</a:t>
          </a:r>
          <a:r>
            <a:rPr kumimoji="1" lang="ja-JP" altLang="en-US" sz="1300">
              <a:solidFill>
                <a:schemeClr val="dk1"/>
              </a:solidFill>
              <a:effectLst/>
              <a:latin typeface="ＭＳ Ｐゴシック" pitchFamily="50" charset="-128"/>
              <a:ea typeface="ＭＳ Ｐゴシック" pitchFamily="50" charset="-128"/>
              <a:cs typeface="+mn-cs"/>
            </a:rPr>
            <a:t>平成２９年度において大規模事業の実施がなかったことから前年度比１４９百万円減となったが、</a:t>
          </a:r>
          <a:r>
            <a:rPr kumimoji="1" lang="ja-JP" altLang="ja-JP" sz="1300">
              <a:solidFill>
                <a:schemeClr val="dk1"/>
              </a:solidFill>
              <a:effectLst/>
              <a:latin typeface="ＭＳ Ｐゴシック" pitchFamily="50" charset="-128"/>
              <a:ea typeface="ＭＳ Ｐゴシック" pitchFamily="50" charset="-128"/>
              <a:cs typeface="+mn-cs"/>
            </a:rPr>
            <a:t>財政調整基金をはじめとする充当可能基金の残高</a:t>
          </a:r>
          <a:r>
            <a:rPr kumimoji="1" lang="ja-JP" altLang="en-US" sz="1300">
              <a:solidFill>
                <a:schemeClr val="dk1"/>
              </a:solidFill>
              <a:effectLst/>
              <a:latin typeface="ＭＳ Ｐゴシック" pitchFamily="50" charset="-128"/>
              <a:ea typeface="ＭＳ Ｐゴシック" pitchFamily="50" charset="-128"/>
              <a:cs typeface="+mn-cs"/>
            </a:rPr>
            <a:t>も８百万円減、また、基準財政需要額算入見込額も１６３百万円減と充当可能財源等も大きく減少した。</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当町の財政規模を考慮すると、</a:t>
          </a:r>
          <a:r>
            <a:rPr kumimoji="1" lang="ja-JP" altLang="en-US" sz="1300">
              <a:solidFill>
                <a:schemeClr val="dk1"/>
              </a:solidFill>
              <a:effectLst/>
              <a:latin typeface="ＭＳ Ｐゴシック" pitchFamily="50" charset="-128"/>
              <a:ea typeface="ＭＳ Ｐゴシック" pitchFamily="50" charset="-128"/>
              <a:cs typeface="+mn-cs"/>
            </a:rPr>
            <a:t>現在実施してる同報無線デジタル化整備工事等の</a:t>
          </a:r>
          <a:r>
            <a:rPr kumimoji="1" lang="ja-JP" altLang="ja-JP" sz="1300">
              <a:solidFill>
                <a:schemeClr val="dk1"/>
              </a:solidFill>
              <a:effectLst/>
              <a:latin typeface="ＭＳ Ｐゴシック" pitchFamily="50" charset="-128"/>
              <a:ea typeface="ＭＳ Ｐゴシック" pitchFamily="50" charset="-128"/>
              <a:cs typeface="+mn-cs"/>
            </a:rPr>
            <a:t>数億円規模の事業実施（起債）により、数値が悪化する懸念があり、引き続き適正な財政運営を図っていく必要がある。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5" name="将来負担の状況平均値テキスト"/>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6" name="フローチャート: 判断 445"/>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7" name="フローチャート: 判断 446"/>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8" name="テキスト ボックス 447"/>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9" name="フローチャート: 判断 448"/>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0" name="テキスト ボックス 449"/>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1" name="フローチャート: 判断 450"/>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2" name="テキスト ボックス 451"/>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3" name="フローチャート: 判断 452"/>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4" name="テキスト ボックス 453"/>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6,836
6,809
85.19
3,632,757
3,442,678
173,378
2,379,460
3,260,194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itchFamily="50" charset="-128"/>
              <a:ea typeface="ＭＳ Ｐゴシック" pitchFamily="50" charset="-128"/>
              <a:cs typeface="+mn-cs"/>
            </a:rPr>
            <a:t>人件費は、定員管理計画（計画期間</a:t>
          </a:r>
          <a:r>
            <a:rPr kumimoji="1" lang="ja-JP" altLang="en-US" sz="1300">
              <a:solidFill>
                <a:schemeClr val="dk1"/>
              </a:solidFill>
              <a:effectLst/>
              <a:latin typeface="ＭＳ Ｐゴシック" pitchFamily="50" charset="-128"/>
              <a:ea typeface="ＭＳ Ｐゴシック" pitchFamily="50" charset="-128"/>
              <a:cs typeface="+mn-cs"/>
            </a:rPr>
            <a:t>：平成</a:t>
          </a:r>
          <a:r>
            <a:rPr kumimoji="1" lang="ja-JP" altLang="ja-JP" sz="1300">
              <a:solidFill>
                <a:schemeClr val="dk1"/>
              </a:solidFill>
              <a:effectLst/>
              <a:latin typeface="ＭＳ Ｐゴシック" pitchFamily="50" charset="-128"/>
              <a:ea typeface="ＭＳ Ｐゴシック" pitchFamily="50" charset="-128"/>
              <a:cs typeface="+mn-cs"/>
            </a:rPr>
            <a:t>１７年度～</a:t>
          </a:r>
          <a:r>
            <a:rPr kumimoji="1" lang="ja-JP" altLang="en-US" sz="1300">
              <a:solidFill>
                <a:schemeClr val="dk1"/>
              </a:solidFill>
              <a:effectLst/>
              <a:latin typeface="ＭＳ Ｐゴシック" pitchFamily="50" charset="-128"/>
              <a:ea typeface="ＭＳ Ｐゴシック" pitchFamily="50" charset="-128"/>
              <a:cs typeface="+mn-cs"/>
            </a:rPr>
            <a:t>平成</a:t>
          </a:r>
          <a:r>
            <a:rPr kumimoji="1" lang="ja-JP" altLang="ja-JP" sz="1300">
              <a:solidFill>
                <a:schemeClr val="dk1"/>
              </a:solidFill>
              <a:effectLst/>
              <a:latin typeface="ＭＳ Ｐゴシック" pitchFamily="50" charset="-128"/>
              <a:ea typeface="ＭＳ Ｐゴシック" pitchFamily="50" charset="-128"/>
              <a:cs typeface="+mn-cs"/>
            </a:rPr>
            <a:t>２１年度）において、職員数２１人（１９．３％）削減を目標として、２０人減（１８．３％減）を実施し、現在も</a:t>
          </a:r>
          <a:r>
            <a:rPr kumimoji="1" lang="ja-JP" altLang="ja-JP" sz="1300" baseline="0">
              <a:solidFill>
                <a:schemeClr val="dk1"/>
              </a:solidFill>
              <a:effectLst/>
              <a:latin typeface="ＭＳ Ｐゴシック" pitchFamily="50" charset="-128"/>
              <a:ea typeface="ＭＳ Ｐゴシック" pitchFamily="50" charset="-128"/>
              <a:cs typeface="+mn-cs"/>
            </a:rPr>
            <a:t>職員数を抑えた状況を維持している</a:t>
          </a:r>
          <a:r>
            <a:rPr kumimoji="1" lang="ja-JP" altLang="en-US" sz="1300" baseline="0">
              <a:solidFill>
                <a:schemeClr val="dk1"/>
              </a:solidFill>
              <a:effectLst/>
              <a:latin typeface="ＭＳ Ｐゴシック" pitchFamily="50" charset="-128"/>
              <a:ea typeface="ＭＳ Ｐゴシック" pitchFamily="50" charset="-128"/>
              <a:cs typeface="+mn-cs"/>
            </a:rPr>
            <a:t>ため、</a:t>
          </a:r>
          <a:r>
            <a:rPr kumimoji="1" lang="ja-JP" altLang="en-US" sz="1300">
              <a:solidFill>
                <a:schemeClr val="dk1"/>
              </a:solidFill>
              <a:effectLst/>
              <a:latin typeface="ＭＳ Ｐゴシック" pitchFamily="50" charset="-128"/>
              <a:ea typeface="ＭＳ Ｐゴシック" pitchFamily="50" charset="-128"/>
              <a:cs typeface="+mn-cs"/>
            </a:rPr>
            <a:t>前年度比２百万円減となっているが、</a:t>
          </a:r>
          <a:r>
            <a:rPr kumimoji="1" lang="ja-JP" altLang="ja-JP" sz="1300">
              <a:solidFill>
                <a:schemeClr val="dk1"/>
              </a:solidFill>
              <a:effectLst/>
              <a:latin typeface="ＭＳ Ｐゴシック" pitchFamily="50" charset="-128"/>
              <a:ea typeface="ＭＳ Ｐゴシック" pitchFamily="50" charset="-128"/>
              <a:cs typeface="+mn-cs"/>
            </a:rPr>
            <a:t>割合として０．３％上昇した。</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今後も</a:t>
          </a:r>
          <a:r>
            <a:rPr kumimoji="1" lang="ja-JP" altLang="en-US" sz="1300">
              <a:solidFill>
                <a:schemeClr val="dk1"/>
              </a:solidFill>
              <a:effectLst/>
              <a:latin typeface="ＭＳ Ｐゴシック" pitchFamily="50" charset="-128"/>
              <a:ea typeface="ＭＳ Ｐゴシック" pitchFamily="50" charset="-128"/>
              <a:cs typeface="+mn-cs"/>
            </a:rPr>
            <a:t>引き続き</a:t>
          </a:r>
          <a:r>
            <a:rPr kumimoji="1" lang="ja-JP" altLang="ja-JP" sz="1300">
              <a:solidFill>
                <a:schemeClr val="dk1"/>
              </a:solidFill>
              <a:effectLst/>
              <a:latin typeface="ＭＳ Ｐゴシック" pitchFamily="50" charset="-128"/>
              <a:ea typeface="ＭＳ Ｐゴシック" pitchFamily="50" charset="-128"/>
              <a:cs typeface="+mn-cs"/>
            </a:rPr>
            <a:t>適正な定員管理に努める。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5842</xdr:rowOff>
    </xdr:to>
    <xdr:cxnSp macro="">
      <xdr:nvCxnSpPr>
        <xdr:cNvPr id="64" name="直線コネクタ 63"/>
        <xdr:cNvCxnSpPr/>
      </xdr:nvCxnSpPr>
      <xdr:spPr>
        <a:xfrm>
          <a:off x="3987800" y="63403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36</xdr:row>
      <xdr:rowOff>168148</xdr:rowOff>
    </xdr:to>
    <xdr:cxnSp macro="">
      <xdr:nvCxnSpPr>
        <xdr:cNvPr id="67" name="直線コネクタ 66"/>
        <xdr:cNvCxnSpPr/>
      </xdr:nvCxnSpPr>
      <xdr:spPr>
        <a:xfrm>
          <a:off x="3098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69850</xdr:rowOff>
    </xdr:to>
    <xdr:cxnSp macro="">
      <xdr:nvCxnSpPr>
        <xdr:cNvPr id="70" name="直線コネクタ 69"/>
        <xdr:cNvCxnSpPr/>
      </xdr:nvCxnSpPr>
      <xdr:spPr>
        <a:xfrm flipV="1">
          <a:off x="2209800" y="63266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69850</xdr:rowOff>
    </xdr:to>
    <xdr:cxnSp macro="">
      <xdr:nvCxnSpPr>
        <xdr:cNvPr id="73" name="直線コネクタ 72"/>
        <xdr:cNvCxnSpPr/>
      </xdr:nvCxnSpPr>
      <xdr:spPr>
        <a:xfrm>
          <a:off x="1320800" y="6372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88" name="テキスト ボックス 87"/>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89679</xdr:rowOff>
    </xdr:from>
    <xdr:ext cx="762000" cy="259045"/>
    <xdr:sp macro="" textlink="">
      <xdr:nvSpPr>
        <xdr:cNvPr id="92" name="テキスト ボックス 91"/>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itchFamily="50" charset="-128"/>
              <a:ea typeface="ＭＳ Ｐゴシック" pitchFamily="50" charset="-128"/>
              <a:cs typeface="+mn-cs"/>
            </a:rPr>
            <a:t>　</a:t>
          </a:r>
          <a:r>
            <a:rPr kumimoji="1" lang="ja-JP" altLang="ja-JP" sz="1300">
              <a:solidFill>
                <a:sysClr val="windowText" lastClr="000000"/>
              </a:solidFill>
              <a:effectLst/>
              <a:latin typeface="ＭＳ Ｐゴシック" pitchFamily="50" charset="-128"/>
              <a:ea typeface="ＭＳ Ｐゴシック" pitchFamily="50" charset="-128"/>
              <a:cs typeface="+mn-cs"/>
            </a:rPr>
            <a:t>物件費は、前年度比</a:t>
          </a:r>
          <a:r>
            <a:rPr kumimoji="1" lang="ja-JP" altLang="en-US" sz="1300">
              <a:solidFill>
                <a:sysClr val="windowText" lastClr="000000"/>
              </a:solidFill>
              <a:effectLst/>
              <a:latin typeface="ＭＳ Ｐゴシック" pitchFamily="50" charset="-128"/>
              <a:ea typeface="ＭＳ Ｐゴシック" pitchFamily="50" charset="-128"/>
              <a:cs typeface="+mn-cs"/>
            </a:rPr>
            <a:t>８</a:t>
          </a:r>
          <a:r>
            <a:rPr kumimoji="1" lang="ja-JP" altLang="ja-JP" sz="1300">
              <a:solidFill>
                <a:sysClr val="windowText" lastClr="000000"/>
              </a:solidFill>
              <a:effectLst/>
              <a:latin typeface="ＭＳ Ｐゴシック" pitchFamily="50" charset="-128"/>
              <a:ea typeface="ＭＳ Ｐゴシック" pitchFamily="50" charset="-128"/>
              <a:cs typeface="+mn-cs"/>
            </a:rPr>
            <a:t>百万円</a:t>
          </a:r>
          <a:r>
            <a:rPr kumimoji="1" lang="ja-JP" altLang="en-US" sz="1300">
              <a:solidFill>
                <a:sysClr val="windowText" lastClr="000000"/>
              </a:solidFill>
              <a:effectLst/>
              <a:latin typeface="ＭＳ Ｐゴシック" pitchFamily="50" charset="-128"/>
              <a:ea typeface="ＭＳ Ｐゴシック" pitchFamily="50" charset="-128"/>
              <a:cs typeface="+mn-cs"/>
            </a:rPr>
            <a:t>増、</a:t>
          </a:r>
          <a:r>
            <a:rPr kumimoji="1" lang="ja-JP" altLang="ja-JP" sz="1300">
              <a:solidFill>
                <a:sysClr val="windowText" lastClr="000000"/>
              </a:solidFill>
              <a:effectLst/>
              <a:latin typeface="ＭＳ Ｐゴシック" pitchFamily="50" charset="-128"/>
              <a:ea typeface="ＭＳ Ｐゴシック" pitchFamily="50" charset="-128"/>
              <a:cs typeface="+mn-cs"/>
            </a:rPr>
            <a:t>割合としては</a:t>
          </a:r>
          <a:r>
            <a:rPr kumimoji="1" lang="ja-JP" altLang="en-US" sz="1300">
              <a:solidFill>
                <a:sysClr val="windowText" lastClr="000000"/>
              </a:solidFill>
              <a:effectLst/>
              <a:latin typeface="ＭＳ Ｐゴシック" pitchFamily="50" charset="-128"/>
              <a:ea typeface="ＭＳ Ｐゴシック" pitchFamily="50" charset="-128"/>
              <a:cs typeface="+mn-cs"/>
            </a:rPr>
            <a:t>０</a:t>
          </a:r>
          <a:r>
            <a:rPr kumimoji="1" lang="ja-JP" altLang="ja-JP" sz="1300">
              <a:solidFill>
                <a:sysClr val="windowText" lastClr="000000"/>
              </a:solidFill>
              <a:effectLst/>
              <a:latin typeface="ＭＳ Ｐゴシック" pitchFamily="50" charset="-128"/>
              <a:ea typeface="ＭＳ Ｐゴシック" pitchFamily="50" charset="-128"/>
              <a:cs typeface="+mn-cs"/>
            </a:rPr>
            <a:t>．</a:t>
          </a:r>
          <a:r>
            <a:rPr kumimoji="1" lang="ja-JP" altLang="en-US" sz="1300">
              <a:solidFill>
                <a:sysClr val="windowText" lastClr="000000"/>
              </a:solidFill>
              <a:effectLst/>
              <a:latin typeface="ＭＳ Ｐゴシック" pitchFamily="50" charset="-128"/>
              <a:ea typeface="ＭＳ Ｐゴシック" pitchFamily="50" charset="-128"/>
              <a:cs typeface="+mn-cs"/>
            </a:rPr>
            <a:t>６</a:t>
          </a:r>
          <a:r>
            <a:rPr kumimoji="1" lang="ja-JP" altLang="ja-JP" sz="1300">
              <a:solidFill>
                <a:sysClr val="windowText" lastClr="000000"/>
              </a:solidFill>
              <a:effectLst/>
              <a:latin typeface="ＭＳ Ｐゴシック" pitchFamily="50" charset="-128"/>
              <a:ea typeface="ＭＳ Ｐゴシック" pitchFamily="50" charset="-128"/>
              <a:cs typeface="+mn-cs"/>
            </a:rPr>
            <a:t>％</a:t>
          </a:r>
          <a:r>
            <a:rPr kumimoji="1" lang="ja-JP" altLang="en-US" sz="1300">
              <a:solidFill>
                <a:sysClr val="windowText" lastClr="000000"/>
              </a:solidFill>
              <a:effectLst/>
              <a:latin typeface="ＭＳ Ｐゴシック" pitchFamily="50" charset="-128"/>
              <a:ea typeface="ＭＳ Ｐゴシック" pitchFamily="50" charset="-128"/>
              <a:cs typeface="+mn-cs"/>
            </a:rPr>
            <a:t>上昇し</a:t>
          </a:r>
          <a:r>
            <a:rPr kumimoji="1" lang="ja-JP" altLang="ja-JP" sz="1300">
              <a:solidFill>
                <a:sysClr val="windowText" lastClr="000000"/>
              </a:solidFill>
              <a:effectLst/>
              <a:latin typeface="ＭＳ Ｐゴシック" pitchFamily="50" charset="-128"/>
              <a:ea typeface="ＭＳ Ｐゴシック" pitchFamily="50" charset="-128"/>
              <a:cs typeface="+mn-cs"/>
            </a:rPr>
            <a:t>、依然として類似団体の平均を上回っている。</a:t>
          </a:r>
          <a:endParaRPr lang="ja-JP" altLang="ja-JP" sz="1300">
            <a:solidFill>
              <a:sysClr val="windowText" lastClr="000000"/>
            </a:solidFill>
            <a:effectLst/>
            <a:latin typeface="ＭＳ Ｐゴシック" pitchFamily="50" charset="-128"/>
            <a:ea typeface="ＭＳ Ｐゴシック" pitchFamily="50" charset="-128"/>
          </a:endParaRPr>
        </a:p>
        <a:p>
          <a:r>
            <a:rPr kumimoji="1" lang="ja-JP" altLang="ja-JP" sz="1300">
              <a:solidFill>
                <a:sysClr val="windowText" lastClr="000000"/>
              </a:solidFill>
              <a:effectLst/>
              <a:latin typeface="ＭＳ Ｐゴシック" pitchFamily="50" charset="-128"/>
              <a:ea typeface="ＭＳ Ｐゴシック" pitchFamily="50" charset="-128"/>
              <a:cs typeface="+mn-cs"/>
            </a:rPr>
            <a:t>　</a:t>
          </a:r>
          <a:r>
            <a:rPr kumimoji="1" lang="ja-JP" altLang="en-US" sz="1300">
              <a:solidFill>
                <a:sysClr val="windowText" lastClr="000000"/>
              </a:solidFill>
              <a:effectLst/>
              <a:latin typeface="ＭＳ Ｐゴシック" pitchFamily="50" charset="-128"/>
              <a:ea typeface="ＭＳ Ｐゴシック" pitchFamily="50" charset="-128"/>
              <a:cs typeface="+mn-cs"/>
            </a:rPr>
            <a:t>庁舎業務システム使用料が前年度比３百万円増、</a:t>
          </a:r>
          <a:r>
            <a:rPr kumimoji="1" lang="ja-JP" altLang="ja-JP" sz="1300">
              <a:solidFill>
                <a:sysClr val="windowText" lastClr="000000"/>
              </a:solidFill>
              <a:effectLst/>
              <a:latin typeface="ＭＳ Ｐゴシック" pitchFamily="50" charset="-128"/>
              <a:ea typeface="ＭＳ Ｐゴシック" pitchFamily="50" charset="-128"/>
              <a:cs typeface="+mn-cs"/>
            </a:rPr>
            <a:t>町有施設の指定管理運営委託</a:t>
          </a:r>
          <a:r>
            <a:rPr kumimoji="1" lang="ja-JP" altLang="en-US" sz="1300">
              <a:solidFill>
                <a:sysClr val="windowText" lastClr="000000"/>
              </a:solidFill>
              <a:effectLst/>
              <a:latin typeface="ＭＳ Ｐゴシック" pitchFamily="50" charset="-128"/>
              <a:ea typeface="ＭＳ Ｐゴシック" pitchFamily="50" charset="-128"/>
              <a:cs typeface="+mn-cs"/>
            </a:rPr>
            <a:t>経費も前年度比３百万円増となっている。今後、事務委託経費や</a:t>
          </a:r>
          <a:r>
            <a:rPr kumimoji="1" lang="ja-JP" altLang="ja-JP" sz="1300">
              <a:solidFill>
                <a:sysClr val="windowText" lastClr="000000"/>
              </a:solidFill>
              <a:effectLst/>
              <a:latin typeface="ＭＳ Ｐゴシック" pitchFamily="50" charset="-128"/>
              <a:ea typeface="ＭＳ Ｐゴシック" pitchFamily="50" charset="-128"/>
              <a:cs typeface="+mn-cs"/>
            </a:rPr>
            <a:t>施設の維持補修費</a:t>
          </a:r>
          <a:r>
            <a:rPr kumimoji="1" lang="ja-JP" altLang="en-US" sz="1300">
              <a:solidFill>
                <a:sysClr val="windowText" lastClr="000000"/>
              </a:solidFill>
              <a:effectLst/>
              <a:latin typeface="ＭＳ Ｐゴシック" pitchFamily="50" charset="-128"/>
              <a:ea typeface="ＭＳ Ｐゴシック" pitchFamily="50" charset="-128"/>
              <a:cs typeface="+mn-cs"/>
            </a:rPr>
            <a:t>の</a:t>
          </a:r>
          <a:r>
            <a:rPr kumimoji="1" lang="ja-JP" altLang="ja-JP" sz="1300">
              <a:solidFill>
                <a:sysClr val="windowText" lastClr="000000"/>
              </a:solidFill>
              <a:effectLst/>
              <a:latin typeface="ＭＳ Ｐゴシック" pitchFamily="50" charset="-128"/>
              <a:ea typeface="ＭＳ Ｐゴシック" pitchFamily="50" charset="-128"/>
              <a:cs typeface="+mn-cs"/>
            </a:rPr>
            <a:t>増加</a:t>
          </a:r>
          <a:r>
            <a:rPr kumimoji="1" lang="ja-JP" altLang="en-US" sz="1300">
              <a:solidFill>
                <a:sysClr val="windowText" lastClr="000000"/>
              </a:solidFill>
              <a:effectLst/>
              <a:latin typeface="ＭＳ Ｐゴシック" pitchFamily="50" charset="-128"/>
              <a:ea typeface="ＭＳ Ｐゴシック" pitchFamily="50" charset="-128"/>
              <a:cs typeface="+mn-cs"/>
            </a:rPr>
            <a:t>が見込まれることや、老朽化した</a:t>
          </a:r>
          <a:r>
            <a:rPr kumimoji="1" lang="ja-JP" altLang="ja-JP" sz="1300">
              <a:solidFill>
                <a:sysClr val="windowText" lastClr="000000"/>
              </a:solidFill>
              <a:effectLst/>
              <a:latin typeface="ＭＳ Ｐゴシック" pitchFamily="50" charset="-128"/>
              <a:ea typeface="ＭＳ Ｐゴシック" pitchFamily="50" charset="-128"/>
              <a:cs typeface="+mn-cs"/>
            </a:rPr>
            <a:t>公共施設の取り壊し</a:t>
          </a:r>
          <a:r>
            <a:rPr kumimoji="1" lang="ja-JP" altLang="en-US" sz="1300">
              <a:solidFill>
                <a:sysClr val="windowText" lastClr="000000"/>
              </a:solidFill>
              <a:effectLst/>
              <a:latin typeface="ＭＳ Ｐゴシック" pitchFamily="50" charset="-128"/>
              <a:ea typeface="ＭＳ Ｐゴシック" pitchFamily="50" charset="-128"/>
              <a:cs typeface="+mn-cs"/>
            </a:rPr>
            <a:t>についても</a:t>
          </a:r>
          <a:r>
            <a:rPr kumimoji="1" lang="ja-JP" altLang="ja-JP" sz="1300">
              <a:solidFill>
                <a:sysClr val="windowText" lastClr="000000"/>
              </a:solidFill>
              <a:effectLst/>
              <a:latin typeface="ＭＳ Ｐゴシック" pitchFamily="50" charset="-128"/>
              <a:ea typeface="ＭＳ Ｐゴシック" pitchFamily="50" charset="-128"/>
              <a:cs typeface="+mn-cs"/>
            </a:rPr>
            <a:t>検討していかなければならず、事業内容をより精査し適正化に努めたい。</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132715</xdr:rowOff>
    </xdr:from>
    <xdr:to>
      <xdr:col>82</xdr:col>
      <xdr:colOff>107950</xdr:colOff>
      <xdr:row>15</xdr:row>
      <xdr:rowOff>167005</xdr:rowOff>
    </xdr:to>
    <xdr:cxnSp macro="">
      <xdr:nvCxnSpPr>
        <xdr:cNvPr id="121" name="直線コネクタ 120"/>
        <xdr:cNvCxnSpPr/>
      </xdr:nvCxnSpPr>
      <xdr:spPr>
        <a:xfrm>
          <a:off x="15671800" y="27044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132715</xdr:rowOff>
    </xdr:from>
    <xdr:to>
      <xdr:col>78</xdr:col>
      <xdr:colOff>69850</xdr:colOff>
      <xdr:row>16</xdr:row>
      <xdr:rowOff>18415</xdr:rowOff>
    </xdr:to>
    <xdr:cxnSp macro="">
      <xdr:nvCxnSpPr>
        <xdr:cNvPr id="124" name="直線コネクタ 123"/>
        <xdr:cNvCxnSpPr/>
      </xdr:nvCxnSpPr>
      <xdr:spPr>
        <a:xfrm flipV="1">
          <a:off x="14782800" y="27044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109855</xdr:rowOff>
    </xdr:from>
    <xdr:to>
      <xdr:col>73</xdr:col>
      <xdr:colOff>180975</xdr:colOff>
      <xdr:row>16</xdr:row>
      <xdr:rowOff>18415</xdr:rowOff>
    </xdr:to>
    <xdr:cxnSp macro="">
      <xdr:nvCxnSpPr>
        <xdr:cNvPr id="127" name="直線コネクタ 126"/>
        <xdr:cNvCxnSpPr/>
      </xdr:nvCxnSpPr>
      <xdr:spPr>
        <a:xfrm>
          <a:off x="13893800" y="268160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104140</xdr:rowOff>
    </xdr:from>
    <xdr:to>
      <xdr:col>69</xdr:col>
      <xdr:colOff>92075</xdr:colOff>
      <xdr:row>15</xdr:row>
      <xdr:rowOff>109855</xdr:rowOff>
    </xdr:to>
    <xdr:cxnSp macro="">
      <xdr:nvCxnSpPr>
        <xdr:cNvPr id="130" name="直線コネクタ 129"/>
        <xdr:cNvCxnSpPr/>
      </xdr:nvCxnSpPr>
      <xdr:spPr>
        <a:xfrm>
          <a:off x="13004800" y="2675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116205</xdr:rowOff>
    </xdr:from>
    <xdr:to>
      <xdr:col>82</xdr:col>
      <xdr:colOff>158750</xdr:colOff>
      <xdr:row>16</xdr:row>
      <xdr:rowOff>46355</xdr:rowOff>
    </xdr:to>
    <xdr:sp macro="" textlink="">
      <xdr:nvSpPr>
        <xdr:cNvPr id="140" name="楕円 139"/>
        <xdr:cNvSpPr/>
      </xdr:nvSpPr>
      <xdr:spPr>
        <a:xfrm>
          <a:off x="164592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88282</xdr:rowOff>
    </xdr:from>
    <xdr:ext cx="762000" cy="259045"/>
    <xdr:sp macro="" textlink="">
      <xdr:nvSpPr>
        <xdr:cNvPr id="141" name="物件費該当値テキスト"/>
        <xdr:cNvSpPr txBox="1"/>
      </xdr:nvSpPr>
      <xdr:spPr>
        <a:xfrm>
          <a:off x="165989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81915</xdr:rowOff>
    </xdr:from>
    <xdr:to>
      <xdr:col>78</xdr:col>
      <xdr:colOff>120650</xdr:colOff>
      <xdr:row>16</xdr:row>
      <xdr:rowOff>12065</xdr:rowOff>
    </xdr:to>
    <xdr:sp macro="" textlink="">
      <xdr:nvSpPr>
        <xdr:cNvPr id="142" name="楕円 141"/>
        <xdr:cNvSpPr/>
      </xdr:nvSpPr>
      <xdr:spPr>
        <a:xfrm>
          <a:off x="15621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168292</xdr:rowOff>
    </xdr:from>
    <xdr:ext cx="736600" cy="259045"/>
    <xdr:sp macro="" textlink="">
      <xdr:nvSpPr>
        <xdr:cNvPr id="143" name="テキスト ボックス 142"/>
        <xdr:cNvSpPr txBox="1"/>
      </xdr:nvSpPr>
      <xdr:spPr>
        <a:xfrm>
          <a:off x="15290800" y="274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139065</xdr:rowOff>
    </xdr:from>
    <xdr:to>
      <xdr:col>74</xdr:col>
      <xdr:colOff>31750</xdr:colOff>
      <xdr:row>16</xdr:row>
      <xdr:rowOff>69215</xdr:rowOff>
    </xdr:to>
    <xdr:sp macro="" textlink="">
      <xdr:nvSpPr>
        <xdr:cNvPr id="144" name="楕円 143"/>
        <xdr:cNvSpPr/>
      </xdr:nvSpPr>
      <xdr:spPr>
        <a:xfrm>
          <a:off x="14732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53992</xdr:rowOff>
    </xdr:from>
    <xdr:ext cx="762000" cy="259045"/>
    <xdr:sp macro="" textlink="">
      <xdr:nvSpPr>
        <xdr:cNvPr id="145" name="テキスト ボックス 144"/>
        <xdr:cNvSpPr txBox="1"/>
      </xdr:nvSpPr>
      <xdr:spPr>
        <a:xfrm>
          <a:off x="14401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59055</xdr:rowOff>
    </xdr:from>
    <xdr:to>
      <xdr:col>69</xdr:col>
      <xdr:colOff>142875</xdr:colOff>
      <xdr:row>15</xdr:row>
      <xdr:rowOff>160655</xdr:rowOff>
    </xdr:to>
    <xdr:sp macro="" textlink="">
      <xdr:nvSpPr>
        <xdr:cNvPr id="146" name="楕円 145"/>
        <xdr:cNvSpPr/>
      </xdr:nvSpPr>
      <xdr:spPr>
        <a:xfrm>
          <a:off x="13843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145432</xdr:rowOff>
    </xdr:from>
    <xdr:ext cx="762000" cy="259045"/>
    <xdr:sp macro="" textlink="">
      <xdr:nvSpPr>
        <xdr:cNvPr id="147" name="テキスト ボックス 146"/>
        <xdr:cNvSpPr txBox="1"/>
      </xdr:nvSpPr>
      <xdr:spPr>
        <a:xfrm>
          <a:off x="13512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53340</xdr:rowOff>
    </xdr:from>
    <xdr:to>
      <xdr:col>65</xdr:col>
      <xdr:colOff>53975</xdr:colOff>
      <xdr:row>15</xdr:row>
      <xdr:rowOff>154940</xdr:rowOff>
    </xdr:to>
    <xdr:sp macro="" textlink="">
      <xdr:nvSpPr>
        <xdr:cNvPr id="148" name="楕円 147"/>
        <xdr:cNvSpPr/>
      </xdr:nvSpPr>
      <xdr:spPr>
        <a:xfrm>
          <a:off x="12954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139717</xdr:rowOff>
    </xdr:from>
    <xdr:ext cx="762000" cy="259045"/>
    <xdr:sp macro="" textlink="">
      <xdr:nvSpPr>
        <xdr:cNvPr id="149" name="テキスト ボックス 148"/>
        <xdr:cNvSpPr txBox="1"/>
      </xdr:nvSpPr>
      <xdr:spPr>
        <a:xfrm>
          <a:off x="12623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扶助費は</a:t>
          </a:r>
          <a:r>
            <a:rPr kumimoji="1" lang="ja-JP" altLang="en-US" sz="1300">
              <a:solidFill>
                <a:schemeClr val="dk1"/>
              </a:solidFill>
              <a:effectLst/>
              <a:latin typeface="ＭＳ Ｐゴシック" pitchFamily="50" charset="-128"/>
              <a:ea typeface="ＭＳ Ｐゴシック" pitchFamily="50" charset="-128"/>
              <a:cs typeface="+mn-cs"/>
            </a:rPr>
            <a:t>、少子高齢化が進む中で対象人数の減少により児童手当が前年度比５</a:t>
          </a:r>
          <a:r>
            <a:rPr kumimoji="1" lang="ja-JP" altLang="ja-JP" sz="1300">
              <a:solidFill>
                <a:schemeClr val="dk1"/>
              </a:solidFill>
              <a:effectLst/>
              <a:latin typeface="ＭＳ Ｐゴシック" pitchFamily="50" charset="-128"/>
              <a:ea typeface="ＭＳ Ｐゴシック" pitchFamily="50" charset="-128"/>
              <a:cs typeface="+mn-cs"/>
            </a:rPr>
            <a:t>百万円</a:t>
          </a:r>
          <a:r>
            <a:rPr kumimoji="1" lang="ja-JP" altLang="en-US" sz="1300">
              <a:solidFill>
                <a:schemeClr val="dk1"/>
              </a:solidFill>
              <a:effectLst/>
              <a:latin typeface="ＭＳ Ｐゴシック" pitchFamily="50" charset="-128"/>
              <a:ea typeface="ＭＳ Ｐゴシック" pitchFamily="50" charset="-128"/>
              <a:cs typeface="+mn-cs"/>
            </a:rPr>
            <a:t>減、こども医療費助成が２百万円減</a:t>
          </a:r>
          <a:r>
            <a:rPr kumimoji="1" lang="ja-JP" altLang="ja-JP" sz="1300">
              <a:solidFill>
                <a:schemeClr val="dk1"/>
              </a:solidFill>
              <a:effectLst/>
              <a:latin typeface="ＭＳ Ｐゴシック" pitchFamily="50" charset="-128"/>
              <a:ea typeface="ＭＳ Ｐゴシック" pitchFamily="50" charset="-128"/>
              <a:cs typeface="+mn-cs"/>
            </a:rPr>
            <a:t>となった</a:t>
          </a:r>
          <a:r>
            <a:rPr kumimoji="1" lang="ja-JP" altLang="en-US" sz="1300">
              <a:solidFill>
                <a:schemeClr val="dk1"/>
              </a:solidFill>
              <a:effectLst/>
              <a:latin typeface="ＭＳ Ｐゴシック" pitchFamily="50" charset="-128"/>
              <a:ea typeface="ＭＳ Ｐゴシック" pitchFamily="50" charset="-128"/>
              <a:cs typeface="+mn-cs"/>
            </a:rPr>
            <a:t>一方で</a:t>
          </a:r>
          <a:r>
            <a:rPr kumimoji="1" lang="ja-JP" altLang="ja-JP" sz="1300">
              <a:solidFill>
                <a:schemeClr val="dk1"/>
              </a:solidFill>
              <a:effectLst/>
              <a:latin typeface="ＭＳ Ｐゴシック" pitchFamily="50" charset="-128"/>
              <a:ea typeface="ＭＳ Ｐゴシック" pitchFamily="50" charset="-128"/>
              <a:cs typeface="+mn-cs"/>
            </a:rPr>
            <a:t>、</a:t>
          </a:r>
          <a:r>
            <a:rPr kumimoji="1" lang="ja-JP" altLang="en-US" sz="1300">
              <a:solidFill>
                <a:schemeClr val="dk1"/>
              </a:solidFill>
              <a:effectLst/>
              <a:latin typeface="ＭＳ Ｐゴシック" pitchFamily="50" charset="-128"/>
              <a:ea typeface="ＭＳ Ｐゴシック" pitchFamily="50" charset="-128"/>
              <a:cs typeface="+mn-cs"/>
            </a:rPr>
            <a:t>自立支援給付費が前年度比３百万円増となり、</a:t>
          </a:r>
          <a:r>
            <a:rPr kumimoji="1" lang="ja-JP" altLang="ja-JP" sz="1300">
              <a:solidFill>
                <a:schemeClr val="dk1"/>
              </a:solidFill>
              <a:effectLst/>
              <a:latin typeface="ＭＳ Ｐゴシック" pitchFamily="50" charset="-128"/>
              <a:ea typeface="ＭＳ Ｐゴシック" pitchFamily="50" charset="-128"/>
              <a:cs typeface="+mn-cs"/>
            </a:rPr>
            <a:t>割合</a:t>
          </a:r>
          <a:r>
            <a:rPr kumimoji="1" lang="ja-JP" altLang="en-US" sz="1300">
              <a:solidFill>
                <a:schemeClr val="dk1"/>
              </a:solidFill>
              <a:effectLst/>
              <a:latin typeface="ＭＳ Ｐゴシック" pitchFamily="50" charset="-128"/>
              <a:ea typeface="ＭＳ Ｐゴシック" pitchFamily="50" charset="-128"/>
              <a:cs typeface="+mn-cs"/>
            </a:rPr>
            <a:t>は</a:t>
          </a:r>
          <a:r>
            <a:rPr kumimoji="1" lang="ja-JP" altLang="ja-JP" sz="1300">
              <a:solidFill>
                <a:schemeClr val="dk1"/>
              </a:solidFill>
              <a:effectLst/>
              <a:latin typeface="ＭＳ Ｐゴシック" pitchFamily="50" charset="-128"/>
              <a:ea typeface="ＭＳ Ｐゴシック" pitchFamily="50" charset="-128"/>
              <a:cs typeface="+mn-cs"/>
            </a:rPr>
            <a:t>０．１％</a:t>
          </a:r>
          <a:r>
            <a:rPr kumimoji="1" lang="ja-JP" altLang="en-US" sz="1300">
              <a:solidFill>
                <a:schemeClr val="dk1"/>
              </a:solidFill>
              <a:effectLst/>
              <a:latin typeface="ＭＳ Ｐゴシック" pitchFamily="50" charset="-128"/>
              <a:ea typeface="ＭＳ Ｐゴシック" pitchFamily="50" charset="-128"/>
              <a:cs typeface="+mn-cs"/>
            </a:rPr>
            <a:t>上昇した</a:t>
          </a:r>
          <a:r>
            <a:rPr kumimoji="1" lang="ja-JP" altLang="ja-JP" sz="1300">
              <a:solidFill>
                <a:schemeClr val="dk1"/>
              </a:solidFill>
              <a:effectLst/>
              <a:latin typeface="ＭＳ Ｐゴシック" pitchFamily="50" charset="-128"/>
              <a:ea typeface="ＭＳ Ｐゴシック" pitchFamily="50" charset="-128"/>
              <a:cs typeface="+mn-cs"/>
            </a:rPr>
            <a:t>。</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自立支援給付費</a:t>
          </a:r>
          <a:r>
            <a:rPr kumimoji="1" lang="ja-JP" altLang="en-US" sz="1300">
              <a:solidFill>
                <a:schemeClr val="dk1"/>
              </a:solidFill>
              <a:effectLst/>
              <a:latin typeface="ＭＳ Ｐゴシック" pitchFamily="50" charset="-128"/>
              <a:ea typeface="ＭＳ Ｐゴシック" pitchFamily="50" charset="-128"/>
              <a:cs typeface="+mn-cs"/>
            </a:rPr>
            <a:t>、重度障害者医療費</a:t>
          </a:r>
          <a:r>
            <a:rPr kumimoji="1" lang="ja-JP" altLang="ja-JP" sz="1300">
              <a:solidFill>
                <a:schemeClr val="dk1"/>
              </a:solidFill>
              <a:effectLst/>
              <a:latin typeface="ＭＳ Ｐゴシック" pitchFamily="50" charset="-128"/>
              <a:ea typeface="ＭＳ Ｐゴシック" pitchFamily="50" charset="-128"/>
              <a:cs typeface="+mn-cs"/>
            </a:rPr>
            <a:t>等の障害者に係る費用</a:t>
          </a:r>
          <a:r>
            <a:rPr kumimoji="1" lang="ja-JP" altLang="en-US" sz="1300">
              <a:solidFill>
                <a:schemeClr val="dk1"/>
              </a:solidFill>
              <a:effectLst/>
              <a:latin typeface="ＭＳ Ｐゴシック" pitchFamily="50" charset="-128"/>
              <a:ea typeface="ＭＳ Ｐゴシック" pitchFamily="50" charset="-128"/>
              <a:cs typeface="+mn-cs"/>
            </a:rPr>
            <a:t>や高齢者福祉サービス事業費</a:t>
          </a:r>
          <a:r>
            <a:rPr kumimoji="1" lang="ja-JP" altLang="ja-JP" sz="1300">
              <a:solidFill>
                <a:schemeClr val="dk1"/>
              </a:solidFill>
              <a:effectLst/>
              <a:latin typeface="ＭＳ Ｐゴシック" pitchFamily="50" charset="-128"/>
              <a:ea typeface="ＭＳ Ｐゴシック" pitchFamily="50" charset="-128"/>
              <a:cs typeface="+mn-cs"/>
            </a:rPr>
            <a:t>については増加傾向にあるため、この傾向が財政の硬直化につながらぬよう事業の精査に努める。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55563</xdr:rowOff>
    </xdr:from>
    <xdr:to>
      <xdr:col>24</xdr:col>
      <xdr:colOff>25400</xdr:colOff>
      <xdr:row>56</xdr:row>
      <xdr:rowOff>69850</xdr:rowOff>
    </xdr:to>
    <xdr:cxnSp macro="">
      <xdr:nvCxnSpPr>
        <xdr:cNvPr id="185" name="直線コネクタ 184"/>
        <xdr:cNvCxnSpPr/>
      </xdr:nvCxnSpPr>
      <xdr:spPr>
        <a:xfrm>
          <a:off x="3987800" y="965676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55563</xdr:rowOff>
    </xdr:from>
    <xdr:to>
      <xdr:col>19</xdr:col>
      <xdr:colOff>187325</xdr:colOff>
      <xdr:row>56</xdr:row>
      <xdr:rowOff>69850</xdr:rowOff>
    </xdr:to>
    <xdr:cxnSp macro="">
      <xdr:nvCxnSpPr>
        <xdr:cNvPr id="188" name="直線コネクタ 187"/>
        <xdr:cNvCxnSpPr/>
      </xdr:nvCxnSpPr>
      <xdr:spPr>
        <a:xfrm flipV="1">
          <a:off x="3098800" y="96567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41275</xdr:rowOff>
    </xdr:from>
    <xdr:to>
      <xdr:col>15</xdr:col>
      <xdr:colOff>98425</xdr:colOff>
      <xdr:row>56</xdr:row>
      <xdr:rowOff>69850</xdr:rowOff>
    </xdr:to>
    <xdr:cxnSp macro="">
      <xdr:nvCxnSpPr>
        <xdr:cNvPr id="191" name="直線コネクタ 190"/>
        <xdr:cNvCxnSpPr/>
      </xdr:nvCxnSpPr>
      <xdr:spPr>
        <a:xfrm>
          <a:off x="2209800" y="9642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41275</xdr:rowOff>
    </xdr:to>
    <xdr:cxnSp macro="">
      <xdr:nvCxnSpPr>
        <xdr:cNvPr id="194" name="直線コネクタ 193"/>
        <xdr:cNvCxnSpPr/>
      </xdr:nvCxnSpPr>
      <xdr:spPr>
        <a:xfrm>
          <a:off x="1320800" y="9613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198" name="テキスト ボックス 197"/>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4" name="楕円 203"/>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05"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4763</xdr:rowOff>
    </xdr:from>
    <xdr:to>
      <xdr:col>20</xdr:col>
      <xdr:colOff>38100</xdr:colOff>
      <xdr:row>56</xdr:row>
      <xdr:rowOff>106363</xdr:rowOff>
    </xdr:to>
    <xdr:sp macro="" textlink="">
      <xdr:nvSpPr>
        <xdr:cNvPr id="206" name="楕円 205"/>
        <xdr:cNvSpPr/>
      </xdr:nvSpPr>
      <xdr:spPr>
        <a:xfrm>
          <a:off x="3937000" y="96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116540</xdr:rowOff>
    </xdr:from>
    <xdr:ext cx="736600" cy="259045"/>
    <xdr:sp macro="" textlink="">
      <xdr:nvSpPr>
        <xdr:cNvPr id="207" name="テキスト ボックス 206"/>
        <xdr:cNvSpPr txBox="1"/>
      </xdr:nvSpPr>
      <xdr:spPr>
        <a:xfrm>
          <a:off x="3606800" y="937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8" name="楕円 207"/>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9" name="テキスト ボックス 208"/>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161925</xdr:rowOff>
    </xdr:from>
    <xdr:to>
      <xdr:col>11</xdr:col>
      <xdr:colOff>60325</xdr:colOff>
      <xdr:row>56</xdr:row>
      <xdr:rowOff>92075</xdr:rowOff>
    </xdr:to>
    <xdr:sp macro="" textlink="">
      <xdr:nvSpPr>
        <xdr:cNvPr id="210" name="楕円 209"/>
        <xdr:cNvSpPr/>
      </xdr:nvSpPr>
      <xdr:spPr>
        <a:xfrm>
          <a:off x="2159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211" name="テキスト ボックス 210"/>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2" name="楕円 211"/>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3" name="テキスト ボックス 21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itchFamily="50" charset="-128"/>
              <a:ea typeface="ＭＳ Ｐゴシック" pitchFamily="50" charset="-128"/>
              <a:cs typeface="+mn-cs"/>
            </a:rPr>
            <a:t>　人口減少による加入者の減少から、</a:t>
          </a:r>
          <a:r>
            <a:rPr kumimoji="1" lang="ja-JP" altLang="ja-JP" sz="1300" baseline="0">
              <a:solidFill>
                <a:schemeClr val="dk1"/>
              </a:solidFill>
              <a:effectLst/>
              <a:latin typeface="ＭＳ Ｐゴシック" pitchFamily="50" charset="-128"/>
              <a:ea typeface="ＭＳ Ｐゴシック" pitchFamily="50" charset="-128"/>
              <a:cs typeface="+mn-cs"/>
            </a:rPr>
            <a:t>国民健康保険</a:t>
          </a:r>
          <a:r>
            <a:rPr kumimoji="1" lang="ja-JP" altLang="en-US" sz="1300" baseline="0">
              <a:solidFill>
                <a:schemeClr val="dk1"/>
              </a:solidFill>
              <a:effectLst/>
              <a:latin typeface="ＭＳ Ｐゴシック" pitchFamily="50" charset="-128"/>
              <a:ea typeface="ＭＳ Ｐゴシック" pitchFamily="50" charset="-128"/>
              <a:cs typeface="+mn-cs"/>
            </a:rPr>
            <a:t>特別</a:t>
          </a:r>
          <a:r>
            <a:rPr kumimoji="1" lang="ja-JP" altLang="ja-JP" sz="1300" baseline="0">
              <a:solidFill>
                <a:schemeClr val="dk1"/>
              </a:solidFill>
              <a:effectLst/>
              <a:latin typeface="ＭＳ Ｐゴシック" pitchFamily="50" charset="-128"/>
              <a:ea typeface="ＭＳ Ｐゴシック" pitchFamily="50" charset="-128"/>
              <a:cs typeface="+mn-cs"/>
            </a:rPr>
            <a:t>会計</a:t>
          </a:r>
          <a:r>
            <a:rPr kumimoji="1" lang="ja-JP" altLang="en-US" sz="1300" baseline="0">
              <a:solidFill>
                <a:schemeClr val="dk1"/>
              </a:solidFill>
              <a:effectLst/>
              <a:latin typeface="ＭＳ Ｐゴシック" pitchFamily="50" charset="-128"/>
              <a:ea typeface="ＭＳ Ｐゴシック" pitchFamily="50" charset="-128"/>
              <a:cs typeface="+mn-cs"/>
            </a:rPr>
            <a:t>への繰出金は前年度比５百万円減となったが、高齢化率の上昇に伴い</a:t>
          </a:r>
          <a:r>
            <a:rPr kumimoji="1" lang="ja-JP" altLang="ja-JP" sz="1300" baseline="0">
              <a:solidFill>
                <a:schemeClr val="dk1"/>
              </a:solidFill>
              <a:effectLst/>
              <a:latin typeface="ＭＳ Ｐゴシック" pitchFamily="50" charset="-128"/>
              <a:ea typeface="ＭＳ Ｐゴシック" pitchFamily="50" charset="-128"/>
              <a:cs typeface="+mn-cs"/>
            </a:rPr>
            <a:t>後期高齢者医療</a:t>
          </a:r>
          <a:r>
            <a:rPr kumimoji="1" lang="ja-JP" altLang="en-US" sz="1300" baseline="0">
              <a:solidFill>
                <a:schemeClr val="dk1"/>
              </a:solidFill>
              <a:effectLst/>
              <a:latin typeface="ＭＳ Ｐゴシック" pitchFamily="50" charset="-128"/>
              <a:ea typeface="ＭＳ Ｐゴシック" pitchFamily="50" charset="-128"/>
              <a:cs typeface="+mn-cs"/>
            </a:rPr>
            <a:t>特別</a:t>
          </a:r>
          <a:r>
            <a:rPr kumimoji="1" lang="ja-JP" altLang="ja-JP" sz="1300" baseline="0">
              <a:solidFill>
                <a:schemeClr val="dk1"/>
              </a:solidFill>
              <a:effectLst/>
              <a:latin typeface="ＭＳ Ｐゴシック" pitchFamily="50" charset="-128"/>
              <a:ea typeface="ＭＳ Ｐゴシック" pitchFamily="50" charset="-128"/>
              <a:cs typeface="+mn-cs"/>
            </a:rPr>
            <a:t>会計、介護保険</a:t>
          </a:r>
          <a:r>
            <a:rPr kumimoji="1" lang="ja-JP" altLang="en-US" sz="1300" baseline="0">
              <a:solidFill>
                <a:schemeClr val="dk1"/>
              </a:solidFill>
              <a:effectLst/>
              <a:latin typeface="ＭＳ Ｐゴシック" pitchFamily="50" charset="-128"/>
              <a:ea typeface="ＭＳ Ｐゴシック" pitchFamily="50" charset="-128"/>
              <a:cs typeface="+mn-cs"/>
            </a:rPr>
            <a:t>特別</a:t>
          </a:r>
          <a:r>
            <a:rPr kumimoji="1" lang="ja-JP" altLang="ja-JP" sz="1300" baseline="0">
              <a:solidFill>
                <a:schemeClr val="dk1"/>
              </a:solidFill>
              <a:effectLst/>
              <a:latin typeface="ＭＳ Ｐゴシック" pitchFamily="50" charset="-128"/>
              <a:ea typeface="ＭＳ Ｐゴシック" pitchFamily="50" charset="-128"/>
              <a:cs typeface="+mn-cs"/>
            </a:rPr>
            <a:t>会計</a:t>
          </a:r>
          <a:r>
            <a:rPr kumimoji="1" lang="ja-JP" altLang="en-US" sz="1300" baseline="0">
              <a:solidFill>
                <a:schemeClr val="dk1"/>
              </a:solidFill>
              <a:effectLst/>
              <a:latin typeface="ＭＳ Ｐゴシック" pitchFamily="50" charset="-128"/>
              <a:ea typeface="ＭＳ Ｐゴシック" pitchFamily="50" charset="-128"/>
              <a:cs typeface="+mn-cs"/>
            </a:rPr>
            <a:t>への繰出金は</a:t>
          </a:r>
          <a:r>
            <a:rPr kumimoji="1" lang="ja-JP" altLang="ja-JP" sz="1300" baseline="0">
              <a:solidFill>
                <a:schemeClr val="dk1"/>
              </a:solidFill>
              <a:effectLst/>
              <a:latin typeface="ＭＳ Ｐゴシック" pitchFamily="50" charset="-128"/>
              <a:ea typeface="ＭＳ Ｐゴシック" pitchFamily="50" charset="-128"/>
              <a:cs typeface="+mn-cs"/>
            </a:rPr>
            <a:t>前年度比</a:t>
          </a:r>
          <a:r>
            <a:rPr kumimoji="1" lang="ja-JP" altLang="en-US" sz="1300" baseline="0">
              <a:solidFill>
                <a:schemeClr val="dk1"/>
              </a:solidFill>
              <a:effectLst/>
              <a:latin typeface="ＭＳ Ｐゴシック" pitchFamily="50" charset="-128"/>
              <a:ea typeface="ＭＳ Ｐゴシック" pitchFamily="50" charset="-128"/>
              <a:cs typeface="+mn-cs"/>
            </a:rPr>
            <a:t>６</a:t>
          </a:r>
          <a:r>
            <a:rPr kumimoji="1" lang="ja-JP" altLang="ja-JP" sz="1300" baseline="0">
              <a:solidFill>
                <a:schemeClr val="dk1"/>
              </a:solidFill>
              <a:effectLst/>
              <a:latin typeface="ＭＳ Ｐゴシック" pitchFamily="50" charset="-128"/>
              <a:ea typeface="ＭＳ Ｐゴシック" pitchFamily="50" charset="-128"/>
              <a:cs typeface="+mn-cs"/>
            </a:rPr>
            <a:t>百万円</a:t>
          </a:r>
          <a:r>
            <a:rPr kumimoji="1" lang="ja-JP" altLang="en-US" sz="1300" baseline="0">
              <a:solidFill>
                <a:schemeClr val="dk1"/>
              </a:solidFill>
              <a:effectLst/>
              <a:latin typeface="ＭＳ Ｐゴシック" pitchFamily="50" charset="-128"/>
              <a:ea typeface="ＭＳ Ｐゴシック" pitchFamily="50" charset="-128"/>
              <a:cs typeface="+mn-cs"/>
            </a:rPr>
            <a:t>増となった。</a:t>
          </a:r>
          <a:r>
            <a:rPr kumimoji="1" lang="ja-JP" altLang="ja-JP" sz="1300" baseline="0">
              <a:solidFill>
                <a:schemeClr val="dk1"/>
              </a:solidFill>
              <a:effectLst/>
              <a:latin typeface="ＭＳ Ｐゴシック" pitchFamily="50" charset="-128"/>
              <a:ea typeface="ＭＳ Ｐゴシック" pitchFamily="50" charset="-128"/>
              <a:cs typeface="+mn-cs"/>
            </a:rPr>
            <a:t>割合</a:t>
          </a:r>
          <a:r>
            <a:rPr kumimoji="1" lang="ja-JP" altLang="en-US" sz="1300" baseline="0">
              <a:solidFill>
                <a:schemeClr val="dk1"/>
              </a:solidFill>
              <a:effectLst/>
              <a:latin typeface="ＭＳ Ｐゴシック" pitchFamily="50" charset="-128"/>
              <a:ea typeface="ＭＳ Ｐゴシック" pitchFamily="50" charset="-128"/>
              <a:cs typeface="+mn-cs"/>
            </a:rPr>
            <a:t>は</a:t>
          </a:r>
          <a:r>
            <a:rPr kumimoji="1" lang="ja-JP" altLang="ja-JP" sz="1300" baseline="0">
              <a:solidFill>
                <a:schemeClr val="dk1"/>
              </a:solidFill>
              <a:effectLst/>
              <a:latin typeface="ＭＳ Ｐゴシック" pitchFamily="50" charset="-128"/>
              <a:ea typeface="ＭＳ Ｐゴシック" pitchFamily="50" charset="-128"/>
              <a:cs typeface="+mn-cs"/>
            </a:rPr>
            <a:t>０．</a:t>
          </a:r>
          <a:r>
            <a:rPr kumimoji="1" lang="ja-JP" altLang="en-US" sz="1300" baseline="0">
              <a:solidFill>
                <a:schemeClr val="dk1"/>
              </a:solidFill>
              <a:effectLst/>
              <a:latin typeface="ＭＳ Ｐゴシック" pitchFamily="50" charset="-128"/>
              <a:ea typeface="ＭＳ Ｐゴシック" pitchFamily="50" charset="-128"/>
              <a:cs typeface="+mn-cs"/>
            </a:rPr>
            <a:t>５</a:t>
          </a:r>
          <a:r>
            <a:rPr kumimoji="1" lang="ja-JP" altLang="ja-JP" sz="1300" baseline="0">
              <a:solidFill>
                <a:schemeClr val="dk1"/>
              </a:solidFill>
              <a:effectLst/>
              <a:latin typeface="ＭＳ Ｐゴシック" pitchFamily="50" charset="-128"/>
              <a:ea typeface="ＭＳ Ｐゴシック" pitchFamily="50" charset="-128"/>
              <a:cs typeface="+mn-cs"/>
            </a:rPr>
            <a:t>％上昇</a:t>
          </a:r>
          <a:r>
            <a:rPr kumimoji="1" lang="ja-JP" altLang="en-US" sz="1300" baseline="0">
              <a:solidFill>
                <a:schemeClr val="dk1"/>
              </a:solidFill>
              <a:effectLst/>
              <a:latin typeface="ＭＳ Ｐゴシック" pitchFamily="50" charset="-128"/>
              <a:ea typeface="ＭＳ Ｐゴシック" pitchFamily="50" charset="-128"/>
              <a:cs typeface="+mn-cs"/>
            </a:rPr>
            <a:t>の１４．０％となり、</a:t>
          </a:r>
          <a:r>
            <a:rPr kumimoji="1" lang="ja-JP" altLang="en-US" sz="1300" baseline="0">
              <a:solidFill>
                <a:sysClr val="windowText" lastClr="000000"/>
              </a:solidFill>
              <a:effectLst/>
              <a:latin typeface="ＭＳ Ｐゴシック" pitchFamily="50" charset="-128"/>
              <a:ea typeface="ＭＳ Ｐゴシック" pitchFamily="50" charset="-128"/>
              <a:cs typeface="+mn-cs"/>
            </a:rPr>
            <a:t>類似</a:t>
          </a:r>
          <a:r>
            <a:rPr kumimoji="1" lang="ja-JP" altLang="ja-JP" sz="1300" baseline="0">
              <a:solidFill>
                <a:sysClr val="windowText" lastClr="000000"/>
              </a:solidFill>
              <a:effectLst/>
              <a:latin typeface="ＭＳ Ｐゴシック" pitchFamily="50" charset="-128"/>
              <a:ea typeface="ＭＳ Ｐゴシック" pitchFamily="50" charset="-128"/>
              <a:cs typeface="+mn-cs"/>
            </a:rPr>
            <a:t>団体</a:t>
          </a:r>
          <a:r>
            <a:rPr kumimoji="1" lang="ja-JP" altLang="en-US" sz="1300" baseline="0">
              <a:solidFill>
                <a:sysClr val="windowText" lastClr="000000"/>
              </a:solidFill>
              <a:effectLst/>
              <a:latin typeface="ＭＳ Ｐゴシック" pitchFamily="50" charset="-128"/>
              <a:ea typeface="ＭＳ Ｐゴシック" pitchFamily="50" charset="-128"/>
              <a:cs typeface="+mn-cs"/>
            </a:rPr>
            <a:t>の平均を上回る結果となった。</a:t>
          </a:r>
          <a:endParaRPr kumimoji="1" lang="en-US" altLang="ja-JP" sz="1300" baseline="0">
            <a:solidFill>
              <a:sysClr val="windowText" lastClr="000000"/>
            </a:solidFill>
            <a:effectLst/>
            <a:latin typeface="ＭＳ Ｐゴシック" pitchFamily="50" charset="-128"/>
            <a:ea typeface="ＭＳ Ｐゴシック" pitchFamily="50" charset="-128"/>
            <a:cs typeface="+mn-cs"/>
          </a:endParaRPr>
        </a:p>
        <a:p>
          <a:r>
            <a:rPr kumimoji="1" lang="ja-JP" altLang="en-US" sz="1300" baseline="0">
              <a:solidFill>
                <a:sysClr val="windowText" lastClr="000000"/>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この傾向が財政の硬直化につながらぬよう事業の</a:t>
          </a:r>
          <a:r>
            <a:rPr kumimoji="1" lang="ja-JP" altLang="en-US" sz="1300">
              <a:solidFill>
                <a:schemeClr val="dk1"/>
              </a:solidFill>
              <a:effectLst/>
              <a:latin typeface="ＭＳ Ｐゴシック" pitchFamily="50" charset="-128"/>
              <a:ea typeface="ＭＳ Ｐゴシック" pitchFamily="50" charset="-128"/>
              <a:cs typeface="+mn-cs"/>
            </a:rPr>
            <a:t>運営</a:t>
          </a:r>
          <a:r>
            <a:rPr kumimoji="1" lang="ja-JP" altLang="ja-JP" sz="1300">
              <a:solidFill>
                <a:schemeClr val="dk1"/>
              </a:solidFill>
              <a:effectLst/>
              <a:latin typeface="ＭＳ Ｐゴシック" pitchFamily="50" charset="-128"/>
              <a:ea typeface="ＭＳ Ｐゴシック" pitchFamily="50" charset="-128"/>
              <a:cs typeface="+mn-cs"/>
            </a:rPr>
            <a:t>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165100</xdr:rowOff>
    </xdr:to>
    <xdr:cxnSp macro="">
      <xdr:nvCxnSpPr>
        <xdr:cNvPr id="246" name="直線コネクタ 245"/>
        <xdr:cNvCxnSpPr/>
      </xdr:nvCxnSpPr>
      <xdr:spPr>
        <a:xfrm>
          <a:off x="15671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127000</xdr:rowOff>
    </xdr:to>
    <xdr:cxnSp macro="">
      <xdr:nvCxnSpPr>
        <xdr:cNvPr id="249" name="直線コネクタ 248"/>
        <xdr:cNvCxnSpPr/>
      </xdr:nvCxnSpPr>
      <xdr:spPr>
        <a:xfrm>
          <a:off x="14782800" y="965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88900</xdr:rowOff>
    </xdr:to>
    <xdr:cxnSp macro="">
      <xdr:nvCxnSpPr>
        <xdr:cNvPr id="252" name="直線コネクタ 251"/>
        <xdr:cNvCxnSpPr/>
      </xdr:nvCxnSpPr>
      <xdr:spPr>
        <a:xfrm flipV="1">
          <a:off x="13893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88900</xdr:rowOff>
    </xdr:to>
    <xdr:cxnSp macro="">
      <xdr:nvCxnSpPr>
        <xdr:cNvPr id="255" name="直線コネクタ 254"/>
        <xdr:cNvCxnSpPr/>
      </xdr:nvCxnSpPr>
      <xdr:spPr>
        <a:xfrm>
          <a:off x="13004800" y="960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5" name="楕円 264"/>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6"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7" name="楕円 266"/>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8" name="テキスト ボックス 26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9" name="楕円 268"/>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0" name="テキスト ボックス 26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1" name="楕円 270"/>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2" name="テキスト ボックス 27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3" name="楕円 272"/>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4" name="テキスト ボックス 273"/>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補助費等は、前年度比１</a:t>
          </a:r>
          <a:r>
            <a:rPr kumimoji="1" lang="ja-JP" altLang="ja-JP" sz="1300" baseline="0">
              <a:solidFill>
                <a:schemeClr val="dk1"/>
              </a:solidFill>
              <a:effectLst/>
              <a:latin typeface="ＭＳ Ｐゴシック" pitchFamily="50" charset="-128"/>
              <a:ea typeface="ＭＳ Ｐゴシック" pitchFamily="50" charset="-128"/>
              <a:cs typeface="+mn-cs"/>
            </a:rPr>
            <a:t>百万円</a:t>
          </a:r>
          <a:r>
            <a:rPr kumimoji="1" lang="ja-JP" altLang="en-US" sz="1300" baseline="0">
              <a:solidFill>
                <a:schemeClr val="dk1"/>
              </a:solidFill>
              <a:effectLst/>
              <a:latin typeface="ＭＳ Ｐゴシック" pitchFamily="50" charset="-128"/>
              <a:ea typeface="ＭＳ Ｐゴシック" pitchFamily="50" charset="-128"/>
              <a:cs typeface="+mn-cs"/>
            </a:rPr>
            <a:t>減となり、</a:t>
          </a:r>
          <a:r>
            <a:rPr kumimoji="1" lang="ja-JP" altLang="en-US" sz="1300">
              <a:solidFill>
                <a:schemeClr val="dk1"/>
              </a:solidFill>
              <a:effectLst/>
              <a:latin typeface="ＭＳ Ｐゴシック" pitchFamily="50" charset="-128"/>
              <a:ea typeface="ＭＳ Ｐゴシック" pitchFamily="50" charset="-128"/>
              <a:cs typeface="+mn-cs"/>
            </a:rPr>
            <a:t>前年度同様に類似団体の平均を下回っているが、</a:t>
          </a:r>
          <a:r>
            <a:rPr kumimoji="1" lang="ja-JP" altLang="ja-JP" sz="1300" baseline="0">
              <a:solidFill>
                <a:schemeClr val="dk1"/>
              </a:solidFill>
              <a:effectLst/>
              <a:latin typeface="ＭＳ Ｐゴシック" pitchFamily="50" charset="-128"/>
              <a:ea typeface="ＭＳ Ｐゴシック" pitchFamily="50" charset="-128"/>
              <a:cs typeface="+mn-cs"/>
            </a:rPr>
            <a:t>割合としては０．</a:t>
          </a:r>
          <a:r>
            <a:rPr kumimoji="1" lang="ja-JP" altLang="en-US" sz="1300" baseline="0">
              <a:solidFill>
                <a:schemeClr val="dk1"/>
              </a:solidFill>
              <a:effectLst/>
              <a:latin typeface="ＭＳ Ｐゴシック" pitchFamily="50" charset="-128"/>
              <a:ea typeface="ＭＳ Ｐゴシック" pitchFamily="50" charset="-128"/>
              <a:cs typeface="+mn-cs"/>
            </a:rPr>
            <a:t>２</a:t>
          </a:r>
          <a:r>
            <a:rPr kumimoji="1" lang="ja-JP" altLang="ja-JP" sz="1300" baseline="0">
              <a:solidFill>
                <a:schemeClr val="dk1"/>
              </a:solidFill>
              <a:effectLst/>
              <a:latin typeface="ＭＳ Ｐゴシック" pitchFamily="50" charset="-128"/>
              <a:ea typeface="ＭＳ Ｐゴシック" pitchFamily="50" charset="-128"/>
              <a:cs typeface="+mn-cs"/>
            </a:rPr>
            <a:t>％上昇した</a:t>
          </a:r>
          <a:r>
            <a:rPr kumimoji="1" lang="ja-JP" altLang="en-US" sz="1300" baseline="0">
              <a:solidFill>
                <a:schemeClr val="dk1"/>
              </a:solidFill>
              <a:effectLst/>
              <a:latin typeface="ＭＳ Ｐゴシック" pitchFamily="50" charset="-128"/>
              <a:ea typeface="ＭＳ Ｐゴシック" pitchFamily="50" charset="-128"/>
              <a:cs typeface="+mn-cs"/>
            </a:rPr>
            <a:t>。</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今後</a:t>
          </a:r>
          <a:r>
            <a:rPr kumimoji="1" lang="ja-JP" altLang="en-US" sz="1300">
              <a:solidFill>
                <a:schemeClr val="dk1"/>
              </a:solidFill>
              <a:effectLst/>
              <a:latin typeface="ＭＳ Ｐゴシック" pitchFamily="50" charset="-128"/>
              <a:ea typeface="ＭＳ Ｐゴシック" pitchFamily="50" charset="-128"/>
              <a:cs typeface="+mn-cs"/>
            </a:rPr>
            <a:t>は行政の広域化に伴う運営費の新たな負担金の発生等も考えられるため、既存</a:t>
          </a:r>
          <a:r>
            <a:rPr kumimoji="1" lang="ja-JP" altLang="ja-JP" sz="1300">
              <a:solidFill>
                <a:schemeClr val="dk1"/>
              </a:solidFill>
              <a:effectLst/>
              <a:latin typeface="ＭＳ Ｐゴシック" pitchFamily="50" charset="-128"/>
              <a:ea typeface="ＭＳ Ｐゴシック" pitchFamily="50" charset="-128"/>
              <a:cs typeface="+mn-cs"/>
            </a:rPr>
            <a:t>事業の見直しを積極的に行い、無駄な支出がないよう取り組んでいく。</a:t>
          </a:r>
          <a:endParaRPr lang="ja-JP" altLang="ja-JP" sz="1300">
            <a:effectLst/>
            <a:latin typeface="ＭＳ Ｐゴシック" pitchFamily="50" charset="-128"/>
            <a:ea typeface="ＭＳ Ｐゴシック"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10414</xdr:rowOff>
    </xdr:to>
    <xdr:cxnSp macro="">
      <xdr:nvCxnSpPr>
        <xdr:cNvPr id="304" name="直線コネクタ 303"/>
        <xdr:cNvCxnSpPr/>
      </xdr:nvCxnSpPr>
      <xdr:spPr>
        <a:xfrm>
          <a:off x="15671800" y="63449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1270</xdr:rowOff>
    </xdr:to>
    <xdr:cxnSp macro="">
      <xdr:nvCxnSpPr>
        <xdr:cNvPr id="307" name="直線コネクタ 306"/>
        <xdr:cNvCxnSpPr/>
      </xdr:nvCxnSpPr>
      <xdr:spPr>
        <a:xfrm>
          <a:off x="14782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19558</xdr:rowOff>
    </xdr:to>
    <xdr:cxnSp macro="">
      <xdr:nvCxnSpPr>
        <xdr:cNvPr id="310" name="直線コネクタ 309"/>
        <xdr:cNvCxnSpPr/>
      </xdr:nvCxnSpPr>
      <xdr:spPr>
        <a:xfrm flipV="1">
          <a:off x="13893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19558</xdr:rowOff>
    </xdr:to>
    <xdr:cxnSp macro="">
      <xdr:nvCxnSpPr>
        <xdr:cNvPr id="313" name="直線コネクタ 312"/>
        <xdr:cNvCxnSpPr/>
      </xdr:nvCxnSpPr>
      <xdr:spPr>
        <a:xfrm>
          <a:off x="13004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3" name="楕円 322"/>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4" name="補助費等該当値テキスト"/>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5" name="楕円 324"/>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26" name="テキスト ボックス 325"/>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7" name="楕円 326"/>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8" name="テキスト ボックス 327"/>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9" name="楕円 328"/>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30" name="テキスト ボックス 329"/>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1" name="楕円 330"/>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2" name="テキスト ボックス 331"/>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公</a:t>
          </a:r>
          <a:r>
            <a:rPr kumimoji="1" lang="ja-JP" altLang="ja-JP" sz="1300">
              <a:solidFill>
                <a:schemeClr val="dk1"/>
              </a:solidFill>
              <a:effectLst/>
              <a:latin typeface="ＭＳ Ｐゴシック" pitchFamily="50" charset="-128"/>
              <a:ea typeface="ＭＳ Ｐゴシック" pitchFamily="50" charset="-128"/>
              <a:cs typeface="+mn-cs"/>
            </a:rPr>
            <a:t>債費は、</a:t>
          </a:r>
          <a:r>
            <a:rPr kumimoji="1" lang="ja-JP" altLang="en-US" sz="1300">
              <a:solidFill>
                <a:schemeClr val="dk1"/>
              </a:solidFill>
              <a:effectLst/>
              <a:latin typeface="ＭＳ Ｐゴシック" pitchFamily="50" charset="-128"/>
              <a:ea typeface="ＭＳ Ｐゴシック" pitchFamily="50" charset="-128"/>
              <a:cs typeface="+mn-cs"/>
            </a:rPr>
            <a:t>前年度比１７百万円増の３１３</a:t>
          </a:r>
          <a:r>
            <a:rPr kumimoji="1" lang="ja-JP" altLang="ja-JP" sz="1300">
              <a:solidFill>
                <a:schemeClr val="dk1"/>
              </a:solidFill>
              <a:effectLst/>
              <a:latin typeface="ＭＳ Ｐゴシック" pitchFamily="50" charset="-128"/>
              <a:ea typeface="ＭＳ Ｐゴシック" pitchFamily="50" charset="-128"/>
              <a:cs typeface="+mn-cs"/>
            </a:rPr>
            <a:t>百万円</a:t>
          </a:r>
          <a:r>
            <a:rPr kumimoji="1" lang="ja-JP" altLang="en-US" sz="1300">
              <a:solidFill>
                <a:schemeClr val="dk1"/>
              </a:solidFill>
              <a:effectLst/>
              <a:latin typeface="ＭＳ Ｐゴシック" pitchFamily="50" charset="-128"/>
              <a:ea typeface="ＭＳ Ｐゴシック" pitchFamily="50" charset="-128"/>
              <a:cs typeface="+mn-cs"/>
            </a:rPr>
            <a:t>、割合として０．９％上昇したが、</a:t>
          </a:r>
          <a:r>
            <a:rPr kumimoji="1" lang="ja-JP" altLang="ja-JP" sz="1300">
              <a:solidFill>
                <a:schemeClr val="dk1"/>
              </a:solidFill>
              <a:effectLst/>
              <a:latin typeface="ＭＳ Ｐゴシック" pitchFamily="50" charset="-128"/>
              <a:ea typeface="ＭＳ Ｐゴシック" pitchFamily="50" charset="-128"/>
              <a:cs typeface="+mn-cs"/>
            </a:rPr>
            <a:t>類似団体の平均を下回っ</a:t>
          </a:r>
          <a:r>
            <a:rPr kumimoji="1" lang="ja-JP" altLang="en-US" sz="1300">
              <a:solidFill>
                <a:schemeClr val="dk1"/>
              </a:solidFill>
              <a:effectLst/>
              <a:latin typeface="ＭＳ Ｐゴシック" pitchFamily="50" charset="-128"/>
              <a:ea typeface="ＭＳ Ｐゴシック" pitchFamily="50" charset="-128"/>
              <a:cs typeface="+mn-cs"/>
            </a:rPr>
            <a:t>ている。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平成３２年度からは平成２８年度過疎債（借入額３４７百万円）の償還が始まることや、平成３０年度から実施している</a:t>
          </a:r>
          <a:r>
            <a:rPr kumimoji="1" lang="ja-JP" altLang="ja-JP" sz="1300">
              <a:solidFill>
                <a:schemeClr val="dk1"/>
              </a:solidFill>
              <a:effectLst/>
              <a:latin typeface="ＭＳ Ｐゴシック" pitchFamily="50" charset="-128"/>
              <a:ea typeface="ＭＳ Ｐゴシック" pitchFamily="50" charset="-128"/>
              <a:cs typeface="+mn-cs"/>
            </a:rPr>
            <a:t>同報無線デジタル化整備事業</a:t>
          </a:r>
          <a:r>
            <a:rPr kumimoji="1" lang="ja-JP" altLang="en-US" sz="1300">
              <a:solidFill>
                <a:schemeClr val="dk1"/>
              </a:solidFill>
              <a:effectLst/>
              <a:latin typeface="ＭＳ Ｐゴシック" pitchFamily="50" charset="-128"/>
              <a:ea typeface="ＭＳ Ｐゴシック" pitchFamily="50" charset="-128"/>
              <a:cs typeface="+mn-cs"/>
            </a:rPr>
            <a:t>についても大型起債で事業を実施しているため、今後の公債費の増加が見込まれる。</a:t>
          </a:r>
          <a:r>
            <a:rPr kumimoji="1" lang="ja-JP" altLang="ja-JP" sz="1300">
              <a:solidFill>
                <a:schemeClr val="dk1"/>
              </a:solidFill>
              <a:effectLst/>
              <a:latin typeface="ＭＳ Ｐゴシック" pitchFamily="50" charset="-128"/>
              <a:ea typeface="ＭＳ Ｐゴシック" pitchFamily="50" charset="-128"/>
              <a:cs typeface="+mn-cs"/>
            </a:rPr>
            <a:t>引き続き計画的な財政運営を図っていく必要がある。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162923</xdr:rowOff>
    </xdr:from>
    <xdr:to>
      <xdr:col>24</xdr:col>
      <xdr:colOff>25400</xdr:colOff>
      <xdr:row>75</xdr:row>
      <xdr:rowOff>20865</xdr:rowOff>
    </xdr:to>
    <xdr:cxnSp macro="">
      <xdr:nvCxnSpPr>
        <xdr:cNvPr id="366" name="直線コネクタ 365"/>
        <xdr:cNvCxnSpPr/>
      </xdr:nvCxnSpPr>
      <xdr:spPr>
        <a:xfrm>
          <a:off x="3987800" y="1285022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153126</xdr:rowOff>
    </xdr:from>
    <xdr:to>
      <xdr:col>19</xdr:col>
      <xdr:colOff>187325</xdr:colOff>
      <xdr:row>74</xdr:row>
      <xdr:rowOff>162923</xdr:rowOff>
    </xdr:to>
    <xdr:cxnSp macro="">
      <xdr:nvCxnSpPr>
        <xdr:cNvPr id="369" name="直線コネクタ 368"/>
        <xdr:cNvCxnSpPr/>
      </xdr:nvCxnSpPr>
      <xdr:spPr>
        <a:xfrm>
          <a:off x="3098800" y="128404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153126</xdr:rowOff>
    </xdr:from>
    <xdr:to>
      <xdr:col>15</xdr:col>
      <xdr:colOff>98425</xdr:colOff>
      <xdr:row>75</xdr:row>
      <xdr:rowOff>7801</xdr:rowOff>
    </xdr:to>
    <xdr:cxnSp macro="">
      <xdr:nvCxnSpPr>
        <xdr:cNvPr id="372" name="直線コネクタ 371"/>
        <xdr:cNvCxnSpPr/>
      </xdr:nvCxnSpPr>
      <xdr:spPr>
        <a:xfrm flipV="1">
          <a:off x="2209800" y="128404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7801</xdr:rowOff>
    </xdr:from>
    <xdr:to>
      <xdr:col>11</xdr:col>
      <xdr:colOff>9525</xdr:colOff>
      <xdr:row>75</xdr:row>
      <xdr:rowOff>92710</xdr:rowOff>
    </xdr:to>
    <xdr:cxnSp macro="">
      <xdr:nvCxnSpPr>
        <xdr:cNvPr id="375" name="直線コネクタ 374"/>
        <xdr:cNvCxnSpPr/>
      </xdr:nvCxnSpPr>
      <xdr:spPr>
        <a:xfrm flipV="1">
          <a:off x="1320800" y="1286655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141515</xdr:rowOff>
    </xdr:from>
    <xdr:to>
      <xdr:col>24</xdr:col>
      <xdr:colOff>76200</xdr:colOff>
      <xdr:row>75</xdr:row>
      <xdr:rowOff>71665</xdr:rowOff>
    </xdr:to>
    <xdr:sp macro="" textlink="">
      <xdr:nvSpPr>
        <xdr:cNvPr id="385" name="楕円 384"/>
        <xdr:cNvSpPr/>
      </xdr:nvSpPr>
      <xdr:spPr>
        <a:xfrm>
          <a:off x="4775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158042</xdr:rowOff>
    </xdr:from>
    <xdr:ext cx="762000" cy="259045"/>
    <xdr:sp macro="" textlink="">
      <xdr:nvSpPr>
        <xdr:cNvPr id="386" name="公債費該当値テキスト"/>
        <xdr:cNvSpPr txBox="1"/>
      </xdr:nvSpPr>
      <xdr:spPr>
        <a:xfrm>
          <a:off x="4914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112123</xdr:rowOff>
    </xdr:from>
    <xdr:to>
      <xdr:col>20</xdr:col>
      <xdr:colOff>38100</xdr:colOff>
      <xdr:row>75</xdr:row>
      <xdr:rowOff>42273</xdr:rowOff>
    </xdr:to>
    <xdr:sp macro="" textlink="">
      <xdr:nvSpPr>
        <xdr:cNvPr id="387" name="楕円 386"/>
        <xdr:cNvSpPr/>
      </xdr:nvSpPr>
      <xdr:spPr>
        <a:xfrm>
          <a:off x="39370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52450</xdr:rowOff>
    </xdr:from>
    <xdr:ext cx="736600" cy="259045"/>
    <xdr:sp macro="" textlink="">
      <xdr:nvSpPr>
        <xdr:cNvPr id="388" name="テキスト ボックス 387"/>
        <xdr:cNvSpPr txBox="1"/>
      </xdr:nvSpPr>
      <xdr:spPr>
        <a:xfrm>
          <a:off x="3606800" y="12568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102326</xdr:rowOff>
    </xdr:from>
    <xdr:to>
      <xdr:col>15</xdr:col>
      <xdr:colOff>149225</xdr:colOff>
      <xdr:row>75</xdr:row>
      <xdr:rowOff>32476</xdr:rowOff>
    </xdr:to>
    <xdr:sp macro="" textlink="">
      <xdr:nvSpPr>
        <xdr:cNvPr id="389" name="楕円 388"/>
        <xdr:cNvSpPr/>
      </xdr:nvSpPr>
      <xdr:spPr>
        <a:xfrm>
          <a:off x="30480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42653</xdr:rowOff>
    </xdr:from>
    <xdr:ext cx="762000" cy="259045"/>
    <xdr:sp macro="" textlink="">
      <xdr:nvSpPr>
        <xdr:cNvPr id="390" name="テキスト ボックス 389"/>
        <xdr:cNvSpPr txBox="1"/>
      </xdr:nvSpPr>
      <xdr:spPr>
        <a:xfrm>
          <a:off x="2717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128451</xdr:rowOff>
    </xdr:from>
    <xdr:to>
      <xdr:col>11</xdr:col>
      <xdr:colOff>60325</xdr:colOff>
      <xdr:row>75</xdr:row>
      <xdr:rowOff>58601</xdr:rowOff>
    </xdr:to>
    <xdr:sp macro="" textlink="">
      <xdr:nvSpPr>
        <xdr:cNvPr id="391" name="楕円 390"/>
        <xdr:cNvSpPr/>
      </xdr:nvSpPr>
      <xdr:spPr>
        <a:xfrm>
          <a:off x="2159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68778</xdr:rowOff>
    </xdr:from>
    <xdr:ext cx="762000" cy="259045"/>
    <xdr:sp macro="" textlink="">
      <xdr:nvSpPr>
        <xdr:cNvPr id="392" name="テキスト ボックス 391"/>
        <xdr:cNvSpPr txBox="1"/>
      </xdr:nvSpPr>
      <xdr:spPr>
        <a:xfrm>
          <a:off x="1828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3" name="楕円 392"/>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4" name="テキスト ボックス 393"/>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公債費以外の経常経費の総額は１，７３４百万円で前年度比１４百万円増となっている。類似団体の平均を下回っているが、</a:t>
          </a:r>
          <a:r>
            <a:rPr kumimoji="1" lang="ja-JP" altLang="ja-JP" sz="1300">
              <a:solidFill>
                <a:schemeClr val="dk1"/>
              </a:solidFill>
              <a:effectLst/>
              <a:latin typeface="ＭＳ Ｐゴシック" pitchFamily="50" charset="-128"/>
              <a:ea typeface="ＭＳ Ｐゴシック" pitchFamily="50" charset="-128"/>
              <a:cs typeface="+mn-cs"/>
            </a:rPr>
            <a:t>前年度から</a:t>
          </a:r>
          <a:r>
            <a:rPr kumimoji="1" lang="ja-JP" altLang="ja-JP" sz="1300">
              <a:solidFill>
                <a:sysClr val="windowText" lastClr="000000"/>
              </a:solidFill>
              <a:effectLst/>
              <a:latin typeface="ＭＳ Ｐゴシック" pitchFamily="50" charset="-128"/>
              <a:ea typeface="ＭＳ Ｐゴシック" pitchFamily="50" charset="-128"/>
              <a:cs typeface="+mn-cs"/>
            </a:rPr>
            <a:t>１．６％上昇し</a:t>
          </a:r>
          <a:r>
            <a:rPr kumimoji="1" lang="ja-JP" altLang="en-US" sz="1300">
              <a:solidFill>
                <a:sysClr val="windowText" lastClr="000000"/>
              </a:solidFill>
              <a:effectLst/>
              <a:latin typeface="ＭＳ Ｐゴシック" pitchFamily="50" charset="-128"/>
              <a:ea typeface="ＭＳ Ｐゴシック" pitchFamily="50" charset="-128"/>
              <a:cs typeface="+mn-cs"/>
            </a:rPr>
            <a:t>ている。</a:t>
          </a:r>
          <a:endParaRPr kumimoji="1" lang="en-US" altLang="ja-JP" sz="1300">
            <a:solidFill>
              <a:sysClr val="windowText" lastClr="000000"/>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itchFamily="50" charset="-128"/>
              <a:ea typeface="ＭＳ Ｐゴシック" pitchFamily="50" charset="-128"/>
              <a:cs typeface="+mn-cs"/>
            </a:rPr>
            <a:t>　主な要因は物件費及び繰出金の増であるが、どちらの項目も増加傾向にあるため、</a:t>
          </a:r>
          <a:r>
            <a:rPr kumimoji="1" lang="ja-JP" altLang="ja-JP" sz="1300">
              <a:solidFill>
                <a:sysClr val="windowText" lastClr="000000"/>
              </a:solidFill>
              <a:effectLst/>
              <a:latin typeface="ＭＳ Ｐゴシック" pitchFamily="50" charset="-128"/>
              <a:ea typeface="ＭＳ Ｐゴシック" pitchFamily="50" charset="-128"/>
              <a:cs typeface="+mn-cs"/>
            </a:rPr>
            <a:t>事業精査に努め適正化を図ってい</a:t>
          </a:r>
          <a:r>
            <a:rPr kumimoji="1" lang="ja-JP" altLang="en-US" sz="1300">
              <a:solidFill>
                <a:sysClr val="windowText" lastClr="000000"/>
              </a:solidFill>
              <a:effectLst/>
              <a:latin typeface="ＭＳ Ｐゴシック" pitchFamily="50" charset="-128"/>
              <a:ea typeface="ＭＳ Ｐゴシック" pitchFamily="50" charset="-128"/>
              <a:cs typeface="+mn-cs"/>
            </a:rPr>
            <a:t>く必要がある。一方で、財源となる町税の収入を確保していくことも必要である。</a:t>
          </a:r>
          <a:endParaRPr lang="ja-JP" altLang="ja-JP" sz="1300">
            <a:solidFill>
              <a:sysClr val="windowText" lastClr="000000"/>
            </a:solidFill>
            <a:effectLst/>
            <a:latin typeface="ＭＳ Ｐゴシック" pitchFamily="50" charset="-128"/>
            <a:ea typeface="ＭＳ Ｐゴシック"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77470</xdr:rowOff>
    </xdr:from>
    <xdr:to>
      <xdr:col>82</xdr:col>
      <xdr:colOff>107950</xdr:colOff>
      <xdr:row>77</xdr:row>
      <xdr:rowOff>138430</xdr:rowOff>
    </xdr:to>
    <xdr:cxnSp macro="">
      <xdr:nvCxnSpPr>
        <xdr:cNvPr id="427" name="直線コネクタ 426"/>
        <xdr:cNvCxnSpPr/>
      </xdr:nvCxnSpPr>
      <xdr:spPr>
        <a:xfrm>
          <a:off x="15671800" y="13279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77</xdr:row>
      <xdr:rowOff>77470</xdr:rowOff>
    </xdr:to>
    <xdr:cxnSp macro="">
      <xdr:nvCxnSpPr>
        <xdr:cNvPr id="430" name="直線コネクタ 429"/>
        <xdr:cNvCxnSpPr/>
      </xdr:nvCxnSpPr>
      <xdr:spPr>
        <a:xfrm>
          <a:off x="14782800" y="13256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54611</xdr:rowOff>
    </xdr:from>
    <xdr:to>
      <xdr:col>73</xdr:col>
      <xdr:colOff>180975</xdr:colOff>
      <xdr:row>77</xdr:row>
      <xdr:rowOff>115570</xdr:rowOff>
    </xdr:to>
    <xdr:cxnSp macro="">
      <xdr:nvCxnSpPr>
        <xdr:cNvPr id="433" name="直線コネクタ 432"/>
        <xdr:cNvCxnSpPr/>
      </xdr:nvCxnSpPr>
      <xdr:spPr>
        <a:xfrm flipV="1">
          <a:off x="13893800" y="132562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115570</xdr:rowOff>
    </xdr:to>
    <xdr:cxnSp macro="">
      <xdr:nvCxnSpPr>
        <xdr:cNvPr id="436" name="直線コネクタ 435"/>
        <xdr:cNvCxnSpPr/>
      </xdr:nvCxnSpPr>
      <xdr:spPr>
        <a:xfrm>
          <a:off x="13004800" y="13195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0" name="テキスト ボックス 43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6" name="楕円 445"/>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104157</xdr:rowOff>
    </xdr:from>
    <xdr:ext cx="762000" cy="259045"/>
    <xdr:sp macro="" textlink="">
      <xdr:nvSpPr>
        <xdr:cNvPr id="447" name="公債費以外該当値テキスト"/>
        <xdr:cNvSpPr txBox="1"/>
      </xdr:nvSpPr>
      <xdr:spPr>
        <a:xfrm>
          <a:off x="16598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26670</xdr:rowOff>
    </xdr:from>
    <xdr:to>
      <xdr:col>78</xdr:col>
      <xdr:colOff>120650</xdr:colOff>
      <xdr:row>77</xdr:row>
      <xdr:rowOff>128270</xdr:rowOff>
    </xdr:to>
    <xdr:sp macro="" textlink="">
      <xdr:nvSpPr>
        <xdr:cNvPr id="448" name="楕円 447"/>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9" name="テキスト ボックス 448"/>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3811</xdr:rowOff>
    </xdr:from>
    <xdr:to>
      <xdr:col>74</xdr:col>
      <xdr:colOff>31750</xdr:colOff>
      <xdr:row>77</xdr:row>
      <xdr:rowOff>105411</xdr:rowOff>
    </xdr:to>
    <xdr:sp macro="" textlink="">
      <xdr:nvSpPr>
        <xdr:cNvPr id="450" name="楕円 449"/>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115588</xdr:rowOff>
    </xdr:from>
    <xdr:ext cx="762000" cy="259045"/>
    <xdr:sp macro="" textlink="">
      <xdr:nvSpPr>
        <xdr:cNvPr id="451" name="テキスト ボックス 450"/>
        <xdr:cNvSpPr txBox="1"/>
      </xdr:nvSpPr>
      <xdr:spPr>
        <a:xfrm>
          <a:off x="14401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2" name="楕円 451"/>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3" name="テキスト ボックス 452"/>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54" name="楕円 453"/>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5" name="テキスト ボックス 454"/>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147429</xdr:rowOff>
    </xdr:from>
    <xdr:to>
      <xdr:col>29</xdr:col>
      <xdr:colOff>127000</xdr:colOff>
      <xdr:row>17</xdr:row>
      <xdr:rowOff>164871</xdr:rowOff>
    </xdr:to>
    <xdr:cxnSp macro="">
      <xdr:nvCxnSpPr>
        <xdr:cNvPr id="50" name="直線コネクタ 49"/>
        <xdr:cNvCxnSpPr/>
      </xdr:nvCxnSpPr>
      <xdr:spPr bwMode="auto">
        <a:xfrm flipV="1">
          <a:off x="5003800" y="3109704"/>
          <a:ext cx="647700" cy="1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158387</xdr:rowOff>
    </xdr:from>
    <xdr:to>
      <xdr:col>26</xdr:col>
      <xdr:colOff>50800</xdr:colOff>
      <xdr:row>17</xdr:row>
      <xdr:rowOff>164871</xdr:rowOff>
    </xdr:to>
    <xdr:cxnSp macro="">
      <xdr:nvCxnSpPr>
        <xdr:cNvPr id="53" name="直線コネクタ 52"/>
        <xdr:cNvCxnSpPr/>
      </xdr:nvCxnSpPr>
      <xdr:spPr bwMode="auto">
        <a:xfrm>
          <a:off x="4305300" y="3120662"/>
          <a:ext cx="698500" cy="6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158387</xdr:rowOff>
    </xdr:from>
    <xdr:to>
      <xdr:col>22</xdr:col>
      <xdr:colOff>114300</xdr:colOff>
      <xdr:row>18</xdr:row>
      <xdr:rowOff>55250</xdr:rowOff>
    </xdr:to>
    <xdr:cxnSp macro="">
      <xdr:nvCxnSpPr>
        <xdr:cNvPr id="56" name="直線コネクタ 55"/>
        <xdr:cNvCxnSpPr/>
      </xdr:nvCxnSpPr>
      <xdr:spPr bwMode="auto">
        <a:xfrm flipV="1">
          <a:off x="3606800" y="3120662"/>
          <a:ext cx="698500" cy="68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18468</xdr:rowOff>
    </xdr:from>
    <xdr:to>
      <xdr:col>18</xdr:col>
      <xdr:colOff>177800</xdr:colOff>
      <xdr:row>18</xdr:row>
      <xdr:rowOff>55250</xdr:rowOff>
    </xdr:to>
    <xdr:cxnSp macro="">
      <xdr:nvCxnSpPr>
        <xdr:cNvPr id="59" name="直線コネクタ 58"/>
        <xdr:cNvCxnSpPr/>
      </xdr:nvCxnSpPr>
      <xdr:spPr bwMode="auto">
        <a:xfrm>
          <a:off x="2908300" y="3152193"/>
          <a:ext cx="698500" cy="3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96629</xdr:rowOff>
    </xdr:from>
    <xdr:to>
      <xdr:col>29</xdr:col>
      <xdr:colOff>177800</xdr:colOff>
      <xdr:row>18</xdr:row>
      <xdr:rowOff>26779</xdr:rowOff>
    </xdr:to>
    <xdr:sp macro="" textlink="">
      <xdr:nvSpPr>
        <xdr:cNvPr id="69" name="楕円 68"/>
        <xdr:cNvSpPr/>
      </xdr:nvSpPr>
      <xdr:spPr bwMode="auto">
        <a:xfrm>
          <a:off x="5600700" y="305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68706</xdr:rowOff>
    </xdr:from>
    <xdr:ext cx="762000" cy="259045"/>
    <xdr:sp macro="" textlink="">
      <xdr:nvSpPr>
        <xdr:cNvPr id="70" name="人口1人当たり決算額の推移該当値テキスト130"/>
        <xdr:cNvSpPr txBox="1"/>
      </xdr:nvSpPr>
      <xdr:spPr>
        <a:xfrm>
          <a:off x="5740400" y="303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114071</xdr:rowOff>
    </xdr:from>
    <xdr:to>
      <xdr:col>26</xdr:col>
      <xdr:colOff>101600</xdr:colOff>
      <xdr:row>18</xdr:row>
      <xdr:rowOff>44221</xdr:rowOff>
    </xdr:to>
    <xdr:sp macro="" textlink="">
      <xdr:nvSpPr>
        <xdr:cNvPr id="71" name="楕円 70"/>
        <xdr:cNvSpPr/>
      </xdr:nvSpPr>
      <xdr:spPr bwMode="auto">
        <a:xfrm>
          <a:off x="4953000" y="307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28998</xdr:rowOff>
    </xdr:from>
    <xdr:ext cx="736600" cy="259045"/>
    <xdr:sp macro="" textlink="">
      <xdr:nvSpPr>
        <xdr:cNvPr id="72" name="テキスト ボックス 71"/>
        <xdr:cNvSpPr txBox="1"/>
      </xdr:nvSpPr>
      <xdr:spPr>
        <a:xfrm>
          <a:off x="4622800" y="316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107587</xdr:rowOff>
    </xdr:from>
    <xdr:to>
      <xdr:col>22</xdr:col>
      <xdr:colOff>165100</xdr:colOff>
      <xdr:row>18</xdr:row>
      <xdr:rowOff>37737</xdr:rowOff>
    </xdr:to>
    <xdr:sp macro="" textlink="">
      <xdr:nvSpPr>
        <xdr:cNvPr id="73" name="楕円 72"/>
        <xdr:cNvSpPr/>
      </xdr:nvSpPr>
      <xdr:spPr bwMode="auto">
        <a:xfrm>
          <a:off x="4254500" y="306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22514</xdr:rowOff>
    </xdr:from>
    <xdr:ext cx="762000" cy="259045"/>
    <xdr:sp macro="" textlink="">
      <xdr:nvSpPr>
        <xdr:cNvPr id="74" name="テキスト ボックス 73"/>
        <xdr:cNvSpPr txBox="1"/>
      </xdr:nvSpPr>
      <xdr:spPr>
        <a:xfrm>
          <a:off x="3924300" y="315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4450</xdr:rowOff>
    </xdr:from>
    <xdr:to>
      <xdr:col>19</xdr:col>
      <xdr:colOff>38100</xdr:colOff>
      <xdr:row>18</xdr:row>
      <xdr:rowOff>106050</xdr:rowOff>
    </xdr:to>
    <xdr:sp macro="" textlink="">
      <xdr:nvSpPr>
        <xdr:cNvPr id="75" name="楕円 74"/>
        <xdr:cNvSpPr/>
      </xdr:nvSpPr>
      <xdr:spPr bwMode="auto">
        <a:xfrm>
          <a:off x="3556000" y="3138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90827</xdr:rowOff>
    </xdr:from>
    <xdr:ext cx="762000" cy="259045"/>
    <xdr:sp macro="" textlink="">
      <xdr:nvSpPr>
        <xdr:cNvPr id="76" name="テキスト ボックス 75"/>
        <xdr:cNvSpPr txBox="1"/>
      </xdr:nvSpPr>
      <xdr:spPr>
        <a:xfrm>
          <a:off x="3225800" y="322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139118</xdr:rowOff>
    </xdr:from>
    <xdr:to>
      <xdr:col>15</xdr:col>
      <xdr:colOff>101600</xdr:colOff>
      <xdr:row>18</xdr:row>
      <xdr:rowOff>69268</xdr:rowOff>
    </xdr:to>
    <xdr:sp macro="" textlink="">
      <xdr:nvSpPr>
        <xdr:cNvPr id="77" name="楕円 76"/>
        <xdr:cNvSpPr/>
      </xdr:nvSpPr>
      <xdr:spPr bwMode="auto">
        <a:xfrm>
          <a:off x="2857500" y="3101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54045</xdr:rowOff>
    </xdr:from>
    <xdr:ext cx="762000" cy="259045"/>
    <xdr:sp macro="" textlink="">
      <xdr:nvSpPr>
        <xdr:cNvPr id="78" name="テキスト ボックス 77"/>
        <xdr:cNvSpPr txBox="1"/>
      </xdr:nvSpPr>
      <xdr:spPr>
        <a:xfrm>
          <a:off x="2527300" y="318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240062</xdr:rowOff>
    </xdr:from>
    <xdr:to>
      <xdr:col>29</xdr:col>
      <xdr:colOff>127000</xdr:colOff>
      <xdr:row>37</xdr:row>
      <xdr:rowOff>275457</xdr:rowOff>
    </xdr:to>
    <xdr:cxnSp macro="">
      <xdr:nvCxnSpPr>
        <xdr:cNvPr id="112" name="直線コネクタ 111"/>
        <xdr:cNvCxnSpPr/>
      </xdr:nvCxnSpPr>
      <xdr:spPr bwMode="auto">
        <a:xfrm flipV="1">
          <a:off x="5003800" y="7364762"/>
          <a:ext cx="647700" cy="3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275457</xdr:rowOff>
    </xdr:from>
    <xdr:to>
      <xdr:col>26</xdr:col>
      <xdr:colOff>50800</xdr:colOff>
      <xdr:row>37</xdr:row>
      <xdr:rowOff>305251</xdr:rowOff>
    </xdr:to>
    <xdr:cxnSp macro="">
      <xdr:nvCxnSpPr>
        <xdr:cNvPr id="115" name="直線コネクタ 114"/>
        <xdr:cNvCxnSpPr/>
      </xdr:nvCxnSpPr>
      <xdr:spPr bwMode="auto">
        <a:xfrm flipV="1">
          <a:off x="4305300" y="7400157"/>
          <a:ext cx="698500" cy="2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305251</xdr:rowOff>
    </xdr:from>
    <xdr:to>
      <xdr:col>22</xdr:col>
      <xdr:colOff>114300</xdr:colOff>
      <xdr:row>37</xdr:row>
      <xdr:rowOff>308280</xdr:rowOff>
    </xdr:to>
    <xdr:cxnSp macro="">
      <xdr:nvCxnSpPr>
        <xdr:cNvPr id="118" name="直線コネクタ 117"/>
        <xdr:cNvCxnSpPr/>
      </xdr:nvCxnSpPr>
      <xdr:spPr bwMode="auto">
        <a:xfrm flipV="1">
          <a:off x="3606800" y="7429951"/>
          <a:ext cx="698500" cy="3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161919</xdr:rowOff>
    </xdr:from>
    <xdr:to>
      <xdr:col>18</xdr:col>
      <xdr:colOff>177800</xdr:colOff>
      <xdr:row>37</xdr:row>
      <xdr:rowOff>308280</xdr:rowOff>
    </xdr:to>
    <xdr:cxnSp macro="">
      <xdr:nvCxnSpPr>
        <xdr:cNvPr id="121" name="直線コネクタ 120"/>
        <xdr:cNvCxnSpPr/>
      </xdr:nvCxnSpPr>
      <xdr:spPr bwMode="auto">
        <a:xfrm>
          <a:off x="2908300" y="7286619"/>
          <a:ext cx="698500" cy="146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189262</xdr:rowOff>
    </xdr:from>
    <xdr:to>
      <xdr:col>29</xdr:col>
      <xdr:colOff>177800</xdr:colOff>
      <xdr:row>37</xdr:row>
      <xdr:rowOff>290862</xdr:rowOff>
    </xdr:to>
    <xdr:sp macro="" textlink="">
      <xdr:nvSpPr>
        <xdr:cNvPr id="131" name="楕円 130"/>
        <xdr:cNvSpPr/>
      </xdr:nvSpPr>
      <xdr:spPr bwMode="auto">
        <a:xfrm>
          <a:off x="5600700" y="731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97839</xdr:rowOff>
    </xdr:from>
    <xdr:ext cx="762000" cy="259045"/>
    <xdr:sp macro="" textlink="">
      <xdr:nvSpPr>
        <xdr:cNvPr id="132" name="人口1人当たり決算額の推移該当値テキスト445"/>
        <xdr:cNvSpPr txBox="1"/>
      </xdr:nvSpPr>
      <xdr:spPr>
        <a:xfrm>
          <a:off x="5740400" y="722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224657</xdr:rowOff>
    </xdr:from>
    <xdr:to>
      <xdr:col>26</xdr:col>
      <xdr:colOff>101600</xdr:colOff>
      <xdr:row>37</xdr:row>
      <xdr:rowOff>326257</xdr:rowOff>
    </xdr:to>
    <xdr:sp macro="" textlink="">
      <xdr:nvSpPr>
        <xdr:cNvPr id="133" name="楕円 132"/>
        <xdr:cNvSpPr/>
      </xdr:nvSpPr>
      <xdr:spPr bwMode="auto">
        <a:xfrm>
          <a:off x="4953000" y="734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311034</xdr:rowOff>
    </xdr:from>
    <xdr:ext cx="736600" cy="259045"/>
    <xdr:sp macro="" textlink="">
      <xdr:nvSpPr>
        <xdr:cNvPr id="134" name="テキスト ボックス 133"/>
        <xdr:cNvSpPr txBox="1"/>
      </xdr:nvSpPr>
      <xdr:spPr>
        <a:xfrm>
          <a:off x="4622800" y="7435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254451</xdr:rowOff>
    </xdr:from>
    <xdr:to>
      <xdr:col>22</xdr:col>
      <xdr:colOff>165100</xdr:colOff>
      <xdr:row>38</xdr:row>
      <xdr:rowOff>13151</xdr:rowOff>
    </xdr:to>
    <xdr:sp macro="" textlink="">
      <xdr:nvSpPr>
        <xdr:cNvPr id="135" name="楕円 134"/>
        <xdr:cNvSpPr/>
      </xdr:nvSpPr>
      <xdr:spPr bwMode="auto">
        <a:xfrm>
          <a:off x="4254500" y="737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340828</xdr:rowOff>
    </xdr:from>
    <xdr:ext cx="762000" cy="259045"/>
    <xdr:sp macro="" textlink="">
      <xdr:nvSpPr>
        <xdr:cNvPr id="136" name="テキスト ボックス 135"/>
        <xdr:cNvSpPr txBox="1"/>
      </xdr:nvSpPr>
      <xdr:spPr>
        <a:xfrm>
          <a:off x="3924300" y="746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257480</xdr:rowOff>
    </xdr:from>
    <xdr:to>
      <xdr:col>19</xdr:col>
      <xdr:colOff>38100</xdr:colOff>
      <xdr:row>38</xdr:row>
      <xdr:rowOff>16180</xdr:rowOff>
    </xdr:to>
    <xdr:sp macro="" textlink="">
      <xdr:nvSpPr>
        <xdr:cNvPr id="137" name="楕円 136"/>
        <xdr:cNvSpPr/>
      </xdr:nvSpPr>
      <xdr:spPr bwMode="auto">
        <a:xfrm>
          <a:off x="3556000" y="738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957</xdr:rowOff>
    </xdr:from>
    <xdr:ext cx="762000" cy="259045"/>
    <xdr:sp macro="" textlink="">
      <xdr:nvSpPr>
        <xdr:cNvPr id="138" name="テキスト ボックス 137"/>
        <xdr:cNvSpPr txBox="1"/>
      </xdr:nvSpPr>
      <xdr:spPr>
        <a:xfrm>
          <a:off x="3225800" y="746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111119</xdr:rowOff>
    </xdr:from>
    <xdr:to>
      <xdr:col>15</xdr:col>
      <xdr:colOff>101600</xdr:colOff>
      <xdr:row>37</xdr:row>
      <xdr:rowOff>212719</xdr:rowOff>
    </xdr:to>
    <xdr:sp macro="" textlink="">
      <xdr:nvSpPr>
        <xdr:cNvPr id="139" name="楕円 138"/>
        <xdr:cNvSpPr/>
      </xdr:nvSpPr>
      <xdr:spPr bwMode="auto">
        <a:xfrm>
          <a:off x="2857500" y="723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197496</xdr:rowOff>
    </xdr:from>
    <xdr:ext cx="762000" cy="259045"/>
    <xdr:sp macro="" textlink="">
      <xdr:nvSpPr>
        <xdr:cNvPr id="140" name="テキスト ボックス 139"/>
        <xdr:cNvSpPr txBox="1"/>
      </xdr:nvSpPr>
      <xdr:spPr>
        <a:xfrm>
          <a:off x="2527300" y="732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6,836
6,809
85.19
3,632,757
3,442,678
173,378
2,379,460
3,260,194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118604</xdr:rowOff>
    </xdr:from>
    <xdr:to>
      <xdr:col>24</xdr:col>
      <xdr:colOff>63500</xdr:colOff>
      <xdr:row>37</xdr:row>
      <xdr:rowOff>148463</xdr:rowOff>
    </xdr:to>
    <xdr:cxnSp macro="">
      <xdr:nvCxnSpPr>
        <xdr:cNvPr id="63" name="直線コネクタ 62"/>
        <xdr:cNvCxnSpPr/>
      </xdr:nvCxnSpPr>
      <xdr:spPr>
        <a:xfrm flipV="1">
          <a:off x="3797300" y="6462254"/>
          <a:ext cx="838200" cy="2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148398</xdr:rowOff>
    </xdr:from>
    <xdr:to>
      <xdr:col>19</xdr:col>
      <xdr:colOff>177800</xdr:colOff>
      <xdr:row>37</xdr:row>
      <xdr:rowOff>148463</xdr:rowOff>
    </xdr:to>
    <xdr:cxnSp macro="">
      <xdr:nvCxnSpPr>
        <xdr:cNvPr id="66" name="直線コネクタ 65"/>
        <xdr:cNvCxnSpPr/>
      </xdr:nvCxnSpPr>
      <xdr:spPr>
        <a:xfrm>
          <a:off x="2908300" y="649204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148398</xdr:rowOff>
    </xdr:from>
    <xdr:to>
      <xdr:col>15</xdr:col>
      <xdr:colOff>50800</xdr:colOff>
      <xdr:row>37</xdr:row>
      <xdr:rowOff>163453</xdr:rowOff>
    </xdr:to>
    <xdr:cxnSp macro="">
      <xdr:nvCxnSpPr>
        <xdr:cNvPr id="69" name="直線コネクタ 68"/>
        <xdr:cNvCxnSpPr/>
      </xdr:nvCxnSpPr>
      <xdr:spPr>
        <a:xfrm flipV="1">
          <a:off x="2019300" y="6492048"/>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159958</xdr:rowOff>
    </xdr:from>
    <xdr:to>
      <xdr:col>10</xdr:col>
      <xdr:colOff>114300</xdr:colOff>
      <xdr:row>37</xdr:row>
      <xdr:rowOff>163453</xdr:rowOff>
    </xdr:to>
    <xdr:cxnSp macro="">
      <xdr:nvCxnSpPr>
        <xdr:cNvPr id="72" name="直線コネクタ 71"/>
        <xdr:cNvCxnSpPr/>
      </xdr:nvCxnSpPr>
      <xdr:spPr>
        <a:xfrm>
          <a:off x="1130300" y="6503608"/>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67804</xdr:rowOff>
    </xdr:from>
    <xdr:to>
      <xdr:col>24</xdr:col>
      <xdr:colOff>114300</xdr:colOff>
      <xdr:row>37</xdr:row>
      <xdr:rowOff>169404</xdr:rowOff>
    </xdr:to>
    <xdr:sp macro="" textlink="">
      <xdr:nvSpPr>
        <xdr:cNvPr id="82" name="楕円 81"/>
        <xdr:cNvSpPr/>
      </xdr:nvSpPr>
      <xdr:spPr>
        <a:xfrm>
          <a:off x="4584700" y="64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46231</xdr:rowOff>
    </xdr:from>
    <xdr:ext cx="534377" cy="259045"/>
    <xdr:sp macro="" textlink="">
      <xdr:nvSpPr>
        <xdr:cNvPr id="83" name="人件費該当値テキスト"/>
        <xdr:cNvSpPr txBox="1"/>
      </xdr:nvSpPr>
      <xdr:spPr>
        <a:xfrm>
          <a:off x="4686300" y="63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97663</xdr:rowOff>
    </xdr:from>
    <xdr:to>
      <xdr:col>20</xdr:col>
      <xdr:colOff>38100</xdr:colOff>
      <xdr:row>38</xdr:row>
      <xdr:rowOff>27813</xdr:rowOff>
    </xdr:to>
    <xdr:sp macro="" textlink="">
      <xdr:nvSpPr>
        <xdr:cNvPr id="84" name="楕円 83"/>
        <xdr:cNvSpPr/>
      </xdr:nvSpPr>
      <xdr:spPr>
        <a:xfrm>
          <a:off x="3746500" y="64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18940</xdr:rowOff>
    </xdr:from>
    <xdr:ext cx="534377" cy="259045"/>
    <xdr:sp macro="" textlink="">
      <xdr:nvSpPr>
        <xdr:cNvPr id="85" name="テキスト ボックス 84"/>
        <xdr:cNvSpPr txBox="1"/>
      </xdr:nvSpPr>
      <xdr:spPr>
        <a:xfrm>
          <a:off x="3530111" y="65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97598</xdr:rowOff>
    </xdr:from>
    <xdr:to>
      <xdr:col>15</xdr:col>
      <xdr:colOff>101600</xdr:colOff>
      <xdr:row>38</xdr:row>
      <xdr:rowOff>27747</xdr:rowOff>
    </xdr:to>
    <xdr:sp macro="" textlink="">
      <xdr:nvSpPr>
        <xdr:cNvPr id="86" name="楕円 85"/>
        <xdr:cNvSpPr/>
      </xdr:nvSpPr>
      <xdr:spPr>
        <a:xfrm>
          <a:off x="2857500" y="64412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18875</xdr:rowOff>
    </xdr:from>
    <xdr:ext cx="534377" cy="259045"/>
    <xdr:sp macro="" textlink="">
      <xdr:nvSpPr>
        <xdr:cNvPr id="87" name="テキスト ボックス 86"/>
        <xdr:cNvSpPr txBox="1"/>
      </xdr:nvSpPr>
      <xdr:spPr>
        <a:xfrm>
          <a:off x="2641111" y="653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112653</xdr:rowOff>
    </xdr:from>
    <xdr:to>
      <xdr:col>10</xdr:col>
      <xdr:colOff>165100</xdr:colOff>
      <xdr:row>38</xdr:row>
      <xdr:rowOff>42803</xdr:rowOff>
    </xdr:to>
    <xdr:sp macro="" textlink="">
      <xdr:nvSpPr>
        <xdr:cNvPr id="88" name="楕円 87"/>
        <xdr:cNvSpPr/>
      </xdr:nvSpPr>
      <xdr:spPr>
        <a:xfrm>
          <a:off x="1968500" y="645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33930</xdr:rowOff>
    </xdr:from>
    <xdr:ext cx="534377" cy="259045"/>
    <xdr:sp macro="" textlink="">
      <xdr:nvSpPr>
        <xdr:cNvPr id="89" name="テキスト ボックス 88"/>
        <xdr:cNvSpPr txBox="1"/>
      </xdr:nvSpPr>
      <xdr:spPr>
        <a:xfrm>
          <a:off x="1752111" y="654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109158</xdr:rowOff>
    </xdr:from>
    <xdr:to>
      <xdr:col>6</xdr:col>
      <xdr:colOff>38100</xdr:colOff>
      <xdr:row>38</xdr:row>
      <xdr:rowOff>39308</xdr:rowOff>
    </xdr:to>
    <xdr:sp macro="" textlink="">
      <xdr:nvSpPr>
        <xdr:cNvPr id="90" name="楕円 89"/>
        <xdr:cNvSpPr/>
      </xdr:nvSpPr>
      <xdr:spPr>
        <a:xfrm>
          <a:off x="1079500" y="64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30435</xdr:rowOff>
    </xdr:from>
    <xdr:ext cx="534377" cy="259045"/>
    <xdr:sp macro="" textlink="">
      <xdr:nvSpPr>
        <xdr:cNvPr id="91" name="テキスト ボックス 90"/>
        <xdr:cNvSpPr txBox="1"/>
      </xdr:nvSpPr>
      <xdr:spPr>
        <a:xfrm>
          <a:off x="863111" y="654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107541</xdr:rowOff>
    </xdr:from>
    <xdr:to>
      <xdr:col>24</xdr:col>
      <xdr:colOff>63500</xdr:colOff>
      <xdr:row>55</xdr:row>
      <xdr:rowOff>116364</xdr:rowOff>
    </xdr:to>
    <xdr:cxnSp macro="">
      <xdr:nvCxnSpPr>
        <xdr:cNvPr id="118" name="直線コネクタ 117"/>
        <xdr:cNvCxnSpPr/>
      </xdr:nvCxnSpPr>
      <xdr:spPr>
        <a:xfrm flipV="1">
          <a:off x="3797300" y="9537291"/>
          <a:ext cx="8382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116364</xdr:rowOff>
    </xdr:from>
    <xdr:to>
      <xdr:col>19</xdr:col>
      <xdr:colOff>177800</xdr:colOff>
      <xdr:row>55</xdr:row>
      <xdr:rowOff>140916</xdr:rowOff>
    </xdr:to>
    <xdr:cxnSp macro="">
      <xdr:nvCxnSpPr>
        <xdr:cNvPr id="121" name="直線コネクタ 120"/>
        <xdr:cNvCxnSpPr/>
      </xdr:nvCxnSpPr>
      <xdr:spPr>
        <a:xfrm flipV="1">
          <a:off x="2908300" y="9546114"/>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140916</xdr:rowOff>
    </xdr:from>
    <xdr:to>
      <xdr:col>15</xdr:col>
      <xdr:colOff>50800</xdr:colOff>
      <xdr:row>56</xdr:row>
      <xdr:rowOff>12214</xdr:rowOff>
    </xdr:to>
    <xdr:cxnSp macro="">
      <xdr:nvCxnSpPr>
        <xdr:cNvPr id="124" name="直線コネクタ 123"/>
        <xdr:cNvCxnSpPr/>
      </xdr:nvCxnSpPr>
      <xdr:spPr>
        <a:xfrm flipV="1">
          <a:off x="2019300" y="9570666"/>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12214</xdr:rowOff>
    </xdr:from>
    <xdr:to>
      <xdr:col>10</xdr:col>
      <xdr:colOff>114300</xdr:colOff>
      <xdr:row>56</xdr:row>
      <xdr:rowOff>39519</xdr:rowOff>
    </xdr:to>
    <xdr:cxnSp macro="">
      <xdr:nvCxnSpPr>
        <xdr:cNvPr id="127" name="直線コネクタ 126"/>
        <xdr:cNvCxnSpPr/>
      </xdr:nvCxnSpPr>
      <xdr:spPr>
        <a:xfrm flipV="1">
          <a:off x="1130300" y="9613414"/>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92244</xdr:rowOff>
    </xdr:from>
    <xdr:ext cx="534377" cy="259045"/>
    <xdr:sp macro="" textlink="">
      <xdr:nvSpPr>
        <xdr:cNvPr id="131" name="テキスト ボックス 130"/>
        <xdr:cNvSpPr txBox="1"/>
      </xdr:nvSpPr>
      <xdr:spPr>
        <a:xfrm>
          <a:off x="863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56741</xdr:rowOff>
    </xdr:from>
    <xdr:to>
      <xdr:col>24</xdr:col>
      <xdr:colOff>114300</xdr:colOff>
      <xdr:row>55</xdr:row>
      <xdr:rowOff>158341</xdr:rowOff>
    </xdr:to>
    <xdr:sp macro="" textlink="">
      <xdr:nvSpPr>
        <xdr:cNvPr id="137" name="楕円 136"/>
        <xdr:cNvSpPr/>
      </xdr:nvSpPr>
      <xdr:spPr>
        <a:xfrm>
          <a:off x="4584700" y="94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35168</xdr:rowOff>
    </xdr:from>
    <xdr:ext cx="599010" cy="259045"/>
    <xdr:sp macro="" textlink="">
      <xdr:nvSpPr>
        <xdr:cNvPr id="138" name="物件費該当値テキスト"/>
        <xdr:cNvSpPr txBox="1"/>
      </xdr:nvSpPr>
      <xdr:spPr>
        <a:xfrm>
          <a:off x="4686300" y="946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65564</xdr:rowOff>
    </xdr:from>
    <xdr:to>
      <xdr:col>20</xdr:col>
      <xdr:colOff>38100</xdr:colOff>
      <xdr:row>55</xdr:row>
      <xdr:rowOff>167164</xdr:rowOff>
    </xdr:to>
    <xdr:sp macro="" textlink="">
      <xdr:nvSpPr>
        <xdr:cNvPr id="139" name="楕円 138"/>
        <xdr:cNvSpPr/>
      </xdr:nvSpPr>
      <xdr:spPr>
        <a:xfrm>
          <a:off x="3746500" y="94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12241</xdr:rowOff>
    </xdr:from>
    <xdr:ext cx="599010" cy="259045"/>
    <xdr:sp macro="" textlink="">
      <xdr:nvSpPr>
        <xdr:cNvPr id="140" name="テキスト ボックス 139"/>
        <xdr:cNvSpPr txBox="1"/>
      </xdr:nvSpPr>
      <xdr:spPr>
        <a:xfrm>
          <a:off x="3497795" y="927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90116</xdr:rowOff>
    </xdr:from>
    <xdr:to>
      <xdr:col>15</xdr:col>
      <xdr:colOff>101600</xdr:colOff>
      <xdr:row>56</xdr:row>
      <xdr:rowOff>20266</xdr:rowOff>
    </xdr:to>
    <xdr:sp macro="" textlink="">
      <xdr:nvSpPr>
        <xdr:cNvPr id="141" name="楕円 140"/>
        <xdr:cNvSpPr/>
      </xdr:nvSpPr>
      <xdr:spPr>
        <a:xfrm>
          <a:off x="2857500" y="951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36793</xdr:rowOff>
    </xdr:from>
    <xdr:ext cx="599010" cy="259045"/>
    <xdr:sp macro="" textlink="">
      <xdr:nvSpPr>
        <xdr:cNvPr id="142" name="テキスト ボックス 141"/>
        <xdr:cNvSpPr txBox="1"/>
      </xdr:nvSpPr>
      <xdr:spPr>
        <a:xfrm>
          <a:off x="2608795" y="929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132864</xdr:rowOff>
    </xdr:from>
    <xdr:to>
      <xdr:col>10</xdr:col>
      <xdr:colOff>165100</xdr:colOff>
      <xdr:row>56</xdr:row>
      <xdr:rowOff>63014</xdr:rowOff>
    </xdr:to>
    <xdr:sp macro="" textlink="">
      <xdr:nvSpPr>
        <xdr:cNvPr id="143" name="楕円 142"/>
        <xdr:cNvSpPr/>
      </xdr:nvSpPr>
      <xdr:spPr>
        <a:xfrm>
          <a:off x="1968500" y="95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54141</xdr:rowOff>
    </xdr:from>
    <xdr:ext cx="599010" cy="259045"/>
    <xdr:sp macro="" textlink="">
      <xdr:nvSpPr>
        <xdr:cNvPr id="144" name="テキスト ボックス 143"/>
        <xdr:cNvSpPr txBox="1"/>
      </xdr:nvSpPr>
      <xdr:spPr>
        <a:xfrm>
          <a:off x="1719795" y="96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160169</xdr:rowOff>
    </xdr:from>
    <xdr:to>
      <xdr:col>6</xdr:col>
      <xdr:colOff>38100</xdr:colOff>
      <xdr:row>56</xdr:row>
      <xdr:rowOff>90319</xdr:rowOff>
    </xdr:to>
    <xdr:sp macro="" textlink="">
      <xdr:nvSpPr>
        <xdr:cNvPr id="145" name="楕円 144"/>
        <xdr:cNvSpPr/>
      </xdr:nvSpPr>
      <xdr:spPr>
        <a:xfrm>
          <a:off x="1079500" y="95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106846</xdr:rowOff>
    </xdr:from>
    <xdr:ext cx="534377" cy="259045"/>
    <xdr:sp macro="" textlink="">
      <xdr:nvSpPr>
        <xdr:cNvPr id="146" name="テキスト ボックス 145"/>
        <xdr:cNvSpPr txBox="1"/>
      </xdr:nvSpPr>
      <xdr:spPr>
        <a:xfrm>
          <a:off x="863111" y="936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108938</xdr:rowOff>
    </xdr:from>
    <xdr:to>
      <xdr:col>24</xdr:col>
      <xdr:colOff>63500</xdr:colOff>
      <xdr:row>78</xdr:row>
      <xdr:rowOff>127617</xdr:rowOff>
    </xdr:to>
    <xdr:cxnSp macro="">
      <xdr:nvCxnSpPr>
        <xdr:cNvPr id="177" name="直線コネクタ 176"/>
        <xdr:cNvCxnSpPr/>
      </xdr:nvCxnSpPr>
      <xdr:spPr>
        <a:xfrm>
          <a:off x="3797300" y="13482038"/>
          <a:ext cx="838200" cy="1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108938</xdr:rowOff>
    </xdr:from>
    <xdr:to>
      <xdr:col>19</xdr:col>
      <xdr:colOff>177800</xdr:colOff>
      <xdr:row>78</xdr:row>
      <xdr:rowOff>150575</xdr:rowOff>
    </xdr:to>
    <xdr:cxnSp macro="">
      <xdr:nvCxnSpPr>
        <xdr:cNvPr id="180" name="直線コネクタ 179"/>
        <xdr:cNvCxnSpPr/>
      </xdr:nvCxnSpPr>
      <xdr:spPr>
        <a:xfrm flipV="1">
          <a:off x="2908300" y="13482038"/>
          <a:ext cx="889000" cy="4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150575</xdr:rowOff>
    </xdr:from>
    <xdr:to>
      <xdr:col>15</xdr:col>
      <xdr:colOff>50800</xdr:colOff>
      <xdr:row>78</xdr:row>
      <xdr:rowOff>156617</xdr:rowOff>
    </xdr:to>
    <xdr:cxnSp macro="">
      <xdr:nvCxnSpPr>
        <xdr:cNvPr id="183" name="直線コネクタ 182"/>
        <xdr:cNvCxnSpPr/>
      </xdr:nvCxnSpPr>
      <xdr:spPr>
        <a:xfrm flipV="1">
          <a:off x="2019300" y="13523675"/>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156617</xdr:rowOff>
    </xdr:from>
    <xdr:to>
      <xdr:col>10</xdr:col>
      <xdr:colOff>114300</xdr:colOff>
      <xdr:row>78</xdr:row>
      <xdr:rowOff>163801</xdr:rowOff>
    </xdr:to>
    <xdr:cxnSp macro="">
      <xdr:nvCxnSpPr>
        <xdr:cNvPr id="186" name="直線コネクタ 185"/>
        <xdr:cNvCxnSpPr/>
      </xdr:nvCxnSpPr>
      <xdr:spPr>
        <a:xfrm flipV="1">
          <a:off x="1130300" y="13529717"/>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76817</xdr:rowOff>
    </xdr:from>
    <xdr:to>
      <xdr:col>24</xdr:col>
      <xdr:colOff>114300</xdr:colOff>
      <xdr:row>79</xdr:row>
      <xdr:rowOff>6967</xdr:rowOff>
    </xdr:to>
    <xdr:sp macro="" textlink="">
      <xdr:nvSpPr>
        <xdr:cNvPr id="196" name="楕円 195"/>
        <xdr:cNvSpPr/>
      </xdr:nvSpPr>
      <xdr:spPr>
        <a:xfrm>
          <a:off x="4584700" y="134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55244</xdr:rowOff>
    </xdr:from>
    <xdr:ext cx="469744" cy="259045"/>
    <xdr:sp macro="" textlink="">
      <xdr:nvSpPr>
        <xdr:cNvPr id="197" name="維持補修費該当値テキスト"/>
        <xdr:cNvSpPr txBox="1"/>
      </xdr:nvSpPr>
      <xdr:spPr>
        <a:xfrm>
          <a:off x="4686300" y="1342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58138</xdr:rowOff>
    </xdr:from>
    <xdr:to>
      <xdr:col>20</xdr:col>
      <xdr:colOff>38100</xdr:colOff>
      <xdr:row>78</xdr:row>
      <xdr:rowOff>159738</xdr:rowOff>
    </xdr:to>
    <xdr:sp macro="" textlink="">
      <xdr:nvSpPr>
        <xdr:cNvPr id="198" name="楕円 197"/>
        <xdr:cNvSpPr/>
      </xdr:nvSpPr>
      <xdr:spPr>
        <a:xfrm>
          <a:off x="3746500" y="134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150865</xdr:rowOff>
    </xdr:from>
    <xdr:ext cx="469744" cy="259045"/>
    <xdr:sp macro="" textlink="">
      <xdr:nvSpPr>
        <xdr:cNvPr id="199" name="テキスト ボックス 198"/>
        <xdr:cNvSpPr txBox="1"/>
      </xdr:nvSpPr>
      <xdr:spPr>
        <a:xfrm>
          <a:off x="3562428" y="1352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99775</xdr:rowOff>
    </xdr:from>
    <xdr:to>
      <xdr:col>15</xdr:col>
      <xdr:colOff>101600</xdr:colOff>
      <xdr:row>79</xdr:row>
      <xdr:rowOff>29925</xdr:rowOff>
    </xdr:to>
    <xdr:sp macro="" textlink="">
      <xdr:nvSpPr>
        <xdr:cNvPr id="200" name="楕円 199"/>
        <xdr:cNvSpPr/>
      </xdr:nvSpPr>
      <xdr:spPr>
        <a:xfrm>
          <a:off x="2857500" y="1347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21052</xdr:rowOff>
    </xdr:from>
    <xdr:ext cx="469744" cy="259045"/>
    <xdr:sp macro="" textlink="">
      <xdr:nvSpPr>
        <xdr:cNvPr id="201" name="テキスト ボックス 200"/>
        <xdr:cNvSpPr txBox="1"/>
      </xdr:nvSpPr>
      <xdr:spPr>
        <a:xfrm>
          <a:off x="2673428" y="1356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105817</xdr:rowOff>
    </xdr:from>
    <xdr:to>
      <xdr:col>10</xdr:col>
      <xdr:colOff>165100</xdr:colOff>
      <xdr:row>79</xdr:row>
      <xdr:rowOff>35967</xdr:rowOff>
    </xdr:to>
    <xdr:sp macro="" textlink="">
      <xdr:nvSpPr>
        <xdr:cNvPr id="202" name="楕円 201"/>
        <xdr:cNvSpPr/>
      </xdr:nvSpPr>
      <xdr:spPr>
        <a:xfrm>
          <a:off x="1968500" y="134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27094</xdr:rowOff>
    </xdr:from>
    <xdr:ext cx="469744" cy="259045"/>
    <xdr:sp macro="" textlink="">
      <xdr:nvSpPr>
        <xdr:cNvPr id="203" name="テキスト ボックス 202"/>
        <xdr:cNvSpPr txBox="1"/>
      </xdr:nvSpPr>
      <xdr:spPr>
        <a:xfrm>
          <a:off x="1784428" y="1357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113001</xdr:rowOff>
    </xdr:from>
    <xdr:to>
      <xdr:col>6</xdr:col>
      <xdr:colOff>38100</xdr:colOff>
      <xdr:row>79</xdr:row>
      <xdr:rowOff>43151</xdr:rowOff>
    </xdr:to>
    <xdr:sp macro="" textlink="">
      <xdr:nvSpPr>
        <xdr:cNvPr id="204" name="楕円 203"/>
        <xdr:cNvSpPr/>
      </xdr:nvSpPr>
      <xdr:spPr>
        <a:xfrm>
          <a:off x="1079500" y="134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34278</xdr:rowOff>
    </xdr:from>
    <xdr:ext cx="469744" cy="259045"/>
    <xdr:sp macro="" textlink="">
      <xdr:nvSpPr>
        <xdr:cNvPr id="205" name="テキスト ボックス 204"/>
        <xdr:cNvSpPr txBox="1"/>
      </xdr:nvSpPr>
      <xdr:spPr>
        <a:xfrm>
          <a:off x="895428" y="1357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70605</xdr:rowOff>
    </xdr:from>
    <xdr:to>
      <xdr:col>24</xdr:col>
      <xdr:colOff>63500</xdr:colOff>
      <xdr:row>97</xdr:row>
      <xdr:rowOff>99104</xdr:rowOff>
    </xdr:to>
    <xdr:cxnSp macro="">
      <xdr:nvCxnSpPr>
        <xdr:cNvPr id="235" name="直線コネクタ 234"/>
        <xdr:cNvCxnSpPr/>
      </xdr:nvCxnSpPr>
      <xdr:spPr>
        <a:xfrm>
          <a:off x="3797300" y="16701255"/>
          <a:ext cx="8382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70605</xdr:rowOff>
    </xdr:from>
    <xdr:to>
      <xdr:col>19</xdr:col>
      <xdr:colOff>177800</xdr:colOff>
      <xdr:row>97</xdr:row>
      <xdr:rowOff>165608</xdr:rowOff>
    </xdr:to>
    <xdr:cxnSp macro="">
      <xdr:nvCxnSpPr>
        <xdr:cNvPr id="238" name="直線コネクタ 237"/>
        <xdr:cNvCxnSpPr/>
      </xdr:nvCxnSpPr>
      <xdr:spPr>
        <a:xfrm flipV="1">
          <a:off x="2908300" y="16701255"/>
          <a:ext cx="889000" cy="9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157111</xdr:rowOff>
    </xdr:from>
    <xdr:to>
      <xdr:col>15</xdr:col>
      <xdr:colOff>50800</xdr:colOff>
      <xdr:row>97</xdr:row>
      <xdr:rowOff>165608</xdr:rowOff>
    </xdr:to>
    <xdr:cxnSp macro="">
      <xdr:nvCxnSpPr>
        <xdr:cNvPr id="241" name="直線コネクタ 240"/>
        <xdr:cNvCxnSpPr/>
      </xdr:nvCxnSpPr>
      <xdr:spPr>
        <a:xfrm>
          <a:off x="2019300" y="16787761"/>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157111</xdr:rowOff>
    </xdr:from>
    <xdr:to>
      <xdr:col>10</xdr:col>
      <xdr:colOff>114300</xdr:colOff>
      <xdr:row>98</xdr:row>
      <xdr:rowOff>96628</xdr:rowOff>
    </xdr:to>
    <xdr:cxnSp macro="">
      <xdr:nvCxnSpPr>
        <xdr:cNvPr id="244" name="直線コネクタ 243"/>
        <xdr:cNvCxnSpPr/>
      </xdr:nvCxnSpPr>
      <xdr:spPr>
        <a:xfrm flipV="1">
          <a:off x="1130300" y="16787761"/>
          <a:ext cx="889000" cy="11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48304</xdr:rowOff>
    </xdr:from>
    <xdr:to>
      <xdr:col>24</xdr:col>
      <xdr:colOff>114300</xdr:colOff>
      <xdr:row>97</xdr:row>
      <xdr:rowOff>149904</xdr:rowOff>
    </xdr:to>
    <xdr:sp macro="" textlink="">
      <xdr:nvSpPr>
        <xdr:cNvPr id="254" name="楕円 253"/>
        <xdr:cNvSpPr/>
      </xdr:nvSpPr>
      <xdr:spPr>
        <a:xfrm>
          <a:off x="4584700" y="166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26731</xdr:rowOff>
    </xdr:from>
    <xdr:ext cx="534377" cy="259045"/>
    <xdr:sp macro="" textlink="">
      <xdr:nvSpPr>
        <xdr:cNvPr id="255" name="扶助費該当値テキスト"/>
        <xdr:cNvSpPr txBox="1"/>
      </xdr:nvSpPr>
      <xdr:spPr>
        <a:xfrm>
          <a:off x="4686300" y="1665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19805</xdr:rowOff>
    </xdr:from>
    <xdr:to>
      <xdr:col>20</xdr:col>
      <xdr:colOff>38100</xdr:colOff>
      <xdr:row>97</xdr:row>
      <xdr:rowOff>121405</xdr:rowOff>
    </xdr:to>
    <xdr:sp macro="" textlink="">
      <xdr:nvSpPr>
        <xdr:cNvPr id="256" name="楕円 255"/>
        <xdr:cNvSpPr/>
      </xdr:nvSpPr>
      <xdr:spPr>
        <a:xfrm>
          <a:off x="3746500" y="166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112532</xdr:rowOff>
    </xdr:from>
    <xdr:ext cx="534377" cy="259045"/>
    <xdr:sp macro="" textlink="">
      <xdr:nvSpPr>
        <xdr:cNvPr id="257" name="テキスト ボックス 256"/>
        <xdr:cNvSpPr txBox="1"/>
      </xdr:nvSpPr>
      <xdr:spPr>
        <a:xfrm>
          <a:off x="3530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114808</xdr:rowOff>
    </xdr:from>
    <xdr:to>
      <xdr:col>15</xdr:col>
      <xdr:colOff>101600</xdr:colOff>
      <xdr:row>98</xdr:row>
      <xdr:rowOff>44958</xdr:rowOff>
    </xdr:to>
    <xdr:sp macro="" textlink="">
      <xdr:nvSpPr>
        <xdr:cNvPr id="258" name="楕円 257"/>
        <xdr:cNvSpPr/>
      </xdr:nvSpPr>
      <xdr:spPr>
        <a:xfrm>
          <a:off x="2857500" y="167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36085</xdr:rowOff>
    </xdr:from>
    <xdr:ext cx="534377" cy="259045"/>
    <xdr:sp macro="" textlink="">
      <xdr:nvSpPr>
        <xdr:cNvPr id="259" name="テキスト ボックス 258"/>
        <xdr:cNvSpPr txBox="1"/>
      </xdr:nvSpPr>
      <xdr:spPr>
        <a:xfrm>
          <a:off x="2641111" y="168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106311</xdr:rowOff>
    </xdr:from>
    <xdr:to>
      <xdr:col>10</xdr:col>
      <xdr:colOff>165100</xdr:colOff>
      <xdr:row>98</xdr:row>
      <xdr:rowOff>36461</xdr:rowOff>
    </xdr:to>
    <xdr:sp macro="" textlink="">
      <xdr:nvSpPr>
        <xdr:cNvPr id="260" name="楕円 259"/>
        <xdr:cNvSpPr/>
      </xdr:nvSpPr>
      <xdr:spPr>
        <a:xfrm>
          <a:off x="1968500" y="16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27588</xdr:rowOff>
    </xdr:from>
    <xdr:ext cx="534377" cy="259045"/>
    <xdr:sp macro="" textlink="">
      <xdr:nvSpPr>
        <xdr:cNvPr id="261" name="テキスト ボックス 260"/>
        <xdr:cNvSpPr txBox="1"/>
      </xdr:nvSpPr>
      <xdr:spPr>
        <a:xfrm>
          <a:off x="1752111" y="168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45828</xdr:rowOff>
    </xdr:from>
    <xdr:to>
      <xdr:col>6</xdr:col>
      <xdr:colOff>38100</xdr:colOff>
      <xdr:row>98</xdr:row>
      <xdr:rowOff>147428</xdr:rowOff>
    </xdr:to>
    <xdr:sp macro="" textlink="">
      <xdr:nvSpPr>
        <xdr:cNvPr id="262" name="楕円 261"/>
        <xdr:cNvSpPr/>
      </xdr:nvSpPr>
      <xdr:spPr>
        <a:xfrm>
          <a:off x="1079500" y="168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138555</xdr:rowOff>
    </xdr:from>
    <xdr:ext cx="534377" cy="259045"/>
    <xdr:sp macro="" textlink="">
      <xdr:nvSpPr>
        <xdr:cNvPr id="263" name="テキスト ボックス 262"/>
        <xdr:cNvSpPr txBox="1"/>
      </xdr:nvSpPr>
      <xdr:spPr>
        <a:xfrm>
          <a:off x="863111"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45272</xdr:rowOff>
    </xdr:from>
    <xdr:to>
      <xdr:col>55</xdr:col>
      <xdr:colOff>0</xdr:colOff>
      <xdr:row>38</xdr:row>
      <xdr:rowOff>46117</xdr:rowOff>
    </xdr:to>
    <xdr:cxnSp macro="">
      <xdr:nvCxnSpPr>
        <xdr:cNvPr id="294" name="直線コネクタ 293"/>
        <xdr:cNvCxnSpPr/>
      </xdr:nvCxnSpPr>
      <xdr:spPr>
        <a:xfrm>
          <a:off x="9639300" y="6560372"/>
          <a:ext cx="8382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45125</xdr:rowOff>
    </xdr:from>
    <xdr:to>
      <xdr:col>50</xdr:col>
      <xdr:colOff>114300</xdr:colOff>
      <xdr:row>38</xdr:row>
      <xdr:rowOff>45272</xdr:rowOff>
    </xdr:to>
    <xdr:cxnSp macro="">
      <xdr:nvCxnSpPr>
        <xdr:cNvPr id="297" name="直線コネクタ 296"/>
        <xdr:cNvCxnSpPr/>
      </xdr:nvCxnSpPr>
      <xdr:spPr>
        <a:xfrm>
          <a:off x="8750300" y="6560225"/>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45125</xdr:rowOff>
    </xdr:from>
    <xdr:to>
      <xdr:col>45</xdr:col>
      <xdr:colOff>177800</xdr:colOff>
      <xdr:row>38</xdr:row>
      <xdr:rowOff>70578</xdr:rowOff>
    </xdr:to>
    <xdr:cxnSp macro="">
      <xdr:nvCxnSpPr>
        <xdr:cNvPr id="300" name="直線コネクタ 299"/>
        <xdr:cNvCxnSpPr/>
      </xdr:nvCxnSpPr>
      <xdr:spPr>
        <a:xfrm flipV="1">
          <a:off x="7861300" y="6560225"/>
          <a:ext cx="889000" cy="2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16586</xdr:rowOff>
    </xdr:from>
    <xdr:to>
      <xdr:col>41</xdr:col>
      <xdr:colOff>50800</xdr:colOff>
      <xdr:row>38</xdr:row>
      <xdr:rowOff>70578</xdr:rowOff>
    </xdr:to>
    <xdr:cxnSp macro="">
      <xdr:nvCxnSpPr>
        <xdr:cNvPr id="303" name="直線コネクタ 302"/>
        <xdr:cNvCxnSpPr/>
      </xdr:nvCxnSpPr>
      <xdr:spPr>
        <a:xfrm>
          <a:off x="6972300" y="6531686"/>
          <a:ext cx="889000" cy="5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166767</xdr:rowOff>
    </xdr:from>
    <xdr:to>
      <xdr:col>55</xdr:col>
      <xdr:colOff>50800</xdr:colOff>
      <xdr:row>38</xdr:row>
      <xdr:rowOff>96917</xdr:rowOff>
    </xdr:to>
    <xdr:sp macro="" textlink="">
      <xdr:nvSpPr>
        <xdr:cNvPr id="313" name="楕円 312"/>
        <xdr:cNvSpPr/>
      </xdr:nvSpPr>
      <xdr:spPr>
        <a:xfrm>
          <a:off x="10426700" y="651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81695</xdr:rowOff>
    </xdr:from>
    <xdr:ext cx="534377" cy="259045"/>
    <xdr:sp macro="" textlink="">
      <xdr:nvSpPr>
        <xdr:cNvPr id="314" name="補助費等該当値テキスト"/>
        <xdr:cNvSpPr txBox="1"/>
      </xdr:nvSpPr>
      <xdr:spPr>
        <a:xfrm>
          <a:off x="10528300" y="642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165922</xdr:rowOff>
    </xdr:from>
    <xdr:to>
      <xdr:col>50</xdr:col>
      <xdr:colOff>165100</xdr:colOff>
      <xdr:row>38</xdr:row>
      <xdr:rowOff>96072</xdr:rowOff>
    </xdr:to>
    <xdr:sp macro="" textlink="">
      <xdr:nvSpPr>
        <xdr:cNvPr id="315" name="楕円 314"/>
        <xdr:cNvSpPr/>
      </xdr:nvSpPr>
      <xdr:spPr>
        <a:xfrm>
          <a:off x="9588500" y="650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87199</xdr:rowOff>
    </xdr:from>
    <xdr:ext cx="534377" cy="259045"/>
    <xdr:sp macro="" textlink="">
      <xdr:nvSpPr>
        <xdr:cNvPr id="316" name="テキスト ボックス 315"/>
        <xdr:cNvSpPr txBox="1"/>
      </xdr:nvSpPr>
      <xdr:spPr>
        <a:xfrm>
          <a:off x="9372111" y="660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165775</xdr:rowOff>
    </xdr:from>
    <xdr:to>
      <xdr:col>46</xdr:col>
      <xdr:colOff>38100</xdr:colOff>
      <xdr:row>38</xdr:row>
      <xdr:rowOff>95925</xdr:rowOff>
    </xdr:to>
    <xdr:sp macro="" textlink="">
      <xdr:nvSpPr>
        <xdr:cNvPr id="317" name="楕円 316"/>
        <xdr:cNvSpPr/>
      </xdr:nvSpPr>
      <xdr:spPr>
        <a:xfrm>
          <a:off x="8699500" y="65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87052</xdr:rowOff>
    </xdr:from>
    <xdr:ext cx="534377" cy="259045"/>
    <xdr:sp macro="" textlink="">
      <xdr:nvSpPr>
        <xdr:cNvPr id="318" name="テキスト ボックス 317"/>
        <xdr:cNvSpPr txBox="1"/>
      </xdr:nvSpPr>
      <xdr:spPr>
        <a:xfrm>
          <a:off x="8483111" y="660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19778</xdr:rowOff>
    </xdr:from>
    <xdr:to>
      <xdr:col>41</xdr:col>
      <xdr:colOff>101600</xdr:colOff>
      <xdr:row>38</xdr:row>
      <xdr:rowOff>121378</xdr:rowOff>
    </xdr:to>
    <xdr:sp macro="" textlink="">
      <xdr:nvSpPr>
        <xdr:cNvPr id="319" name="楕円 318"/>
        <xdr:cNvSpPr/>
      </xdr:nvSpPr>
      <xdr:spPr>
        <a:xfrm>
          <a:off x="7810500" y="653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112505</xdr:rowOff>
    </xdr:from>
    <xdr:ext cx="534377" cy="259045"/>
    <xdr:sp macro="" textlink="">
      <xdr:nvSpPr>
        <xdr:cNvPr id="320" name="テキスト ボックス 319"/>
        <xdr:cNvSpPr txBox="1"/>
      </xdr:nvSpPr>
      <xdr:spPr>
        <a:xfrm>
          <a:off x="7594111" y="66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137236</xdr:rowOff>
    </xdr:from>
    <xdr:to>
      <xdr:col>36</xdr:col>
      <xdr:colOff>165100</xdr:colOff>
      <xdr:row>38</xdr:row>
      <xdr:rowOff>67386</xdr:rowOff>
    </xdr:to>
    <xdr:sp macro="" textlink="">
      <xdr:nvSpPr>
        <xdr:cNvPr id="321" name="楕円 320"/>
        <xdr:cNvSpPr/>
      </xdr:nvSpPr>
      <xdr:spPr>
        <a:xfrm>
          <a:off x="6921500" y="64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58513</xdr:rowOff>
    </xdr:from>
    <xdr:ext cx="534377" cy="259045"/>
    <xdr:sp macro="" textlink="">
      <xdr:nvSpPr>
        <xdr:cNvPr id="322" name="テキスト ボックス 321"/>
        <xdr:cNvSpPr txBox="1"/>
      </xdr:nvSpPr>
      <xdr:spPr>
        <a:xfrm>
          <a:off x="6705111" y="65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39455</xdr:rowOff>
    </xdr:from>
    <xdr:to>
      <xdr:col>55</xdr:col>
      <xdr:colOff>0</xdr:colOff>
      <xdr:row>58</xdr:row>
      <xdr:rowOff>147851</xdr:rowOff>
    </xdr:to>
    <xdr:cxnSp macro="">
      <xdr:nvCxnSpPr>
        <xdr:cNvPr id="351" name="直線コネクタ 350"/>
        <xdr:cNvCxnSpPr/>
      </xdr:nvCxnSpPr>
      <xdr:spPr>
        <a:xfrm>
          <a:off x="9639300" y="9983555"/>
          <a:ext cx="838200" cy="10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39455</xdr:rowOff>
    </xdr:from>
    <xdr:to>
      <xdr:col>50</xdr:col>
      <xdr:colOff>114300</xdr:colOff>
      <xdr:row>58</xdr:row>
      <xdr:rowOff>108843</xdr:rowOff>
    </xdr:to>
    <xdr:cxnSp macro="">
      <xdr:nvCxnSpPr>
        <xdr:cNvPr id="354" name="直線コネクタ 353"/>
        <xdr:cNvCxnSpPr/>
      </xdr:nvCxnSpPr>
      <xdr:spPr>
        <a:xfrm flipV="1">
          <a:off x="8750300" y="9983555"/>
          <a:ext cx="889000" cy="6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108843</xdr:rowOff>
    </xdr:from>
    <xdr:to>
      <xdr:col>45</xdr:col>
      <xdr:colOff>177800</xdr:colOff>
      <xdr:row>58</xdr:row>
      <xdr:rowOff>110154</xdr:rowOff>
    </xdr:to>
    <xdr:cxnSp macro="">
      <xdr:nvCxnSpPr>
        <xdr:cNvPr id="357" name="直線コネクタ 356"/>
        <xdr:cNvCxnSpPr/>
      </xdr:nvCxnSpPr>
      <xdr:spPr>
        <a:xfrm flipV="1">
          <a:off x="7861300" y="10052943"/>
          <a:ext cx="8890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105983</xdr:rowOff>
    </xdr:from>
    <xdr:to>
      <xdr:col>41</xdr:col>
      <xdr:colOff>50800</xdr:colOff>
      <xdr:row>58</xdr:row>
      <xdr:rowOff>110154</xdr:rowOff>
    </xdr:to>
    <xdr:cxnSp macro="">
      <xdr:nvCxnSpPr>
        <xdr:cNvPr id="360" name="直線コネクタ 359"/>
        <xdr:cNvCxnSpPr/>
      </xdr:nvCxnSpPr>
      <xdr:spPr>
        <a:xfrm>
          <a:off x="6972300" y="10050083"/>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97051</xdr:rowOff>
    </xdr:from>
    <xdr:to>
      <xdr:col>55</xdr:col>
      <xdr:colOff>50800</xdr:colOff>
      <xdr:row>59</xdr:row>
      <xdr:rowOff>27201</xdr:rowOff>
    </xdr:to>
    <xdr:sp macro="" textlink="">
      <xdr:nvSpPr>
        <xdr:cNvPr id="370" name="楕円 369"/>
        <xdr:cNvSpPr/>
      </xdr:nvSpPr>
      <xdr:spPr>
        <a:xfrm>
          <a:off x="10426700" y="100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11978</xdr:rowOff>
    </xdr:from>
    <xdr:ext cx="534377" cy="259045"/>
    <xdr:sp macro="" textlink="">
      <xdr:nvSpPr>
        <xdr:cNvPr id="371" name="普通建設事業費該当値テキスト"/>
        <xdr:cNvSpPr txBox="1"/>
      </xdr:nvSpPr>
      <xdr:spPr>
        <a:xfrm>
          <a:off x="10528300" y="995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160105</xdr:rowOff>
    </xdr:from>
    <xdr:to>
      <xdr:col>50</xdr:col>
      <xdr:colOff>165100</xdr:colOff>
      <xdr:row>58</xdr:row>
      <xdr:rowOff>90255</xdr:rowOff>
    </xdr:to>
    <xdr:sp macro="" textlink="">
      <xdr:nvSpPr>
        <xdr:cNvPr id="372" name="楕円 371"/>
        <xdr:cNvSpPr/>
      </xdr:nvSpPr>
      <xdr:spPr>
        <a:xfrm>
          <a:off x="9588500" y="99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81382</xdr:rowOff>
    </xdr:from>
    <xdr:ext cx="534377" cy="259045"/>
    <xdr:sp macro="" textlink="">
      <xdr:nvSpPr>
        <xdr:cNvPr id="373" name="テキスト ボックス 372"/>
        <xdr:cNvSpPr txBox="1"/>
      </xdr:nvSpPr>
      <xdr:spPr>
        <a:xfrm>
          <a:off x="9372111" y="1002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58043</xdr:rowOff>
    </xdr:from>
    <xdr:to>
      <xdr:col>46</xdr:col>
      <xdr:colOff>38100</xdr:colOff>
      <xdr:row>58</xdr:row>
      <xdr:rowOff>159643</xdr:rowOff>
    </xdr:to>
    <xdr:sp macro="" textlink="">
      <xdr:nvSpPr>
        <xdr:cNvPr id="374" name="楕円 373"/>
        <xdr:cNvSpPr/>
      </xdr:nvSpPr>
      <xdr:spPr>
        <a:xfrm>
          <a:off x="8699500" y="1000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150770</xdr:rowOff>
    </xdr:from>
    <xdr:ext cx="534377" cy="259045"/>
    <xdr:sp macro="" textlink="">
      <xdr:nvSpPr>
        <xdr:cNvPr id="375" name="テキスト ボックス 374"/>
        <xdr:cNvSpPr txBox="1"/>
      </xdr:nvSpPr>
      <xdr:spPr>
        <a:xfrm>
          <a:off x="8483111" y="1009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59354</xdr:rowOff>
    </xdr:from>
    <xdr:to>
      <xdr:col>41</xdr:col>
      <xdr:colOff>101600</xdr:colOff>
      <xdr:row>58</xdr:row>
      <xdr:rowOff>160954</xdr:rowOff>
    </xdr:to>
    <xdr:sp macro="" textlink="">
      <xdr:nvSpPr>
        <xdr:cNvPr id="376" name="楕円 375"/>
        <xdr:cNvSpPr/>
      </xdr:nvSpPr>
      <xdr:spPr>
        <a:xfrm>
          <a:off x="7810500" y="100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152081</xdr:rowOff>
    </xdr:from>
    <xdr:ext cx="534377" cy="259045"/>
    <xdr:sp macro="" textlink="">
      <xdr:nvSpPr>
        <xdr:cNvPr id="377" name="テキスト ボックス 376"/>
        <xdr:cNvSpPr txBox="1"/>
      </xdr:nvSpPr>
      <xdr:spPr>
        <a:xfrm>
          <a:off x="7594111" y="1009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55183</xdr:rowOff>
    </xdr:from>
    <xdr:to>
      <xdr:col>36</xdr:col>
      <xdr:colOff>165100</xdr:colOff>
      <xdr:row>58</xdr:row>
      <xdr:rowOff>156783</xdr:rowOff>
    </xdr:to>
    <xdr:sp macro="" textlink="">
      <xdr:nvSpPr>
        <xdr:cNvPr id="378" name="楕円 377"/>
        <xdr:cNvSpPr/>
      </xdr:nvSpPr>
      <xdr:spPr>
        <a:xfrm>
          <a:off x="6921500" y="99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147910</xdr:rowOff>
    </xdr:from>
    <xdr:ext cx="534377" cy="259045"/>
    <xdr:sp macro="" textlink="">
      <xdr:nvSpPr>
        <xdr:cNvPr id="379" name="テキスト ボックス 378"/>
        <xdr:cNvSpPr txBox="1"/>
      </xdr:nvSpPr>
      <xdr:spPr>
        <a:xfrm>
          <a:off x="6705111" y="1009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33786</xdr:rowOff>
    </xdr:from>
    <xdr:to>
      <xdr:col>55</xdr:col>
      <xdr:colOff>0</xdr:colOff>
      <xdr:row>79</xdr:row>
      <xdr:rowOff>38739</xdr:rowOff>
    </xdr:to>
    <xdr:cxnSp macro="">
      <xdr:nvCxnSpPr>
        <xdr:cNvPr id="408" name="直線コネクタ 407"/>
        <xdr:cNvCxnSpPr/>
      </xdr:nvCxnSpPr>
      <xdr:spPr>
        <a:xfrm flipV="1">
          <a:off x="9639300" y="13578336"/>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87576</xdr:rowOff>
    </xdr:from>
    <xdr:to>
      <xdr:col>50</xdr:col>
      <xdr:colOff>114300</xdr:colOff>
      <xdr:row>79</xdr:row>
      <xdr:rowOff>38739</xdr:rowOff>
    </xdr:to>
    <xdr:cxnSp macro="">
      <xdr:nvCxnSpPr>
        <xdr:cNvPr id="411" name="直線コネクタ 410"/>
        <xdr:cNvCxnSpPr/>
      </xdr:nvCxnSpPr>
      <xdr:spPr>
        <a:xfrm>
          <a:off x="8750300" y="13460676"/>
          <a:ext cx="889000" cy="1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87576</xdr:rowOff>
    </xdr:from>
    <xdr:to>
      <xdr:col>45</xdr:col>
      <xdr:colOff>177800</xdr:colOff>
      <xdr:row>79</xdr:row>
      <xdr:rowOff>662</xdr:rowOff>
    </xdr:to>
    <xdr:cxnSp macro="">
      <xdr:nvCxnSpPr>
        <xdr:cNvPr id="414" name="直線コネクタ 413"/>
        <xdr:cNvCxnSpPr/>
      </xdr:nvCxnSpPr>
      <xdr:spPr>
        <a:xfrm flipV="1">
          <a:off x="7861300" y="13460676"/>
          <a:ext cx="889000" cy="8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154436</xdr:rowOff>
    </xdr:from>
    <xdr:to>
      <xdr:col>55</xdr:col>
      <xdr:colOff>50800</xdr:colOff>
      <xdr:row>79</xdr:row>
      <xdr:rowOff>84586</xdr:rowOff>
    </xdr:to>
    <xdr:sp macro="" textlink="">
      <xdr:nvSpPr>
        <xdr:cNvPr id="424" name="楕円 423"/>
        <xdr:cNvSpPr/>
      </xdr:nvSpPr>
      <xdr:spPr>
        <a:xfrm>
          <a:off x="10426700" y="135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69363</xdr:rowOff>
    </xdr:from>
    <xdr:ext cx="469744" cy="259045"/>
    <xdr:sp macro="" textlink="">
      <xdr:nvSpPr>
        <xdr:cNvPr id="425" name="普通建設事業費 （ うち新規整備　）該当値テキスト"/>
        <xdr:cNvSpPr txBox="1"/>
      </xdr:nvSpPr>
      <xdr:spPr>
        <a:xfrm>
          <a:off x="10528300" y="1344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159389</xdr:rowOff>
    </xdr:from>
    <xdr:to>
      <xdr:col>50</xdr:col>
      <xdr:colOff>165100</xdr:colOff>
      <xdr:row>79</xdr:row>
      <xdr:rowOff>89539</xdr:rowOff>
    </xdr:to>
    <xdr:sp macro="" textlink="">
      <xdr:nvSpPr>
        <xdr:cNvPr id="426" name="楕円 425"/>
        <xdr:cNvSpPr/>
      </xdr:nvSpPr>
      <xdr:spPr>
        <a:xfrm>
          <a:off x="9588500" y="1353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80666</xdr:rowOff>
    </xdr:from>
    <xdr:ext cx="469744" cy="259045"/>
    <xdr:sp macro="" textlink="">
      <xdr:nvSpPr>
        <xdr:cNvPr id="427" name="テキスト ボックス 426"/>
        <xdr:cNvSpPr txBox="1"/>
      </xdr:nvSpPr>
      <xdr:spPr>
        <a:xfrm>
          <a:off x="9404428" y="1362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36776</xdr:rowOff>
    </xdr:from>
    <xdr:to>
      <xdr:col>46</xdr:col>
      <xdr:colOff>38100</xdr:colOff>
      <xdr:row>78</xdr:row>
      <xdr:rowOff>138376</xdr:rowOff>
    </xdr:to>
    <xdr:sp macro="" textlink="">
      <xdr:nvSpPr>
        <xdr:cNvPr id="428" name="楕円 427"/>
        <xdr:cNvSpPr/>
      </xdr:nvSpPr>
      <xdr:spPr>
        <a:xfrm>
          <a:off x="8699500" y="1340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129503</xdr:rowOff>
    </xdr:from>
    <xdr:ext cx="534377" cy="259045"/>
    <xdr:sp macro="" textlink="">
      <xdr:nvSpPr>
        <xdr:cNvPr id="429" name="テキスト ボックス 428"/>
        <xdr:cNvSpPr txBox="1"/>
      </xdr:nvSpPr>
      <xdr:spPr>
        <a:xfrm>
          <a:off x="8483111" y="1350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121312</xdr:rowOff>
    </xdr:from>
    <xdr:to>
      <xdr:col>41</xdr:col>
      <xdr:colOff>101600</xdr:colOff>
      <xdr:row>79</xdr:row>
      <xdr:rowOff>51462</xdr:rowOff>
    </xdr:to>
    <xdr:sp macro="" textlink="">
      <xdr:nvSpPr>
        <xdr:cNvPr id="430" name="楕円 429"/>
        <xdr:cNvSpPr/>
      </xdr:nvSpPr>
      <xdr:spPr>
        <a:xfrm>
          <a:off x="7810500" y="134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42589</xdr:rowOff>
    </xdr:from>
    <xdr:ext cx="534377" cy="259045"/>
    <xdr:sp macro="" textlink="">
      <xdr:nvSpPr>
        <xdr:cNvPr id="431" name="テキスト ボックス 430"/>
        <xdr:cNvSpPr txBox="1"/>
      </xdr:nvSpPr>
      <xdr:spPr>
        <a:xfrm>
          <a:off x="7594111" y="135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35001</xdr:rowOff>
    </xdr:from>
    <xdr:to>
      <xdr:col>55</xdr:col>
      <xdr:colOff>0</xdr:colOff>
      <xdr:row>97</xdr:row>
      <xdr:rowOff>31235</xdr:rowOff>
    </xdr:to>
    <xdr:cxnSp macro="">
      <xdr:nvCxnSpPr>
        <xdr:cNvPr id="456" name="直線コネクタ 455"/>
        <xdr:cNvCxnSpPr/>
      </xdr:nvCxnSpPr>
      <xdr:spPr>
        <a:xfrm>
          <a:off x="9639300" y="16322751"/>
          <a:ext cx="838200" cy="33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35001</xdr:rowOff>
    </xdr:from>
    <xdr:to>
      <xdr:col>50</xdr:col>
      <xdr:colOff>114300</xdr:colOff>
      <xdr:row>97</xdr:row>
      <xdr:rowOff>83973</xdr:rowOff>
    </xdr:to>
    <xdr:cxnSp macro="">
      <xdr:nvCxnSpPr>
        <xdr:cNvPr id="459" name="直線コネクタ 458"/>
        <xdr:cNvCxnSpPr/>
      </xdr:nvCxnSpPr>
      <xdr:spPr>
        <a:xfrm flipV="1">
          <a:off x="8750300" y="16322751"/>
          <a:ext cx="889000" cy="39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148203</xdr:rowOff>
    </xdr:from>
    <xdr:to>
      <xdr:col>45</xdr:col>
      <xdr:colOff>177800</xdr:colOff>
      <xdr:row>97</xdr:row>
      <xdr:rowOff>83973</xdr:rowOff>
    </xdr:to>
    <xdr:cxnSp macro="">
      <xdr:nvCxnSpPr>
        <xdr:cNvPr id="462" name="直線コネクタ 461"/>
        <xdr:cNvCxnSpPr/>
      </xdr:nvCxnSpPr>
      <xdr:spPr>
        <a:xfrm>
          <a:off x="7861300" y="16607403"/>
          <a:ext cx="889000" cy="10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151885</xdr:rowOff>
    </xdr:from>
    <xdr:to>
      <xdr:col>55</xdr:col>
      <xdr:colOff>50800</xdr:colOff>
      <xdr:row>97</xdr:row>
      <xdr:rowOff>82035</xdr:rowOff>
    </xdr:to>
    <xdr:sp macro="" textlink="">
      <xdr:nvSpPr>
        <xdr:cNvPr id="472" name="楕円 471"/>
        <xdr:cNvSpPr/>
      </xdr:nvSpPr>
      <xdr:spPr>
        <a:xfrm>
          <a:off x="10426700" y="166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66812</xdr:rowOff>
    </xdr:from>
    <xdr:ext cx="534377" cy="259045"/>
    <xdr:sp macro="" textlink="">
      <xdr:nvSpPr>
        <xdr:cNvPr id="473" name="普通建設事業費 （ うち更新整備　）該当値テキスト"/>
        <xdr:cNvSpPr txBox="1"/>
      </xdr:nvSpPr>
      <xdr:spPr>
        <a:xfrm>
          <a:off x="10528300" y="1652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155651</xdr:rowOff>
    </xdr:from>
    <xdr:to>
      <xdr:col>50</xdr:col>
      <xdr:colOff>165100</xdr:colOff>
      <xdr:row>95</xdr:row>
      <xdr:rowOff>85801</xdr:rowOff>
    </xdr:to>
    <xdr:sp macro="" textlink="">
      <xdr:nvSpPr>
        <xdr:cNvPr id="474" name="楕円 473"/>
        <xdr:cNvSpPr/>
      </xdr:nvSpPr>
      <xdr:spPr>
        <a:xfrm>
          <a:off x="9588500" y="162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102328</xdr:rowOff>
    </xdr:from>
    <xdr:ext cx="534377" cy="259045"/>
    <xdr:sp macro="" textlink="">
      <xdr:nvSpPr>
        <xdr:cNvPr id="475" name="テキスト ボックス 474"/>
        <xdr:cNvSpPr txBox="1"/>
      </xdr:nvSpPr>
      <xdr:spPr>
        <a:xfrm>
          <a:off x="9372111" y="1604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33173</xdr:rowOff>
    </xdr:from>
    <xdr:to>
      <xdr:col>46</xdr:col>
      <xdr:colOff>38100</xdr:colOff>
      <xdr:row>97</xdr:row>
      <xdr:rowOff>134773</xdr:rowOff>
    </xdr:to>
    <xdr:sp macro="" textlink="">
      <xdr:nvSpPr>
        <xdr:cNvPr id="476" name="楕円 475"/>
        <xdr:cNvSpPr/>
      </xdr:nvSpPr>
      <xdr:spPr>
        <a:xfrm>
          <a:off x="8699500" y="166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125900</xdr:rowOff>
    </xdr:from>
    <xdr:ext cx="534377" cy="259045"/>
    <xdr:sp macro="" textlink="">
      <xdr:nvSpPr>
        <xdr:cNvPr id="477" name="テキスト ボックス 476"/>
        <xdr:cNvSpPr txBox="1"/>
      </xdr:nvSpPr>
      <xdr:spPr>
        <a:xfrm>
          <a:off x="8483111" y="167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97403</xdr:rowOff>
    </xdr:from>
    <xdr:to>
      <xdr:col>41</xdr:col>
      <xdr:colOff>101600</xdr:colOff>
      <xdr:row>97</xdr:row>
      <xdr:rowOff>27553</xdr:rowOff>
    </xdr:to>
    <xdr:sp macro="" textlink="">
      <xdr:nvSpPr>
        <xdr:cNvPr id="478" name="楕円 477"/>
        <xdr:cNvSpPr/>
      </xdr:nvSpPr>
      <xdr:spPr>
        <a:xfrm>
          <a:off x="7810500" y="165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18680</xdr:rowOff>
    </xdr:from>
    <xdr:ext cx="534377" cy="259045"/>
    <xdr:sp macro="" textlink="">
      <xdr:nvSpPr>
        <xdr:cNvPr id="479" name="テキスト ボックス 478"/>
        <xdr:cNvSpPr txBox="1"/>
      </xdr:nvSpPr>
      <xdr:spPr>
        <a:xfrm>
          <a:off x="7594111" y="166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24219</xdr:rowOff>
    </xdr:from>
    <xdr:to>
      <xdr:col>85</xdr:col>
      <xdr:colOff>127000</xdr:colOff>
      <xdr:row>39</xdr:row>
      <xdr:rowOff>44450</xdr:rowOff>
    </xdr:to>
    <xdr:cxnSp macro="">
      <xdr:nvCxnSpPr>
        <xdr:cNvPr id="508" name="直線コネクタ 507"/>
        <xdr:cNvCxnSpPr/>
      </xdr:nvCxnSpPr>
      <xdr:spPr>
        <a:xfrm flipV="1">
          <a:off x="15481300" y="6710769"/>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9499</xdr:rowOff>
    </xdr:from>
    <xdr:to>
      <xdr:col>81</xdr:col>
      <xdr:colOff>50800</xdr:colOff>
      <xdr:row>39</xdr:row>
      <xdr:rowOff>44450</xdr:rowOff>
    </xdr:to>
    <xdr:cxnSp macro="">
      <xdr:nvCxnSpPr>
        <xdr:cNvPr id="511" name="直線コネクタ 510"/>
        <xdr:cNvCxnSpPr/>
      </xdr:nvCxnSpPr>
      <xdr:spPr>
        <a:xfrm>
          <a:off x="14592300" y="6524599"/>
          <a:ext cx="889000" cy="20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9499</xdr:rowOff>
    </xdr:from>
    <xdr:to>
      <xdr:col>76</xdr:col>
      <xdr:colOff>114300</xdr:colOff>
      <xdr:row>38</xdr:row>
      <xdr:rowOff>84937</xdr:rowOff>
    </xdr:to>
    <xdr:cxnSp macro="">
      <xdr:nvCxnSpPr>
        <xdr:cNvPr id="514" name="直線コネクタ 513"/>
        <xdr:cNvCxnSpPr/>
      </xdr:nvCxnSpPr>
      <xdr:spPr>
        <a:xfrm flipV="1">
          <a:off x="13703300" y="6524599"/>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135259</xdr:rowOff>
    </xdr:from>
    <xdr:ext cx="469744" cy="259045"/>
    <xdr:sp macro="" textlink="">
      <xdr:nvSpPr>
        <xdr:cNvPr id="516" name="テキスト ボックス 515"/>
        <xdr:cNvSpPr txBox="1"/>
      </xdr:nvSpPr>
      <xdr:spPr>
        <a:xfrm>
          <a:off x="14357428" y="665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84937</xdr:rowOff>
    </xdr:from>
    <xdr:to>
      <xdr:col>71</xdr:col>
      <xdr:colOff>177800</xdr:colOff>
      <xdr:row>39</xdr:row>
      <xdr:rowOff>15443</xdr:rowOff>
    </xdr:to>
    <xdr:cxnSp macro="">
      <xdr:nvCxnSpPr>
        <xdr:cNvPr id="517" name="直線コネクタ 516"/>
        <xdr:cNvCxnSpPr/>
      </xdr:nvCxnSpPr>
      <xdr:spPr>
        <a:xfrm flipV="1">
          <a:off x="12814300" y="6600037"/>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144869</xdr:rowOff>
    </xdr:from>
    <xdr:to>
      <xdr:col>85</xdr:col>
      <xdr:colOff>177800</xdr:colOff>
      <xdr:row>39</xdr:row>
      <xdr:rowOff>75019</xdr:rowOff>
    </xdr:to>
    <xdr:sp macro="" textlink="">
      <xdr:nvSpPr>
        <xdr:cNvPr id="527" name="楕円 526"/>
        <xdr:cNvSpPr/>
      </xdr:nvSpPr>
      <xdr:spPr>
        <a:xfrm>
          <a:off x="16268700" y="66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59796</xdr:rowOff>
    </xdr:from>
    <xdr:ext cx="469744" cy="259045"/>
    <xdr:sp macro="" textlink="">
      <xdr:nvSpPr>
        <xdr:cNvPr id="528" name="災害復旧事業費該当値テキスト"/>
        <xdr:cNvSpPr txBox="1"/>
      </xdr:nvSpPr>
      <xdr:spPr>
        <a:xfrm>
          <a:off x="16370300" y="657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130149</xdr:rowOff>
    </xdr:from>
    <xdr:to>
      <xdr:col>76</xdr:col>
      <xdr:colOff>165100</xdr:colOff>
      <xdr:row>38</xdr:row>
      <xdr:rowOff>60299</xdr:rowOff>
    </xdr:to>
    <xdr:sp macro="" textlink="">
      <xdr:nvSpPr>
        <xdr:cNvPr id="531" name="楕円 530"/>
        <xdr:cNvSpPr/>
      </xdr:nvSpPr>
      <xdr:spPr>
        <a:xfrm>
          <a:off x="14541500" y="64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76826</xdr:rowOff>
    </xdr:from>
    <xdr:ext cx="534377" cy="259045"/>
    <xdr:sp macro="" textlink="">
      <xdr:nvSpPr>
        <xdr:cNvPr id="532" name="テキスト ボックス 531"/>
        <xdr:cNvSpPr txBox="1"/>
      </xdr:nvSpPr>
      <xdr:spPr>
        <a:xfrm>
          <a:off x="14325111" y="62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34137</xdr:rowOff>
    </xdr:from>
    <xdr:to>
      <xdr:col>72</xdr:col>
      <xdr:colOff>38100</xdr:colOff>
      <xdr:row>38</xdr:row>
      <xdr:rowOff>135737</xdr:rowOff>
    </xdr:to>
    <xdr:sp macro="" textlink="">
      <xdr:nvSpPr>
        <xdr:cNvPr id="533" name="楕円 532"/>
        <xdr:cNvSpPr/>
      </xdr:nvSpPr>
      <xdr:spPr>
        <a:xfrm>
          <a:off x="13652500" y="65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126864</xdr:rowOff>
    </xdr:from>
    <xdr:ext cx="534377" cy="259045"/>
    <xdr:sp macro="" textlink="">
      <xdr:nvSpPr>
        <xdr:cNvPr id="534" name="テキスト ボックス 533"/>
        <xdr:cNvSpPr txBox="1"/>
      </xdr:nvSpPr>
      <xdr:spPr>
        <a:xfrm>
          <a:off x="13436111" y="664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136093</xdr:rowOff>
    </xdr:from>
    <xdr:to>
      <xdr:col>67</xdr:col>
      <xdr:colOff>101600</xdr:colOff>
      <xdr:row>39</xdr:row>
      <xdr:rowOff>66243</xdr:rowOff>
    </xdr:to>
    <xdr:sp macro="" textlink="">
      <xdr:nvSpPr>
        <xdr:cNvPr id="535" name="楕円 534"/>
        <xdr:cNvSpPr/>
      </xdr:nvSpPr>
      <xdr:spPr>
        <a:xfrm>
          <a:off x="12763500" y="66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57370</xdr:rowOff>
    </xdr:from>
    <xdr:ext cx="469744" cy="259045"/>
    <xdr:sp macro="" textlink="">
      <xdr:nvSpPr>
        <xdr:cNvPr id="536" name="テキスト ボックス 535"/>
        <xdr:cNvSpPr txBox="1"/>
      </xdr:nvSpPr>
      <xdr:spPr>
        <a:xfrm>
          <a:off x="12579428" y="674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101726</xdr:rowOff>
    </xdr:from>
    <xdr:to>
      <xdr:col>85</xdr:col>
      <xdr:colOff>127000</xdr:colOff>
      <xdr:row>77</xdr:row>
      <xdr:rowOff>118066</xdr:rowOff>
    </xdr:to>
    <xdr:cxnSp macro="">
      <xdr:nvCxnSpPr>
        <xdr:cNvPr id="612" name="直線コネクタ 611"/>
        <xdr:cNvCxnSpPr/>
      </xdr:nvCxnSpPr>
      <xdr:spPr>
        <a:xfrm flipV="1">
          <a:off x="15481300" y="13303376"/>
          <a:ext cx="8382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118066</xdr:rowOff>
    </xdr:from>
    <xdr:to>
      <xdr:col>81</xdr:col>
      <xdr:colOff>50800</xdr:colOff>
      <xdr:row>77</xdr:row>
      <xdr:rowOff>122930</xdr:rowOff>
    </xdr:to>
    <xdr:cxnSp macro="">
      <xdr:nvCxnSpPr>
        <xdr:cNvPr id="615" name="直線コネクタ 614"/>
        <xdr:cNvCxnSpPr/>
      </xdr:nvCxnSpPr>
      <xdr:spPr>
        <a:xfrm flipV="1">
          <a:off x="14592300" y="13319716"/>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118010</xdr:rowOff>
    </xdr:from>
    <xdr:to>
      <xdr:col>76</xdr:col>
      <xdr:colOff>114300</xdr:colOff>
      <xdr:row>77</xdr:row>
      <xdr:rowOff>122930</xdr:rowOff>
    </xdr:to>
    <xdr:cxnSp macro="">
      <xdr:nvCxnSpPr>
        <xdr:cNvPr id="618" name="直線コネクタ 617"/>
        <xdr:cNvCxnSpPr/>
      </xdr:nvCxnSpPr>
      <xdr:spPr>
        <a:xfrm>
          <a:off x="13703300" y="13319660"/>
          <a:ext cx="8890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80347</xdr:rowOff>
    </xdr:from>
    <xdr:to>
      <xdr:col>71</xdr:col>
      <xdr:colOff>177800</xdr:colOff>
      <xdr:row>77</xdr:row>
      <xdr:rowOff>118010</xdr:rowOff>
    </xdr:to>
    <xdr:cxnSp macro="">
      <xdr:nvCxnSpPr>
        <xdr:cNvPr id="621" name="直線コネクタ 620"/>
        <xdr:cNvCxnSpPr/>
      </xdr:nvCxnSpPr>
      <xdr:spPr>
        <a:xfrm>
          <a:off x="12814300" y="13281997"/>
          <a:ext cx="889000" cy="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50926</xdr:rowOff>
    </xdr:from>
    <xdr:to>
      <xdr:col>85</xdr:col>
      <xdr:colOff>177800</xdr:colOff>
      <xdr:row>77</xdr:row>
      <xdr:rowOff>152526</xdr:rowOff>
    </xdr:to>
    <xdr:sp macro="" textlink="">
      <xdr:nvSpPr>
        <xdr:cNvPr id="631" name="楕円 630"/>
        <xdr:cNvSpPr/>
      </xdr:nvSpPr>
      <xdr:spPr>
        <a:xfrm>
          <a:off x="16268700" y="1325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29353</xdr:rowOff>
    </xdr:from>
    <xdr:ext cx="534377" cy="259045"/>
    <xdr:sp macro="" textlink="">
      <xdr:nvSpPr>
        <xdr:cNvPr id="632" name="公債費該当値テキスト"/>
        <xdr:cNvSpPr txBox="1"/>
      </xdr:nvSpPr>
      <xdr:spPr>
        <a:xfrm>
          <a:off x="16370300" y="1323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67266</xdr:rowOff>
    </xdr:from>
    <xdr:to>
      <xdr:col>81</xdr:col>
      <xdr:colOff>101600</xdr:colOff>
      <xdr:row>77</xdr:row>
      <xdr:rowOff>168866</xdr:rowOff>
    </xdr:to>
    <xdr:sp macro="" textlink="">
      <xdr:nvSpPr>
        <xdr:cNvPr id="633" name="楕円 632"/>
        <xdr:cNvSpPr/>
      </xdr:nvSpPr>
      <xdr:spPr>
        <a:xfrm>
          <a:off x="15430500" y="1326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159993</xdr:rowOff>
    </xdr:from>
    <xdr:ext cx="534377" cy="259045"/>
    <xdr:sp macro="" textlink="">
      <xdr:nvSpPr>
        <xdr:cNvPr id="634" name="テキスト ボックス 633"/>
        <xdr:cNvSpPr txBox="1"/>
      </xdr:nvSpPr>
      <xdr:spPr>
        <a:xfrm>
          <a:off x="15214111" y="1336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72130</xdr:rowOff>
    </xdr:from>
    <xdr:to>
      <xdr:col>76</xdr:col>
      <xdr:colOff>165100</xdr:colOff>
      <xdr:row>78</xdr:row>
      <xdr:rowOff>2280</xdr:rowOff>
    </xdr:to>
    <xdr:sp macro="" textlink="">
      <xdr:nvSpPr>
        <xdr:cNvPr id="635" name="楕円 634"/>
        <xdr:cNvSpPr/>
      </xdr:nvSpPr>
      <xdr:spPr>
        <a:xfrm>
          <a:off x="14541500" y="132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164857</xdr:rowOff>
    </xdr:from>
    <xdr:ext cx="534377" cy="259045"/>
    <xdr:sp macro="" textlink="">
      <xdr:nvSpPr>
        <xdr:cNvPr id="636" name="テキスト ボックス 635"/>
        <xdr:cNvSpPr txBox="1"/>
      </xdr:nvSpPr>
      <xdr:spPr>
        <a:xfrm>
          <a:off x="14325111" y="133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67210</xdr:rowOff>
    </xdr:from>
    <xdr:to>
      <xdr:col>72</xdr:col>
      <xdr:colOff>38100</xdr:colOff>
      <xdr:row>77</xdr:row>
      <xdr:rowOff>168810</xdr:rowOff>
    </xdr:to>
    <xdr:sp macro="" textlink="">
      <xdr:nvSpPr>
        <xdr:cNvPr id="637" name="楕円 636"/>
        <xdr:cNvSpPr/>
      </xdr:nvSpPr>
      <xdr:spPr>
        <a:xfrm>
          <a:off x="13652500" y="132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159937</xdr:rowOff>
    </xdr:from>
    <xdr:ext cx="534377" cy="259045"/>
    <xdr:sp macro="" textlink="">
      <xdr:nvSpPr>
        <xdr:cNvPr id="638" name="テキスト ボックス 637"/>
        <xdr:cNvSpPr txBox="1"/>
      </xdr:nvSpPr>
      <xdr:spPr>
        <a:xfrm>
          <a:off x="13436111" y="1336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29547</xdr:rowOff>
    </xdr:from>
    <xdr:to>
      <xdr:col>67</xdr:col>
      <xdr:colOff>101600</xdr:colOff>
      <xdr:row>77</xdr:row>
      <xdr:rowOff>131147</xdr:rowOff>
    </xdr:to>
    <xdr:sp macro="" textlink="">
      <xdr:nvSpPr>
        <xdr:cNvPr id="639" name="楕円 638"/>
        <xdr:cNvSpPr/>
      </xdr:nvSpPr>
      <xdr:spPr>
        <a:xfrm>
          <a:off x="12763500" y="132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122274</xdr:rowOff>
    </xdr:from>
    <xdr:ext cx="534377" cy="259045"/>
    <xdr:sp macro="" textlink="">
      <xdr:nvSpPr>
        <xdr:cNvPr id="640" name="テキスト ボックス 639"/>
        <xdr:cNvSpPr txBox="1"/>
      </xdr:nvSpPr>
      <xdr:spPr>
        <a:xfrm>
          <a:off x="12547111" y="133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132632</xdr:rowOff>
    </xdr:from>
    <xdr:to>
      <xdr:col>85</xdr:col>
      <xdr:colOff>127000</xdr:colOff>
      <xdr:row>98</xdr:row>
      <xdr:rowOff>162179</xdr:rowOff>
    </xdr:to>
    <xdr:cxnSp macro="">
      <xdr:nvCxnSpPr>
        <xdr:cNvPr id="669" name="直線コネクタ 668"/>
        <xdr:cNvCxnSpPr/>
      </xdr:nvCxnSpPr>
      <xdr:spPr>
        <a:xfrm>
          <a:off x="15481300" y="16934732"/>
          <a:ext cx="8382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132632</xdr:rowOff>
    </xdr:from>
    <xdr:to>
      <xdr:col>81</xdr:col>
      <xdr:colOff>50800</xdr:colOff>
      <xdr:row>98</xdr:row>
      <xdr:rowOff>133274</xdr:rowOff>
    </xdr:to>
    <xdr:cxnSp macro="">
      <xdr:nvCxnSpPr>
        <xdr:cNvPr id="672" name="直線コネクタ 671"/>
        <xdr:cNvCxnSpPr/>
      </xdr:nvCxnSpPr>
      <xdr:spPr>
        <a:xfrm flipV="1">
          <a:off x="14592300" y="16934732"/>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133274</xdr:rowOff>
    </xdr:from>
    <xdr:to>
      <xdr:col>76</xdr:col>
      <xdr:colOff>114300</xdr:colOff>
      <xdr:row>99</xdr:row>
      <xdr:rowOff>936</xdr:rowOff>
    </xdr:to>
    <xdr:cxnSp macro="">
      <xdr:nvCxnSpPr>
        <xdr:cNvPr id="675" name="直線コネクタ 674"/>
        <xdr:cNvCxnSpPr/>
      </xdr:nvCxnSpPr>
      <xdr:spPr>
        <a:xfrm flipV="1">
          <a:off x="13703300" y="16935374"/>
          <a:ext cx="889000" cy="3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105091</xdr:rowOff>
    </xdr:from>
    <xdr:to>
      <xdr:col>71</xdr:col>
      <xdr:colOff>177800</xdr:colOff>
      <xdr:row>99</xdr:row>
      <xdr:rowOff>936</xdr:rowOff>
    </xdr:to>
    <xdr:cxnSp macro="">
      <xdr:nvCxnSpPr>
        <xdr:cNvPr id="678" name="直線コネクタ 677"/>
        <xdr:cNvCxnSpPr/>
      </xdr:nvCxnSpPr>
      <xdr:spPr>
        <a:xfrm>
          <a:off x="12814300" y="16907191"/>
          <a:ext cx="889000" cy="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2" name="テキスト ボックス 681"/>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111379</xdr:rowOff>
    </xdr:from>
    <xdr:to>
      <xdr:col>85</xdr:col>
      <xdr:colOff>177800</xdr:colOff>
      <xdr:row>99</xdr:row>
      <xdr:rowOff>41529</xdr:rowOff>
    </xdr:to>
    <xdr:sp macro="" textlink="">
      <xdr:nvSpPr>
        <xdr:cNvPr id="688" name="楕円 687"/>
        <xdr:cNvSpPr/>
      </xdr:nvSpPr>
      <xdr:spPr>
        <a:xfrm>
          <a:off x="16268700" y="169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39815</xdr:rowOff>
    </xdr:from>
    <xdr:ext cx="534377" cy="259045"/>
    <xdr:sp macro="" textlink="">
      <xdr:nvSpPr>
        <xdr:cNvPr id="689" name="積立金該当値テキスト"/>
        <xdr:cNvSpPr txBox="1"/>
      </xdr:nvSpPr>
      <xdr:spPr>
        <a:xfrm>
          <a:off x="16370300" y="168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81832</xdr:rowOff>
    </xdr:from>
    <xdr:to>
      <xdr:col>81</xdr:col>
      <xdr:colOff>101600</xdr:colOff>
      <xdr:row>99</xdr:row>
      <xdr:rowOff>11982</xdr:rowOff>
    </xdr:to>
    <xdr:sp macro="" textlink="">
      <xdr:nvSpPr>
        <xdr:cNvPr id="690" name="楕円 689"/>
        <xdr:cNvSpPr/>
      </xdr:nvSpPr>
      <xdr:spPr>
        <a:xfrm>
          <a:off x="15430500" y="168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3109</xdr:rowOff>
    </xdr:from>
    <xdr:ext cx="534377" cy="259045"/>
    <xdr:sp macro="" textlink="">
      <xdr:nvSpPr>
        <xdr:cNvPr id="691" name="テキスト ボックス 690"/>
        <xdr:cNvSpPr txBox="1"/>
      </xdr:nvSpPr>
      <xdr:spPr>
        <a:xfrm>
          <a:off x="15214111" y="169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82474</xdr:rowOff>
    </xdr:from>
    <xdr:to>
      <xdr:col>76</xdr:col>
      <xdr:colOff>165100</xdr:colOff>
      <xdr:row>99</xdr:row>
      <xdr:rowOff>12624</xdr:rowOff>
    </xdr:to>
    <xdr:sp macro="" textlink="">
      <xdr:nvSpPr>
        <xdr:cNvPr id="692" name="楕円 691"/>
        <xdr:cNvSpPr/>
      </xdr:nvSpPr>
      <xdr:spPr>
        <a:xfrm>
          <a:off x="14541500" y="168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3751</xdr:rowOff>
    </xdr:from>
    <xdr:ext cx="534377" cy="259045"/>
    <xdr:sp macro="" textlink="">
      <xdr:nvSpPr>
        <xdr:cNvPr id="693" name="テキスト ボックス 692"/>
        <xdr:cNvSpPr txBox="1"/>
      </xdr:nvSpPr>
      <xdr:spPr>
        <a:xfrm>
          <a:off x="14325111" y="169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121586</xdr:rowOff>
    </xdr:from>
    <xdr:to>
      <xdr:col>72</xdr:col>
      <xdr:colOff>38100</xdr:colOff>
      <xdr:row>99</xdr:row>
      <xdr:rowOff>51736</xdr:rowOff>
    </xdr:to>
    <xdr:sp macro="" textlink="">
      <xdr:nvSpPr>
        <xdr:cNvPr id="694" name="楕円 693"/>
        <xdr:cNvSpPr/>
      </xdr:nvSpPr>
      <xdr:spPr>
        <a:xfrm>
          <a:off x="13652500" y="169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42863</xdr:rowOff>
    </xdr:from>
    <xdr:ext cx="534377" cy="259045"/>
    <xdr:sp macro="" textlink="">
      <xdr:nvSpPr>
        <xdr:cNvPr id="695" name="テキスト ボックス 694"/>
        <xdr:cNvSpPr txBox="1"/>
      </xdr:nvSpPr>
      <xdr:spPr>
        <a:xfrm>
          <a:off x="13436111" y="170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54291</xdr:rowOff>
    </xdr:from>
    <xdr:to>
      <xdr:col>67</xdr:col>
      <xdr:colOff>101600</xdr:colOff>
      <xdr:row>98</xdr:row>
      <xdr:rowOff>155891</xdr:rowOff>
    </xdr:to>
    <xdr:sp macro="" textlink="">
      <xdr:nvSpPr>
        <xdr:cNvPr id="696" name="楕円 695"/>
        <xdr:cNvSpPr/>
      </xdr:nvSpPr>
      <xdr:spPr>
        <a:xfrm>
          <a:off x="12763500" y="1685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968</xdr:rowOff>
    </xdr:from>
    <xdr:ext cx="534377" cy="259045"/>
    <xdr:sp macro="" textlink="">
      <xdr:nvSpPr>
        <xdr:cNvPr id="697" name="テキスト ボックス 696"/>
        <xdr:cNvSpPr txBox="1"/>
      </xdr:nvSpPr>
      <xdr:spPr>
        <a:xfrm>
          <a:off x="12547111" y="166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132111</xdr:rowOff>
    </xdr:from>
    <xdr:to>
      <xdr:col>116</xdr:col>
      <xdr:colOff>63500</xdr:colOff>
      <xdr:row>38</xdr:row>
      <xdr:rowOff>134991</xdr:rowOff>
    </xdr:to>
    <xdr:cxnSp macro="">
      <xdr:nvCxnSpPr>
        <xdr:cNvPr id="724" name="直線コネクタ 723"/>
        <xdr:cNvCxnSpPr/>
      </xdr:nvCxnSpPr>
      <xdr:spPr>
        <a:xfrm>
          <a:off x="21323300" y="6647211"/>
          <a:ext cx="8382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131425</xdr:rowOff>
    </xdr:from>
    <xdr:to>
      <xdr:col>111</xdr:col>
      <xdr:colOff>177800</xdr:colOff>
      <xdr:row>38</xdr:row>
      <xdr:rowOff>132111</xdr:rowOff>
    </xdr:to>
    <xdr:cxnSp macro="">
      <xdr:nvCxnSpPr>
        <xdr:cNvPr id="727" name="直線コネクタ 726"/>
        <xdr:cNvCxnSpPr/>
      </xdr:nvCxnSpPr>
      <xdr:spPr>
        <a:xfrm>
          <a:off x="20434300" y="664652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126624</xdr:rowOff>
    </xdr:from>
    <xdr:to>
      <xdr:col>107</xdr:col>
      <xdr:colOff>50800</xdr:colOff>
      <xdr:row>38</xdr:row>
      <xdr:rowOff>131425</xdr:rowOff>
    </xdr:to>
    <xdr:cxnSp macro="">
      <xdr:nvCxnSpPr>
        <xdr:cNvPr id="730" name="直線コネクタ 729"/>
        <xdr:cNvCxnSpPr/>
      </xdr:nvCxnSpPr>
      <xdr:spPr>
        <a:xfrm>
          <a:off x="19545300" y="6641724"/>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126624</xdr:rowOff>
    </xdr:from>
    <xdr:to>
      <xdr:col>102</xdr:col>
      <xdr:colOff>114300</xdr:colOff>
      <xdr:row>38</xdr:row>
      <xdr:rowOff>127127</xdr:rowOff>
    </xdr:to>
    <xdr:cxnSp macro="">
      <xdr:nvCxnSpPr>
        <xdr:cNvPr id="733" name="直線コネクタ 732"/>
        <xdr:cNvCxnSpPr/>
      </xdr:nvCxnSpPr>
      <xdr:spPr>
        <a:xfrm flipV="1">
          <a:off x="18656300" y="6641724"/>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84191</xdr:rowOff>
    </xdr:from>
    <xdr:to>
      <xdr:col>116</xdr:col>
      <xdr:colOff>114300</xdr:colOff>
      <xdr:row>39</xdr:row>
      <xdr:rowOff>14341</xdr:rowOff>
    </xdr:to>
    <xdr:sp macro="" textlink="">
      <xdr:nvSpPr>
        <xdr:cNvPr id="743" name="楕円 742"/>
        <xdr:cNvSpPr/>
      </xdr:nvSpPr>
      <xdr:spPr>
        <a:xfrm>
          <a:off x="22110700" y="659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170568</xdr:rowOff>
    </xdr:from>
    <xdr:ext cx="378565" cy="259045"/>
    <xdr:sp macro="" textlink="">
      <xdr:nvSpPr>
        <xdr:cNvPr id="744" name="投資及び出資金該当値テキスト"/>
        <xdr:cNvSpPr txBox="1"/>
      </xdr:nvSpPr>
      <xdr:spPr>
        <a:xfrm>
          <a:off x="22212300" y="6514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81311</xdr:rowOff>
    </xdr:from>
    <xdr:to>
      <xdr:col>112</xdr:col>
      <xdr:colOff>38100</xdr:colOff>
      <xdr:row>39</xdr:row>
      <xdr:rowOff>11461</xdr:rowOff>
    </xdr:to>
    <xdr:sp macro="" textlink="">
      <xdr:nvSpPr>
        <xdr:cNvPr id="745" name="楕円 744"/>
        <xdr:cNvSpPr/>
      </xdr:nvSpPr>
      <xdr:spPr>
        <a:xfrm>
          <a:off x="21272500" y="65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2588</xdr:rowOff>
    </xdr:from>
    <xdr:ext cx="378565" cy="259045"/>
    <xdr:sp macro="" textlink="">
      <xdr:nvSpPr>
        <xdr:cNvPr id="746" name="テキスト ボックス 745"/>
        <xdr:cNvSpPr txBox="1"/>
      </xdr:nvSpPr>
      <xdr:spPr>
        <a:xfrm>
          <a:off x="21134017" y="668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80625</xdr:rowOff>
    </xdr:from>
    <xdr:to>
      <xdr:col>107</xdr:col>
      <xdr:colOff>101600</xdr:colOff>
      <xdr:row>39</xdr:row>
      <xdr:rowOff>10775</xdr:rowOff>
    </xdr:to>
    <xdr:sp macro="" textlink="">
      <xdr:nvSpPr>
        <xdr:cNvPr id="747" name="楕円 746"/>
        <xdr:cNvSpPr/>
      </xdr:nvSpPr>
      <xdr:spPr>
        <a:xfrm>
          <a:off x="20383500" y="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1902</xdr:rowOff>
    </xdr:from>
    <xdr:ext cx="378565" cy="259045"/>
    <xdr:sp macro="" textlink="">
      <xdr:nvSpPr>
        <xdr:cNvPr id="748" name="テキスト ボックス 747"/>
        <xdr:cNvSpPr txBox="1"/>
      </xdr:nvSpPr>
      <xdr:spPr>
        <a:xfrm>
          <a:off x="20245017" y="6688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75824</xdr:rowOff>
    </xdr:from>
    <xdr:to>
      <xdr:col>102</xdr:col>
      <xdr:colOff>165100</xdr:colOff>
      <xdr:row>39</xdr:row>
      <xdr:rowOff>5974</xdr:rowOff>
    </xdr:to>
    <xdr:sp macro="" textlink="">
      <xdr:nvSpPr>
        <xdr:cNvPr id="749" name="楕円 748"/>
        <xdr:cNvSpPr/>
      </xdr:nvSpPr>
      <xdr:spPr>
        <a:xfrm>
          <a:off x="19494500" y="65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168551</xdr:rowOff>
    </xdr:from>
    <xdr:ext cx="378565" cy="259045"/>
    <xdr:sp macro="" textlink="">
      <xdr:nvSpPr>
        <xdr:cNvPr id="750" name="テキスト ボックス 749"/>
        <xdr:cNvSpPr txBox="1"/>
      </xdr:nvSpPr>
      <xdr:spPr>
        <a:xfrm>
          <a:off x="19356017" y="6683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76327</xdr:rowOff>
    </xdr:from>
    <xdr:to>
      <xdr:col>98</xdr:col>
      <xdr:colOff>38100</xdr:colOff>
      <xdr:row>39</xdr:row>
      <xdr:rowOff>6477</xdr:rowOff>
    </xdr:to>
    <xdr:sp macro="" textlink="">
      <xdr:nvSpPr>
        <xdr:cNvPr id="751" name="楕円 750"/>
        <xdr:cNvSpPr/>
      </xdr:nvSpPr>
      <xdr:spPr>
        <a:xfrm>
          <a:off x="18605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169054</xdr:rowOff>
    </xdr:from>
    <xdr:ext cx="378565" cy="259045"/>
    <xdr:sp macro="" textlink="">
      <xdr:nvSpPr>
        <xdr:cNvPr id="752" name="テキスト ボックス 751"/>
        <xdr:cNvSpPr txBox="1"/>
      </xdr:nvSpPr>
      <xdr:spPr>
        <a:xfrm>
          <a:off x="18467017" y="668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108062</xdr:rowOff>
    </xdr:from>
    <xdr:to>
      <xdr:col>116</xdr:col>
      <xdr:colOff>63500</xdr:colOff>
      <xdr:row>58</xdr:row>
      <xdr:rowOff>116749</xdr:rowOff>
    </xdr:to>
    <xdr:cxnSp macro="">
      <xdr:nvCxnSpPr>
        <xdr:cNvPr id="779" name="直線コネクタ 778"/>
        <xdr:cNvCxnSpPr/>
      </xdr:nvCxnSpPr>
      <xdr:spPr>
        <a:xfrm flipV="1">
          <a:off x="21323300" y="10052162"/>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116749</xdr:rowOff>
    </xdr:from>
    <xdr:to>
      <xdr:col>111</xdr:col>
      <xdr:colOff>177800</xdr:colOff>
      <xdr:row>58</xdr:row>
      <xdr:rowOff>131928</xdr:rowOff>
    </xdr:to>
    <xdr:cxnSp macro="">
      <xdr:nvCxnSpPr>
        <xdr:cNvPr id="782" name="直線コネクタ 781"/>
        <xdr:cNvCxnSpPr/>
      </xdr:nvCxnSpPr>
      <xdr:spPr>
        <a:xfrm flipV="1">
          <a:off x="20434300" y="10060849"/>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154101</xdr:rowOff>
    </xdr:from>
    <xdr:to>
      <xdr:col>107</xdr:col>
      <xdr:colOff>50800</xdr:colOff>
      <xdr:row>58</xdr:row>
      <xdr:rowOff>131928</xdr:rowOff>
    </xdr:to>
    <xdr:cxnSp macro="">
      <xdr:nvCxnSpPr>
        <xdr:cNvPr id="785" name="直線コネクタ 784"/>
        <xdr:cNvCxnSpPr/>
      </xdr:nvCxnSpPr>
      <xdr:spPr>
        <a:xfrm>
          <a:off x="19545300" y="9240951"/>
          <a:ext cx="889000" cy="83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154101</xdr:rowOff>
    </xdr:from>
    <xdr:to>
      <xdr:col>102</xdr:col>
      <xdr:colOff>114300</xdr:colOff>
      <xdr:row>58</xdr:row>
      <xdr:rowOff>139700</xdr:rowOff>
    </xdr:to>
    <xdr:cxnSp macro="">
      <xdr:nvCxnSpPr>
        <xdr:cNvPr id="788" name="直線コネクタ 787"/>
        <xdr:cNvCxnSpPr/>
      </xdr:nvCxnSpPr>
      <xdr:spPr>
        <a:xfrm flipV="1">
          <a:off x="18656300" y="9240951"/>
          <a:ext cx="889000" cy="84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48810</xdr:rowOff>
    </xdr:from>
    <xdr:ext cx="469744" cy="259045"/>
    <xdr:sp macro="" textlink="">
      <xdr:nvSpPr>
        <xdr:cNvPr id="790" name="テキスト ボックス 789"/>
        <xdr:cNvSpPr txBox="1"/>
      </xdr:nvSpPr>
      <xdr:spPr>
        <a:xfrm>
          <a:off x="19310428" y="999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57262</xdr:rowOff>
    </xdr:from>
    <xdr:to>
      <xdr:col>116</xdr:col>
      <xdr:colOff>114300</xdr:colOff>
      <xdr:row>58</xdr:row>
      <xdr:rowOff>158862</xdr:rowOff>
    </xdr:to>
    <xdr:sp macro="" textlink="">
      <xdr:nvSpPr>
        <xdr:cNvPr id="798" name="楕円 797"/>
        <xdr:cNvSpPr/>
      </xdr:nvSpPr>
      <xdr:spPr>
        <a:xfrm>
          <a:off x="22110700" y="100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143639</xdr:rowOff>
    </xdr:from>
    <xdr:ext cx="378565" cy="259045"/>
    <xdr:sp macro="" textlink="">
      <xdr:nvSpPr>
        <xdr:cNvPr id="799" name="貸付金該当値テキスト"/>
        <xdr:cNvSpPr txBox="1"/>
      </xdr:nvSpPr>
      <xdr:spPr>
        <a:xfrm>
          <a:off x="22212300" y="9916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65949</xdr:rowOff>
    </xdr:from>
    <xdr:to>
      <xdr:col>112</xdr:col>
      <xdr:colOff>38100</xdr:colOff>
      <xdr:row>58</xdr:row>
      <xdr:rowOff>167549</xdr:rowOff>
    </xdr:to>
    <xdr:sp macro="" textlink="">
      <xdr:nvSpPr>
        <xdr:cNvPr id="800" name="楕円 799"/>
        <xdr:cNvSpPr/>
      </xdr:nvSpPr>
      <xdr:spPr>
        <a:xfrm>
          <a:off x="21272500" y="100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158676</xdr:rowOff>
    </xdr:from>
    <xdr:ext cx="378565" cy="259045"/>
    <xdr:sp macro="" textlink="">
      <xdr:nvSpPr>
        <xdr:cNvPr id="801" name="テキスト ボックス 800"/>
        <xdr:cNvSpPr txBox="1"/>
      </xdr:nvSpPr>
      <xdr:spPr>
        <a:xfrm>
          <a:off x="21134017" y="10102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81128</xdr:rowOff>
    </xdr:from>
    <xdr:to>
      <xdr:col>107</xdr:col>
      <xdr:colOff>101600</xdr:colOff>
      <xdr:row>59</xdr:row>
      <xdr:rowOff>11278</xdr:rowOff>
    </xdr:to>
    <xdr:sp macro="" textlink="">
      <xdr:nvSpPr>
        <xdr:cNvPr id="802" name="楕円 801"/>
        <xdr:cNvSpPr/>
      </xdr:nvSpPr>
      <xdr:spPr>
        <a:xfrm>
          <a:off x="20383500" y="100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2405</xdr:rowOff>
    </xdr:from>
    <xdr:ext cx="378565" cy="259045"/>
    <xdr:sp macro="" textlink="">
      <xdr:nvSpPr>
        <xdr:cNvPr id="803" name="テキスト ボックス 802"/>
        <xdr:cNvSpPr txBox="1"/>
      </xdr:nvSpPr>
      <xdr:spPr>
        <a:xfrm>
          <a:off x="20245017" y="1011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103301</xdr:rowOff>
    </xdr:from>
    <xdr:to>
      <xdr:col>102</xdr:col>
      <xdr:colOff>165100</xdr:colOff>
      <xdr:row>54</xdr:row>
      <xdr:rowOff>33451</xdr:rowOff>
    </xdr:to>
    <xdr:sp macro="" textlink="">
      <xdr:nvSpPr>
        <xdr:cNvPr id="804" name="楕円 803"/>
        <xdr:cNvSpPr/>
      </xdr:nvSpPr>
      <xdr:spPr>
        <a:xfrm>
          <a:off x="19494500" y="91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49978</xdr:rowOff>
    </xdr:from>
    <xdr:ext cx="534377" cy="259045"/>
    <xdr:sp macro="" textlink="">
      <xdr:nvSpPr>
        <xdr:cNvPr id="805" name="テキスト ボックス 804"/>
        <xdr:cNvSpPr txBox="1"/>
      </xdr:nvSpPr>
      <xdr:spPr>
        <a:xfrm>
          <a:off x="19278111" y="89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81077</xdr:rowOff>
    </xdr:from>
    <xdr:to>
      <xdr:col>116</xdr:col>
      <xdr:colOff>63500</xdr:colOff>
      <xdr:row>77</xdr:row>
      <xdr:rowOff>83565</xdr:rowOff>
    </xdr:to>
    <xdr:cxnSp macro="">
      <xdr:nvCxnSpPr>
        <xdr:cNvPr id="837" name="直線コネクタ 836"/>
        <xdr:cNvCxnSpPr/>
      </xdr:nvCxnSpPr>
      <xdr:spPr>
        <a:xfrm flipV="1">
          <a:off x="21323300" y="13282727"/>
          <a:ext cx="8382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83565</xdr:rowOff>
    </xdr:from>
    <xdr:to>
      <xdr:col>111</xdr:col>
      <xdr:colOff>177800</xdr:colOff>
      <xdr:row>77</xdr:row>
      <xdr:rowOff>142520</xdr:rowOff>
    </xdr:to>
    <xdr:cxnSp macro="">
      <xdr:nvCxnSpPr>
        <xdr:cNvPr id="840" name="直線コネクタ 839"/>
        <xdr:cNvCxnSpPr/>
      </xdr:nvCxnSpPr>
      <xdr:spPr>
        <a:xfrm flipV="1">
          <a:off x="20434300" y="13285215"/>
          <a:ext cx="889000" cy="5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142520</xdr:rowOff>
    </xdr:from>
    <xdr:to>
      <xdr:col>107</xdr:col>
      <xdr:colOff>50800</xdr:colOff>
      <xdr:row>78</xdr:row>
      <xdr:rowOff>4026</xdr:rowOff>
    </xdr:to>
    <xdr:cxnSp macro="">
      <xdr:nvCxnSpPr>
        <xdr:cNvPr id="843" name="直線コネクタ 842"/>
        <xdr:cNvCxnSpPr/>
      </xdr:nvCxnSpPr>
      <xdr:spPr>
        <a:xfrm flipV="1">
          <a:off x="19545300" y="13344170"/>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167717</xdr:rowOff>
    </xdr:from>
    <xdr:to>
      <xdr:col>102</xdr:col>
      <xdr:colOff>114300</xdr:colOff>
      <xdr:row>78</xdr:row>
      <xdr:rowOff>4026</xdr:rowOff>
    </xdr:to>
    <xdr:cxnSp macro="">
      <xdr:nvCxnSpPr>
        <xdr:cNvPr id="846" name="直線コネクタ 845"/>
        <xdr:cNvCxnSpPr/>
      </xdr:nvCxnSpPr>
      <xdr:spPr>
        <a:xfrm>
          <a:off x="18656300" y="13369367"/>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30277</xdr:rowOff>
    </xdr:from>
    <xdr:to>
      <xdr:col>116</xdr:col>
      <xdr:colOff>114300</xdr:colOff>
      <xdr:row>77</xdr:row>
      <xdr:rowOff>131877</xdr:rowOff>
    </xdr:to>
    <xdr:sp macro="" textlink="">
      <xdr:nvSpPr>
        <xdr:cNvPr id="856" name="楕円 855"/>
        <xdr:cNvSpPr/>
      </xdr:nvSpPr>
      <xdr:spPr>
        <a:xfrm>
          <a:off x="22110700" y="132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8704</xdr:rowOff>
    </xdr:from>
    <xdr:ext cx="534377" cy="259045"/>
    <xdr:sp macro="" textlink="">
      <xdr:nvSpPr>
        <xdr:cNvPr id="857" name="繰出金該当値テキスト"/>
        <xdr:cNvSpPr txBox="1"/>
      </xdr:nvSpPr>
      <xdr:spPr>
        <a:xfrm>
          <a:off x="22212300" y="1321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32765</xdr:rowOff>
    </xdr:from>
    <xdr:to>
      <xdr:col>112</xdr:col>
      <xdr:colOff>38100</xdr:colOff>
      <xdr:row>77</xdr:row>
      <xdr:rowOff>134365</xdr:rowOff>
    </xdr:to>
    <xdr:sp macro="" textlink="">
      <xdr:nvSpPr>
        <xdr:cNvPr id="858" name="楕円 857"/>
        <xdr:cNvSpPr/>
      </xdr:nvSpPr>
      <xdr:spPr>
        <a:xfrm>
          <a:off x="212725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125492</xdr:rowOff>
    </xdr:from>
    <xdr:ext cx="534377" cy="259045"/>
    <xdr:sp macro="" textlink="">
      <xdr:nvSpPr>
        <xdr:cNvPr id="859" name="テキスト ボックス 858"/>
        <xdr:cNvSpPr txBox="1"/>
      </xdr:nvSpPr>
      <xdr:spPr>
        <a:xfrm>
          <a:off x="21056111" y="1332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91720</xdr:rowOff>
    </xdr:from>
    <xdr:to>
      <xdr:col>107</xdr:col>
      <xdr:colOff>101600</xdr:colOff>
      <xdr:row>78</xdr:row>
      <xdr:rowOff>21870</xdr:rowOff>
    </xdr:to>
    <xdr:sp macro="" textlink="">
      <xdr:nvSpPr>
        <xdr:cNvPr id="860" name="楕円 859"/>
        <xdr:cNvSpPr/>
      </xdr:nvSpPr>
      <xdr:spPr>
        <a:xfrm>
          <a:off x="20383500" y="132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12997</xdr:rowOff>
    </xdr:from>
    <xdr:ext cx="534377" cy="259045"/>
    <xdr:sp macro="" textlink="">
      <xdr:nvSpPr>
        <xdr:cNvPr id="861" name="テキスト ボックス 860"/>
        <xdr:cNvSpPr txBox="1"/>
      </xdr:nvSpPr>
      <xdr:spPr>
        <a:xfrm>
          <a:off x="20167111" y="133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124676</xdr:rowOff>
    </xdr:from>
    <xdr:to>
      <xdr:col>102</xdr:col>
      <xdr:colOff>165100</xdr:colOff>
      <xdr:row>78</xdr:row>
      <xdr:rowOff>54826</xdr:rowOff>
    </xdr:to>
    <xdr:sp macro="" textlink="">
      <xdr:nvSpPr>
        <xdr:cNvPr id="862" name="楕円 861"/>
        <xdr:cNvSpPr/>
      </xdr:nvSpPr>
      <xdr:spPr>
        <a:xfrm>
          <a:off x="19494500" y="13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45953</xdr:rowOff>
    </xdr:from>
    <xdr:ext cx="534377" cy="259045"/>
    <xdr:sp macro="" textlink="">
      <xdr:nvSpPr>
        <xdr:cNvPr id="863" name="テキスト ボックス 862"/>
        <xdr:cNvSpPr txBox="1"/>
      </xdr:nvSpPr>
      <xdr:spPr>
        <a:xfrm>
          <a:off x="19278111" y="1341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116917</xdr:rowOff>
    </xdr:from>
    <xdr:to>
      <xdr:col>98</xdr:col>
      <xdr:colOff>38100</xdr:colOff>
      <xdr:row>78</xdr:row>
      <xdr:rowOff>47067</xdr:rowOff>
    </xdr:to>
    <xdr:sp macro="" textlink="">
      <xdr:nvSpPr>
        <xdr:cNvPr id="864" name="楕円 863"/>
        <xdr:cNvSpPr/>
      </xdr:nvSpPr>
      <xdr:spPr>
        <a:xfrm>
          <a:off x="18605500" y="1331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38194</xdr:rowOff>
    </xdr:from>
    <xdr:ext cx="534377" cy="259045"/>
    <xdr:sp macro="" textlink="">
      <xdr:nvSpPr>
        <xdr:cNvPr id="865" name="テキスト ボックス 864"/>
        <xdr:cNvSpPr txBox="1"/>
      </xdr:nvSpPr>
      <xdr:spPr>
        <a:xfrm>
          <a:off x="18389111" y="1341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平成２８年度決算では、物件費及び普通建設事業費（うち更新整備）の２項目で類似団体の平均を上回っていたが、平成２９年度決算においては、公共施設解体事業（物件費）や幼稚園建設事業（</a:t>
          </a:r>
          <a:r>
            <a:rPr kumimoji="1" lang="ja-JP" altLang="ja-JP" sz="1300">
              <a:solidFill>
                <a:sysClr val="windowText" lastClr="000000"/>
              </a:solidFill>
              <a:effectLst/>
              <a:latin typeface="ＭＳ Ｐゴシック" pitchFamily="50" charset="-128"/>
              <a:ea typeface="ＭＳ Ｐゴシック" pitchFamily="50" charset="-128"/>
              <a:cs typeface="+mn-cs"/>
            </a:rPr>
            <a:t>普通建設事業費</a:t>
          </a:r>
          <a:r>
            <a:rPr kumimoji="1" lang="ja-JP" altLang="en-US" sz="1300">
              <a:solidFill>
                <a:sysClr val="windowText" lastClr="000000"/>
              </a:solidFill>
              <a:effectLst/>
              <a:latin typeface="ＭＳ Ｐゴシック" pitchFamily="50" charset="-128"/>
              <a:ea typeface="ＭＳ Ｐゴシック" pitchFamily="50" charset="-128"/>
              <a:cs typeface="+mn-cs"/>
            </a:rPr>
            <a:t>：うち更新事業）が完了したこと、新規の大</a:t>
          </a:r>
          <a:r>
            <a:rPr kumimoji="1" lang="ja-JP" altLang="ja-JP" sz="1300">
              <a:solidFill>
                <a:sysClr val="windowText" lastClr="000000"/>
              </a:solidFill>
              <a:effectLst/>
              <a:latin typeface="ＭＳ Ｐゴシック" pitchFamily="50" charset="-128"/>
              <a:ea typeface="ＭＳ Ｐゴシック" pitchFamily="50" charset="-128"/>
              <a:cs typeface="+mn-cs"/>
            </a:rPr>
            <a:t>規模事業の実施がなかったことにより、</a:t>
          </a:r>
          <a:r>
            <a:rPr kumimoji="1" lang="ja-JP" altLang="en-US" sz="1300">
              <a:solidFill>
                <a:sysClr val="windowText" lastClr="000000"/>
              </a:solidFill>
              <a:effectLst/>
              <a:latin typeface="ＭＳ Ｐゴシック" pitchFamily="50" charset="-128"/>
              <a:ea typeface="ＭＳ Ｐゴシック" pitchFamily="50" charset="-128"/>
              <a:cs typeface="+mn-cs"/>
            </a:rPr>
            <a:t>決算額が大きく減少したことから、類似団体の平均を下回った。また、その他の項目においても決算額の減少が多かったことから、結果としてすべ</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ての項目で類似団体の平均を下回った。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ysClr val="windowText" lastClr="000000"/>
              </a:solidFill>
              <a:effectLst/>
              <a:latin typeface="ＭＳ Ｐゴシック" pitchFamily="50" charset="-128"/>
              <a:ea typeface="ＭＳ Ｐゴシック" pitchFamily="50" charset="-128"/>
              <a:cs typeface="+mn-cs"/>
            </a:rPr>
            <a:t>　</a:t>
          </a:r>
          <a:r>
            <a:rPr kumimoji="1" lang="ja-JP" altLang="ja-JP" sz="1300" baseline="0">
              <a:solidFill>
                <a:sysClr val="windowText" lastClr="000000"/>
              </a:solidFill>
              <a:effectLst/>
              <a:latin typeface="ＭＳ Ｐゴシック" pitchFamily="50" charset="-128"/>
              <a:ea typeface="ＭＳ Ｐゴシック" pitchFamily="50" charset="-128"/>
              <a:cs typeface="+mn-cs"/>
            </a:rPr>
            <a:t>人件費は定員管理計画（計画期間</a:t>
          </a:r>
          <a:r>
            <a:rPr kumimoji="1" lang="ja-JP" altLang="en-US" sz="1300" baseline="0">
              <a:solidFill>
                <a:sysClr val="windowText" lastClr="000000"/>
              </a:solidFill>
              <a:effectLst/>
              <a:latin typeface="ＭＳ Ｐゴシック" pitchFamily="50" charset="-128"/>
              <a:ea typeface="ＭＳ Ｐゴシック" pitchFamily="50" charset="-128"/>
              <a:cs typeface="+mn-cs"/>
            </a:rPr>
            <a:t>：平成</a:t>
          </a:r>
          <a:r>
            <a:rPr kumimoji="1" lang="ja-JP" altLang="ja-JP" sz="1300" baseline="0">
              <a:solidFill>
                <a:sysClr val="windowText" lastClr="000000"/>
              </a:solidFill>
              <a:effectLst/>
              <a:latin typeface="ＭＳ Ｐゴシック" pitchFamily="50" charset="-128"/>
              <a:ea typeface="ＭＳ Ｐゴシック" pitchFamily="50" charset="-128"/>
              <a:cs typeface="+mn-cs"/>
            </a:rPr>
            <a:t>１７</a:t>
          </a:r>
          <a:r>
            <a:rPr kumimoji="1" lang="ja-JP" altLang="en-US" sz="1300" baseline="0">
              <a:solidFill>
                <a:sysClr val="windowText" lastClr="000000"/>
              </a:solidFill>
              <a:effectLst/>
              <a:latin typeface="ＭＳ Ｐゴシック" pitchFamily="50" charset="-128"/>
              <a:ea typeface="ＭＳ Ｐゴシック" pitchFamily="50" charset="-128"/>
              <a:cs typeface="+mn-cs"/>
            </a:rPr>
            <a:t>年度</a:t>
          </a:r>
          <a:r>
            <a:rPr kumimoji="1" lang="ja-JP" altLang="ja-JP" sz="1300" baseline="0">
              <a:solidFill>
                <a:sysClr val="windowText" lastClr="000000"/>
              </a:solidFill>
              <a:effectLst/>
              <a:latin typeface="ＭＳ Ｐゴシック" pitchFamily="50" charset="-128"/>
              <a:ea typeface="ＭＳ Ｐゴシック" pitchFamily="50" charset="-128"/>
              <a:cs typeface="+mn-cs"/>
            </a:rPr>
            <a:t>～</a:t>
          </a:r>
          <a:r>
            <a:rPr kumimoji="1" lang="ja-JP" altLang="en-US" sz="1300" baseline="0">
              <a:solidFill>
                <a:sysClr val="windowText" lastClr="000000"/>
              </a:solidFill>
              <a:effectLst/>
              <a:latin typeface="ＭＳ Ｐゴシック" pitchFamily="50" charset="-128"/>
              <a:ea typeface="ＭＳ Ｐゴシック" pitchFamily="50" charset="-128"/>
              <a:cs typeface="+mn-cs"/>
            </a:rPr>
            <a:t>平成</a:t>
          </a:r>
          <a:r>
            <a:rPr kumimoji="1" lang="ja-JP" altLang="ja-JP" sz="1300" baseline="0">
              <a:solidFill>
                <a:sysClr val="windowText" lastClr="000000"/>
              </a:solidFill>
              <a:effectLst/>
              <a:latin typeface="ＭＳ Ｐゴシック" pitchFamily="50" charset="-128"/>
              <a:ea typeface="ＭＳ Ｐゴシック" pitchFamily="50" charset="-128"/>
              <a:cs typeface="+mn-cs"/>
            </a:rPr>
            <a:t>２１年度）において、２０人（１８．３％）の削減を実施</a:t>
          </a:r>
          <a:r>
            <a:rPr kumimoji="1" lang="ja-JP" altLang="en-US" sz="1300" baseline="0">
              <a:solidFill>
                <a:sysClr val="windowText" lastClr="000000"/>
              </a:solidFill>
              <a:effectLst/>
              <a:latin typeface="ＭＳ Ｐゴシック" pitchFamily="50" charset="-128"/>
              <a:ea typeface="ＭＳ Ｐゴシック" pitchFamily="50" charset="-128"/>
              <a:cs typeface="+mn-cs"/>
            </a:rPr>
            <a:t>して以降、</a:t>
          </a:r>
          <a:r>
            <a:rPr kumimoji="1" lang="ja-JP" altLang="ja-JP" sz="1300" baseline="0">
              <a:solidFill>
                <a:sysClr val="windowText" lastClr="000000"/>
              </a:solidFill>
              <a:effectLst/>
              <a:latin typeface="ＭＳ Ｐゴシック" pitchFamily="50" charset="-128"/>
              <a:ea typeface="ＭＳ Ｐゴシック" pitchFamily="50" charset="-128"/>
              <a:cs typeface="+mn-cs"/>
            </a:rPr>
            <a:t>職員数を抑えた状況を維持していること</a:t>
          </a:r>
          <a:r>
            <a:rPr kumimoji="1" lang="ja-JP" altLang="en-US" sz="1300" baseline="0">
              <a:solidFill>
                <a:sysClr val="windowText" lastClr="000000"/>
              </a:solidFill>
              <a:effectLst/>
              <a:latin typeface="ＭＳ Ｐゴシック" pitchFamily="50" charset="-128"/>
              <a:ea typeface="ＭＳ Ｐゴシック" pitchFamily="50" charset="-128"/>
              <a:cs typeface="+mn-cs"/>
            </a:rPr>
            <a:t>から、類似団体の平均を大きく下回ってはいるとは言え、前年度から住民一人当たりのコストは上昇しており、</a:t>
          </a:r>
          <a:r>
            <a:rPr kumimoji="1" lang="ja-JP" altLang="ja-JP" sz="1300" baseline="0">
              <a:solidFill>
                <a:sysClr val="windowText" lastClr="000000"/>
              </a:solidFill>
              <a:effectLst/>
              <a:latin typeface="ＭＳ Ｐゴシック" pitchFamily="50" charset="-128"/>
              <a:ea typeface="ＭＳ Ｐゴシック" pitchFamily="50" charset="-128"/>
              <a:cs typeface="+mn-cs"/>
            </a:rPr>
            <a:t>また</a:t>
          </a:r>
          <a:r>
            <a:rPr kumimoji="1" lang="ja-JP" altLang="en-US" sz="1300" baseline="0">
              <a:solidFill>
                <a:sysClr val="windowText" lastClr="000000"/>
              </a:solidFill>
              <a:effectLst/>
              <a:latin typeface="ＭＳ Ｐゴシック" pitchFamily="50" charset="-128"/>
              <a:ea typeface="ＭＳ Ｐゴシック" pitchFamily="50" charset="-128"/>
              <a:cs typeface="+mn-cs"/>
            </a:rPr>
            <a:t>公</a:t>
          </a:r>
          <a:r>
            <a:rPr kumimoji="1" lang="ja-JP" altLang="ja-JP" sz="1300" baseline="0">
              <a:solidFill>
                <a:sysClr val="windowText" lastClr="000000"/>
              </a:solidFill>
              <a:effectLst/>
              <a:latin typeface="ＭＳ Ｐゴシック" pitchFamily="50" charset="-128"/>
              <a:ea typeface="ＭＳ Ｐゴシック" pitchFamily="50" charset="-128"/>
              <a:cs typeface="+mn-cs"/>
            </a:rPr>
            <a:t>債費も</a:t>
          </a:r>
          <a:r>
            <a:rPr kumimoji="1" lang="ja-JP" altLang="en-US" sz="1300" baseline="0">
              <a:solidFill>
                <a:sysClr val="windowText" lastClr="000000"/>
              </a:solidFill>
              <a:effectLst/>
              <a:latin typeface="ＭＳ Ｐゴシック" pitchFamily="50" charset="-128"/>
              <a:ea typeface="ＭＳ Ｐゴシック" pitchFamily="50" charset="-128"/>
              <a:cs typeface="+mn-cs"/>
            </a:rPr>
            <a:t>前年度から上昇傾向に転じている。特に、公債費については、平成</a:t>
          </a:r>
          <a:r>
            <a:rPr kumimoji="1" lang="ja-JP" altLang="ja-JP" sz="1300">
              <a:solidFill>
                <a:sysClr val="windowText" lastClr="000000"/>
              </a:solidFill>
              <a:effectLst/>
              <a:latin typeface="ＭＳ Ｐゴシック" pitchFamily="50" charset="-128"/>
              <a:ea typeface="ＭＳ Ｐゴシック" pitchFamily="50" charset="-128"/>
              <a:cs typeface="+mn-cs"/>
            </a:rPr>
            <a:t>２８年度に起債した幼稚園建設・光ファイバ網整備に係る</a:t>
          </a:r>
          <a:r>
            <a:rPr kumimoji="1" lang="ja-JP" altLang="en-US" sz="1300">
              <a:solidFill>
                <a:sysClr val="windowText" lastClr="000000"/>
              </a:solidFill>
              <a:effectLst/>
              <a:latin typeface="ＭＳ Ｐゴシック" pitchFamily="50" charset="-128"/>
              <a:ea typeface="ＭＳ Ｐゴシック" pitchFamily="50" charset="-128"/>
              <a:cs typeface="+mn-cs"/>
            </a:rPr>
            <a:t>地方債の</a:t>
          </a:r>
          <a:r>
            <a:rPr kumimoji="1" lang="ja-JP" altLang="ja-JP" sz="1300">
              <a:solidFill>
                <a:sysClr val="windowText" lastClr="000000"/>
              </a:solidFill>
              <a:effectLst/>
              <a:latin typeface="ＭＳ Ｐゴシック" pitchFamily="50" charset="-128"/>
              <a:ea typeface="ＭＳ Ｐゴシック" pitchFamily="50" charset="-128"/>
              <a:cs typeface="+mn-cs"/>
            </a:rPr>
            <a:t>償還</a:t>
          </a:r>
          <a:r>
            <a:rPr kumimoji="1" lang="ja-JP" altLang="en-US" sz="1300">
              <a:solidFill>
                <a:sysClr val="windowText" lastClr="000000"/>
              </a:solidFill>
              <a:effectLst/>
              <a:latin typeface="ＭＳ Ｐゴシック" pitchFamily="50" charset="-128"/>
              <a:ea typeface="ＭＳ Ｐゴシック" pitchFamily="50" charset="-128"/>
              <a:cs typeface="+mn-cs"/>
            </a:rPr>
            <a:t>が平成３２年度から開始され、</a:t>
          </a:r>
          <a:r>
            <a:rPr kumimoji="1" lang="ja-JP" altLang="ja-JP" sz="1300">
              <a:solidFill>
                <a:sysClr val="windowText" lastClr="000000"/>
              </a:solidFill>
              <a:effectLst/>
              <a:latin typeface="ＭＳ Ｐゴシック" pitchFamily="50" charset="-128"/>
              <a:ea typeface="ＭＳ Ｐゴシック" pitchFamily="50" charset="-128"/>
              <a:cs typeface="+mn-cs"/>
            </a:rPr>
            <a:t>その後</a:t>
          </a:r>
          <a:r>
            <a:rPr kumimoji="1" lang="ja-JP" altLang="en-US" sz="1300">
              <a:solidFill>
                <a:sysClr val="windowText" lastClr="000000"/>
              </a:solidFill>
              <a:effectLst/>
              <a:latin typeface="ＭＳ Ｐゴシック" pitchFamily="50" charset="-128"/>
              <a:ea typeface="ＭＳ Ｐゴシック" pitchFamily="50" charset="-128"/>
              <a:cs typeface="+mn-cs"/>
            </a:rPr>
            <a:t>も現在実施している</a:t>
          </a:r>
          <a:r>
            <a:rPr kumimoji="1" lang="ja-JP" altLang="ja-JP" sz="1300">
              <a:solidFill>
                <a:sysClr val="windowText" lastClr="000000"/>
              </a:solidFill>
              <a:effectLst/>
              <a:latin typeface="ＭＳ Ｐゴシック" pitchFamily="50" charset="-128"/>
              <a:ea typeface="ＭＳ Ｐゴシック" pitchFamily="50" charset="-128"/>
              <a:cs typeface="+mn-cs"/>
            </a:rPr>
            <a:t>同報無線デジタル化整備</a:t>
          </a:r>
          <a:r>
            <a:rPr kumimoji="1" lang="ja-JP" altLang="en-US" sz="1300">
              <a:solidFill>
                <a:sysClr val="windowText" lastClr="000000"/>
              </a:solidFill>
              <a:effectLst/>
              <a:latin typeface="ＭＳ Ｐゴシック" pitchFamily="50" charset="-128"/>
              <a:ea typeface="ＭＳ Ｐゴシック" pitchFamily="50" charset="-128"/>
              <a:cs typeface="+mn-cs"/>
            </a:rPr>
            <a:t>や今後予定される観光施設整備、共同調理場建設事業等により起債された地方債の償還による数値の上昇が想定される。</a:t>
          </a:r>
          <a:endParaRPr kumimoji="1" lang="en-US" altLang="ja-JP" sz="1300" baseline="0">
            <a:solidFill>
              <a:sysClr val="windowText" lastClr="000000"/>
            </a:solidFill>
            <a:effectLst/>
            <a:latin typeface="ＭＳ Ｐゴシック" pitchFamily="50" charset="-128"/>
            <a:ea typeface="ＭＳ Ｐゴシック" pitchFamily="50" charset="-128"/>
            <a:cs typeface="+mn-cs"/>
          </a:endParaRPr>
        </a:p>
        <a:p>
          <a:r>
            <a:rPr kumimoji="1" lang="ja-JP" altLang="ja-JP" sz="1300">
              <a:solidFill>
                <a:sysClr val="windowText" lastClr="000000"/>
              </a:solidFill>
              <a:effectLst/>
              <a:latin typeface="ＭＳ Ｐゴシック" pitchFamily="50" charset="-128"/>
              <a:ea typeface="ＭＳ Ｐゴシック" pitchFamily="50" charset="-128"/>
              <a:cs typeface="+mn-cs"/>
            </a:rPr>
            <a:t>　人口減少・少子高齢化が進</a:t>
          </a:r>
          <a:r>
            <a:rPr kumimoji="1" lang="ja-JP" altLang="en-US" sz="1300">
              <a:solidFill>
                <a:sysClr val="windowText" lastClr="000000"/>
              </a:solidFill>
              <a:effectLst/>
              <a:latin typeface="ＭＳ Ｐゴシック" pitchFamily="50" charset="-128"/>
              <a:ea typeface="ＭＳ Ｐゴシック" pitchFamily="50" charset="-128"/>
              <a:cs typeface="+mn-cs"/>
            </a:rPr>
            <a:t>み</a:t>
          </a:r>
          <a:r>
            <a:rPr kumimoji="1" lang="ja-JP" altLang="ja-JP" sz="1300">
              <a:solidFill>
                <a:sysClr val="windowText" lastClr="000000"/>
              </a:solidFill>
              <a:effectLst/>
              <a:latin typeface="ＭＳ Ｐゴシック" pitchFamily="50" charset="-128"/>
              <a:ea typeface="ＭＳ Ｐゴシック" pitchFamily="50" charset="-128"/>
              <a:cs typeface="+mn-cs"/>
            </a:rPr>
            <a:t>、住民一人当たりのコスト</a:t>
          </a:r>
          <a:r>
            <a:rPr kumimoji="1" lang="ja-JP" altLang="en-US" sz="1300">
              <a:solidFill>
                <a:sysClr val="windowText" lastClr="000000"/>
              </a:solidFill>
              <a:effectLst/>
              <a:latin typeface="ＭＳ Ｐゴシック" pitchFamily="50" charset="-128"/>
              <a:ea typeface="ＭＳ Ｐゴシック" pitchFamily="50" charset="-128"/>
              <a:cs typeface="+mn-cs"/>
            </a:rPr>
            <a:t>が</a:t>
          </a:r>
          <a:r>
            <a:rPr kumimoji="1" lang="ja-JP" altLang="ja-JP" sz="1300">
              <a:solidFill>
                <a:sysClr val="windowText" lastClr="000000"/>
              </a:solidFill>
              <a:effectLst/>
              <a:latin typeface="ＭＳ Ｐゴシック" pitchFamily="50" charset="-128"/>
              <a:ea typeface="ＭＳ Ｐゴシック" pitchFamily="50" charset="-128"/>
              <a:cs typeface="+mn-cs"/>
            </a:rPr>
            <a:t>上昇傾向にある</a:t>
          </a:r>
          <a:r>
            <a:rPr kumimoji="1" lang="ja-JP" altLang="en-US" sz="1300">
              <a:solidFill>
                <a:sysClr val="windowText" lastClr="000000"/>
              </a:solidFill>
              <a:effectLst/>
              <a:latin typeface="ＭＳ Ｐゴシック" pitchFamily="50" charset="-128"/>
              <a:ea typeface="ＭＳ Ｐゴシック" pitchFamily="50" charset="-128"/>
              <a:cs typeface="+mn-cs"/>
            </a:rPr>
            <a:t>中</a:t>
          </a:r>
          <a:r>
            <a:rPr kumimoji="1" lang="ja-JP" altLang="ja-JP" sz="1300">
              <a:solidFill>
                <a:sysClr val="windowText" lastClr="000000"/>
              </a:solidFill>
              <a:effectLst/>
              <a:latin typeface="ＭＳ Ｐゴシック" pitchFamily="50" charset="-128"/>
              <a:ea typeface="ＭＳ Ｐゴシック" pitchFamily="50" charset="-128"/>
              <a:cs typeface="+mn-cs"/>
            </a:rPr>
            <a:t>、</a:t>
          </a:r>
          <a:r>
            <a:rPr kumimoji="1" lang="ja-JP" altLang="en-US" sz="1300">
              <a:solidFill>
                <a:sysClr val="windowText" lastClr="000000"/>
              </a:solidFill>
              <a:effectLst/>
              <a:latin typeface="ＭＳ Ｐゴシック" pitchFamily="50" charset="-128"/>
              <a:ea typeface="ＭＳ Ｐゴシック" pitchFamily="50" charset="-128"/>
              <a:cs typeface="+mn-cs"/>
            </a:rPr>
            <a:t>人件費、公債費の他、</a:t>
          </a:r>
          <a:r>
            <a:rPr kumimoji="1" lang="ja-JP" altLang="ja-JP" sz="1300">
              <a:solidFill>
                <a:sysClr val="windowText" lastClr="000000"/>
              </a:solidFill>
              <a:effectLst/>
              <a:latin typeface="ＭＳ Ｐゴシック" pitchFamily="50" charset="-128"/>
              <a:ea typeface="ＭＳ Ｐゴシック" pitchFamily="50" charset="-128"/>
              <a:cs typeface="+mn-cs"/>
            </a:rPr>
            <a:t>物件費、</a:t>
          </a:r>
          <a:r>
            <a:rPr kumimoji="1" lang="ja-JP" altLang="en-US" sz="1300">
              <a:solidFill>
                <a:sysClr val="windowText" lastClr="000000"/>
              </a:solidFill>
              <a:effectLst/>
              <a:latin typeface="ＭＳ Ｐゴシック" pitchFamily="50" charset="-128"/>
              <a:ea typeface="ＭＳ Ｐゴシック" pitchFamily="50" charset="-128"/>
              <a:cs typeface="+mn-cs"/>
            </a:rPr>
            <a:t>普通建設事業費、</a:t>
          </a:r>
          <a:r>
            <a:rPr kumimoji="1" lang="ja-JP" altLang="ja-JP" sz="1300">
              <a:solidFill>
                <a:sysClr val="windowText" lastClr="000000"/>
              </a:solidFill>
              <a:effectLst/>
              <a:latin typeface="ＭＳ Ｐゴシック" pitchFamily="50" charset="-128"/>
              <a:ea typeface="ＭＳ Ｐゴシック" pitchFamily="50" charset="-128"/>
              <a:cs typeface="+mn-cs"/>
            </a:rPr>
            <a:t>維持補修費、</a:t>
          </a:r>
          <a:r>
            <a:rPr kumimoji="1" lang="ja-JP" altLang="en-US" sz="1300">
              <a:solidFill>
                <a:sysClr val="windowText" lastClr="000000"/>
              </a:solidFill>
              <a:effectLst/>
              <a:latin typeface="ＭＳ Ｐゴシック" pitchFamily="50" charset="-128"/>
              <a:ea typeface="ＭＳ Ｐゴシック" pitchFamily="50" charset="-128"/>
              <a:cs typeface="+mn-cs"/>
            </a:rPr>
            <a:t>繰出金等についても増加</a:t>
          </a:r>
          <a:r>
            <a:rPr kumimoji="1" lang="ja-JP" altLang="ja-JP" sz="1300">
              <a:solidFill>
                <a:sysClr val="windowText" lastClr="000000"/>
              </a:solidFill>
              <a:effectLst/>
              <a:latin typeface="ＭＳ Ｐゴシック" pitchFamily="50" charset="-128"/>
              <a:ea typeface="ＭＳ Ｐゴシック" pitchFamily="50" charset="-128"/>
              <a:cs typeface="+mn-cs"/>
            </a:rPr>
            <a:t>が見込まれるため、引き続き計画的な財政運営を図っていく必要がある。</a:t>
          </a:r>
          <a:endParaRPr lang="ja-JP" altLang="ja-JP" sz="1300">
            <a:solidFill>
              <a:sysClr val="windowText" lastClr="000000"/>
            </a:solidFill>
            <a:effectLst/>
            <a:latin typeface="ＭＳ Ｐゴシック" pitchFamily="50" charset="-128"/>
            <a:ea typeface="ＭＳ Ｐゴシック"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6,836
6,809
85.19
3,632,757
3,442,678
173,378
2,379,460
3,260,194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94996</xdr:rowOff>
    </xdr:from>
    <xdr:to>
      <xdr:col>24</xdr:col>
      <xdr:colOff>63500</xdr:colOff>
      <xdr:row>38</xdr:row>
      <xdr:rowOff>106807</xdr:rowOff>
    </xdr:to>
    <xdr:cxnSp macro="">
      <xdr:nvCxnSpPr>
        <xdr:cNvPr id="61" name="直線コネクタ 60"/>
        <xdr:cNvCxnSpPr/>
      </xdr:nvCxnSpPr>
      <xdr:spPr>
        <a:xfrm flipV="1">
          <a:off x="3797300" y="6610096"/>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106807</xdr:rowOff>
    </xdr:to>
    <xdr:cxnSp macro="">
      <xdr:nvCxnSpPr>
        <xdr:cNvPr id="64" name="直線コネクタ 63"/>
        <xdr:cNvCxnSpPr/>
      </xdr:nvCxnSpPr>
      <xdr:spPr>
        <a:xfrm>
          <a:off x="2908300" y="6522720"/>
          <a:ext cx="889000" cy="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143637</xdr:rowOff>
    </xdr:from>
    <xdr:to>
      <xdr:col>15</xdr:col>
      <xdr:colOff>50800</xdr:colOff>
      <xdr:row>38</xdr:row>
      <xdr:rowOff>7620</xdr:rowOff>
    </xdr:to>
    <xdr:cxnSp macro="">
      <xdr:nvCxnSpPr>
        <xdr:cNvPr id="67" name="直線コネクタ 66"/>
        <xdr:cNvCxnSpPr/>
      </xdr:nvCxnSpPr>
      <xdr:spPr>
        <a:xfrm>
          <a:off x="2019300" y="648728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143637</xdr:rowOff>
    </xdr:from>
    <xdr:to>
      <xdr:col>10</xdr:col>
      <xdr:colOff>114300</xdr:colOff>
      <xdr:row>37</xdr:row>
      <xdr:rowOff>150368</xdr:rowOff>
    </xdr:to>
    <xdr:cxnSp macro="">
      <xdr:nvCxnSpPr>
        <xdr:cNvPr id="70" name="直線コネクタ 69"/>
        <xdr:cNvCxnSpPr/>
      </xdr:nvCxnSpPr>
      <xdr:spPr>
        <a:xfrm flipV="1">
          <a:off x="1130300" y="6487287"/>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44196</xdr:rowOff>
    </xdr:from>
    <xdr:to>
      <xdr:col>24</xdr:col>
      <xdr:colOff>114300</xdr:colOff>
      <xdr:row>38</xdr:row>
      <xdr:rowOff>145796</xdr:rowOff>
    </xdr:to>
    <xdr:sp macro="" textlink="">
      <xdr:nvSpPr>
        <xdr:cNvPr id="80" name="楕円 79"/>
        <xdr:cNvSpPr/>
      </xdr:nvSpPr>
      <xdr:spPr>
        <a:xfrm>
          <a:off x="45847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130573</xdr:rowOff>
    </xdr:from>
    <xdr:ext cx="469744" cy="259045"/>
    <xdr:sp macro="" textlink="">
      <xdr:nvSpPr>
        <xdr:cNvPr id="81" name="議会費該当値テキスト"/>
        <xdr:cNvSpPr txBox="1"/>
      </xdr:nvSpPr>
      <xdr:spPr>
        <a:xfrm>
          <a:off x="4686300" y="64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56007</xdr:rowOff>
    </xdr:from>
    <xdr:to>
      <xdr:col>20</xdr:col>
      <xdr:colOff>38100</xdr:colOff>
      <xdr:row>38</xdr:row>
      <xdr:rowOff>157607</xdr:rowOff>
    </xdr:to>
    <xdr:sp macro="" textlink="">
      <xdr:nvSpPr>
        <xdr:cNvPr id="82" name="楕円 81"/>
        <xdr:cNvSpPr/>
      </xdr:nvSpPr>
      <xdr:spPr>
        <a:xfrm>
          <a:off x="3746500" y="65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148734</xdr:rowOff>
    </xdr:from>
    <xdr:ext cx="469744" cy="259045"/>
    <xdr:sp macro="" textlink="">
      <xdr:nvSpPr>
        <xdr:cNvPr id="83" name="テキスト ボックス 82"/>
        <xdr:cNvSpPr txBox="1"/>
      </xdr:nvSpPr>
      <xdr:spPr>
        <a:xfrm>
          <a:off x="3562428" y="666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128270</xdr:rowOff>
    </xdr:from>
    <xdr:to>
      <xdr:col>15</xdr:col>
      <xdr:colOff>101600</xdr:colOff>
      <xdr:row>38</xdr:row>
      <xdr:rowOff>58420</xdr:rowOff>
    </xdr:to>
    <xdr:sp macro="" textlink="">
      <xdr:nvSpPr>
        <xdr:cNvPr id="84" name="楕円 83"/>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49547</xdr:rowOff>
    </xdr:from>
    <xdr:ext cx="469744" cy="259045"/>
    <xdr:sp macro="" textlink="">
      <xdr:nvSpPr>
        <xdr:cNvPr id="85" name="テキスト ボックス 84"/>
        <xdr:cNvSpPr txBox="1"/>
      </xdr:nvSpPr>
      <xdr:spPr>
        <a:xfrm>
          <a:off x="2673428"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92837</xdr:rowOff>
    </xdr:from>
    <xdr:to>
      <xdr:col>10</xdr:col>
      <xdr:colOff>165100</xdr:colOff>
      <xdr:row>38</xdr:row>
      <xdr:rowOff>22987</xdr:rowOff>
    </xdr:to>
    <xdr:sp macro="" textlink="">
      <xdr:nvSpPr>
        <xdr:cNvPr id="86" name="楕円 85"/>
        <xdr:cNvSpPr/>
      </xdr:nvSpPr>
      <xdr:spPr>
        <a:xfrm>
          <a:off x="1968500" y="64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14114</xdr:rowOff>
    </xdr:from>
    <xdr:ext cx="469744" cy="259045"/>
    <xdr:sp macro="" textlink="">
      <xdr:nvSpPr>
        <xdr:cNvPr id="87" name="テキスト ボックス 86"/>
        <xdr:cNvSpPr txBox="1"/>
      </xdr:nvSpPr>
      <xdr:spPr>
        <a:xfrm>
          <a:off x="1784428" y="652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99568</xdr:rowOff>
    </xdr:from>
    <xdr:to>
      <xdr:col>6</xdr:col>
      <xdr:colOff>38100</xdr:colOff>
      <xdr:row>38</xdr:row>
      <xdr:rowOff>29718</xdr:rowOff>
    </xdr:to>
    <xdr:sp macro="" textlink="">
      <xdr:nvSpPr>
        <xdr:cNvPr id="88" name="楕円 87"/>
        <xdr:cNvSpPr/>
      </xdr:nvSpPr>
      <xdr:spPr>
        <a:xfrm>
          <a:off x="10795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20845</xdr:rowOff>
    </xdr:from>
    <xdr:ext cx="469744" cy="259045"/>
    <xdr:sp macro="" textlink="">
      <xdr:nvSpPr>
        <xdr:cNvPr id="89" name="テキスト ボックス 88"/>
        <xdr:cNvSpPr txBox="1"/>
      </xdr:nvSpPr>
      <xdr:spPr>
        <a:xfrm>
          <a:off x="895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58648</xdr:rowOff>
    </xdr:from>
    <xdr:to>
      <xdr:col>24</xdr:col>
      <xdr:colOff>63500</xdr:colOff>
      <xdr:row>58</xdr:row>
      <xdr:rowOff>71253</xdr:rowOff>
    </xdr:to>
    <xdr:cxnSp macro="">
      <xdr:nvCxnSpPr>
        <xdr:cNvPr id="118" name="直線コネクタ 117"/>
        <xdr:cNvCxnSpPr/>
      </xdr:nvCxnSpPr>
      <xdr:spPr>
        <a:xfrm>
          <a:off x="3797300" y="10002748"/>
          <a:ext cx="8382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58648</xdr:rowOff>
    </xdr:from>
    <xdr:to>
      <xdr:col>19</xdr:col>
      <xdr:colOff>177800</xdr:colOff>
      <xdr:row>58</xdr:row>
      <xdr:rowOff>62902</xdr:rowOff>
    </xdr:to>
    <xdr:cxnSp macro="">
      <xdr:nvCxnSpPr>
        <xdr:cNvPr id="121" name="直線コネクタ 120"/>
        <xdr:cNvCxnSpPr/>
      </xdr:nvCxnSpPr>
      <xdr:spPr>
        <a:xfrm flipV="1">
          <a:off x="2908300" y="10002748"/>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62902</xdr:rowOff>
    </xdr:from>
    <xdr:to>
      <xdr:col>15</xdr:col>
      <xdr:colOff>50800</xdr:colOff>
      <xdr:row>58</xdr:row>
      <xdr:rowOff>95127</xdr:rowOff>
    </xdr:to>
    <xdr:cxnSp macro="">
      <xdr:nvCxnSpPr>
        <xdr:cNvPr id="124" name="直線コネクタ 123"/>
        <xdr:cNvCxnSpPr/>
      </xdr:nvCxnSpPr>
      <xdr:spPr>
        <a:xfrm flipV="1">
          <a:off x="2019300" y="10007002"/>
          <a:ext cx="889000" cy="3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80335</xdr:rowOff>
    </xdr:from>
    <xdr:to>
      <xdr:col>10</xdr:col>
      <xdr:colOff>114300</xdr:colOff>
      <xdr:row>58</xdr:row>
      <xdr:rowOff>95127</xdr:rowOff>
    </xdr:to>
    <xdr:cxnSp macro="">
      <xdr:nvCxnSpPr>
        <xdr:cNvPr id="127" name="直線コネクタ 126"/>
        <xdr:cNvCxnSpPr/>
      </xdr:nvCxnSpPr>
      <xdr:spPr>
        <a:xfrm>
          <a:off x="1130300" y="10024435"/>
          <a:ext cx="889000" cy="1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20453</xdr:rowOff>
    </xdr:from>
    <xdr:to>
      <xdr:col>24</xdr:col>
      <xdr:colOff>114300</xdr:colOff>
      <xdr:row>58</xdr:row>
      <xdr:rowOff>122053</xdr:rowOff>
    </xdr:to>
    <xdr:sp macro="" textlink="">
      <xdr:nvSpPr>
        <xdr:cNvPr id="137" name="楕円 136"/>
        <xdr:cNvSpPr/>
      </xdr:nvSpPr>
      <xdr:spPr>
        <a:xfrm>
          <a:off x="4584700" y="996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106830</xdr:rowOff>
    </xdr:from>
    <xdr:ext cx="599010" cy="259045"/>
    <xdr:sp macro="" textlink="">
      <xdr:nvSpPr>
        <xdr:cNvPr id="138" name="総務費該当値テキスト"/>
        <xdr:cNvSpPr txBox="1"/>
      </xdr:nvSpPr>
      <xdr:spPr>
        <a:xfrm>
          <a:off x="4686300" y="987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7848</xdr:rowOff>
    </xdr:from>
    <xdr:to>
      <xdr:col>20</xdr:col>
      <xdr:colOff>38100</xdr:colOff>
      <xdr:row>58</xdr:row>
      <xdr:rowOff>109448</xdr:rowOff>
    </xdr:to>
    <xdr:sp macro="" textlink="">
      <xdr:nvSpPr>
        <xdr:cNvPr id="139" name="楕円 138"/>
        <xdr:cNvSpPr/>
      </xdr:nvSpPr>
      <xdr:spPr>
        <a:xfrm>
          <a:off x="3746500" y="99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100575</xdr:rowOff>
    </xdr:from>
    <xdr:ext cx="599010" cy="259045"/>
    <xdr:sp macro="" textlink="">
      <xdr:nvSpPr>
        <xdr:cNvPr id="140" name="テキスト ボックス 139"/>
        <xdr:cNvSpPr txBox="1"/>
      </xdr:nvSpPr>
      <xdr:spPr>
        <a:xfrm>
          <a:off x="3497795" y="100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12102</xdr:rowOff>
    </xdr:from>
    <xdr:to>
      <xdr:col>15</xdr:col>
      <xdr:colOff>101600</xdr:colOff>
      <xdr:row>58</xdr:row>
      <xdr:rowOff>113702</xdr:rowOff>
    </xdr:to>
    <xdr:sp macro="" textlink="">
      <xdr:nvSpPr>
        <xdr:cNvPr id="141" name="楕円 140"/>
        <xdr:cNvSpPr/>
      </xdr:nvSpPr>
      <xdr:spPr>
        <a:xfrm>
          <a:off x="2857500" y="995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104829</xdr:rowOff>
    </xdr:from>
    <xdr:ext cx="599010" cy="259045"/>
    <xdr:sp macro="" textlink="">
      <xdr:nvSpPr>
        <xdr:cNvPr id="142" name="テキスト ボックス 141"/>
        <xdr:cNvSpPr txBox="1"/>
      </xdr:nvSpPr>
      <xdr:spPr>
        <a:xfrm>
          <a:off x="2608795" y="100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44327</xdr:rowOff>
    </xdr:from>
    <xdr:to>
      <xdr:col>10</xdr:col>
      <xdr:colOff>165100</xdr:colOff>
      <xdr:row>58</xdr:row>
      <xdr:rowOff>145927</xdr:rowOff>
    </xdr:to>
    <xdr:sp macro="" textlink="">
      <xdr:nvSpPr>
        <xdr:cNvPr id="143" name="楕円 142"/>
        <xdr:cNvSpPr/>
      </xdr:nvSpPr>
      <xdr:spPr>
        <a:xfrm>
          <a:off x="1968500" y="998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137054</xdr:rowOff>
    </xdr:from>
    <xdr:ext cx="534377" cy="259045"/>
    <xdr:sp macro="" textlink="">
      <xdr:nvSpPr>
        <xdr:cNvPr id="144" name="テキスト ボックス 143"/>
        <xdr:cNvSpPr txBox="1"/>
      </xdr:nvSpPr>
      <xdr:spPr>
        <a:xfrm>
          <a:off x="1752111" y="1008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29535</xdr:rowOff>
    </xdr:from>
    <xdr:to>
      <xdr:col>6</xdr:col>
      <xdr:colOff>38100</xdr:colOff>
      <xdr:row>58</xdr:row>
      <xdr:rowOff>131135</xdr:rowOff>
    </xdr:to>
    <xdr:sp macro="" textlink="">
      <xdr:nvSpPr>
        <xdr:cNvPr id="145" name="楕円 144"/>
        <xdr:cNvSpPr/>
      </xdr:nvSpPr>
      <xdr:spPr>
        <a:xfrm>
          <a:off x="1079500" y="99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122262</xdr:rowOff>
    </xdr:from>
    <xdr:ext cx="599010" cy="259045"/>
    <xdr:sp macro="" textlink="">
      <xdr:nvSpPr>
        <xdr:cNvPr id="146" name="テキスト ボックス 145"/>
        <xdr:cNvSpPr txBox="1"/>
      </xdr:nvSpPr>
      <xdr:spPr>
        <a:xfrm>
          <a:off x="830795" y="1006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71675</xdr:rowOff>
    </xdr:from>
    <xdr:to>
      <xdr:col>24</xdr:col>
      <xdr:colOff>63500</xdr:colOff>
      <xdr:row>77</xdr:row>
      <xdr:rowOff>106694</xdr:rowOff>
    </xdr:to>
    <xdr:cxnSp macro="">
      <xdr:nvCxnSpPr>
        <xdr:cNvPr id="178" name="直線コネクタ 177"/>
        <xdr:cNvCxnSpPr/>
      </xdr:nvCxnSpPr>
      <xdr:spPr>
        <a:xfrm flipV="1">
          <a:off x="3797300" y="13273325"/>
          <a:ext cx="838200" cy="3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24344</xdr:rowOff>
    </xdr:from>
    <xdr:to>
      <xdr:col>19</xdr:col>
      <xdr:colOff>177800</xdr:colOff>
      <xdr:row>77</xdr:row>
      <xdr:rowOff>106694</xdr:rowOff>
    </xdr:to>
    <xdr:cxnSp macro="">
      <xdr:nvCxnSpPr>
        <xdr:cNvPr id="181" name="直線コネクタ 180"/>
        <xdr:cNvCxnSpPr/>
      </xdr:nvCxnSpPr>
      <xdr:spPr>
        <a:xfrm>
          <a:off x="2908300" y="13225994"/>
          <a:ext cx="889000" cy="8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24344</xdr:rowOff>
    </xdr:from>
    <xdr:to>
      <xdr:col>15</xdr:col>
      <xdr:colOff>50800</xdr:colOff>
      <xdr:row>78</xdr:row>
      <xdr:rowOff>10759</xdr:rowOff>
    </xdr:to>
    <xdr:cxnSp macro="">
      <xdr:nvCxnSpPr>
        <xdr:cNvPr id="184" name="直線コネクタ 183"/>
        <xdr:cNvCxnSpPr/>
      </xdr:nvCxnSpPr>
      <xdr:spPr>
        <a:xfrm flipV="1">
          <a:off x="2019300" y="13225994"/>
          <a:ext cx="889000" cy="15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10759</xdr:rowOff>
    </xdr:from>
    <xdr:to>
      <xdr:col>10</xdr:col>
      <xdr:colOff>114300</xdr:colOff>
      <xdr:row>78</xdr:row>
      <xdr:rowOff>140593</xdr:rowOff>
    </xdr:to>
    <xdr:cxnSp macro="">
      <xdr:nvCxnSpPr>
        <xdr:cNvPr id="187" name="直線コネクタ 186"/>
        <xdr:cNvCxnSpPr/>
      </xdr:nvCxnSpPr>
      <xdr:spPr>
        <a:xfrm flipV="1">
          <a:off x="1130300" y="13383859"/>
          <a:ext cx="889000" cy="12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20875</xdr:rowOff>
    </xdr:from>
    <xdr:to>
      <xdr:col>24</xdr:col>
      <xdr:colOff>114300</xdr:colOff>
      <xdr:row>77</xdr:row>
      <xdr:rowOff>122475</xdr:rowOff>
    </xdr:to>
    <xdr:sp macro="" textlink="">
      <xdr:nvSpPr>
        <xdr:cNvPr id="197" name="楕円 196"/>
        <xdr:cNvSpPr/>
      </xdr:nvSpPr>
      <xdr:spPr>
        <a:xfrm>
          <a:off x="4584700" y="132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170752</xdr:rowOff>
    </xdr:from>
    <xdr:ext cx="599010" cy="259045"/>
    <xdr:sp macro="" textlink="">
      <xdr:nvSpPr>
        <xdr:cNvPr id="198" name="民生費該当値テキスト"/>
        <xdr:cNvSpPr txBox="1"/>
      </xdr:nvSpPr>
      <xdr:spPr>
        <a:xfrm>
          <a:off x="4686300" y="132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55894</xdr:rowOff>
    </xdr:from>
    <xdr:to>
      <xdr:col>20</xdr:col>
      <xdr:colOff>38100</xdr:colOff>
      <xdr:row>77</xdr:row>
      <xdr:rowOff>157494</xdr:rowOff>
    </xdr:to>
    <xdr:sp macro="" textlink="">
      <xdr:nvSpPr>
        <xdr:cNvPr id="199" name="楕円 198"/>
        <xdr:cNvSpPr/>
      </xdr:nvSpPr>
      <xdr:spPr>
        <a:xfrm>
          <a:off x="3746500" y="13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148621</xdr:rowOff>
    </xdr:from>
    <xdr:ext cx="599010" cy="259045"/>
    <xdr:sp macro="" textlink="">
      <xdr:nvSpPr>
        <xdr:cNvPr id="200" name="テキスト ボックス 199"/>
        <xdr:cNvSpPr txBox="1"/>
      </xdr:nvSpPr>
      <xdr:spPr>
        <a:xfrm>
          <a:off x="3497795" y="1335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144994</xdr:rowOff>
    </xdr:from>
    <xdr:to>
      <xdr:col>15</xdr:col>
      <xdr:colOff>101600</xdr:colOff>
      <xdr:row>77</xdr:row>
      <xdr:rowOff>75144</xdr:rowOff>
    </xdr:to>
    <xdr:sp macro="" textlink="">
      <xdr:nvSpPr>
        <xdr:cNvPr id="201" name="楕円 200"/>
        <xdr:cNvSpPr/>
      </xdr:nvSpPr>
      <xdr:spPr>
        <a:xfrm>
          <a:off x="2857500" y="1317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66271</xdr:rowOff>
    </xdr:from>
    <xdr:ext cx="599010" cy="259045"/>
    <xdr:sp macro="" textlink="">
      <xdr:nvSpPr>
        <xdr:cNvPr id="202" name="テキスト ボックス 201"/>
        <xdr:cNvSpPr txBox="1"/>
      </xdr:nvSpPr>
      <xdr:spPr>
        <a:xfrm>
          <a:off x="2608795" y="1326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131409</xdr:rowOff>
    </xdr:from>
    <xdr:to>
      <xdr:col>10</xdr:col>
      <xdr:colOff>165100</xdr:colOff>
      <xdr:row>78</xdr:row>
      <xdr:rowOff>61559</xdr:rowOff>
    </xdr:to>
    <xdr:sp macro="" textlink="">
      <xdr:nvSpPr>
        <xdr:cNvPr id="203" name="楕円 202"/>
        <xdr:cNvSpPr/>
      </xdr:nvSpPr>
      <xdr:spPr>
        <a:xfrm>
          <a:off x="1968500" y="133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52686</xdr:rowOff>
    </xdr:from>
    <xdr:ext cx="599010" cy="259045"/>
    <xdr:sp macro="" textlink="">
      <xdr:nvSpPr>
        <xdr:cNvPr id="204" name="テキスト ボックス 203"/>
        <xdr:cNvSpPr txBox="1"/>
      </xdr:nvSpPr>
      <xdr:spPr>
        <a:xfrm>
          <a:off x="1719795" y="1342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89793</xdr:rowOff>
    </xdr:from>
    <xdr:to>
      <xdr:col>6</xdr:col>
      <xdr:colOff>38100</xdr:colOff>
      <xdr:row>79</xdr:row>
      <xdr:rowOff>19943</xdr:rowOff>
    </xdr:to>
    <xdr:sp macro="" textlink="">
      <xdr:nvSpPr>
        <xdr:cNvPr id="205" name="楕円 204"/>
        <xdr:cNvSpPr/>
      </xdr:nvSpPr>
      <xdr:spPr>
        <a:xfrm>
          <a:off x="1079500" y="1346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11070</xdr:rowOff>
    </xdr:from>
    <xdr:ext cx="599010" cy="259045"/>
    <xdr:sp macro="" textlink="">
      <xdr:nvSpPr>
        <xdr:cNvPr id="206" name="テキスト ボックス 205"/>
        <xdr:cNvSpPr txBox="1"/>
      </xdr:nvSpPr>
      <xdr:spPr>
        <a:xfrm>
          <a:off x="830795" y="1355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161920</xdr:rowOff>
    </xdr:from>
    <xdr:to>
      <xdr:col>24</xdr:col>
      <xdr:colOff>63500</xdr:colOff>
      <xdr:row>98</xdr:row>
      <xdr:rowOff>2970</xdr:rowOff>
    </xdr:to>
    <xdr:cxnSp macro="">
      <xdr:nvCxnSpPr>
        <xdr:cNvPr id="235" name="直線コネクタ 234"/>
        <xdr:cNvCxnSpPr/>
      </xdr:nvCxnSpPr>
      <xdr:spPr>
        <a:xfrm flipV="1">
          <a:off x="3797300" y="16792570"/>
          <a:ext cx="838200" cy="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163432</xdr:rowOff>
    </xdr:from>
    <xdr:to>
      <xdr:col>19</xdr:col>
      <xdr:colOff>177800</xdr:colOff>
      <xdr:row>98</xdr:row>
      <xdr:rowOff>2970</xdr:rowOff>
    </xdr:to>
    <xdr:cxnSp macro="">
      <xdr:nvCxnSpPr>
        <xdr:cNvPr id="238" name="直線コネクタ 237"/>
        <xdr:cNvCxnSpPr/>
      </xdr:nvCxnSpPr>
      <xdr:spPr>
        <a:xfrm>
          <a:off x="2908300" y="16794082"/>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157344</xdr:rowOff>
    </xdr:from>
    <xdr:to>
      <xdr:col>15</xdr:col>
      <xdr:colOff>50800</xdr:colOff>
      <xdr:row>97</xdr:row>
      <xdr:rowOff>163432</xdr:rowOff>
    </xdr:to>
    <xdr:cxnSp macro="">
      <xdr:nvCxnSpPr>
        <xdr:cNvPr id="241" name="直線コネクタ 240"/>
        <xdr:cNvCxnSpPr/>
      </xdr:nvCxnSpPr>
      <xdr:spPr>
        <a:xfrm>
          <a:off x="2019300" y="16787994"/>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157344</xdr:rowOff>
    </xdr:from>
    <xdr:to>
      <xdr:col>10</xdr:col>
      <xdr:colOff>114300</xdr:colOff>
      <xdr:row>97</xdr:row>
      <xdr:rowOff>162503</xdr:rowOff>
    </xdr:to>
    <xdr:cxnSp macro="">
      <xdr:nvCxnSpPr>
        <xdr:cNvPr id="244" name="直線コネクタ 243"/>
        <xdr:cNvCxnSpPr/>
      </xdr:nvCxnSpPr>
      <xdr:spPr>
        <a:xfrm flipV="1">
          <a:off x="1130300" y="16787994"/>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111120</xdr:rowOff>
    </xdr:from>
    <xdr:to>
      <xdr:col>24</xdr:col>
      <xdr:colOff>114300</xdr:colOff>
      <xdr:row>98</xdr:row>
      <xdr:rowOff>41270</xdr:rowOff>
    </xdr:to>
    <xdr:sp macro="" textlink="">
      <xdr:nvSpPr>
        <xdr:cNvPr id="254" name="楕円 253"/>
        <xdr:cNvSpPr/>
      </xdr:nvSpPr>
      <xdr:spPr>
        <a:xfrm>
          <a:off x="4584700" y="167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89547</xdr:rowOff>
    </xdr:from>
    <xdr:ext cx="534377" cy="259045"/>
    <xdr:sp macro="" textlink="">
      <xdr:nvSpPr>
        <xdr:cNvPr id="255" name="衛生費該当値テキスト"/>
        <xdr:cNvSpPr txBox="1"/>
      </xdr:nvSpPr>
      <xdr:spPr>
        <a:xfrm>
          <a:off x="4686300" y="1672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123620</xdr:rowOff>
    </xdr:from>
    <xdr:to>
      <xdr:col>20</xdr:col>
      <xdr:colOff>38100</xdr:colOff>
      <xdr:row>98</xdr:row>
      <xdr:rowOff>53770</xdr:rowOff>
    </xdr:to>
    <xdr:sp macro="" textlink="">
      <xdr:nvSpPr>
        <xdr:cNvPr id="256" name="楕円 255"/>
        <xdr:cNvSpPr/>
      </xdr:nvSpPr>
      <xdr:spPr>
        <a:xfrm>
          <a:off x="3746500" y="167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44897</xdr:rowOff>
    </xdr:from>
    <xdr:ext cx="534377" cy="259045"/>
    <xdr:sp macro="" textlink="">
      <xdr:nvSpPr>
        <xdr:cNvPr id="257" name="テキスト ボックス 256"/>
        <xdr:cNvSpPr txBox="1"/>
      </xdr:nvSpPr>
      <xdr:spPr>
        <a:xfrm>
          <a:off x="3530111" y="1684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112632</xdr:rowOff>
    </xdr:from>
    <xdr:to>
      <xdr:col>15</xdr:col>
      <xdr:colOff>101600</xdr:colOff>
      <xdr:row>98</xdr:row>
      <xdr:rowOff>42782</xdr:rowOff>
    </xdr:to>
    <xdr:sp macro="" textlink="">
      <xdr:nvSpPr>
        <xdr:cNvPr id="258" name="楕円 257"/>
        <xdr:cNvSpPr/>
      </xdr:nvSpPr>
      <xdr:spPr>
        <a:xfrm>
          <a:off x="2857500" y="167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33909</xdr:rowOff>
    </xdr:from>
    <xdr:ext cx="534377" cy="259045"/>
    <xdr:sp macro="" textlink="">
      <xdr:nvSpPr>
        <xdr:cNvPr id="259" name="テキスト ボックス 258"/>
        <xdr:cNvSpPr txBox="1"/>
      </xdr:nvSpPr>
      <xdr:spPr>
        <a:xfrm>
          <a:off x="2641111" y="1683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106544</xdr:rowOff>
    </xdr:from>
    <xdr:to>
      <xdr:col>10</xdr:col>
      <xdr:colOff>165100</xdr:colOff>
      <xdr:row>98</xdr:row>
      <xdr:rowOff>36694</xdr:rowOff>
    </xdr:to>
    <xdr:sp macro="" textlink="">
      <xdr:nvSpPr>
        <xdr:cNvPr id="260" name="楕円 259"/>
        <xdr:cNvSpPr/>
      </xdr:nvSpPr>
      <xdr:spPr>
        <a:xfrm>
          <a:off x="1968500" y="167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27821</xdr:rowOff>
    </xdr:from>
    <xdr:ext cx="534377" cy="259045"/>
    <xdr:sp macro="" textlink="">
      <xdr:nvSpPr>
        <xdr:cNvPr id="261" name="テキスト ボックス 260"/>
        <xdr:cNvSpPr txBox="1"/>
      </xdr:nvSpPr>
      <xdr:spPr>
        <a:xfrm>
          <a:off x="1752111" y="168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111703</xdr:rowOff>
    </xdr:from>
    <xdr:to>
      <xdr:col>6</xdr:col>
      <xdr:colOff>38100</xdr:colOff>
      <xdr:row>98</xdr:row>
      <xdr:rowOff>41853</xdr:rowOff>
    </xdr:to>
    <xdr:sp macro="" textlink="">
      <xdr:nvSpPr>
        <xdr:cNvPr id="262" name="楕円 261"/>
        <xdr:cNvSpPr/>
      </xdr:nvSpPr>
      <xdr:spPr>
        <a:xfrm>
          <a:off x="1079500" y="1674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32980</xdr:rowOff>
    </xdr:from>
    <xdr:ext cx="534377" cy="259045"/>
    <xdr:sp macro="" textlink="">
      <xdr:nvSpPr>
        <xdr:cNvPr id="263" name="テキスト ボックス 262"/>
        <xdr:cNvSpPr txBox="1"/>
      </xdr:nvSpPr>
      <xdr:spPr>
        <a:xfrm>
          <a:off x="863111" y="1683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15151</xdr:rowOff>
    </xdr:from>
    <xdr:to>
      <xdr:col>55</xdr:col>
      <xdr:colOff>0</xdr:colOff>
      <xdr:row>58</xdr:row>
      <xdr:rowOff>17025</xdr:rowOff>
    </xdr:to>
    <xdr:cxnSp macro="">
      <xdr:nvCxnSpPr>
        <xdr:cNvPr id="347" name="直線コネクタ 346"/>
        <xdr:cNvCxnSpPr/>
      </xdr:nvCxnSpPr>
      <xdr:spPr>
        <a:xfrm flipV="1">
          <a:off x="9639300" y="9959251"/>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3142</xdr:rowOff>
    </xdr:from>
    <xdr:to>
      <xdr:col>50</xdr:col>
      <xdr:colOff>114300</xdr:colOff>
      <xdr:row>58</xdr:row>
      <xdr:rowOff>17025</xdr:rowOff>
    </xdr:to>
    <xdr:cxnSp macro="">
      <xdr:nvCxnSpPr>
        <xdr:cNvPr id="350" name="直線コネクタ 349"/>
        <xdr:cNvCxnSpPr/>
      </xdr:nvCxnSpPr>
      <xdr:spPr>
        <a:xfrm>
          <a:off x="8750300" y="9947242"/>
          <a:ext cx="8890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3142</xdr:rowOff>
    </xdr:from>
    <xdr:to>
      <xdr:col>45</xdr:col>
      <xdr:colOff>177800</xdr:colOff>
      <xdr:row>58</xdr:row>
      <xdr:rowOff>37447</xdr:rowOff>
    </xdr:to>
    <xdr:cxnSp macro="">
      <xdr:nvCxnSpPr>
        <xdr:cNvPr id="353" name="直線コネクタ 352"/>
        <xdr:cNvCxnSpPr/>
      </xdr:nvCxnSpPr>
      <xdr:spPr>
        <a:xfrm flipV="1">
          <a:off x="7861300" y="9947242"/>
          <a:ext cx="889000" cy="3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69634</xdr:rowOff>
    </xdr:from>
    <xdr:to>
      <xdr:col>41</xdr:col>
      <xdr:colOff>50800</xdr:colOff>
      <xdr:row>58</xdr:row>
      <xdr:rowOff>37447</xdr:rowOff>
    </xdr:to>
    <xdr:cxnSp macro="">
      <xdr:nvCxnSpPr>
        <xdr:cNvPr id="356" name="直線コネクタ 355"/>
        <xdr:cNvCxnSpPr/>
      </xdr:nvCxnSpPr>
      <xdr:spPr>
        <a:xfrm>
          <a:off x="6972300" y="9842284"/>
          <a:ext cx="889000" cy="1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135801</xdr:rowOff>
    </xdr:from>
    <xdr:to>
      <xdr:col>55</xdr:col>
      <xdr:colOff>50800</xdr:colOff>
      <xdr:row>58</xdr:row>
      <xdr:rowOff>65951</xdr:rowOff>
    </xdr:to>
    <xdr:sp macro="" textlink="">
      <xdr:nvSpPr>
        <xdr:cNvPr id="366" name="楕円 365"/>
        <xdr:cNvSpPr/>
      </xdr:nvSpPr>
      <xdr:spPr>
        <a:xfrm>
          <a:off x="10426700" y="9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114228</xdr:rowOff>
    </xdr:from>
    <xdr:ext cx="534377" cy="259045"/>
    <xdr:sp macro="" textlink="">
      <xdr:nvSpPr>
        <xdr:cNvPr id="367" name="農林水産業費該当値テキスト"/>
        <xdr:cNvSpPr txBox="1"/>
      </xdr:nvSpPr>
      <xdr:spPr>
        <a:xfrm>
          <a:off x="10528300" y="98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137675</xdr:rowOff>
    </xdr:from>
    <xdr:to>
      <xdr:col>50</xdr:col>
      <xdr:colOff>165100</xdr:colOff>
      <xdr:row>58</xdr:row>
      <xdr:rowOff>67825</xdr:rowOff>
    </xdr:to>
    <xdr:sp macro="" textlink="">
      <xdr:nvSpPr>
        <xdr:cNvPr id="368" name="楕円 367"/>
        <xdr:cNvSpPr/>
      </xdr:nvSpPr>
      <xdr:spPr>
        <a:xfrm>
          <a:off x="9588500" y="99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58952</xdr:rowOff>
    </xdr:from>
    <xdr:ext cx="534377" cy="259045"/>
    <xdr:sp macro="" textlink="">
      <xdr:nvSpPr>
        <xdr:cNvPr id="369" name="テキスト ボックス 368"/>
        <xdr:cNvSpPr txBox="1"/>
      </xdr:nvSpPr>
      <xdr:spPr>
        <a:xfrm>
          <a:off x="9372111" y="100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123792</xdr:rowOff>
    </xdr:from>
    <xdr:to>
      <xdr:col>46</xdr:col>
      <xdr:colOff>38100</xdr:colOff>
      <xdr:row>58</xdr:row>
      <xdr:rowOff>53942</xdr:rowOff>
    </xdr:to>
    <xdr:sp macro="" textlink="">
      <xdr:nvSpPr>
        <xdr:cNvPr id="370" name="楕円 369"/>
        <xdr:cNvSpPr/>
      </xdr:nvSpPr>
      <xdr:spPr>
        <a:xfrm>
          <a:off x="8699500" y="98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45069</xdr:rowOff>
    </xdr:from>
    <xdr:ext cx="534377" cy="259045"/>
    <xdr:sp macro="" textlink="">
      <xdr:nvSpPr>
        <xdr:cNvPr id="371" name="テキスト ボックス 370"/>
        <xdr:cNvSpPr txBox="1"/>
      </xdr:nvSpPr>
      <xdr:spPr>
        <a:xfrm>
          <a:off x="8483111" y="998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158097</xdr:rowOff>
    </xdr:from>
    <xdr:to>
      <xdr:col>41</xdr:col>
      <xdr:colOff>101600</xdr:colOff>
      <xdr:row>58</xdr:row>
      <xdr:rowOff>88247</xdr:rowOff>
    </xdr:to>
    <xdr:sp macro="" textlink="">
      <xdr:nvSpPr>
        <xdr:cNvPr id="372" name="楕円 371"/>
        <xdr:cNvSpPr/>
      </xdr:nvSpPr>
      <xdr:spPr>
        <a:xfrm>
          <a:off x="7810500" y="99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79374</xdr:rowOff>
    </xdr:from>
    <xdr:ext cx="534377" cy="259045"/>
    <xdr:sp macro="" textlink="">
      <xdr:nvSpPr>
        <xdr:cNvPr id="373" name="テキスト ボックス 372"/>
        <xdr:cNvSpPr txBox="1"/>
      </xdr:nvSpPr>
      <xdr:spPr>
        <a:xfrm>
          <a:off x="7594111" y="1002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18834</xdr:rowOff>
    </xdr:from>
    <xdr:to>
      <xdr:col>36</xdr:col>
      <xdr:colOff>165100</xdr:colOff>
      <xdr:row>57</xdr:row>
      <xdr:rowOff>120434</xdr:rowOff>
    </xdr:to>
    <xdr:sp macro="" textlink="">
      <xdr:nvSpPr>
        <xdr:cNvPr id="374" name="楕円 373"/>
        <xdr:cNvSpPr/>
      </xdr:nvSpPr>
      <xdr:spPr>
        <a:xfrm>
          <a:off x="6921500" y="979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136961</xdr:rowOff>
    </xdr:from>
    <xdr:ext cx="534377" cy="259045"/>
    <xdr:sp macro="" textlink="">
      <xdr:nvSpPr>
        <xdr:cNvPr id="375" name="テキスト ボックス 374"/>
        <xdr:cNvSpPr txBox="1"/>
      </xdr:nvSpPr>
      <xdr:spPr>
        <a:xfrm>
          <a:off x="6705111" y="956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76411</xdr:rowOff>
    </xdr:from>
    <xdr:to>
      <xdr:col>55</xdr:col>
      <xdr:colOff>0</xdr:colOff>
      <xdr:row>77</xdr:row>
      <xdr:rowOff>154135</xdr:rowOff>
    </xdr:to>
    <xdr:cxnSp macro="">
      <xdr:nvCxnSpPr>
        <xdr:cNvPr id="406" name="直線コネクタ 405"/>
        <xdr:cNvCxnSpPr/>
      </xdr:nvCxnSpPr>
      <xdr:spPr>
        <a:xfrm>
          <a:off x="9639300" y="13278061"/>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76411</xdr:rowOff>
    </xdr:from>
    <xdr:to>
      <xdr:col>50</xdr:col>
      <xdr:colOff>114300</xdr:colOff>
      <xdr:row>77</xdr:row>
      <xdr:rowOff>136728</xdr:rowOff>
    </xdr:to>
    <xdr:cxnSp macro="">
      <xdr:nvCxnSpPr>
        <xdr:cNvPr id="409" name="直線コネクタ 408"/>
        <xdr:cNvCxnSpPr/>
      </xdr:nvCxnSpPr>
      <xdr:spPr>
        <a:xfrm flipV="1">
          <a:off x="8750300" y="13278061"/>
          <a:ext cx="889000" cy="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1" name="テキスト ボックス 410"/>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79121</xdr:rowOff>
    </xdr:from>
    <xdr:to>
      <xdr:col>45</xdr:col>
      <xdr:colOff>177800</xdr:colOff>
      <xdr:row>77</xdr:row>
      <xdr:rowOff>136728</xdr:rowOff>
    </xdr:to>
    <xdr:cxnSp macro="">
      <xdr:nvCxnSpPr>
        <xdr:cNvPr id="412" name="直線コネクタ 411"/>
        <xdr:cNvCxnSpPr/>
      </xdr:nvCxnSpPr>
      <xdr:spPr>
        <a:xfrm>
          <a:off x="7861300" y="13109321"/>
          <a:ext cx="889000" cy="22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79121</xdr:rowOff>
    </xdr:from>
    <xdr:to>
      <xdr:col>41</xdr:col>
      <xdr:colOff>50800</xdr:colOff>
      <xdr:row>78</xdr:row>
      <xdr:rowOff>6534</xdr:rowOff>
    </xdr:to>
    <xdr:cxnSp macro="">
      <xdr:nvCxnSpPr>
        <xdr:cNvPr id="415" name="直線コネクタ 414"/>
        <xdr:cNvCxnSpPr/>
      </xdr:nvCxnSpPr>
      <xdr:spPr>
        <a:xfrm flipV="1">
          <a:off x="6972300" y="13109321"/>
          <a:ext cx="889000" cy="27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7" name="テキスト ボックス 416"/>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103335</xdr:rowOff>
    </xdr:from>
    <xdr:to>
      <xdr:col>55</xdr:col>
      <xdr:colOff>50800</xdr:colOff>
      <xdr:row>78</xdr:row>
      <xdr:rowOff>33485</xdr:rowOff>
    </xdr:to>
    <xdr:sp macro="" textlink="">
      <xdr:nvSpPr>
        <xdr:cNvPr id="425" name="楕円 424"/>
        <xdr:cNvSpPr/>
      </xdr:nvSpPr>
      <xdr:spPr>
        <a:xfrm>
          <a:off x="10426700" y="133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81762</xdr:rowOff>
    </xdr:from>
    <xdr:ext cx="534377" cy="259045"/>
    <xdr:sp macro="" textlink="">
      <xdr:nvSpPr>
        <xdr:cNvPr id="426" name="商工費該当値テキスト"/>
        <xdr:cNvSpPr txBox="1"/>
      </xdr:nvSpPr>
      <xdr:spPr>
        <a:xfrm>
          <a:off x="10528300" y="1328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25611</xdr:rowOff>
    </xdr:from>
    <xdr:to>
      <xdr:col>50</xdr:col>
      <xdr:colOff>165100</xdr:colOff>
      <xdr:row>77</xdr:row>
      <xdr:rowOff>127211</xdr:rowOff>
    </xdr:to>
    <xdr:sp macro="" textlink="">
      <xdr:nvSpPr>
        <xdr:cNvPr id="427" name="楕円 426"/>
        <xdr:cNvSpPr/>
      </xdr:nvSpPr>
      <xdr:spPr>
        <a:xfrm>
          <a:off x="9588500" y="132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143738</xdr:rowOff>
    </xdr:from>
    <xdr:ext cx="534377" cy="259045"/>
    <xdr:sp macro="" textlink="">
      <xdr:nvSpPr>
        <xdr:cNvPr id="428" name="テキスト ボックス 427"/>
        <xdr:cNvSpPr txBox="1"/>
      </xdr:nvSpPr>
      <xdr:spPr>
        <a:xfrm>
          <a:off x="9372111" y="1300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85928</xdr:rowOff>
    </xdr:from>
    <xdr:to>
      <xdr:col>46</xdr:col>
      <xdr:colOff>38100</xdr:colOff>
      <xdr:row>78</xdr:row>
      <xdr:rowOff>16078</xdr:rowOff>
    </xdr:to>
    <xdr:sp macro="" textlink="">
      <xdr:nvSpPr>
        <xdr:cNvPr id="429" name="楕円 428"/>
        <xdr:cNvSpPr/>
      </xdr:nvSpPr>
      <xdr:spPr>
        <a:xfrm>
          <a:off x="8699500" y="132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32605</xdr:rowOff>
    </xdr:from>
    <xdr:ext cx="534377" cy="259045"/>
    <xdr:sp macro="" textlink="">
      <xdr:nvSpPr>
        <xdr:cNvPr id="430" name="テキスト ボックス 429"/>
        <xdr:cNvSpPr txBox="1"/>
      </xdr:nvSpPr>
      <xdr:spPr>
        <a:xfrm>
          <a:off x="8483111" y="1306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28321</xdr:rowOff>
    </xdr:from>
    <xdr:to>
      <xdr:col>41</xdr:col>
      <xdr:colOff>101600</xdr:colOff>
      <xdr:row>76</xdr:row>
      <xdr:rowOff>129921</xdr:rowOff>
    </xdr:to>
    <xdr:sp macro="" textlink="">
      <xdr:nvSpPr>
        <xdr:cNvPr id="431" name="楕円 430"/>
        <xdr:cNvSpPr/>
      </xdr:nvSpPr>
      <xdr:spPr>
        <a:xfrm>
          <a:off x="7810500" y="130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146448</xdr:rowOff>
    </xdr:from>
    <xdr:ext cx="534377" cy="259045"/>
    <xdr:sp macro="" textlink="">
      <xdr:nvSpPr>
        <xdr:cNvPr id="432" name="テキスト ボックス 431"/>
        <xdr:cNvSpPr txBox="1"/>
      </xdr:nvSpPr>
      <xdr:spPr>
        <a:xfrm>
          <a:off x="7594111" y="128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127184</xdr:rowOff>
    </xdr:from>
    <xdr:to>
      <xdr:col>36</xdr:col>
      <xdr:colOff>165100</xdr:colOff>
      <xdr:row>78</xdr:row>
      <xdr:rowOff>57334</xdr:rowOff>
    </xdr:to>
    <xdr:sp macro="" textlink="">
      <xdr:nvSpPr>
        <xdr:cNvPr id="433" name="楕円 432"/>
        <xdr:cNvSpPr/>
      </xdr:nvSpPr>
      <xdr:spPr>
        <a:xfrm>
          <a:off x="6921500" y="133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73861</xdr:rowOff>
    </xdr:from>
    <xdr:ext cx="534377" cy="259045"/>
    <xdr:sp macro="" textlink="">
      <xdr:nvSpPr>
        <xdr:cNvPr id="434" name="テキスト ボックス 433"/>
        <xdr:cNvSpPr txBox="1"/>
      </xdr:nvSpPr>
      <xdr:spPr>
        <a:xfrm>
          <a:off x="6705111" y="1310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144940</xdr:rowOff>
    </xdr:from>
    <xdr:to>
      <xdr:col>55</xdr:col>
      <xdr:colOff>0</xdr:colOff>
      <xdr:row>97</xdr:row>
      <xdr:rowOff>162683</xdr:rowOff>
    </xdr:to>
    <xdr:cxnSp macro="">
      <xdr:nvCxnSpPr>
        <xdr:cNvPr id="461" name="直線コネクタ 460"/>
        <xdr:cNvCxnSpPr/>
      </xdr:nvCxnSpPr>
      <xdr:spPr>
        <a:xfrm>
          <a:off x="9639300" y="16775590"/>
          <a:ext cx="838200" cy="1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144940</xdr:rowOff>
    </xdr:from>
    <xdr:to>
      <xdr:col>50</xdr:col>
      <xdr:colOff>114300</xdr:colOff>
      <xdr:row>98</xdr:row>
      <xdr:rowOff>54491</xdr:rowOff>
    </xdr:to>
    <xdr:cxnSp macro="">
      <xdr:nvCxnSpPr>
        <xdr:cNvPr id="464" name="直線コネクタ 463"/>
        <xdr:cNvCxnSpPr/>
      </xdr:nvCxnSpPr>
      <xdr:spPr>
        <a:xfrm flipV="1">
          <a:off x="8750300" y="16775590"/>
          <a:ext cx="8890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27891</xdr:rowOff>
    </xdr:from>
    <xdr:to>
      <xdr:col>45</xdr:col>
      <xdr:colOff>177800</xdr:colOff>
      <xdr:row>98</xdr:row>
      <xdr:rowOff>54491</xdr:rowOff>
    </xdr:to>
    <xdr:cxnSp macro="">
      <xdr:nvCxnSpPr>
        <xdr:cNvPr id="467" name="直線コネクタ 466"/>
        <xdr:cNvCxnSpPr/>
      </xdr:nvCxnSpPr>
      <xdr:spPr>
        <a:xfrm>
          <a:off x="7861300" y="16829991"/>
          <a:ext cx="8890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18715</xdr:rowOff>
    </xdr:from>
    <xdr:to>
      <xdr:col>41</xdr:col>
      <xdr:colOff>50800</xdr:colOff>
      <xdr:row>98</xdr:row>
      <xdr:rowOff>27891</xdr:rowOff>
    </xdr:to>
    <xdr:cxnSp macro="">
      <xdr:nvCxnSpPr>
        <xdr:cNvPr id="470" name="直線コネクタ 469"/>
        <xdr:cNvCxnSpPr/>
      </xdr:nvCxnSpPr>
      <xdr:spPr>
        <a:xfrm>
          <a:off x="6972300" y="16820815"/>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111883</xdr:rowOff>
    </xdr:from>
    <xdr:to>
      <xdr:col>55</xdr:col>
      <xdr:colOff>50800</xdr:colOff>
      <xdr:row>98</xdr:row>
      <xdr:rowOff>42033</xdr:rowOff>
    </xdr:to>
    <xdr:sp macro="" textlink="">
      <xdr:nvSpPr>
        <xdr:cNvPr id="480" name="楕円 479"/>
        <xdr:cNvSpPr/>
      </xdr:nvSpPr>
      <xdr:spPr>
        <a:xfrm>
          <a:off x="10426700" y="167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26810</xdr:rowOff>
    </xdr:from>
    <xdr:ext cx="534377" cy="259045"/>
    <xdr:sp macro="" textlink="">
      <xdr:nvSpPr>
        <xdr:cNvPr id="481" name="土木費該当値テキスト"/>
        <xdr:cNvSpPr txBox="1"/>
      </xdr:nvSpPr>
      <xdr:spPr>
        <a:xfrm>
          <a:off x="10528300" y="1665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94140</xdr:rowOff>
    </xdr:from>
    <xdr:to>
      <xdr:col>50</xdr:col>
      <xdr:colOff>165100</xdr:colOff>
      <xdr:row>98</xdr:row>
      <xdr:rowOff>24290</xdr:rowOff>
    </xdr:to>
    <xdr:sp macro="" textlink="">
      <xdr:nvSpPr>
        <xdr:cNvPr id="482" name="楕円 481"/>
        <xdr:cNvSpPr/>
      </xdr:nvSpPr>
      <xdr:spPr>
        <a:xfrm>
          <a:off x="9588500" y="167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15417</xdr:rowOff>
    </xdr:from>
    <xdr:ext cx="534377" cy="259045"/>
    <xdr:sp macro="" textlink="">
      <xdr:nvSpPr>
        <xdr:cNvPr id="483" name="テキスト ボックス 482"/>
        <xdr:cNvSpPr txBox="1"/>
      </xdr:nvSpPr>
      <xdr:spPr>
        <a:xfrm>
          <a:off x="9372111" y="168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3691</xdr:rowOff>
    </xdr:from>
    <xdr:to>
      <xdr:col>46</xdr:col>
      <xdr:colOff>38100</xdr:colOff>
      <xdr:row>98</xdr:row>
      <xdr:rowOff>105291</xdr:rowOff>
    </xdr:to>
    <xdr:sp macro="" textlink="">
      <xdr:nvSpPr>
        <xdr:cNvPr id="484" name="楕円 483"/>
        <xdr:cNvSpPr/>
      </xdr:nvSpPr>
      <xdr:spPr>
        <a:xfrm>
          <a:off x="8699500" y="168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96418</xdr:rowOff>
    </xdr:from>
    <xdr:ext cx="534377" cy="259045"/>
    <xdr:sp macro="" textlink="">
      <xdr:nvSpPr>
        <xdr:cNvPr id="485" name="テキスト ボックス 484"/>
        <xdr:cNvSpPr txBox="1"/>
      </xdr:nvSpPr>
      <xdr:spPr>
        <a:xfrm>
          <a:off x="8483111" y="168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148541</xdr:rowOff>
    </xdr:from>
    <xdr:to>
      <xdr:col>41</xdr:col>
      <xdr:colOff>101600</xdr:colOff>
      <xdr:row>98</xdr:row>
      <xdr:rowOff>78691</xdr:rowOff>
    </xdr:to>
    <xdr:sp macro="" textlink="">
      <xdr:nvSpPr>
        <xdr:cNvPr id="486" name="楕円 485"/>
        <xdr:cNvSpPr/>
      </xdr:nvSpPr>
      <xdr:spPr>
        <a:xfrm>
          <a:off x="7810500" y="167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69818</xdr:rowOff>
    </xdr:from>
    <xdr:ext cx="534377" cy="259045"/>
    <xdr:sp macro="" textlink="">
      <xdr:nvSpPr>
        <xdr:cNvPr id="487" name="テキスト ボックス 486"/>
        <xdr:cNvSpPr txBox="1"/>
      </xdr:nvSpPr>
      <xdr:spPr>
        <a:xfrm>
          <a:off x="7594111" y="168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139365</xdr:rowOff>
    </xdr:from>
    <xdr:to>
      <xdr:col>36</xdr:col>
      <xdr:colOff>165100</xdr:colOff>
      <xdr:row>98</xdr:row>
      <xdr:rowOff>69515</xdr:rowOff>
    </xdr:to>
    <xdr:sp macro="" textlink="">
      <xdr:nvSpPr>
        <xdr:cNvPr id="488" name="楕円 487"/>
        <xdr:cNvSpPr/>
      </xdr:nvSpPr>
      <xdr:spPr>
        <a:xfrm>
          <a:off x="6921500" y="167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60642</xdr:rowOff>
    </xdr:from>
    <xdr:ext cx="534377" cy="259045"/>
    <xdr:sp macro="" textlink="">
      <xdr:nvSpPr>
        <xdr:cNvPr id="489" name="テキスト ボックス 488"/>
        <xdr:cNvSpPr txBox="1"/>
      </xdr:nvSpPr>
      <xdr:spPr>
        <a:xfrm>
          <a:off x="6705111" y="168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31595</xdr:rowOff>
    </xdr:from>
    <xdr:to>
      <xdr:col>85</xdr:col>
      <xdr:colOff>127000</xdr:colOff>
      <xdr:row>37</xdr:row>
      <xdr:rowOff>66319</xdr:rowOff>
    </xdr:to>
    <xdr:cxnSp macro="">
      <xdr:nvCxnSpPr>
        <xdr:cNvPr id="517" name="直線コネクタ 516"/>
        <xdr:cNvCxnSpPr/>
      </xdr:nvCxnSpPr>
      <xdr:spPr>
        <a:xfrm flipV="1">
          <a:off x="15481300" y="6375245"/>
          <a:ext cx="838200" cy="3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64857</xdr:rowOff>
    </xdr:from>
    <xdr:to>
      <xdr:col>81</xdr:col>
      <xdr:colOff>50800</xdr:colOff>
      <xdr:row>37</xdr:row>
      <xdr:rowOff>66319</xdr:rowOff>
    </xdr:to>
    <xdr:cxnSp macro="">
      <xdr:nvCxnSpPr>
        <xdr:cNvPr id="520" name="直線コネクタ 519"/>
        <xdr:cNvCxnSpPr/>
      </xdr:nvCxnSpPr>
      <xdr:spPr>
        <a:xfrm>
          <a:off x="14592300" y="6065607"/>
          <a:ext cx="889000" cy="34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64857</xdr:rowOff>
    </xdr:from>
    <xdr:to>
      <xdr:col>76</xdr:col>
      <xdr:colOff>114300</xdr:colOff>
      <xdr:row>36</xdr:row>
      <xdr:rowOff>52329</xdr:rowOff>
    </xdr:to>
    <xdr:cxnSp macro="">
      <xdr:nvCxnSpPr>
        <xdr:cNvPr id="523" name="直線コネクタ 522"/>
        <xdr:cNvCxnSpPr/>
      </xdr:nvCxnSpPr>
      <xdr:spPr>
        <a:xfrm flipV="1">
          <a:off x="13703300" y="6065607"/>
          <a:ext cx="889000" cy="15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5" name="テキスト ボックス 524"/>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121664</xdr:rowOff>
    </xdr:from>
    <xdr:to>
      <xdr:col>71</xdr:col>
      <xdr:colOff>177800</xdr:colOff>
      <xdr:row>36</xdr:row>
      <xdr:rowOff>52329</xdr:rowOff>
    </xdr:to>
    <xdr:cxnSp macro="">
      <xdr:nvCxnSpPr>
        <xdr:cNvPr id="526" name="直線コネクタ 525"/>
        <xdr:cNvCxnSpPr/>
      </xdr:nvCxnSpPr>
      <xdr:spPr>
        <a:xfrm>
          <a:off x="12814300" y="5608064"/>
          <a:ext cx="889000" cy="61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30" name="テキスト ボックス 529"/>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152245</xdr:rowOff>
    </xdr:from>
    <xdr:to>
      <xdr:col>85</xdr:col>
      <xdr:colOff>177800</xdr:colOff>
      <xdr:row>37</xdr:row>
      <xdr:rowOff>82395</xdr:rowOff>
    </xdr:to>
    <xdr:sp macro="" textlink="">
      <xdr:nvSpPr>
        <xdr:cNvPr id="536" name="楕円 535"/>
        <xdr:cNvSpPr/>
      </xdr:nvSpPr>
      <xdr:spPr>
        <a:xfrm>
          <a:off x="16268700" y="632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130672</xdr:rowOff>
    </xdr:from>
    <xdr:ext cx="534377" cy="259045"/>
    <xdr:sp macro="" textlink="">
      <xdr:nvSpPr>
        <xdr:cNvPr id="537" name="消防費該当値テキスト"/>
        <xdr:cNvSpPr txBox="1"/>
      </xdr:nvSpPr>
      <xdr:spPr>
        <a:xfrm>
          <a:off x="16370300" y="630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15519</xdr:rowOff>
    </xdr:from>
    <xdr:to>
      <xdr:col>81</xdr:col>
      <xdr:colOff>101600</xdr:colOff>
      <xdr:row>37</xdr:row>
      <xdr:rowOff>117119</xdr:rowOff>
    </xdr:to>
    <xdr:sp macro="" textlink="">
      <xdr:nvSpPr>
        <xdr:cNvPr id="538" name="楕円 537"/>
        <xdr:cNvSpPr/>
      </xdr:nvSpPr>
      <xdr:spPr>
        <a:xfrm>
          <a:off x="15430500" y="63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39" name="テキスト ボックス 538"/>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14057</xdr:rowOff>
    </xdr:from>
    <xdr:to>
      <xdr:col>76</xdr:col>
      <xdr:colOff>165100</xdr:colOff>
      <xdr:row>35</xdr:row>
      <xdr:rowOff>115657</xdr:rowOff>
    </xdr:to>
    <xdr:sp macro="" textlink="">
      <xdr:nvSpPr>
        <xdr:cNvPr id="540" name="楕円 539"/>
        <xdr:cNvSpPr/>
      </xdr:nvSpPr>
      <xdr:spPr>
        <a:xfrm>
          <a:off x="14541500" y="60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132184</xdr:rowOff>
    </xdr:from>
    <xdr:ext cx="534377" cy="259045"/>
    <xdr:sp macro="" textlink="">
      <xdr:nvSpPr>
        <xdr:cNvPr id="541" name="テキスト ボックス 540"/>
        <xdr:cNvSpPr txBox="1"/>
      </xdr:nvSpPr>
      <xdr:spPr>
        <a:xfrm>
          <a:off x="14325111" y="57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1529</xdr:rowOff>
    </xdr:from>
    <xdr:to>
      <xdr:col>72</xdr:col>
      <xdr:colOff>38100</xdr:colOff>
      <xdr:row>36</xdr:row>
      <xdr:rowOff>103129</xdr:rowOff>
    </xdr:to>
    <xdr:sp macro="" textlink="">
      <xdr:nvSpPr>
        <xdr:cNvPr id="542" name="楕円 541"/>
        <xdr:cNvSpPr/>
      </xdr:nvSpPr>
      <xdr:spPr>
        <a:xfrm>
          <a:off x="13652500" y="61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119656</xdr:rowOff>
    </xdr:from>
    <xdr:ext cx="534377" cy="259045"/>
    <xdr:sp macro="" textlink="">
      <xdr:nvSpPr>
        <xdr:cNvPr id="543" name="テキスト ボックス 542"/>
        <xdr:cNvSpPr txBox="1"/>
      </xdr:nvSpPr>
      <xdr:spPr>
        <a:xfrm>
          <a:off x="13436111" y="59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70864</xdr:rowOff>
    </xdr:from>
    <xdr:to>
      <xdr:col>67</xdr:col>
      <xdr:colOff>101600</xdr:colOff>
      <xdr:row>33</xdr:row>
      <xdr:rowOff>1014</xdr:rowOff>
    </xdr:to>
    <xdr:sp macro="" textlink="">
      <xdr:nvSpPr>
        <xdr:cNvPr id="544" name="楕円 543"/>
        <xdr:cNvSpPr/>
      </xdr:nvSpPr>
      <xdr:spPr>
        <a:xfrm>
          <a:off x="12763500" y="55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17541</xdr:rowOff>
    </xdr:from>
    <xdr:ext cx="534377" cy="259045"/>
    <xdr:sp macro="" textlink="">
      <xdr:nvSpPr>
        <xdr:cNvPr id="545" name="テキスト ボックス 544"/>
        <xdr:cNvSpPr txBox="1"/>
      </xdr:nvSpPr>
      <xdr:spPr>
        <a:xfrm>
          <a:off x="12547111" y="5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30147</xdr:rowOff>
    </xdr:from>
    <xdr:to>
      <xdr:col>85</xdr:col>
      <xdr:colOff>127000</xdr:colOff>
      <xdr:row>57</xdr:row>
      <xdr:rowOff>122745</xdr:rowOff>
    </xdr:to>
    <xdr:cxnSp macro="">
      <xdr:nvCxnSpPr>
        <xdr:cNvPr id="574" name="直線コネクタ 573"/>
        <xdr:cNvCxnSpPr/>
      </xdr:nvCxnSpPr>
      <xdr:spPr>
        <a:xfrm>
          <a:off x="15481300" y="9459897"/>
          <a:ext cx="838200" cy="43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30147</xdr:rowOff>
    </xdr:from>
    <xdr:to>
      <xdr:col>81</xdr:col>
      <xdr:colOff>50800</xdr:colOff>
      <xdr:row>57</xdr:row>
      <xdr:rowOff>104900</xdr:rowOff>
    </xdr:to>
    <xdr:cxnSp macro="">
      <xdr:nvCxnSpPr>
        <xdr:cNvPr id="577" name="直線コネクタ 576"/>
        <xdr:cNvCxnSpPr/>
      </xdr:nvCxnSpPr>
      <xdr:spPr>
        <a:xfrm flipV="1">
          <a:off x="14592300" y="9459897"/>
          <a:ext cx="889000" cy="4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104900</xdr:rowOff>
    </xdr:from>
    <xdr:to>
      <xdr:col>76</xdr:col>
      <xdr:colOff>114300</xdr:colOff>
      <xdr:row>57</xdr:row>
      <xdr:rowOff>113419</xdr:rowOff>
    </xdr:to>
    <xdr:cxnSp macro="">
      <xdr:nvCxnSpPr>
        <xdr:cNvPr id="580" name="直線コネクタ 579"/>
        <xdr:cNvCxnSpPr/>
      </xdr:nvCxnSpPr>
      <xdr:spPr>
        <a:xfrm flipV="1">
          <a:off x="13703300" y="9877550"/>
          <a:ext cx="8890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84562</xdr:rowOff>
    </xdr:from>
    <xdr:to>
      <xdr:col>71</xdr:col>
      <xdr:colOff>177800</xdr:colOff>
      <xdr:row>57</xdr:row>
      <xdr:rowOff>113419</xdr:rowOff>
    </xdr:to>
    <xdr:cxnSp macro="">
      <xdr:nvCxnSpPr>
        <xdr:cNvPr id="583" name="直線コネクタ 582"/>
        <xdr:cNvCxnSpPr/>
      </xdr:nvCxnSpPr>
      <xdr:spPr>
        <a:xfrm>
          <a:off x="12814300" y="9857212"/>
          <a:ext cx="889000" cy="2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71945</xdr:rowOff>
    </xdr:from>
    <xdr:to>
      <xdr:col>85</xdr:col>
      <xdr:colOff>177800</xdr:colOff>
      <xdr:row>58</xdr:row>
      <xdr:rowOff>2095</xdr:rowOff>
    </xdr:to>
    <xdr:sp macro="" textlink="">
      <xdr:nvSpPr>
        <xdr:cNvPr id="593" name="楕円 592"/>
        <xdr:cNvSpPr/>
      </xdr:nvSpPr>
      <xdr:spPr>
        <a:xfrm>
          <a:off x="16268700" y="98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158322</xdr:rowOff>
    </xdr:from>
    <xdr:ext cx="534377" cy="259045"/>
    <xdr:sp macro="" textlink="">
      <xdr:nvSpPr>
        <xdr:cNvPr id="594" name="教育費該当値テキスト"/>
        <xdr:cNvSpPr txBox="1"/>
      </xdr:nvSpPr>
      <xdr:spPr>
        <a:xfrm>
          <a:off x="16370300" y="97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150797</xdr:rowOff>
    </xdr:from>
    <xdr:to>
      <xdr:col>81</xdr:col>
      <xdr:colOff>101600</xdr:colOff>
      <xdr:row>55</xdr:row>
      <xdr:rowOff>80947</xdr:rowOff>
    </xdr:to>
    <xdr:sp macro="" textlink="">
      <xdr:nvSpPr>
        <xdr:cNvPr id="595" name="楕円 594"/>
        <xdr:cNvSpPr/>
      </xdr:nvSpPr>
      <xdr:spPr>
        <a:xfrm>
          <a:off x="15430500" y="940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97474</xdr:rowOff>
    </xdr:from>
    <xdr:ext cx="534377" cy="259045"/>
    <xdr:sp macro="" textlink="">
      <xdr:nvSpPr>
        <xdr:cNvPr id="596" name="テキスト ボックス 595"/>
        <xdr:cNvSpPr txBox="1"/>
      </xdr:nvSpPr>
      <xdr:spPr>
        <a:xfrm>
          <a:off x="15214111" y="918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54100</xdr:rowOff>
    </xdr:from>
    <xdr:to>
      <xdr:col>76</xdr:col>
      <xdr:colOff>165100</xdr:colOff>
      <xdr:row>57</xdr:row>
      <xdr:rowOff>155700</xdr:rowOff>
    </xdr:to>
    <xdr:sp macro="" textlink="">
      <xdr:nvSpPr>
        <xdr:cNvPr id="597" name="楕円 596"/>
        <xdr:cNvSpPr/>
      </xdr:nvSpPr>
      <xdr:spPr>
        <a:xfrm>
          <a:off x="14541500" y="9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146827</xdr:rowOff>
    </xdr:from>
    <xdr:ext cx="534377" cy="259045"/>
    <xdr:sp macro="" textlink="">
      <xdr:nvSpPr>
        <xdr:cNvPr id="598" name="テキスト ボックス 597"/>
        <xdr:cNvSpPr txBox="1"/>
      </xdr:nvSpPr>
      <xdr:spPr>
        <a:xfrm>
          <a:off x="14325111" y="991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62619</xdr:rowOff>
    </xdr:from>
    <xdr:to>
      <xdr:col>72</xdr:col>
      <xdr:colOff>38100</xdr:colOff>
      <xdr:row>57</xdr:row>
      <xdr:rowOff>164219</xdr:rowOff>
    </xdr:to>
    <xdr:sp macro="" textlink="">
      <xdr:nvSpPr>
        <xdr:cNvPr id="599" name="楕円 598"/>
        <xdr:cNvSpPr/>
      </xdr:nvSpPr>
      <xdr:spPr>
        <a:xfrm>
          <a:off x="13652500" y="983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155346</xdr:rowOff>
    </xdr:from>
    <xdr:ext cx="534377" cy="259045"/>
    <xdr:sp macro="" textlink="">
      <xdr:nvSpPr>
        <xdr:cNvPr id="600" name="テキスト ボックス 599"/>
        <xdr:cNvSpPr txBox="1"/>
      </xdr:nvSpPr>
      <xdr:spPr>
        <a:xfrm>
          <a:off x="13436111" y="99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33762</xdr:rowOff>
    </xdr:from>
    <xdr:to>
      <xdr:col>67</xdr:col>
      <xdr:colOff>101600</xdr:colOff>
      <xdr:row>57</xdr:row>
      <xdr:rowOff>135362</xdr:rowOff>
    </xdr:to>
    <xdr:sp macro="" textlink="">
      <xdr:nvSpPr>
        <xdr:cNvPr id="601" name="楕円 600"/>
        <xdr:cNvSpPr/>
      </xdr:nvSpPr>
      <xdr:spPr>
        <a:xfrm>
          <a:off x="12763500" y="98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126489</xdr:rowOff>
    </xdr:from>
    <xdr:ext cx="534377" cy="259045"/>
    <xdr:sp macro="" textlink="">
      <xdr:nvSpPr>
        <xdr:cNvPr id="602" name="テキスト ボックス 601"/>
        <xdr:cNvSpPr txBox="1"/>
      </xdr:nvSpPr>
      <xdr:spPr>
        <a:xfrm>
          <a:off x="12547111" y="989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24219</xdr:rowOff>
    </xdr:from>
    <xdr:to>
      <xdr:col>85</xdr:col>
      <xdr:colOff>127000</xdr:colOff>
      <xdr:row>79</xdr:row>
      <xdr:rowOff>44450</xdr:rowOff>
    </xdr:to>
    <xdr:cxnSp macro="">
      <xdr:nvCxnSpPr>
        <xdr:cNvPr id="631" name="直線コネクタ 630"/>
        <xdr:cNvCxnSpPr/>
      </xdr:nvCxnSpPr>
      <xdr:spPr>
        <a:xfrm flipV="1">
          <a:off x="15481300" y="13568769"/>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9500</xdr:rowOff>
    </xdr:from>
    <xdr:to>
      <xdr:col>81</xdr:col>
      <xdr:colOff>50800</xdr:colOff>
      <xdr:row>79</xdr:row>
      <xdr:rowOff>44450</xdr:rowOff>
    </xdr:to>
    <xdr:cxnSp macro="">
      <xdr:nvCxnSpPr>
        <xdr:cNvPr id="634" name="直線コネクタ 633"/>
        <xdr:cNvCxnSpPr/>
      </xdr:nvCxnSpPr>
      <xdr:spPr>
        <a:xfrm>
          <a:off x="14592300" y="13382600"/>
          <a:ext cx="889000" cy="2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9500</xdr:rowOff>
    </xdr:from>
    <xdr:to>
      <xdr:col>76</xdr:col>
      <xdr:colOff>114300</xdr:colOff>
      <xdr:row>78</xdr:row>
      <xdr:rowOff>84937</xdr:rowOff>
    </xdr:to>
    <xdr:cxnSp macro="">
      <xdr:nvCxnSpPr>
        <xdr:cNvPr id="637" name="直線コネクタ 636"/>
        <xdr:cNvCxnSpPr/>
      </xdr:nvCxnSpPr>
      <xdr:spPr>
        <a:xfrm flipV="1">
          <a:off x="13703300" y="13382600"/>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135247</xdr:rowOff>
    </xdr:from>
    <xdr:ext cx="469744" cy="259045"/>
    <xdr:sp macro="" textlink="">
      <xdr:nvSpPr>
        <xdr:cNvPr id="639" name="テキスト ボックス 638"/>
        <xdr:cNvSpPr txBox="1"/>
      </xdr:nvSpPr>
      <xdr:spPr>
        <a:xfrm>
          <a:off x="14357428" y="135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84937</xdr:rowOff>
    </xdr:from>
    <xdr:to>
      <xdr:col>71</xdr:col>
      <xdr:colOff>177800</xdr:colOff>
      <xdr:row>79</xdr:row>
      <xdr:rowOff>15442</xdr:rowOff>
    </xdr:to>
    <xdr:cxnSp macro="">
      <xdr:nvCxnSpPr>
        <xdr:cNvPr id="640" name="直線コネクタ 639"/>
        <xdr:cNvCxnSpPr/>
      </xdr:nvCxnSpPr>
      <xdr:spPr>
        <a:xfrm flipV="1">
          <a:off x="12814300" y="13458037"/>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144869</xdr:rowOff>
    </xdr:from>
    <xdr:to>
      <xdr:col>85</xdr:col>
      <xdr:colOff>177800</xdr:colOff>
      <xdr:row>79</xdr:row>
      <xdr:rowOff>75019</xdr:rowOff>
    </xdr:to>
    <xdr:sp macro="" textlink="">
      <xdr:nvSpPr>
        <xdr:cNvPr id="650" name="楕円 649"/>
        <xdr:cNvSpPr/>
      </xdr:nvSpPr>
      <xdr:spPr>
        <a:xfrm>
          <a:off x="16268700" y="135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59796</xdr:rowOff>
    </xdr:from>
    <xdr:ext cx="469744" cy="259045"/>
    <xdr:sp macro="" textlink="">
      <xdr:nvSpPr>
        <xdr:cNvPr id="651" name="災害復旧費該当値テキスト"/>
        <xdr:cNvSpPr txBox="1"/>
      </xdr:nvSpPr>
      <xdr:spPr>
        <a:xfrm>
          <a:off x="16370300" y="1343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130150</xdr:rowOff>
    </xdr:from>
    <xdr:to>
      <xdr:col>76</xdr:col>
      <xdr:colOff>165100</xdr:colOff>
      <xdr:row>78</xdr:row>
      <xdr:rowOff>60300</xdr:rowOff>
    </xdr:to>
    <xdr:sp macro="" textlink="">
      <xdr:nvSpPr>
        <xdr:cNvPr id="654" name="楕円 653"/>
        <xdr:cNvSpPr/>
      </xdr:nvSpPr>
      <xdr:spPr>
        <a:xfrm>
          <a:off x="14541500" y="133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76827</xdr:rowOff>
    </xdr:from>
    <xdr:ext cx="534377" cy="259045"/>
    <xdr:sp macro="" textlink="">
      <xdr:nvSpPr>
        <xdr:cNvPr id="655" name="テキスト ボックス 654"/>
        <xdr:cNvSpPr txBox="1"/>
      </xdr:nvSpPr>
      <xdr:spPr>
        <a:xfrm>
          <a:off x="14325111" y="1310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34137</xdr:rowOff>
    </xdr:from>
    <xdr:to>
      <xdr:col>72</xdr:col>
      <xdr:colOff>38100</xdr:colOff>
      <xdr:row>78</xdr:row>
      <xdr:rowOff>135737</xdr:rowOff>
    </xdr:to>
    <xdr:sp macro="" textlink="">
      <xdr:nvSpPr>
        <xdr:cNvPr id="656" name="楕円 655"/>
        <xdr:cNvSpPr/>
      </xdr:nvSpPr>
      <xdr:spPr>
        <a:xfrm>
          <a:off x="13652500" y="134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126864</xdr:rowOff>
    </xdr:from>
    <xdr:ext cx="534377" cy="259045"/>
    <xdr:sp macro="" textlink="">
      <xdr:nvSpPr>
        <xdr:cNvPr id="657" name="テキスト ボックス 656"/>
        <xdr:cNvSpPr txBox="1"/>
      </xdr:nvSpPr>
      <xdr:spPr>
        <a:xfrm>
          <a:off x="13436111" y="1349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136092</xdr:rowOff>
    </xdr:from>
    <xdr:to>
      <xdr:col>67</xdr:col>
      <xdr:colOff>101600</xdr:colOff>
      <xdr:row>79</xdr:row>
      <xdr:rowOff>66242</xdr:rowOff>
    </xdr:to>
    <xdr:sp macro="" textlink="">
      <xdr:nvSpPr>
        <xdr:cNvPr id="658" name="楕円 657"/>
        <xdr:cNvSpPr/>
      </xdr:nvSpPr>
      <xdr:spPr>
        <a:xfrm>
          <a:off x="12763500" y="1350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57369</xdr:rowOff>
    </xdr:from>
    <xdr:ext cx="469744" cy="259045"/>
    <xdr:sp macro="" textlink="">
      <xdr:nvSpPr>
        <xdr:cNvPr id="659" name="テキスト ボックス 658"/>
        <xdr:cNvSpPr txBox="1"/>
      </xdr:nvSpPr>
      <xdr:spPr>
        <a:xfrm>
          <a:off x="12579428" y="1360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101721</xdr:rowOff>
    </xdr:from>
    <xdr:to>
      <xdr:col>85</xdr:col>
      <xdr:colOff>127000</xdr:colOff>
      <xdr:row>97</xdr:row>
      <xdr:rowOff>118061</xdr:rowOff>
    </xdr:to>
    <xdr:cxnSp macro="">
      <xdr:nvCxnSpPr>
        <xdr:cNvPr id="686" name="直線コネクタ 685"/>
        <xdr:cNvCxnSpPr/>
      </xdr:nvCxnSpPr>
      <xdr:spPr>
        <a:xfrm flipV="1">
          <a:off x="15481300" y="16732371"/>
          <a:ext cx="8382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118061</xdr:rowOff>
    </xdr:from>
    <xdr:to>
      <xdr:col>81</xdr:col>
      <xdr:colOff>50800</xdr:colOff>
      <xdr:row>97</xdr:row>
      <xdr:rowOff>122921</xdr:rowOff>
    </xdr:to>
    <xdr:cxnSp macro="">
      <xdr:nvCxnSpPr>
        <xdr:cNvPr id="689" name="直線コネクタ 688"/>
        <xdr:cNvCxnSpPr/>
      </xdr:nvCxnSpPr>
      <xdr:spPr>
        <a:xfrm flipV="1">
          <a:off x="14592300" y="16748711"/>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118001</xdr:rowOff>
    </xdr:from>
    <xdr:to>
      <xdr:col>76</xdr:col>
      <xdr:colOff>114300</xdr:colOff>
      <xdr:row>97</xdr:row>
      <xdr:rowOff>122921</xdr:rowOff>
    </xdr:to>
    <xdr:cxnSp macro="">
      <xdr:nvCxnSpPr>
        <xdr:cNvPr id="692" name="直線コネクタ 691"/>
        <xdr:cNvCxnSpPr/>
      </xdr:nvCxnSpPr>
      <xdr:spPr>
        <a:xfrm>
          <a:off x="13703300" y="16748651"/>
          <a:ext cx="8890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80347</xdr:rowOff>
    </xdr:from>
    <xdr:to>
      <xdr:col>71</xdr:col>
      <xdr:colOff>177800</xdr:colOff>
      <xdr:row>97</xdr:row>
      <xdr:rowOff>118001</xdr:rowOff>
    </xdr:to>
    <xdr:cxnSp macro="">
      <xdr:nvCxnSpPr>
        <xdr:cNvPr id="695" name="直線コネクタ 694"/>
        <xdr:cNvCxnSpPr/>
      </xdr:nvCxnSpPr>
      <xdr:spPr>
        <a:xfrm>
          <a:off x="12814300" y="16710997"/>
          <a:ext cx="889000" cy="3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50921</xdr:rowOff>
    </xdr:from>
    <xdr:to>
      <xdr:col>85</xdr:col>
      <xdr:colOff>177800</xdr:colOff>
      <xdr:row>97</xdr:row>
      <xdr:rowOff>152521</xdr:rowOff>
    </xdr:to>
    <xdr:sp macro="" textlink="">
      <xdr:nvSpPr>
        <xdr:cNvPr id="705" name="楕円 704"/>
        <xdr:cNvSpPr/>
      </xdr:nvSpPr>
      <xdr:spPr>
        <a:xfrm>
          <a:off x="16268700" y="166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29348</xdr:rowOff>
    </xdr:from>
    <xdr:ext cx="534377" cy="259045"/>
    <xdr:sp macro="" textlink="">
      <xdr:nvSpPr>
        <xdr:cNvPr id="706" name="公債費該当値テキスト"/>
        <xdr:cNvSpPr txBox="1"/>
      </xdr:nvSpPr>
      <xdr:spPr>
        <a:xfrm>
          <a:off x="16370300" y="1665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67261</xdr:rowOff>
    </xdr:from>
    <xdr:to>
      <xdr:col>81</xdr:col>
      <xdr:colOff>101600</xdr:colOff>
      <xdr:row>97</xdr:row>
      <xdr:rowOff>168861</xdr:rowOff>
    </xdr:to>
    <xdr:sp macro="" textlink="">
      <xdr:nvSpPr>
        <xdr:cNvPr id="707" name="楕円 706"/>
        <xdr:cNvSpPr/>
      </xdr:nvSpPr>
      <xdr:spPr>
        <a:xfrm>
          <a:off x="15430500" y="1669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159988</xdr:rowOff>
    </xdr:from>
    <xdr:ext cx="534377" cy="259045"/>
    <xdr:sp macro="" textlink="">
      <xdr:nvSpPr>
        <xdr:cNvPr id="708" name="テキスト ボックス 707"/>
        <xdr:cNvSpPr txBox="1"/>
      </xdr:nvSpPr>
      <xdr:spPr>
        <a:xfrm>
          <a:off x="15214111" y="167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72121</xdr:rowOff>
    </xdr:from>
    <xdr:to>
      <xdr:col>76</xdr:col>
      <xdr:colOff>165100</xdr:colOff>
      <xdr:row>98</xdr:row>
      <xdr:rowOff>2271</xdr:rowOff>
    </xdr:to>
    <xdr:sp macro="" textlink="">
      <xdr:nvSpPr>
        <xdr:cNvPr id="709" name="楕円 708"/>
        <xdr:cNvSpPr/>
      </xdr:nvSpPr>
      <xdr:spPr>
        <a:xfrm>
          <a:off x="14541500" y="167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164848</xdr:rowOff>
    </xdr:from>
    <xdr:ext cx="534377" cy="259045"/>
    <xdr:sp macro="" textlink="">
      <xdr:nvSpPr>
        <xdr:cNvPr id="710" name="テキスト ボックス 709"/>
        <xdr:cNvSpPr txBox="1"/>
      </xdr:nvSpPr>
      <xdr:spPr>
        <a:xfrm>
          <a:off x="14325111" y="167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67201</xdr:rowOff>
    </xdr:from>
    <xdr:to>
      <xdr:col>72</xdr:col>
      <xdr:colOff>38100</xdr:colOff>
      <xdr:row>97</xdr:row>
      <xdr:rowOff>168801</xdr:rowOff>
    </xdr:to>
    <xdr:sp macro="" textlink="">
      <xdr:nvSpPr>
        <xdr:cNvPr id="711" name="楕円 710"/>
        <xdr:cNvSpPr/>
      </xdr:nvSpPr>
      <xdr:spPr>
        <a:xfrm>
          <a:off x="13652500" y="166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159928</xdr:rowOff>
    </xdr:from>
    <xdr:ext cx="534377" cy="259045"/>
    <xdr:sp macro="" textlink="">
      <xdr:nvSpPr>
        <xdr:cNvPr id="712" name="テキスト ボックス 711"/>
        <xdr:cNvSpPr txBox="1"/>
      </xdr:nvSpPr>
      <xdr:spPr>
        <a:xfrm>
          <a:off x="13436111" y="167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29547</xdr:rowOff>
    </xdr:from>
    <xdr:to>
      <xdr:col>67</xdr:col>
      <xdr:colOff>101600</xdr:colOff>
      <xdr:row>97</xdr:row>
      <xdr:rowOff>131147</xdr:rowOff>
    </xdr:to>
    <xdr:sp macro="" textlink="">
      <xdr:nvSpPr>
        <xdr:cNvPr id="713" name="楕円 712"/>
        <xdr:cNvSpPr/>
      </xdr:nvSpPr>
      <xdr:spPr>
        <a:xfrm>
          <a:off x="12763500" y="166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122274</xdr:rowOff>
    </xdr:from>
    <xdr:ext cx="534377" cy="259045"/>
    <xdr:sp macro="" textlink="">
      <xdr:nvSpPr>
        <xdr:cNvPr id="714" name="テキスト ボックス 713"/>
        <xdr:cNvSpPr txBox="1"/>
      </xdr:nvSpPr>
      <xdr:spPr>
        <a:xfrm>
          <a:off x="12547111" y="1675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を通して大規模事業の実施がなかったことや大きな変動がなかったことにより、すべての項目において類似団体の平均を下回ったが、商工費については、指定管理委託の実施や観光施設整備の実施により類似団体の平均に近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少子高齢化が進む中、住民一人当たりのコストは上昇傾向にあるため、実施中及び実施予定の大型事業（同報無線デジタル化整備（総務費）、道の駅パーク構想に基づく観光施設整備（商工費）、共同調理場建設事業（教育費）等）及びその事業に伴う公債費の増加、高</a:t>
          </a:r>
          <a:r>
            <a:rPr kumimoji="1" lang="ja-JP" altLang="ja-JP" sz="1300" baseline="0">
              <a:solidFill>
                <a:schemeClr val="dk1"/>
              </a:solidFill>
              <a:effectLst/>
              <a:latin typeface="ＭＳ Ｐゴシック" pitchFamily="50" charset="-128"/>
              <a:ea typeface="ＭＳ Ｐゴシック" pitchFamily="50" charset="-128"/>
              <a:cs typeface="+mn-cs"/>
            </a:rPr>
            <a:t>齢化率上昇に伴う後期高齢者医療及び介護保険経費</a:t>
          </a:r>
          <a:r>
            <a:rPr kumimoji="1" lang="ja-JP" altLang="en-US" sz="1300" baseline="0">
              <a:solidFill>
                <a:schemeClr val="dk1"/>
              </a:solidFill>
              <a:effectLst/>
              <a:latin typeface="ＭＳ Ｐゴシック" pitchFamily="50" charset="-128"/>
              <a:ea typeface="ＭＳ Ｐゴシック" pitchFamily="50" charset="-128"/>
              <a:cs typeface="+mn-cs"/>
            </a:rPr>
            <a:t>（民生費）の</a:t>
          </a:r>
          <a:r>
            <a:rPr kumimoji="1" lang="ja-JP" altLang="ja-JP" sz="1300" baseline="0">
              <a:solidFill>
                <a:schemeClr val="dk1"/>
              </a:solidFill>
              <a:effectLst/>
              <a:latin typeface="ＭＳ Ｐゴシック" pitchFamily="50" charset="-128"/>
              <a:ea typeface="ＭＳ Ｐゴシック" pitchFamily="50" charset="-128"/>
              <a:cs typeface="+mn-cs"/>
            </a:rPr>
            <a:t>増加</a:t>
          </a:r>
          <a:r>
            <a:rPr kumimoji="1" lang="ja-JP" altLang="en-US" sz="1300" baseline="0">
              <a:solidFill>
                <a:schemeClr val="dk1"/>
              </a:solidFill>
              <a:effectLst/>
              <a:latin typeface="ＭＳ Ｐゴシック" pitchFamily="50" charset="-128"/>
              <a:ea typeface="ＭＳ Ｐゴシック" pitchFamily="50" charset="-128"/>
              <a:cs typeface="+mn-cs"/>
            </a:rPr>
            <a:t>、老朽化する公共施設の改修費（総務費・土木費他）の増加等、</a:t>
          </a:r>
          <a:r>
            <a:rPr kumimoji="1" lang="ja-JP" altLang="ja-JP" sz="1300" baseline="0">
              <a:solidFill>
                <a:schemeClr val="dk1"/>
              </a:solidFill>
              <a:effectLst/>
              <a:latin typeface="ＭＳ Ｐゴシック" pitchFamily="50" charset="-128"/>
              <a:ea typeface="ＭＳ Ｐゴシック" pitchFamily="50" charset="-128"/>
              <a:cs typeface="+mn-cs"/>
            </a:rPr>
            <a:t>いずれ</a:t>
          </a:r>
          <a:r>
            <a:rPr kumimoji="1" lang="ja-JP" altLang="en-US" sz="1300" baseline="0">
              <a:solidFill>
                <a:schemeClr val="dk1"/>
              </a:solidFill>
              <a:effectLst/>
              <a:latin typeface="ＭＳ Ｐゴシック" pitchFamily="50" charset="-128"/>
              <a:ea typeface="ＭＳ Ｐゴシック" pitchFamily="50" charset="-128"/>
              <a:cs typeface="+mn-cs"/>
            </a:rPr>
            <a:t>の</a:t>
          </a:r>
          <a:r>
            <a:rPr kumimoji="1" lang="ja-JP" altLang="ja-JP" sz="1300" baseline="0">
              <a:solidFill>
                <a:schemeClr val="dk1"/>
              </a:solidFill>
              <a:effectLst/>
              <a:latin typeface="ＭＳ Ｐゴシック" pitchFamily="50" charset="-128"/>
              <a:ea typeface="ＭＳ Ｐゴシック" pitchFamily="50" charset="-128"/>
              <a:cs typeface="+mn-cs"/>
            </a:rPr>
            <a:t>事業</a:t>
          </a:r>
          <a:r>
            <a:rPr kumimoji="1" lang="ja-JP" altLang="en-US" sz="1300" baseline="0">
              <a:solidFill>
                <a:schemeClr val="dk1"/>
              </a:solidFill>
              <a:effectLst/>
              <a:latin typeface="ＭＳ Ｐゴシック" pitchFamily="50" charset="-128"/>
              <a:ea typeface="ＭＳ Ｐゴシック" pitchFamily="50" charset="-128"/>
              <a:cs typeface="+mn-cs"/>
            </a:rPr>
            <a:t>も精</a:t>
          </a:r>
          <a:r>
            <a:rPr kumimoji="1" lang="ja-JP" altLang="ja-JP" sz="1300" baseline="0">
              <a:solidFill>
                <a:schemeClr val="dk1"/>
              </a:solidFill>
              <a:effectLst/>
              <a:latin typeface="ＭＳ Ｐゴシック" pitchFamily="50" charset="-128"/>
              <a:ea typeface="ＭＳ Ｐゴシック" pitchFamily="50" charset="-128"/>
              <a:cs typeface="+mn-cs"/>
            </a:rPr>
            <a:t>査に努める必要がある。</a:t>
          </a:r>
          <a:endParaRPr kumimoji="1" lang="en-US" altLang="ja-JP" sz="1300" baseline="0">
            <a:solidFill>
              <a:schemeClr val="dk1"/>
            </a:solidFill>
            <a:effectLst/>
            <a:latin typeface="ＭＳ Ｐゴシック" pitchFamily="50" charset="-128"/>
            <a:ea typeface="ＭＳ Ｐゴシック"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itchFamily="50" charset="-128"/>
              <a:ea typeface="ＭＳ Ｐゴシック" pitchFamily="50" charset="-128"/>
              <a:cs typeface="+mn-cs"/>
            </a:rPr>
            <a:t>　平成２９年度末の</a:t>
          </a:r>
          <a:r>
            <a:rPr kumimoji="1" lang="ja-JP" altLang="ja-JP" sz="1300">
              <a:solidFill>
                <a:schemeClr val="dk1"/>
              </a:solidFill>
              <a:effectLst/>
              <a:latin typeface="ＭＳ Ｐゴシック" pitchFamily="50" charset="-128"/>
              <a:ea typeface="ＭＳ Ｐゴシック" pitchFamily="50" charset="-128"/>
              <a:cs typeface="+mn-cs"/>
            </a:rPr>
            <a:t>財政調整基金残高は、２</a:t>
          </a:r>
          <a:r>
            <a:rPr kumimoji="1" lang="ja-JP" altLang="en-US" sz="1300">
              <a:solidFill>
                <a:schemeClr val="dk1"/>
              </a:solidFill>
              <a:effectLst/>
              <a:latin typeface="ＭＳ Ｐゴシック" pitchFamily="50" charset="-128"/>
              <a:ea typeface="ＭＳ Ｐゴシック" pitchFamily="50" charset="-128"/>
              <a:cs typeface="+mn-cs"/>
            </a:rPr>
            <a:t>７百万円増の</a:t>
          </a:r>
          <a:r>
            <a:rPr kumimoji="1" lang="ja-JP" altLang="ja-JP" sz="1300">
              <a:solidFill>
                <a:schemeClr val="dk1"/>
              </a:solidFill>
              <a:effectLst/>
              <a:latin typeface="ＭＳ Ｐゴシック" pitchFamily="50" charset="-128"/>
              <a:ea typeface="ＭＳ Ｐゴシック" pitchFamily="50" charset="-128"/>
              <a:cs typeface="+mn-cs"/>
            </a:rPr>
            <a:t>１，</a:t>
          </a:r>
          <a:r>
            <a:rPr kumimoji="1" lang="ja-JP" altLang="en-US" sz="1300">
              <a:solidFill>
                <a:schemeClr val="dk1"/>
              </a:solidFill>
              <a:effectLst/>
              <a:latin typeface="ＭＳ Ｐゴシック" pitchFamily="50" charset="-128"/>
              <a:ea typeface="ＭＳ Ｐゴシック" pitchFamily="50" charset="-128"/>
              <a:cs typeface="+mn-cs"/>
            </a:rPr>
            <a:t>１０８</a:t>
          </a:r>
          <a:r>
            <a:rPr kumimoji="1" lang="ja-JP" altLang="ja-JP" sz="1300">
              <a:solidFill>
                <a:schemeClr val="dk1"/>
              </a:solidFill>
              <a:effectLst/>
              <a:latin typeface="ＭＳ Ｐゴシック" pitchFamily="50" charset="-128"/>
              <a:ea typeface="ＭＳ Ｐゴシック" pitchFamily="50" charset="-128"/>
              <a:cs typeface="+mn-cs"/>
            </a:rPr>
            <a:t>百万円とな</a:t>
          </a:r>
          <a:r>
            <a:rPr kumimoji="1" lang="ja-JP" altLang="en-US" sz="1300">
              <a:solidFill>
                <a:schemeClr val="dk1"/>
              </a:solidFill>
              <a:effectLst/>
              <a:latin typeface="ＭＳ Ｐゴシック" pitchFamily="50" charset="-128"/>
              <a:ea typeface="ＭＳ Ｐゴシック" pitchFamily="50" charset="-128"/>
              <a:cs typeface="+mn-cs"/>
            </a:rPr>
            <a:t>った</a:t>
          </a:r>
          <a:r>
            <a:rPr kumimoji="1" lang="ja-JP" altLang="ja-JP" sz="1300">
              <a:solidFill>
                <a:schemeClr val="dk1"/>
              </a:solidFill>
              <a:effectLst/>
              <a:latin typeface="ＭＳ Ｐゴシック" pitchFamily="50" charset="-128"/>
              <a:ea typeface="ＭＳ Ｐゴシック" pitchFamily="50" charset="-128"/>
              <a:cs typeface="+mn-cs"/>
            </a:rPr>
            <a:t>。標準財政規模に対する割合</a:t>
          </a:r>
          <a:r>
            <a:rPr kumimoji="1" lang="ja-JP" altLang="en-US" sz="1300">
              <a:solidFill>
                <a:schemeClr val="dk1"/>
              </a:solidFill>
              <a:effectLst/>
              <a:latin typeface="ＭＳ Ｐゴシック" pitchFamily="50" charset="-128"/>
              <a:ea typeface="ＭＳ Ｐゴシック" pitchFamily="50" charset="-128"/>
              <a:cs typeface="+mn-cs"/>
            </a:rPr>
            <a:t>や決算状況</a:t>
          </a:r>
          <a:r>
            <a:rPr kumimoji="1" lang="ja-JP" altLang="ja-JP" sz="1300">
              <a:solidFill>
                <a:schemeClr val="dk1"/>
              </a:solidFill>
              <a:effectLst/>
              <a:latin typeface="ＭＳ Ｐゴシック" pitchFamily="50" charset="-128"/>
              <a:ea typeface="ＭＳ Ｐゴシック" pitchFamily="50" charset="-128"/>
              <a:cs typeface="+mn-cs"/>
            </a:rPr>
            <a:t>を</a:t>
          </a:r>
          <a:r>
            <a:rPr kumimoji="1" lang="ja-JP" altLang="en-US" sz="1300">
              <a:solidFill>
                <a:schemeClr val="dk1"/>
              </a:solidFill>
              <a:effectLst/>
              <a:latin typeface="ＭＳ Ｐゴシック" pitchFamily="50" charset="-128"/>
              <a:ea typeface="ＭＳ Ｐゴシック" pitchFamily="50" charset="-128"/>
              <a:cs typeface="+mn-cs"/>
            </a:rPr>
            <a:t>確認</a:t>
          </a:r>
          <a:r>
            <a:rPr kumimoji="1" lang="ja-JP" altLang="ja-JP" sz="1300">
              <a:solidFill>
                <a:schemeClr val="dk1"/>
              </a:solidFill>
              <a:effectLst/>
              <a:latin typeface="ＭＳ Ｐゴシック" pitchFamily="50" charset="-128"/>
              <a:ea typeface="ＭＳ Ｐゴシック" pitchFamily="50" charset="-128"/>
              <a:cs typeface="+mn-cs"/>
            </a:rPr>
            <a:t>しながら、適切な基金管理を行っていく。</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実質収支額は、</a:t>
          </a:r>
          <a:r>
            <a:rPr kumimoji="1" lang="ja-JP" altLang="en-US" sz="1300">
              <a:solidFill>
                <a:schemeClr val="dk1"/>
              </a:solidFill>
              <a:effectLst/>
              <a:latin typeface="ＭＳ Ｐゴシック" pitchFamily="50" charset="-128"/>
              <a:ea typeface="ＭＳ Ｐゴシック" pitchFamily="50" charset="-128"/>
              <a:cs typeface="+mn-cs"/>
            </a:rPr>
            <a:t>平成</a:t>
          </a:r>
          <a:r>
            <a:rPr kumimoji="1" lang="ja-JP" altLang="ja-JP" sz="1300">
              <a:solidFill>
                <a:schemeClr val="dk1"/>
              </a:solidFill>
              <a:effectLst/>
              <a:latin typeface="ＭＳ Ｐゴシック" pitchFamily="50" charset="-128"/>
              <a:ea typeface="ＭＳ Ｐゴシック" pitchFamily="50" charset="-128"/>
              <a:cs typeface="+mn-cs"/>
            </a:rPr>
            <a:t>２</a:t>
          </a:r>
          <a:r>
            <a:rPr kumimoji="1" lang="ja-JP" altLang="en-US" sz="1300">
              <a:solidFill>
                <a:schemeClr val="dk1"/>
              </a:solidFill>
              <a:effectLst/>
              <a:latin typeface="ＭＳ Ｐゴシック" pitchFamily="50" charset="-128"/>
              <a:ea typeface="ＭＳ Ｐゴシック" pitchFamily="50" charset="-128"/>
              <a:cs typeface="+mn-cs"/>
            </a:rPr>
            <a:t>９</a:t>
          </a:r>
          <a:r>
            <a:rPr kumimoji="1" lang="ja-JP" altLang="ja-JP" sz="1300">
              <a:solidFill>
                <a:schemeClr val="dk1"/>
              </a:solidFill>
              <a:effectLst/>
              <a:latin typeface="ＭＳ Ｐゴシック" pitchFamily="50" charset="-128"/>
              <a:ea typeface="ＭＳ Ｐゴシック" pitchFamily="50" charset="-128"/>
              <a:cs typeface="+mn-cs"/>
            </a:rPr>
            <a:t>度１</a:t>
          </a:r>
          <a:r>
            <a:rPr kumimoji="1" lang="ja-JP" altLang="en-US" sz="1300">
              <a:solidFill>
                <a:schemeClr val="dk1"/>
              </a:solidFill>
              <a:effectLst/>
              <a:latin typeface="ＭＳ Ｐゴシック" pitchFamily="50" charset="-128"/>
              <a:ea typeface="ＭＳ Ｐゴシック" pitchFamily="50" charset="-128"/>
              <a:cs typeface="+mn-cs"/>
            </a:rPr>
            <a:t>７３</a:t>
          </a:r>
          <a:r>
            <a:rPr kumimoji="1" lang="ja-JP" altLang="ja-JP" sz="1300">
              <a:solidFill>
                <a:schemeClr val="dk1"/>
              </a:solidFill>
              <a:effectLst/>
              <a:latin typeface="ＭＳ Ｐゴシック" pitchFamily="50" charset="-128"/>
              <a:ea typeface="ＭＳ Ｐゴシック" pitchFamily="50" charset="-128"/>
              <a:cs typeface="+mn-cs"/>
            </a:rPr>
            <a:t>百万円で標準財政規模に占める割合は</a:t>
          </a:r>
          <a:r>
            <a:rPr kumimoji="1" lang="ja-JP" altLang="en-US" sz="1300">
              <a:solidFill>
                <a:schemeClr val="dk1"/>
              </a:solidFill>
              <a:effectLst/>
              <a:latin typeface="ＭＳ Ｐゴシック" pitchFamily="50" charset="-128"/>
              <a:ea typeface="ＭＳ Ｐゴシック" pitchFamily="50" charset="-128"/>
              <a:cs typeface="+mn-cs"/>
            </a:rPr>
            <a:t>７．２９</a:t>
          </a:r>
          <a:r>
            <a:rPr kumimoji="1" lang="ja-JP" altLang="ja-JP" sz="1300">
              <a:solidFill>
                <a:schemeClr val="dk1"/>
              </a:solidFill>
              <a:effectLst/>
              <a:latin typeface="ＭＳ Ｐゴシック" pitchFamily="50" charset="-128"/>
              <a:ea typeface="ＭＳ Ｐゴシック" pitchFamily="50" charset="-128"/>
              <a:cs typeface="+mn-cs"/>
            </a:rPr>
            <a:t>％となっている。</a:t>
          </a:r>
          <a:r>
            <a:rPr kumimoji="1" lang="ja-JP" altLang="en-US" sz="1300">
              <a:solidFill>
                <a:schemeClr val="dk1"/>
              </a:solidFill>
              <a:effectLst/>
              <a:latin typeface="ＭＳ Ｐゴシック" pitchFamily="50" charset="-128"/>
              <a:ea typeface="ＭＳ Ｐゴシック" pitchFamily="50" charset="-128"/>
              <a:cs typeface="+mn-cs"/>
            </a:rPr>
            <a:t>前年度比＋１．２８％となった主な要因は、物件費（委託料）における６６百万円の不用額及び災害復旧事業費４５百万円の繰り越し等が挙げられる。今後は、</a:t>
          </a:r>
          <a:r>
            <a:rPr kumimoji="1" lang="ja-JP" altLang="ja-JP" sz="1300">
              <a:solidFill>
                <a:schemeClr val="dk1"/>
              </a:solidFill>
              <a:effectLst/>
              <a:latin typeface="ＭＳ Ｐゴシック" pitchFamily="50" charset="-128"/>
              <a:ea typeface="ＭＳ Ｐゴシック" pitchFamily="50" charset="-128"/>
              <a:cs typeface="+mn-cs"/>
            </a:rPr>
            <a:t>５％前後を目標として適正な財政運営に努める。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実質単年度収支は</a:t>
          </a:r>
          <a:r>
            <a:rPr kumimoji="1" lang="ja-JP" altLang="en-US" sz="1300">
              <a:solidFill>
                <a:schemeClr val="dk1"/>
              </a:solidFill>
              <a:effectLst/>
              <a:latin typeface="ＭＳ Ｐゴシック" pitchFamily="50" charset="-128"/>
              <a:ea typeface="ＭＳ Ｐゴシック"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基金について、取崩額より多く積立金を計上したことにより</a:t>
          </a:r>
          <a:r>
            <a:rPr kumimoji="1" lang="ja-JP" altLang="en-US" sz="1300">
              <a:solidFill>
                <a:schemeClr val="dk1"/>
              </a:solidFill>
              <a:effectLst/>
              <a:latin typeface="ＭＳ Ｐゴシック" pitchFamily="50" charset="-128"/>
              <a:ea typeface="ＭＳ Ｐゴシック" pitchFamily="50" charset="-128"/>
              <a:cs typeface="+mn-cs"/>
            </a:rPr>
            <a:t>５６</a:t>
          </a:r>
          <a:r>
            <a:rPr kumimoji="1" lang="ja-JP" altLang="ja-JP" sz="1300">
              <a:solidFill>
                <a:schemeClr val="dk1"/>
              </a:solidFill>
              <a:effectLst/>
              <a:latin typeface="ＭＳ Ｐゴシック" pitchFamily="50" charset="-128"/>
              <a:ea typeface="ＭＳ Ｐゴシック" pitchFamily="50" charset="-128"/>
              <a:cs typeface="+mn-cs"/>
            </a:rPr>
            <a:t>百万円の黒字決算となった。</a:t>
          </a:r>
          <a:endParaRPr lang="ja-JP" altLang="ja-JP" sz="1300">
            <a:effectLst/>
            <a:latin typeface="ＭＳ Ｐゴシック" pitchFamily="50" charset="-128"/>
            <a:ea typeface="ＭＳ Ｐゴシック"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itchFamily="50" charset="-128"/>
              <a:ea typeface="ＭＳ Ｐゴシック" pitchFamily="50" charset="-128"/>
              <a:cs typeface="+mn-cs"/>
            </a:rPr>
            <a:t>　</a:t>
          </a:r>
          <a:r>
            <a:rPr kumimoji="1" lang="ja-JP" altLang="ja-JP" sz="1400">
              <a:solidFill>
                <a:schemeClr val="dk1"/>
              </a:solidFill>
              <a:effectLst/>
              <a:latin typeface="ＭＳ Ｐゴシック" pitchFamily="50" charset="-128"/>
              <a:ea typeface="ＭＳ Ｐゴシック" pitchFamily="50" charset="-128"/>
              <a:cs typeface="+mn-cs"/>
            </a:rPr>
            <a:t>全会計とも黒字決算となっている。今後も適正な財政運営に努めていく。</a:t>
          </a:r>
          <a:endParaRPr lang="ja-JP" altLang="ja-JP" sz="1400">
            <a:effectLst/>
            <a:latin typeface="ＭＳ Ｐゴシック" pitchFamily="50" charset="-128"/>
            <a:ea typeface="ＭＳ Ｐゴシック" pitchFamily="50" charset="-128"/>
          </a:endParaRPr>
        </a:p>
        <a:p>
          <a:r>
            <a:rPr kumimoji="1" lang="ja-JP" altLang="ja-JP" sz="1400">
              <a:solidFill>
                <a:schemeClr val="dk1"/>
              </a:solidFill>
              <a:effectLst/>
              <a:latin typeface="ＭＳ Ｐゴシック" pitchFamily="50" charset="-128"/>
              <a:ea typeface="ＭＳ Ｐゴシック" pitchFamily="50" charset="-128"/>
              <a:cs typeface="+mn-cs"/>
            </a:rPr>
            <a:t>　伊豆まつざき荘事業会計については、</a:t>
          </a:r>
          <a:r>
            <a:rPr kumimoji="1" lang="ja-JP" altLang="en-US" sz="1400">
              <a:solidFill>
                <a:schemeClr val="dk1"/>
              </a:solidFill>
              <a:effectLst/>
              <a:latin typeface="ＭＳ Ｐゴシック" pitchFamily="50" charset="-128"/>
              <a:ea typeface="ＭＳ Ｐゴシック" pitchFamily="50" charset="-128"/>
              <a:cs typeface="+mn-cs"/>
            </a:rPr>
            <a:t>平成２８年度決算と比較して黒字比率が増加していることは、</a:t>
          </a:r>
          <a:r>
            <a:rPr kumimoji="1" lang="ja-JP" altLang="ja-JP" sz="1400">
              <a:solidFill>
                <a:schemeClr val="dk1"/>
              </a:solidFill>
              <a:effectLst/>
              <a:latin typeface="ＭＳ Ｐゴシック" pitchFamily="50" charset="-128"/>
              <a:ea typeface="ＭＳ Ｐゴシック" pitchFamily="50" charset="-128"/>
              <a:cs typeface="+mn-cs"/>
            </a:rPr>
            <a:t>経費削減や新規サービス等の営業努力の結果</a:t>
          </a:r>
          <a:r>
            <a:rPr kumimoji="1" lang="ja-JP" altLang="en-US" sz="1400">
              <a:solidFill>
                <a:schemeClr val="dk1"/>
              </a:solidFill>
              <a:effectLst/>
              <a:latin typeface="ＭＳ Ｐゴシック" pitchFamily="50" charset="-128"/>
              <a:ea typeface="ＭＳ Ｐゴシック" pitchFamily="50" charset="-128"/>
              <a:cs typeface="+mn-cs"/>
            </a:rPr>
            <a:t>が業績に結び付いたと判断できるとは言え、</a:t>
          </a:r>
          <a:r>
            <a:rPr kumimoji="1" lang="ja-JP" altLang="ja-JP" sz="1400">
              <a:solidFill>
                <a:schemeClr val="dk1"/>
              </a:solidFill>
              <a:effectLst/>
              <a:latin typeface="ＭＳ Ｐゴシック" pitchFamily="50" charset="-128"/>
              <a:ea typeface="ＭＳ Ｐゴシック" pitchFamily="50" charset="-128"/>
              <a:cs typeface="+mn-cs"/>
            </a:rPr>
            <a:t>厳しい状況に変わりはないため、引き続き経営改善の努力が必要である。</a:t>
          </a:r>
          <a:endParaRPr lang="ja-JP" altLang="ja-JP" sz="1400">
            <a:effectLst/>
            <a:latin typeface="ＭＳ Ｐゴシック" pitchFamily="50" charset="-128"/>
            <a:ea typeface="ＭＳ Ｐゴシック" pitchFamily="50" charset="-128"/>
          </a:endParaRPr>
        </a:p>
        <a:p>
          <a:r>
            <a:rPr kumimoji="1" lang="ja-JP" altLang="ja-JP" sz="1400">
              <a:solidFill>
                <a:schemeClr val="dk1"/>
              </a:solidFill>
              <a:effectLst/>
              <a:latin typeface="ＭＳ Ｐゴシック" pitchFamily="50" charset="-128"/>
              <a:ea typeface="ＭＳ Ｐゴシック" pitchFamily="50" charset="-128"/>
              <a:cs typeface="+mn-cs"/>
            </a:rPr>
            <a:t>　その他事業会計についても黒字を維持しているが、</a:t>
          </a:r>
          <a:r>
            <a:rPr kumimoji="1" lang="ja-JP" altLang="en-US" sz="1400">
              <a:solidFill>
                <a:schemeClr val="dk1"/>
              </a:solidFill>
              <a:effectLst/>
              <a:latin typeface="ＭＳ Ｐゴシック" pitchFamily="50" charset="-128"/>
              <a:ea typeface="ＭＳ Ｐゴシック" pitchFamily="50" charset="-128"/>
              <a:cs typeface="+mn-cs"/>
            </a:rPr>
            <a:t>公営企業会計事業における独立採算の原則や各</a:t>
          </a:r>
          <a:r>
            <a:rPr kumimoji="1" lang="ja-JP" altLang="ja-JP" sz="1400">
              <a:solidFill>
                <a:schemeClr val="dk1"/>
              </a:solidFill>
              <a:effectLst/>
              <a:latin typeface="ＭＳ Ｐゴシック" pitchFamily="50" charset="-128"/>
              <a:ea typeface="ＭＳ Ｐゴシック" pitchFamily="50" charset="-128"/>
              <a:cs typeface="+mn-cs"/>
            </a:rPr>
            <a:t>会計の健全性を保つよう</a:t>
          </a:r>
          <a:r>
            <a:rPr kumimoji="1" lang="ja-JP" altLang="en-US" sz="1400">
              <a:solidFill>
                <a:schemeClr val="dk1"/>
              </a:solidFill>
              <a:effectLst/>
              <a:latin typeface="ＭＳ Ｐゴシック" pitchFamily="50" charset="-128"/>
              <a:ea typeface="ＭＳ Ｐゴシック" pitchFamily="50" charset="-128"/>
              <a:cs typeface="+mn-cs"/>
            </a:rPr>
            <a:t>、引き続き収支改善に</a:t>
          </a:r>
          <a:r>
            <a:rPr kumimoji="1" lang="ja-JP" altLang="ja-JP" sz="1400">
              <a:solidFill>
                <a:schemeClr val="dk1"/>
              </a:solidFill>
              <a:effectLst/>
              <a:latin typeface="ＭＳ Ｐゴシック" pitchFamily="50" charset="-128"/>
              <a:ea typeface="ＭＳ Ｐゴシック" pitchFamily="50" charset="-128"/>
              <a:cs typeface="+mn-cs"/>
            </a:rPr>
            <a:t>取り組む必要がある。</a:t>
          </a:r>
          <a:endParaRPr lang="ja-JP" altLang="ja-JP" sz="1400">
            <a:effectLst/>
            <a:latin typeface="ＭＳ Ｐゴシック" pitchFamily="50" charset="-128"/>
            <a:ea typeface="ＭＳ Ｐゴシック"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3632757</v>
      </c>
      <c r="BO4" s="441"/>
      <c r="BP4" s="441"/>
      <c r="BQ4" s="441"/>
      <c r="BR4" s="441"/>
      <c r="BS4" s="441"/>
      <c r="BT4" s="441"/>
      <c r="BU4" s="442"/>
      <c r="BV4" s="440">
        <v>4159857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7.3</v>
      </c>
      <c r="CU4" s="622"/>
      <c r="CV4" s="622"/>
      <c r="CW4" s="622"/>
      <c r="CX4" s="622"/>
      <c r="CY4" s="622"/>
      <c r="CZ4" s="622"/>
      <c r="DA4" s="623"/>
      <c r="DB4" s="621">
        <v>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3442678</v>
      </c>
      <c r="BO5" s="446"/>
      <c r="BP5" s="446"/>
      <c r="BQ5" s="446"/>
      <c r="BR5" s="446"/>
      <c r="BS5" s="446"/>
      <c r="BT5" s="446"/>
      <c r="BU5" s="447"/>
      <c r="BV5" s="445">
        <v>3981268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84.8</v>
      </c>
      <c r="CU5" s="416"/>
      <c r="CV5" s="416"/>
      <c r="CW5" s="416"/>
      <c r="CX5" s="416"/>
      <c r="CY5" s="416"/>
      <c r="CZ5" s="416"/>
      <c r="DA5" s="417"/>
      <c r="DB5" s="415">
        <v>82.3</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190079</v>
      </c>
      <c r="BO6" s="446"/>
      <c r="BP6" s="446"/>
      <c r="BQ6" s="446"/>
      <c r="BR6" s="446"/>
      <c r="BS6" s="446"/>
      <c r="BT6" s="446"/>
      <c r="BU6" s="447"/>
      <c r="BV6" s="445">
        <v>178589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88.9</v>
      </c>
      <c r="CU6" s="596"/>
      <c r="CV6" s="596"/>
      <c r="CW6" s="596"/>
      <c r="CX6" s="596"/>
      <c r="CY6" s="596"/>
      <c r="CZ6" s="596"/>
      <c r="DA6" s="597"/>
      <c r="DB6" s="595">
        <v>86.2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16701</v>
      </c>
      <c r="BO7" s="446"/>
      <c r="BP7" s="446"/>
      <c r="BQ7" s="446"/>
      <c r="BR7" s="446"/>
      <c r="BS7" s="446"/>
      <c r="BT7" s="446"/>
      <c r="BU7" s="447"/>
      <c r="BV7" s="445">
        <v>33522</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2379460</v>
      </c>
      <c r="CU7" s="446"/>
      <c r="CV7" s="446"/>
      <c r="CW7" s="446"/>
      <c r="CX7" s="446"/>
      <c r="CY7" s="446"/>
      <c r="CZ7" s="446"/>
      <c r="DA7" s="447"/>
      <c r="DB7" s="445">
        <v>2414235</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173378</v>
      </c>
      <c r="BO8" s="446"/>
      <c r="BP8" s="446"/>
      <c r="BQ8" s="446"/>
      <c r="BR8" s="446"/>
      <c r="BS8" s="446"/>
      <c r="BT8" s="446"/>
      <c r="BU8" s="447"/>
      <c r="BV8" s="445">
        <v>145067</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0.31</v>
      </c>
      <c r="CU8" s="559"/>
      <c r="CV8" s="559"/>
      <c r="CW8" s="559"/>
      <c r="CX8" s="559"/>
      <c r="CY8" s="559"/>
      <c r="CZ8" s="559"/>
      <c r="DA8" s="560"/>
      <c r="DB8" s="558">
        <v>0.31</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6837</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28311</v>
      </c>
      <c r="BO9" s="446"/>
      <c r="BP9" s="446"/>
      <c r="BQ9" s="446"/>
      <c r="BR9" s="446"/>
      <c r="BS9" s="446"/>
      <c r="BT9" s="446"/>
      <c r="BU9" s="447"/>
      <c r="BV9" s="445">
        <v>-30505</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10.8</v>
      </c>
      <c r="CU9" s="416"/>
      <c r="CV9" s="416"/>
      <c r="CW9" s="416"/>
      <c r="CX9" s="416"/>
      <c r="CY9" s="416"/>
      <c r="CZ9" s="416"/>
      <c r="DA9" s="417"/>
      <c r="DB9" s="415">
        <v>9.6999999999999993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7653</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147577</v>
      </c>
      <c r="BO10" s="446"/>
      <c r="BP10" s="446"/>
      <c r="BQ10" s="446"/>
      <c r="BR10" s="446"/>
      <c r="BS10" s="446"/>
      <c r="BT10" s="446"/>
      <c r="BU10" s="447"/>
      <c r="BV10" s="445">
        <v>190422</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108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6836</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88</v>
      </c>
      <c r="AV12" s="503"/>
      <c r="AW12" s="503"/>
      <c r="AX12" s="503"/>
      <c r="AY12" s="425" t="s">
        <v>127</v>
      </c>
      <c r="AZ12" s="426"/>
      <c r="BA12" s="426"/>
      <c r="BB12" s="426"/>
      <c r="BC12" s="426"/>
      <c r="BD12" s="426"/>
      <c r="BE12" s="426"/>
      <c r="BF12" s="426"/>
      <c r="BG12" s="426"/>
      <c r="BH12" s="426"/>
      <c r="BI12" s="426"/>
      <c r="BJ12" s="426"/>
      <c r="BK12" s="426"/>
      <c r="BL12" s="426"/>
      <c r="BM12" s="427"/>
      <c r="BN12" s="445">
        <v>120000</v>
      </c>
      <c r="BO12" s="446"/>
      <c r="BP12" s="446"/>
      <c r="BQ12" s="446"/>
      <c r="BR12" s="446"/>
      <c r="BS12" s="446"/>
      <c r="BT12" s="446"/>
      <c r="BU12" s="447"/>
      <c r="BV12" s="445">
        <v>130000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6809</v>
      </c>
      <c r="S13" s="549"/>
      <c r="T13" s="549"/>
      <c r="U13" s="549"/>
      <c r="V13" s="550"/>
      <c r="W13" s="536" t="s">
        <v>131</v>
      </c>
      <c r="X13" s="458"/>
      <c r="Y13" s="458"/>
      <c r="Z13" s="458"/>
      <c r="AA13" s="458"/>
      <c r="AB13" s="459"/>
      <c r="AC13" s="421">
        <v>222</v>
      </c>
      <c r="AD13" s="422"/>
      <c r="AE13" s="422"/>
      <c r="AF13" s="422"/>
      <c r="AG13" s="423"/>
      <c r="AH13" s="421">
        <v>256</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55888</v>
      </c>
      <c r="BO13" s="446"/>
      <c r="BP13" s="446"/>
      <c r="BQ13" s="446"/>
      <c r="BR13" s="446"/>
      <c r="BS13" s="446"/>
      <c r="BT13" s="446"/>
      <c r="BU13" s="447"/>
      <c r="BV13" s="445">
        <v>29917</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2.7</v>
      </c>
      <c r="CU13" s="416"/>
      <c r="CV13" s="416"/>
      <c r="CW13" s="416"/>
      <c r="CX13" s="416"/>
      <c r="CY13" s="416"/>
      <c r="CZ13" s="416"/>
      <c r="DA13" s="417"/>
      <c r="DB13" s="415">
        <v>2.4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7007</v>
      </c>
      <c r="S14" s="549"/>
      <c r="T14" s="549"/>
      <c r="U14" s="549"/>
      <c r="V14" s="550"/>
      <c r="W14" s="551"/>
      <c r="X14" s="461"/>
      <c r="Y14" s="461"/>
      <c r="Z14" s="461"/>
      <c r="AA14" s="461"/>
      <c r="AB14" s="462"/>
      <c r="AC14" s="541">
        <v>7.2</v>
      </c>
      <c r="AD14" s="542"/>
      <c r="AE14" s="542"/>
      <c r="AF14" s="542"/>
      <c r="AG14" s="543"/>
      <c r="AH14" s="541">
        <v>7.2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121</v>
      </c>
      <c r="CU14" s="553"/>
      <c r="CV14" s="553"/>
      <c r="CW14" s="553"/>
      <c r="CX14" s="553"/>
      <c r="CY14" s="553"/>
      <c r="CZ14" s="553"/>
      <c r="DA14" s="554"/>
      <c r="DB14" s="552" t="s">
        <v>138</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6982</v>
      </c>
      <c r="S15" s="549"/>
      <c r="T15" s="549"/>
      <c r="U15" s="549"/>
      <c r="V15" s="550"/>
      <c r="W15" s="536" t="s">
        <v>140</v>
      </c>
      <c r="X15" s="458"/>
      <c r="Y15" s="458"/>
      <c r="Z15" s="458"/>
      <c r="AA15" s="458"/>
      <c r="AB15" s="459"/>
      <c r="AC15" s="421">
        <v>531</v>
      </c>
      <c r="AD15" s="422"/>
      <c r="AE15" s="422"/>
      <c r="AF15" s="422"/>
      <c r="AG15" s="423"/>
      <c r="AH15" s="421">
        <v>626</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643532</v>
      </c>
      <c r="BO15" s="441"/>
      <c r="BP15" s="441"/>
      <c r="BQ15" s="441"/>
      <c r="BR15" s="441"/>
      <c r="BS15" s="441"/>
      <c r="BT15" s="441"/>
      <c r="BU15" s="442"/>
      <c r="BV15" s="440">
        <v>659364</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17.100000000000001</v>
      </c>
      <c r="AD16" s="542"/>
      <c r="AE16" s="542"/>
      <c r="AF16" s="542"/>
      <c r="AG16" s="543"/>
      <c r="AH16" s="541">
        <v>17.5</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2100561</v>
      </c>
      <c r="BO16" s="446"/>
      <c r="BP16" s="446"/>
      <c r="BQ16" s="446"/>
      <c r="BR16" s="446"/>
      <c r="BS16" s="446"/>
      <c r="BT16" s="446"/>
      <c r="BU16" s="447"/>
      <c r="BV16" s="445">
        <v>2138094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2350</v>
      </c>
      <c r="AD17" s="422"/>
      <c r="AE17" s="422"/>
      <c r="AF17" s="422"/>
      <c r="AG17" s="423"/>
      <c r="AH17" s="421">
        <v>2691</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812352</v>
      </c>
      <c r="BO17" s="446"/>
      <c r="BP17" s="446"/>
      <c r="BQ17" s="446"/>
      <c r="BR17" s="446"/>
      <c r="BS17" s="446"/>
      <c r="BT17" s="446"/>
      <c r="BU17" s="447"/>
      <c r="BV17" s="445">
        <v>828807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85.19</v>
      </c>
      <c r="M18" s="510"/>
      <c r="N18" s="510"/>
      <c r="O18" s="510"/>
      <c r="P18" s="510"/>
      <c r="Q18" s="510"/>
      <c r="R18" s="511"/>
      <c r="S18" s="511"/>
      <c r="T18" s="511"/>
      <c r="U18" s="511"/>
      <c r="V18" s="512"/>
      <c r="W18" s="526"/>
      <c r="X18" s="527"/>
      <c r="Y18" s="527"/>
      <c r="Z18" s="527"/>
      <c r="AA18" s="527"/>
      <c r="AB18" s="537"/>
      <c r="AC18" s="409">
        <v>75.7</v>
      </c>
      <c r="AD18" s="410"/>
      <c r="AE18" s="410"/>
      <c r="AF18" s="410"/>
      <c r="AG18" s="513"/>
      <c r="AH18" s="409">
        <v>75.3</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2046739</v>
      </c>
      <c r="BO18" s="446"/>
      <c r="BP18" s="446"/>
      <c r="BQ18" s="446"/>
      <c r="BR18" s="446"/>
      <c r="BS18" s="446"/>
      <c r="BT18" s="446"/>
      <c r="BU18" s="447"/>
      <c r="BV18" s="445">
        <v>2015569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80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2912589</v>
      </c>
      <c r="BO19" s="446"/>
      <c r="BP19" s="446"/>
      <c r="BQ19" s="446"/>
      <c r="BR19" s="446"/>
      <c r="BS19" s="446"/>
      <c r="BT19" s="446"/>
      <c r="BU19" s="447"/>
      <c r="BV19" s="445">
        <v>3052119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2832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3260194</v>
      </c>
      <c r="BO23" s="446"/>
      <c r="BP23" s="446"/>
      <c r="BQ23" s="446"/>
      <c r="BR23" s="446"/>
      <c r="BS23" s="446"/>
      <c r="BT23" s="446"/>
      <c r="BU23" s="447"/>
      <c r="BV23" s="445">
        <v>3409462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6120</v>
      </c>
      <c r="R24" s="422"/>
      <c r="S24" s="422"/>
      <c r="T24" s="422"/>
      <c r="U24" s="422"/>
      <c r="V24" s="423"/>
      <c r="W24" s="487"/>
      <c r="X24" s="478"/>
      <c r="Y24" s="479"/>
      <c r="Z24" s="418" t="s">
        <v>164</v>
      </c>
      <c r="AA24" s="419"/>
      <c r="AB24" s="419"/>
      <c r="AC24" s="419"/>
      <c r="AD24" s="419"/>
      <c r="AE24" s="419"/>
      <c r="AF24" s="419"/>
      <c r="AG24" s="420"/>
      <c r="AH24" s="421">
        <v>70</v>
      </c>
      <c r="AI24" s="422"/>
      <c r="AJ24" s="422"/>
      <c r="AK24" s="422"/>
      <c r="AL24" s="423"/>
      <c r="AM24" s="421">
        <v>195580</v>
      </c>
      <c r="AN24" s="422"/>
      <c r="AO24" s="422"/>
      <c r="AP24" s="422"/>
      <c r="AQ24" s="422"/>
      <c r="AR24" s="423"/>
      <c r="AS24" s="421">
        <v>2794</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3149288</v>
      </c>
      <c r="BO24" s="446"/>
      <c r="BP24" s="446"/>
      <c r="BQ24" s="446"/>
      <c r="BR24" s="446"/>
      <c r="BS24" s="446"/>
      <c r="BT24" s="446"/>
      <c r="BU24" s="447"/>
      <c r="BV24" s="445">
        <v>3285635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4950</v>
      </c>
      <c r="R25" s="422"/>
      <c r="S25" s="422"/>
      <c r="T25" s="422"/>
      <c r="U25" s="422"/>
      <c r="V25" s="423"/>
      <c r="W25" s="487"/>
      <c r="X25" s="478"/>
      <c r="Y25" s="479"/>
      <c r="Z25" s="418" t="s">
        <v>167</v>
      </c>
      <c r="AA25" s="419"/>
      <c r="AB25" s="419"/>
      <c r="AC25" s="419"/>
      <c r="AD25" s="419"/>
      <c r="AE25" s="419"/>
      <c r="AF25" s="419"/>
      <c r="AG25" s="420"/>
      <c r="AH25" s="421" t="s">
        <v>121</v>
      </c>
      <c r="AI25" s="422"/>
      <c r="AJ25" s="422"/>
      <c r="AK25" s="422"/>
      <c r="AL25" s="423"/>
      <c r="AM25" s="421" t="s">
        <v>121</v>
      </c>
      <c r="AN25" s="422"/>
      <c r="AO25" s="422"/>
      <c r="AP25" s="422"/>
      <c r="AQ25" s="422"/>
      <c r="AR25" s="423"/>
      <c r="AS25" s="421" t="s">
        <v>129</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624561</v>
      </c>
      <c r="BO25" s="441"/>
      <c r="BP25" s="441"/>
      <c r="BQ25" s="441"/>
      <c r="BR25" s="441"/>
      <c r="BS25" s="441"/>
      <c r="BT25" s="441"/>
      <c r="BU25" s="442"/>
      <c r="BV25" s="440">
        <v>651591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4370</v>
      </c>
      <c r="R26" s="422"/>
      <c r="S26" s="422"/>
      <c r="T26" s="422"/>
      <c r="U26" s="422"/>
      <c r="V26" s="423"/>
      <c r="W26" s="487"/>
      <c r="X26" s="478"/>
      <c r="Y26" s="479"/>
      <c r="Z26" s="418" t="s">
        <v>170</v>
      </c>
      <c r="AA26" s="500"/>
      <c r="AB26" s="500"/>
      <c r="AC26" s="500"/>
      <c r="AD26" s="500"/>
      <c r="AE26" s="500"/>
      <c r="AF26" s="500"/>
      <c r="AG26" s="501"/>
      <c r="AH26" s="421">
        <v>6</v>
      </c>
      <c r="AI26" s="422"/>
      <c r="AJ26" s="422"/>
      <c r="AK26" s="422"/>
      <c r="AL26" s="423"/>
      <c r="AM26" s="421">
        <v>15960</v>
      </c>
      <c r="AN26" s="422"/>
      <c r="AO26" s="422"/>
      <c r="AP26" s="422"/>
      <c r="AQ26" s="422"/>
      <c r="AR26" s="423"/>
      <c r="AS26" s="421">
        <v>2660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2730</v>
      </c>
      <c r="R27" s="422"/>
      <c r="S27" s="422"/>
      <c r="T27" s="422"/>
      <c r="U27" s="422"/>
      <c r="V27" s="423"/>
      <c r="W27" s="487"/>
      <c r="X27" s="478"/>
      <c r="Y27" s="479"/>
      <c r="Z27" s="418" t="s">
        <v>173</v>
      </c>
      <c r="AA27" s="419"/>
      <c r="AB27" s="419"/>
      <c r="AC27" s="419"/>
      <c r="AD27" s="419"/>
      <c r="AE27" s="419"/>
      <c r="AF27" s="419"/>
      <c r="AG27" s="420"/>
      <c r="AH27" s="421">
        <v>7</v>
      </c>
      <c r="AI27" s="422"/>
      <c r="AJ27" s="422"/>
      <c r="AK27" s="422"/>
      <c r="AL27" s="423"/>
      <c r="AM27" s="421">
        <v>22218</v>
      </c>
      <c r="AN27" s="422"/>
      <c r="AO27" s="422"/>
      <c r="AP27" s="422"/>
      <c r="AQ27" s="422"/>
      <c r="AR27" s="423"/>
      <c r="AS27" s="421">
        <v>3174</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121</v>
      </c>
      <c r="BO27" s="449"/>
      <c r="BP27" s="449"/>
      <c r="BQ27" s="449"/>
      <c r="BR27" s="449"/>
      <c r="BS27" s="449"/>
      <c r="BT27" s="449"/>
      <c r="BU27" s="450"/>
      <c r="BV27" s="448" t="s">
        <v>121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2080</v>
      </c>
      <c r="R28" s="422"/>
      <c r="S28" s="422"/>
      <c r="T28" s="422"/>
      <c r="U28" s="422"/>
      <c r="V28" s="423"/>
      <c r="W28" s="487"/>
      <c r="X28" s="478"/>
      <c r="Y28" s="479"/>
      <c r="Z28" s="418" t="s">
        <v>176</v>
      </c>
      <c r="AA28" s="419"/>
      <c r="AB28" s="419"/>
      <c r="AC28" s="419"/>
      <c r="AD28" s="419"/>
      <c r="AE28" s="419"/>
      <c r="AF28" s="419"/>
      <c r="AG28" s="420"/>
      <c r="AH28" s="421" t="s">
        <v>129</v>
      </c>
      <c r="AI28" s="422"/>
      <c r="AJ28" s="422"/>
      <c r="AK28" s="422"/>
      <c r="AL28" s="423"/>
      <c r="AM28" s="421" t="s">
        <v>129</v>
      </c>
      <c r="AN28" s="422"/>
      <c r="AO28" s="422"/>
      <c r="AP28" s="422"/>
      <c r="AQ28" s="422"/>
      <c r="AR28" s="423"/>
      <c r="AS28" s="421" t="s">
        <v>121</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1108305</v>
      </c>
      <c r="BO28" s="441"/>
      <c r="BP28" s="441"/>
      <c r="BQ28" s="441"/>
      <c r="BR28" s="441"/>
      <c r="BS28" s="441"/>
      <c r="BT28" s="441"/>
      <c r="BU28" s="442"/>
      <c r="BV28" s="440">
        <v>1080728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6</v>
      </c>
      <c r="M29" s="422"/>
      <c r="N29" s="422"/>
      <c r="O29" s="422"/>
      <c r="P29" s="423"/>
      <c r="Q29" s="421">
        <v>1870</v>
      </c>
      <c r="R29" s="422"/>
      <c r="S29" s="422"/>
      <c r="T29" s="422"/>
      <c r="U29" s="422"/>
      <c r="V29" s="423"/>
      <c r="W29" s="488"/>
      <c r="X29" s="489"/>
      <c r="Y29" s="490"/>
      <c r="Z29" s="418" t="s">
        <v>179</v>
      </c>
      <c r="AA29" s="419"/>
      <c r="AB29" s="419"/>
      <c r="AC29" s="419"/>
      <c r="AD29" s="419"/>
      <c r="AE29" s="419"/>
      <c r="AF29" s="419"/>
      <c r="AG29" s="420"/>
      <c r="AH29" s="421">
        <v>77</v>
      </c>
      <c r="AI29" s="422"/>
      <c r="AJ29" s="422"/>
      <c r="AK29" s="422"/>
      <c r="AL29" s="423"/>
      <c r="AM29" s="421">
        <v>217798</v>
      </c>
      <c r="AN29" s="422"/>
      <c r="AO29" s="422"/>
      <c r="AP29" s="422"/>
      <c r="AQ29" s="422"/>
      <c r="AR29" s="423"/>
      <c r="AS29" s="421">
        <v>2829</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t="s">
        <v>129</v>
      </c>
      <c r="BO29" s="446"/>
      <c r="BP29" s="446"/>
      <c r="BQ29" s="446"/>
      <c r="BR29" s="446"/>
      <c r="BS29" s="446"/>
      <c r="BT29" s="446"/>
      <c r="BU29" s="447"/>
      <c r="BV29" s="445" t="s">
        <v>129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98.8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956115</v>
      </c>
      <c r="BO30" s="449"/>
      <c r="BP30" s="449"/>
      <c r="BQ30" s="449"/>
      <c r="BR30" s="449"/>
      <c r="BS30" s="449"/>
      <c r="BT30" s="449"/>
      <c r="BU30" s="450"/>
      <c r="BV30" s="448">
        <v>991596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189</v>
      </c>
      <c r="X33" s="407"/>
      <c r="Y33" s="407"/>
      <c r="Z33" s="407"/>
      <c r="AA33" s="407"/>
      <c r="AB33" s="407"/>
      <c r="AC33" s="407"/>
      <c r="AD33" s="407"/>
      <c r="AE33" s="407"/>
      <c r="AF33" s="407"/>
      <c r="AG33" s="407"/>
      <c r="AH33" s="407"/>
      <c r="AI33" s="407"/>
      <c r="AJ33" s="407"/>
      <c r="AK33" s="407"/>
      <c r="AL33" s="195"/>
      <c r="AM33" s="408" t="s">
        <v>190</v>
      </c>
      <c r="AN33" s="408"/>
      <c r="AO33" s="407" t="s">
        <v>189</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188</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岩地集落排水事業特別会計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西豆衛生プラント組合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（一財）松崎町振興公社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温泉事業会計</v>
      </c>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IF('各会計、関係団体の財政状況及び健全化判断比率'!B35="","",'各会計、関係団体の財政状況及び健全化判断比率'!B35)</f>
        <v>石部集落排水事業特別会計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下田地区消防組合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f t="shared" si="0"/>
        <v>7</v>
      </c>
      <c r="AN36" s="404"/>
      <c r="AO36" s="403" t="str">
        <f>IF('各会計、関係団体の財政状況及び健全化判断比率'!B33="","",'各会計、関係団体の財政状況及び健全化判断比率'!B33)</f>
        <v>伊豆まつざき荘事業会計</v>
      </c>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IF('各会計、関係団体の財政状況及び健全化判断比率'!B36="","",'各会計、関係団体の財政状況及び健全化判断比率'!B36)</f>
        <v>雲見集落排水事業特別会計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一部事務組合下田メディカルセンター（事業会計分）</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一部事務組合下田メディカルセンター（普通会計分）</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静岡県市町総合事務組合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静岡県後期高齢者医療広域連合(事業会計分）</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静岡県後期高齢者医療広域連合(普通会計分）</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静岡地方税滞納整理機構</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HtIW138soUxJsdzL+ylzHeXGvQTfxo426dRZYPd8aEgqbyGzfYoa9CL6LkAuO1R2eqdCWEK40N894Z+jiUY2SA==" saltValue="fTN2VJ2p03p1oPmdHGdB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23" t="s">
        <v>567</v>
      </c>
      <c r="D34" s="1223"/>
      <c r="E34" s="1224"/>
      <c r="F34" s="32">
        <v>9.25</v>
      </c>
      <c r="G34" s="33">
        <v>7.35</v>
      </c>
      <c r="H34" s="33">
        <v>8.4499999999999993</v>
      </c>
      <c r="I34" s="33">
        <v>14.04</v>
      </c>
      <c r="J34" s="34">
        <v>18.03</v>
      </c>
      <c r="K34" s="22"/>
      <c r="L34" s="22"/>
      <c r="M34" s="22"/>
      <c r="N34" s="22"/>
      <c r="O34" s="22"/>
      <c r="P34" s="22"/>
    </row>
    <row r="35" spans="1:16" ht="39" customHeight="1">
      <c r="A35" s="22"/>
      <c r="B35" s="35"/>
      <c r="C35" s="1217" t="s">
        <v>568</v>
      </c>
      <c r="D35" s="1218"/>
      <c r="E35" s="1219"/>
      <c r="F35" s="36">
        <v>5.88</v>
      </c>
      <c r="G35" s="37">
        <v>7.07</v>
      </c>
      <c r="H35" s="37">
        <v>7.14</v>
      </c>
      <c r="I35" s="37">
        <v>6</v>
      </c>
      <c r="J35" s="38">
        <v>7.28</v>
      </c>
      <c r="K35" s="22"/>
      <c r="L35" s="22"/>
      <c r="M35" s="22"/>
      <c r="N35" s="22"/>
      <c r="O35" s="22"/>
      <c r="P35" s="22"/>
    </row>
    <row r="36" spans="1:16" ht="39" customHeight="1">
      <c r="A36" s="22"/>
      <c r="B36" s="35"/>
      <c r="C36" s="1217" t="s">
        <v>569</v>
      </c>
      <c r="D36" s="1218"/>
      <c r="E36" s="1219"/>
      <c r="F36" s="36">
        <v>5.44</v>
      </c>
      <c r="G36" s="37">
        <v>6.24</v>
      </c>
      <c r="H36" s="37">
        <v>6.12</v>
      </c>
      <c r="I36" s="37">
        <v>6.61</v>
      </c>
      <c r="J36" s="38">
        <v>5.59</v>
      </c>
      <c r="K36" s="22"/>
      <c r="L36" s="22"/>
      <c r="M36" s="22"/>
      <c r="N36" s="22"/>
      <c r="O36" s="22"/>
      <c r="P36" s="22"/>
    </row>
    <row r="37" spans="1:16" ht="39" customHeight="1">
      <c r="A37" s="22"/>
      <c r="B37" s="35"/>
      <c r="C37" s="1217" t="s">
        <v>570</v>
      </c>
      <c r="D37" s="1218"/>
      <c r="E37" s="1219"/>
      <c r="F37" s="36">
        <v>4.12</v>
      </c>
      <c r="G37" s="37">
        <v>3.36</v>
      </c>
      <c r="H37" s="37">
        <v>2.21</v>
      </c>
      <c r="I37" s="37">
        <v>2.5</v>
      </c>
      <c r="J37" s="38">
        <v>4.2</v>
      </c>
      <c r="K37" s="22"/>
      <c r="L37" s="22"/>
      <c r="M37" s="22"/>
      <c r="N37" s="22"/>
      <c r="O37" s="22"/>
      <c r="P37" s="22"/>
    </row>
    <row r="38" spans="1:16" ht="39" customHeight="1">
      <c r="A38" s="22"/>
      <c r="B38" s="35"/>
      <c r="C38" s="1217" t="s">
        <v>571</v>
      </c>
      <c r="D38" s="1218"/>
      <c r="E38" s="1219"/>
      <c r="F38" s="36">
        <v>1.82</v>
      </c>
      <c r="G38" s="37">
        <v>0.94</v>
      </c>
      <c r="H38" s="37">
        <v>0.85</v>
      </c>
      <c r="I38" s="37">
        <v>1.1499999999999999</v>
      </c>
      <c r="J38" s="38">
        <v>1.4</v>
      </c>
      <c r="K38" s="22"/>
      <c r="L38" s="22"/>
      <c r="M38" s="22"/>
      <c r="N38" s="22"/>
      <c r="O38" s="22"/>
      <c r="P38" s="22"/>
    </row>
    <row r="39" spans="1:16" ht="39" customHeight="1">
      <c r="A39" s="22"/>
      <c r="B39" s="35"/>
      <c r="C39" s="1217" t="s">
        <v>572</v>
      </c>
      <c r="D39" s="1218"/>
      <c r="E39" s="1219"/>
      <c r="F39" s="36">
        <v>1.03</v>
      </c>
      <c r="G39" s="37">
        <v>1.48</v>
      </c>
      <c r="H39" s="37">
        <v>0.83</v>
      </c>
      <c r="I39" s="37">
        <v>0.06</v>
      </c>
      <c r="J39" s="38">
        <v>1.1399999999999999</v>
      </c>
      <c r="K39" s="22"/>
      <c r="L39" s="22"/>
      <c r="M39" s="22"/>
      <c r="N39" s="22"/>
      <c r="O39" s="22"/>
      <c r="P39" s="22"/>
    </row>
    <row r="40" spans="1:16" ht="39" customHeight="1">
      <c r="A40" s="22"/>
      <c r="B40" s="35"/>
      <c r="C40" s="1217" t="s">
        <v>573</v>
      </c>
      <c r="D40" s="1218"/>
      <c r="E40" s="1219"/>
      <c r="F40" s="36">
        <v>0</v>
      </c>
      <c r="G40" s="37">
        <v>0.05</v>
      </c>
      <c r="H40" s="37">
        <v>0.1</v>
      </c>
      <c r="I40" s="37">
        <v>0.15</v>
      </c>
      <c r="J40" s="38">
        <v>0.14000000000000001</v>
      </c>
      <c r="K40" s="22"/>
      <c r="L40" s="22"/>
      <c r="M40" s="22"/>
      <c r="N40" s="22"/>
      <c r="O40" s="22"/>
      <c r="P40" s="22"/>
    </row>
    <row r="41" spans="1:16" ht="39" customHeight="1">
      <c r="A41" s="22"/>
      <c r="B41" s="35"/>
      <c r="C41" s="1217" t="s">
        <v>574</v>
      </c>
      <c r="D41" s="1218"/>
      <c r="E41" s="1219"/>
      <c r="F41" s="36">
        <v>0.1</v>
      </c>
      <c r="G41" s="37">
        <v>0.1</v>
      </c>
      <c r="H41" s="37">
        <v>7.0000000000000007E-2</v>
      </c>
      <c r="I41" s="37">
        <v>7.0000000000000007E-2</v>
      </c>
      <c r="J41" s="38">
        <v>7.0000000000000007E-2</v>
      </c>
      <c r="K41" s="22"/>
      <c r="L41" s="22"/>
      <c r="M41" s="22"/>
      <c r="N41" s="22"/>
      <c r="O41" s="22"/>
      <c r="P41" s="22"/>
    </row>
    <row r="42" spans="1:16" ht="39" customHeight="1">
      <c r="A42" s="22"/>
      <c r="B42" s="39"/>
      <c r="C42" s="1217" t="s">
        <v>575</v>
      </c>
      <c r="D42" s="1218"/>
      <c r="E42" s="1219"/>
      <c r="F42" s="36" t="s">
        <v>518</v>
      </c>
      <c r="G42" s="37" t="s">
        <v>518</v>
      </c>
      <c r="H42" s="37" t="s">
        <v>518</v>
      </c>
      <c r="I42" s="37" t="s">
        <v>518</v>
      </c>
      <c r="J42" s="38" t="s">
        <v>518</v>
      </c>
      <c r="K42" s="22"/>
      <c r="L42" s="22"/>
      <c r="M42" s="22"/>
      <c r="N42" s="22"/>
      <c r="O42" s="22"/>
      <c r="P42" s="22"/>
    </row>
    <row r="43" spans="1:16" ht="39" customHeight="1" thickBot="1">
      <c r="A43" s="22"/>
      <c r="B43" s="40"/>
      <c r="C43" s="1220" t="s">
        <v>576</v>
      </c>
      <c r="D43" s="1221"/>
      <c r="E43" s="1222"/>
      <c r="F43" s="41">
        <v>0.04</v>
      </c>
      <c r="G43" s="42">
        <v>0.06</v>
      </c>
      <c r="H43" s="42">
        <v>0.13</v>
      </c>
      <c r="I43" s="42">
        <v>0.06</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rti2omVG5WHioVx8/pxB6yg0vw30mEtjuqe2KOVou/Iex7jyptCJC8L70giVjSqlQoi9AupulSqXEg2/+YEAQ==" saltValue="8XObK4HV/FgrMJU5Khnd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33" t="s">
        <v>11</v>
      </c>
      <c r="C45" s="1234"/>
      <c r="D45" s="58"/>
      <c r="E45" s="1239" t="s">
        <v>12</v>
      </c>
      <c r="F45" s="1239"/>
      <c r="G45" s="1239"/>
      <c r="H45" s="1239"/>
      <c r="I45" s="1239"/>
      <c r="J45" s="1240"/>
      <c r="K45" s="59">
        <v>376</v>
      </c>
      <c r="L45" s="60">
        <v>300</v>
      </c>
      <c r="M45" s="60">
        <v>295</v>
      </c>
      <c r="N45" s="60">
        <v>296</v>
      </c>
      <c r="O45" s="61">
        <v>313</v>
      </c>
      <c r="P45" s="48"/>
      <c r="Q45" s="48"/>
      <c r="R45" s="48"/>
      <c r="S45" s="48"/>
      <c r="T45" s="48"/>
      <c r="U45" s="48"/>
    </row>
    <row r="46" spans="1:21" ht="30.75" customHeight="1">
      <c r="A46" s="48"/>
      <c r="B46" s="1235"/>
      <c r="C46" s="1236"/>
      <c r="D46" s="62"/>
      <c r="E46" s="1227" t="s">
        <v>13</v>
      </c>
      <c r="F46" s="1227"/>
      <c r="G46" s="1227"/>
      <c r="H46" s="1227"/>
      <c r="I46" s="1227"/>
      <c r="J46" s="1228"/>
      <c r="K46" s="63" t="s">
        <v>518</v>
      </c>
      <c r="L46" s="64" t="s">
        <v>518</v>
      </c>
      <c r="M46" s="64" t="s">
        <v>518</v>
      </c>
      <c r="N46" s="64" t="s">
        <v>518</v>
      </c>
      <c r="O46" s="65" t="s">
        <v>518</v>
      </c>
      <c r="P46" s="48"/>
      <c r="Q46" s="48"/>
      <c r="R46" s="48"/>
      <c r="S46" s="48"/>
      <c r="T46" s="48"/>
      <c r="U46" s="48"/>
    </row>
    <row r="47" spans="1:21" ht="30.75" customHeight="1">
      <c r="A47" s="48"/>
      <c r="B47" s="1235"/>
      <c r="C47" s="1236"/>
      <c r="D47" s="62"/>
      <c r="E47" s="1227" t="s">
        <v>14</v>
      </c>
      <c r="F47" s="1227"/>
      <c r="G47" s="1227"/>
      <c r="H47" s="1227"/>
      <c r="I47" s="1227"/>
      <c r="J47" s="1228"/>
      <c r="K47" s="63" t="s">
        <v>518</v>
      </c>
      <c r="L47" s="64" t="s">
        <v>518</v>
      </c>
      <c r="M47" s="64" t="s">
        <v>518</v>
      </c>
      <c r="N47" s="64" t="s">
        <v>518</v>
      </c>
      <c r="O47" s="65" t="s">
        <v>518</v>
      </c>
      <c r="P47" s="48"/>
      <c r="Q47" s="48"/>
      <c r="R47" s="48"/>
      <c r="S47" s="48"/>
      <c r="T47" s="48"/>
      <c r="U47" s="48"/>
    </row>
    <row r="48" spans="1:21" ht="30.75" customHeight="1">
      <c r="A48" s="48"/>
      <c r="B48" s="1235"/>
      <c r="C48" s="1236"/>
      <c r="D48" s="62"/>
      <c r="E48" s="1227" t="s">
        <v>15</v>
      </c>
      <c r="F48" s="1227"/>
      <c r="G48" s="1227"/>
      <c r="H48" s="1227"/>
      <c r="I48" s="1227"/>
      <c r="J48" s="1228"/>
      <c r="K48" s="63">
        <v>10</v>
      </c>
      <c r="L48" s="64">
        <v>10</v>
      </c>
      <c r="M48" s="64">
        <v>10</v>
      </c>
      <c r="N48" s="64">
        <v>9</v>
      </c>
      <c r="O48" s="65">
        <v>8</v>
      </c>
      <c r="P48" s="48"/>
      <c r="Q48" s="48"/>
      <c r="R48" s="48"/>
      <c r="S48" s="48"/>
      <c r="T48" s="48"/>
      <c r="U48" s="48"/>
    </row>
    <row r="49" spans="1:21" ht="30.75" customHeight="1">
      <c r="A49" s="48"/>
      <c r="B49" s="1235"/>
      <c r="C49" s="1236"/>
      <c r="D49" s="62"/>
      <c r="E49" s="1227" t="s">
        <v>16</v>
      </c>
      <c r="F49" s="1227"/>
      <c r="G49" s="1227"/>
      <c r="H49" s="1227"/>
      <c r="I49" s="1227"/>
      <c r="J49" s="1228"/>
      <c r="K49" s="63">
        <v>46</v>
      </c>
      <c r="L49" s="64">
        <v>46</v>
      </c>
      <c r="M49" s="64">
        <v>45</v>
      </c>
      <c r="N49" s="64">
        <v>47</v>
      </c>
      <c r="O49" s="65">
        <v>47</v>
      </c>
      <c r="P49" s="48"/>
      <c r="Q49" s="48"/>
      <c r="R49" s="48"/>
      <c r="S49" s="48"/>
      <c r="T49" s="48"/>
      <c r="U49" s="48"/>
    </row>
    <row r="50" spans="1:21" ht="30.75" customHeight="1">
      <c r="A50" s="48"/>
      <c r="B50" s="1235"/>
      <c r="C50" s="1236"/>
      <c r="D50" s="62"/>
      <c r="E50" s="1227" t="s">
        <v>17</v>
      </c>
      <c r="F50" s="1227"/>
      <c r="G50" s="1227"/>
      <c r="H50" s="1227"/>
      <c r="I50" s="1227"/>
      <c r="J50" s="1228"/>
      <c r="K50" s="63">
        <v>4</v>
      </c>
      <c r="L50" s="64">
        <v>1</v>
      </c>
      <c r="M50" s="64">
        <v>1</v>
      </c>
      <c r="N50" s="64">
        <v>1</v>
      </c>
      <c r="O50" s="65">
        <v>7</v>
      </c>
      <c r="P50" s="48"/>
      <c r="Q50" s="48"/>
      <c r="R50" s="48"/>
      <c r="S50" s="48"/>
      <c r="T50" s="48"/>
      <c r="U50" s="48"/>
    </row>
    <row r="51" spans="1:21" ht="30.75" customHeight="1">
      <c r="A51" s="48"/>
      <c r="B51" s="1237"/>
      <c r="C51" s="1238"/>
      <c r="D51" s="66"/>
      <c r="E51" s="1227" t="s">
        <v>18</v>
      </c>
      <c r="F51" s="1227"/>
      <c r="G51" s="1227"/>
      <c r="H51" s="1227"/>
      <c r="I51" s="1227"/>
      <c r="J51" s="1228"/>
      <c r="K51" s="63" t="s">
        <v>518</v>
      </c>
      <c r="L51" s="64" t="s">
        <v>518</v>
      </c>
      <c r="M51" s="64" t="s">
        <v>518</v>
      </c>
      <c r="N51" s="64" t="s">
        <v>518</v>
      </c>
      <c r="O51" s="65" t="s">
        <v>518</v>
      </c>
      <c r="P51" s="48"/>
      <c r="Q51" s="48"/>
      <c r="R51" s="48"/>
      <c r="S51" s="48"/>
      <c r="T51" s="48"/>
      <c r="U51" s="48"/>
    </row>
    <row r="52" spans="1:21" ht="30.75" customHeight="1">
      <c r="A52" s="48"/>
      <c r="B52" s="1225" t="s">
        <v>19</v>
      </c>
      <c r="C52" s="1226"/>
      <c r="D52" s="66"/>
      <c r="E52" s="1227" t="s">
        <v>20</v>
      </c>
      <c r="F52" s="1227"/>
      <c r="G52" s="1227"/>
      <c r="H52" s="1227"/>
      <c r="I52" s="1227"/>
      <c r="J52" s="1228"/>
      <c r="K52" s="63">
        <v>331</v>
      </c>
      <c r="L52" s="64">
        <v>309</v>
      </c>
      <c r="M52" s="64">
        <v>303</v>
      </c>
      <c r="N52" s="64">
        <v>296</v>
      </c>
      <c r="O52" s="65">
        <v>306</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105</v>
      </c>
      <c r="L53" s="69">
        <v>48</v>
      </c>
      <c r="M53" s="69">
        <v>48</v>
      </c>
      <c r="N53" s="69">
        <v>57</v>
      </c>
      <c r="O53" s="70">
        <v>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T8vWkf+UbH2U98cVAu9iX8BVno//3WA9P+wGdguT/ezSwloGLdyrKSTkJ+njBjmYG/LDUBa7+X1E/SPVoT57g==" saltValue="fIEMYGlx36mmqeMNb8RII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561</v>
      </c>
      <c r="J40" s="79" t="s">
        <v>562</v>
      </c>
      <c r="K40" s="79" t="s">
        <v>563</v>
      </c>
      <c r="L40" s="79" t="s">
        <v>564</v>
      </c>
      <c r="M40" s="80" t="s">
        <v>565</v>
      </c>
    </row>
    <row r="41" spans="2:13" ht="27.75" customHeight="1">
      <c r="B41" s="1253" t="s">
        <v>24</v>
      </c>
      <c r="C41" s="1254"/>
      <c r="D41" s="81"/>
      <c r="E41" s="1255" t="s">
        <v>25</v>
      </c>
      <c r="F41" s="1255"/>
      <c r="G41" s="1255"/>
      <c r="H41" s="1256"/>
      <c r="I41" s="82">
        <v>3184</v>
      </c>
      <c r="J41" s="83">
        <v>3213</v>
      </c>
      <c r="K41" s="83">
        <v>3185</v>
      </c>
      <c r="L41" s="83">
        <v>3409</v>
      </c>
      <c r="M41" s="84">
        <v>3260</v>
      </c>
    </row>
    <row r="42" spans="2:13" ht="27.75" customHeight="1">
      <c r="B42" s="1243"/>
      <c r="C42" s="1244"/>
      <c r="D42" s="85"/>
      <c r="E42" s="1247" t="s">
        <v>26</v>
      </c>
      <c r="F42" s="1247"/>
      <c r="G42" s="1247"/>
      <c r="H42" s="1248"/>
      <c r="I42" s="86">
        <v>6</v>
      </c>
      <c r="J42" s="87">
        <v>5</v>
      </c>
      <c r="K42" s="87">
        <v>4</v>
      </c>
      <c r="L42" s="87">
        <v>15</v>
      </c>
      <c r="M42" s="88">
        <v>72</v>
      </c>
    </row>
    <row r="43" spans="2:13" ht="27.75" customHeight="1">
      <c r="B43" s="1243"/>
      <c r="C43" s="1244"/>
      <c r="D43" s="85"/>
      <c r="E43" s="1247" t="s">
        <v>27</v>
      </c>
      <c r="F43" s="1247"/>
      <c r="G43" s="1247"/>
      <c r="H43" s="1248"/>
      <c r="I43" s="86">
        <v>74</v>
      </c>
      <c r="J43" s="87">
        <v>67</v>
      </c>
      <c r="K43" s="87">
        <v>60</v>
      </c>
      <c r="L43" s="87">
        <v>53</v>
      </c>
      <c r="M43" s="88">
        <v>44</v>
      </c>
    </row>
    <row r="44" spans="2:13" ht="27.75" customHeight="1">
      <c r="B44" s="1243"/>
      <c r="C44" s="1244"/>
      <c r="D44" s="85"/>
      <c r="E44" s="1247" t="s">
        <v>28</v>
      </c>
      <c r="F44" s="1247"/>
      <c r="G44" s="1247"/>
      <c r="H44" s="1248"/>
      <c r="I44" s="86">
        <v>304</v>
      </c>
      <c r="J44" s="87">
        <v>351</v>
      </c>
      <c r="K44" s="87">
        <v>329</v>
      </c>
      <c r="L44" s="87">
        <v>334</v>
      </c>
      <c r="M44" s="88">
        <v>329</v>
      </c>
    </row>
    <row r="45" spans="2:13" ht="27.75" customHeight="1">
      <c r="B45" s="1243"/>
      <c r="C45" s="1244"/>
      <c r="D45" s="85"/>
      <c r="E45" s="1247" t="s">
        <v>29</v>
      </c>
      <c r="F45" s="1247"/>
      <c r="G45" s="1247"/>
      <c r="H45" s="1248"/>
      <c r="I45" s="86">
        <v>1063</v>
      </c>
      <c r="J45" s="87">
        <v>1047</v>
      </c>
      <c r="K45" s="87">
        <v>1010</v>
      </c>
      <c r="L45" s="87">
        <v>1006</v>
      </c>
      <c r="M45" s="88">
        <v>1009</v>
      </c>
    </row>
    <row r="46" spans="2:13" ht="27.75" customHeight="1">
      <c r="B46" s="1243"/>
      <c r="C46" s="1244"/>
      <c r="D46" s="89"/>
      <c r="E46" s="1247" t="s">
        <v>30</v>
      </c>
      <c r="F46" s="1247"/>
      <c r="G46" s="1247"/>
      <c r="H46" s="1248"/>
      <c r="I46" s="86" t="s">
        <v>518</v>
      </c>
      <c r="J46" s="87" t="s">
        <v>518</v>
      </c>
      <c r="K46" s="87" t="s">
        <v>518</v>
      </c>
      <c r="L46" s="87" t="s">
        <v>518</v>
      </c>
      <c r="M46" s="88" t="s">
        <v>518</v>
      </c>
    </row>
    <row r="47" spans="2:13" ht="27.75" customHeight="1">
      <c r="B47" s="1243"/>
      <c r="C47" s="1244"/>
      <c r="D47" s="90"/>
      <c r="E47" s="1257" t="s">
        <v>31</v>
      </c>
      <c r="F47" s="1258"/>
      <c r="G47" s="1258"/>
      <c r="H47" s="1259"/>
      <c r="I47" s="86" t="s">
        <v>518</v>
      </c>
      <c r="J47" s="87" t="s">
        <v>518</v>
      </c>
      <c r="K47" s="87" t="s">
        <v>518</v>
      </c>
      <c r="L47" s="87" t="s">
        <v>518</v>
      </c>
      <c r="M47" s="88" t="s">
        <v>518</v>
      </c>
    </row>
    <row r="48" spans="2:13" ht="27.75" customHeight="1">
      <c r="B48" s="1243"/>
      <c r="C48" s="1244"/>
      <c r="D48" s="85"/>
      <c r="E48" s="1247" t="s">
        <v>32</v>
      </c>
      <c r="F48" s="1247"/>
      <c r="G48" s="1247"/>
      <c r="H48" s="1248"/>
      <c r="I48" s="86" t="s">
        <v>518</v>
      </c>
      <c r="J48" s="87" t="s">
        <v>518</v>
      </c>
      <c r="K48" s="87" t="s">
        <v>518</v>
      </c>
      <c r="L48" s="87" t="s">
        <v>518</v>
      </c>
      <c r="M48" s="88" t="s">
        <v>518</v>
      </c>
    </row>
    <row r="49" spans="2:13" ht="27.75" customHeight="1">
      <c r="B49" s="1245"/>
      <c r="C49" s="1246"/>
      <c r="D49" s="85"/>
      <c r="E49" s="1247" t="s">
        <v>33</v>
      </c>
      <c r="F49" s="1247"/>
      <c r="G49" s="1247"/>
      <c r="H49" s="1248"/>
      <c r="I49" s="86" t="s">
        <v>518</v>
      </c>
      <c r="J49" s="87" t="s">
        <v>518</v>
      </c>
      <c r="K49" s="87" t="s">
        <v>518</v>
      </c>
      <c r="L49" s="87" t="s">
        <v>518</v>
      </c>
      <c r="M49" s="88" t="s">
        <v>518</v>
      </c>
    </row>
    <row r="50" spans="2:13" ht="27.75" customHeight="1">
      <c r="B50" s="1241" t="s">
        <v>34</v>
      </c>
      <c r="C50" s="1242"/>
      <c r="D50" s="91"/>
      <c r="E50" s="1247" t="s">
        <v>35</v>
      </c>
      <c r="F50" s="1247"/>
      <c r="G50" s="1247"/>
      <c r="H50" s="1248"/>
      <c r="I50" s="86">
        <v>1808</v>
      </c>
      <c r="J50" s="87">
        <v>1711</v>
      </c>
      <c r="K50" s="87">
        <v>1878</v>
      </c>
      <c r="L50" s="87">
        <v>2044</v>
      </c>
      <c r="M50" s="88">
        <v>2037</v>
      </c>
    </row>
    <row r="51" spans="2:13" ht="27.75" customHeight="1">
      <c r="B51" s="1243"/>
      <c r="C51" s="1244"/>
      <c r="D51" s="85"/>
      <c r="E51" s="1247" t="s">
        <v>36</v>
      </c>
      <c r="F51" s="1247"/>
      <c r="G51" s="1247"/>
      <c r="H51" s="1248"/>
      <c r="I51" s="86" t="s">
        <v>518</v>
      </c>
      <c r="J51" s="87" t="s">
        <v>518</v>
      </c>
      <c r="K51" s="87" t="s">
        <v>518</v>
      </c>
      <c r="L51" s="87" t="s">
        <v>518</v>
      </c>
      <c r="M51" s="88" t="s">
        <v>518</v>
      </c>
    </row>
    <row r="52" spans="2:13" ht="27.75" customHeight="1">
      <c r="B52" s="1245"/>
      <c r="C52" s="1246"/>
      <c r="D52" s="85"/>
      <c r="E52" s="1247" t="s">
        <v>37</v>
      </c>
      <c r="F52" s="1247"/>
      <c r="G52" s="1247"/>
      <c r="H52" s="1248"/>
      <c r="I52" s="86">
        <v>2988</v>
      </c>
      <c r="J52" s="87">
        <v>3042</v>
      </c>
      <c r="K52" s="87">
        <v>2984</v>
      </c>
      <c r="L52" s="87">
        <v>3110</v>
      </c>
      <c r="M52" s="88">
        <v>2948</v>
      </c>
    </row>
    <row r="53" spans="2:13" ht="27.75" customHeight="1" thickBot="1">
      <c r="B53" s="1249" t="s">
        <v>38</v>
      </c>
      <c r="C53" s="1250"/>
      <c r="D53" s="92"/>
      <c r="E53" s="1251" t="s">
        <v>39</v>
      </c>
      <c r="F53" s="1251"/>
      <c r="G53" s="1251"/>
      <c r="H53" s="1252"/>
      <c r="I53" s="93">
        <v>-165</v>
      </c>
      <c r="J53" s="94">
        <v>-71</v>
      </c>
      <c r="K53" s="94">
        <v>-273</v>
      </c>
      <c r="L53" s="94">
        <v>-337</v>
      </c>
      <c r="M53" s="95">
        <v>-269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XyXodcsaaFdr0QV1vE6pPKDY3jwt6Nw5jwTT7YGwtAc8Oe+l0CEScbN816rbbQH5mTrRRAePjm1cW13xf7JQ==" saltValue="gqpbMxgEverIQMt/Uphs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563</v>
      </c>
      <c r="G54" s="104" t="s">
        <v>564</v>
      </c>
      <c r="H54" s="105" t="s">
        <v>565</v>
      </c>
    </row>
    <row r="55" spans="2:8" ht="52.5" customHeight="1">
      <c r="B55" s="106"/>
      <c r="C55" s="1268" t="s">
        <v>42</v>
      </c>
      <c r="D55" s="1268"/>
      <c r="E55" s="1269"/>
      <c r="F55" s="107">
        <v>1020</v>
      </c>
      <c r="G55" s="107">
        <v>1081</v>
      </c>
      <c r="H55" s="108">
        <v>1108</v>
      </c>
    </row>
    <row r="56" spans="2:8" ht="52.5" customHeight="1">
      <c r="B56" s="109"/>
      <c r="C56" s="1270" t="s">
        <v>43</v>
      </c>
      <c r="D56" s="1270"/>
      <c r="E56" s="1271"/>
      <c r="F56" s="110" t="s">
        <v>518</v>
      </c>
      <c r="G56" s="110" t="s">
        <v>518</v>
      </c>
      <c r="H56" s="111" t="s">
        <v>518</v>
      </c>
    </row>
    <row r="57" spans="2:8" ht="53.25" customHeight="1">
      <c r="B57" s="109"/>
      <c r="C57" s="1272" t="s">
        <v>44</v>
      </c>
      <c r="D57" s="1272"/>
      <c r="E57" s="1273"/>
      <c r="F57" s="112">
        <v>886</v>
      </c>
      <c r="G57" s="112">
        <v>992</v>
      </c>
      <c r="H57" s="113">
        <v>956</v>
      </c>
    </row>
    <row r="58" spans="2:8" ht="45.75" customHeight="1">
      <c r="B58" s="114"/>
      <c r="C58" s="1260" t="s">
        <v>582</v>
      </c>
      <c r="D58" s="1261"/>
      <c r="E58" s="1262"/>
      <c r="F58" s="115">
        <v>470</v>
      </c>
      <c r="G58" s="115">
        <v>464</v>
      </c>
      <c r="H58" s="116">
        <v>440</v>
      </c>
    </row>
    <row r="59" spans="2:8" ht="45.75" customHeight="1">
      <c r="B59" s="114"/>
      <c r="C59" s="1260" t="s">
        <v>583</v>
      </c>
      <c r="D59" s="1261"/>
      <c r="E59" s="1262"/>
      <c r="F59" s="115">
        <v>184</v>
      </c>
      <c r="G59" s="115">
        <v>284</v>
      </c>
      <c r="H59" s="116">
        <v>278</v>
      </c>
    </row>
    <row r="60" spans="2:8" ht="45.75" customHeight="1">
      <c r="B60" s="114"/>
      <c r="C60" s="1260" t="s">
        <v>586</v>
      </c>
      <c r="D60" s="1261"/>
      <c r="E60" s="1262"/>
      <c r="F60" s="115">
        <v>68</v>
      </c>
      <c r="G60" s="115">
        <v>66</v>
      </c>
      <c r="H60" s="116">
        <v>65</v>
      </c>
    </row>
    <row r="61" spans="2:8" ht="45.75" customHeight="1">
      <c r="B61" s="114"/>
      <c r="C61" s="1260" t="s">
        <v>584</v>
      </c>
      <c r="D61" s="1261"/>
      <c r="E61" s="1262"/>
      <c r="F61" s="115">
        <v>66</v>
      </c>
      <c r="G61" s="115">
        <v>64</v>
      </c>
      <c r="H61" s="116">
        <v>58</v>
      </c>
    </row>
    <row r="62" spans="2:8" ht="45.75" customHeight="1" thickBot="1">
      <c r="B62" s="117"/>
      <c r="C62" s="1263" t="s">
        <v>585</v>
      </c>
      <c r="D62" s="1264"/>
      <c r="E62" s="1265"/>
      <c r="F62" s="118">
        <v>15</v>
      </c>
      <c r="G62" s="118">
        <v>31</v>
      </c>
      <c r="H62" s="119">
        <v>33</v>
      </c>
    </row>
    <row r="63" spans="2:8" ht="52.5" customHeight="1" thickBot="1">
      <c r="B63" s="120"/>
      <c r="C63" s="1266" t="s">
        <v>45</v>
      </c>
      <c r="D63" s="1266"/>
      <c r="E63" s="1267"/>
      <c r="F63" s="121">
        <v>1906</v>
      </c>
      <c r="G63" s="121">
        <v>2072</v>
      </c>
      <c r="H63" s="122">
        <v>2064</v>
      </c>
    </row>
    <row r="64" spans="2:8" ht="15" customHeight="1"/>
    <row r="65" ht="0" hidden="1" customHeight="1"/>
    <row r="66" ht="0" hidden="1" customHeight="1"/>
  </sheetData>
  <sheetProtection algorithmName="SHA-512" hashValue="b3PUuQBqG1hvESTv3SgFEu6bxPBraJ/AOQn/znbAjcL6SMu+iqdNcuWXfQvOuAyGG1wKLbpMN/9ommnGJKKdZA==" saltValue="TqSaizsA5DPdMqmHgVTT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7" t="s">
        <v>612</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c r="B44" s="37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c r="B45" s="37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c r="B46" s="37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c r="B47" s="37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603</v>
      </c>
    </row>
    <row r="50" spans="1:109">
      <c r="B50" s="374"/>
      <c r="G50" s="1280"/>
      <c r="H50" s="1280"/>
      <c r="I50" s="1280"/>
      <c r="J50" s="1280"/>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561</v>
      </c>
      <c r="BQ50" s="1279"/>
      <c r="BR50" s="1279"/>
      <c r="BS50" s="1279"/>
      <c r="BT50" s="1279"/>
      <c r="BU50" s="1279"/>
      <c r="BV50" s="1279"/>
      <c r="BW50" s="1279"/>
      <c r="BX50" s="1279" t="s">
        <v>562</v>
      </c>
      <c r="BY50" s="1279"/>
      <c r="BZ50" s="1279"/>
      <c r="CA50" s="1279"/>
      <c r="CB50" s="1279"/>
      <c r="CC50" s="1279"/>
      <c r="CD50" s="1279"/>
      <c r="CE50" s="1279"/>
      <c r="CF50" s="1279" t="s">
        <v>563</v>
      </c>
      <c r="CG50" s="1279"/>
      <c r="CH50" s="1279"/>
      <c r="CI50" s="1279"/>
      <c r="CJ50" s="1279"/>
      <c r="CK50" s="1279"/>
      <c r="CL50" s="1279"/>
      <c r="CM50" s="1279"/>
      <c r="CN50" s="1279" t="s">
        <v>564</v>
      </c>
      <c r="CO50" s="1279"/>
      <c r="CP50" s="1279"/>
      <c r="CQ50" s="1279"/>
      <c r="CR50" s="1279"/>
      <c r="CS50" s="1279"/>
      <c r="CT50" s="1279"/>
      <c r="CU50" s="1279"/>
      <c r="CV50" s="1279" t="s">
        <v>565</v>
      </c>
      <c r="CW50" s="1279"/>
      <c r="CX50" s="1279"/>
      <c r="CY50" s="1279"/>
      <c r="CZ50" s="1279"/>
      <c r="DA50" s="1279"/>
      <c r="DB50" s="1279"/>
      <c r="DC50" s="1279"/>
    </row>
    <row r="51" spans="1:109" ht="13.5" customHeight="1">
      <c r="B51" s="374"/>
      <c r="G51" s="1282"/>
      <c r="H51" s="1282"/>
      <c r="I51" s="1296"/>
      <c r="J51" s="1296"/>
      <c r="K51" s="1281"/>
      <c r="L51" s="1281"/>
      <c r="M51" s="1281"/>
      <c r="N51" s="1281"/>
      <c r="AM51" s="383"/>
      <c r="AN51" s="1277" t="s">
        <v>604</v>
      </c>
      <c r="AO51" s="1277"/>
      <c r="AP51" s="1277"/>
      <c r="AQ51" s="1277"/>
      <c r="AR51" s="1277"/>
      <c r="AS51" s="1277"/>
      <c r="AT51" s="1277"/>
      <c r="AU51" s="1277"/>
      <c r="AV51" s="1277"/>
      <c r="AW51" s="1277"/>
      <c r="AX51" s="1277"/>
      <c r="AY51" s="1277"/>
      <c r="AZ51" s="1277"/>
      <c r="BA51" s="1277"/>
      <c r="BB51" s="1277" t="s">
        <v>605</v>
      </c>
      <c r="BC51" s="1277"/>
      <c r="BD51" s="1277"/>
      <c r="BE51" s="1277"/>
      <c r="BF51" s="1277"/>
      <c r="BG51" s="1277"/>
      <c r="BH51" s="1277"/>
      <c r="BI51" s="1277"/>
      <c r="BJ51" s="1277"/>
      <c r="BK51" s="1277"/>
      <c r="BL51" s="1277"/>
      <c r="BM51" s="1277"/>
      <c r="BN51" s="1277"/>
      <c r="BO51" s="1277"/>
      <c r="BP51" s="1286"/>
      <c r="BQ51" s="1274"/>
      <c r="BR51" s="1274"/>
      <c r="BS51" s="1274"/>
      <c r="BT51" s="1274"/>
      <c r="BU51" s="1274"/>
      <c r="BV51" s="1274"/>
      <c r="BW51" s="1274"/>
      <c r="BX51" s="1286"/>
      <c r="BY51" s="1274"/>
      <c r="BZ51" s="1274"/>
      <c r="CA51" s="1274"/>
      <c r="CB51" s="1274"/>
      <c r="CC51" s="1274"/>
      <c r="CD51" s="1274"/>
      <c r="CE51" s="1274"/>
      <c r="CF51" s="1286"/>
      <c r="CG51" s="1274"/>
      <c r="CH51" s="1274"/>
      <c r="CI51" s="1274"/>
      <c r="CJ51" s="1274"/>
      <c r="CK51" s="1274"/>
      <c r="CL51" s="1274"/>
      <c r="CM51" s="1274"/>
      <c r="CN51" s="1274"/>
      <c r="CO51" s="1274"/>
      <c r="CP51" s="1274"/>
      <c r="CQ51" s="1274"/>
      <c r="CR51" s="1274"/>
      <c r="CS51" s="1274"/>
      <c r="CT51" s="1274"/>
      <c r="CU51" s="1274"/>
      <c r="CV51" s="1286"/>
      <c r="CW51" s="1274"/>
      <c r="CX51" s="1274"/>
      <c r="CY51" s="1274"/>
      <c r="CZ51" s="1274"/>
      <c r="DA51" s="1274"/>
      <c r="DB51" s="1274"/>
      <c r="DC51" s="1274"/>
    </row>
    <row r="52" spans="1:109">
      <c r="B52" s="374"/>
      <c r="G52" s="1282"/>
      <c r="H52" s="1282"/>
      <c r="I52" s="1296"/>
      <c r="J52" s="1296"/>
      <c r="K52" s="1281"/>
      <c r="L52" s="1281"/>
      <c r="M52" s="1281"/>
      <c r="N52" s="1281"/>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c r="A53" s="382"/>
      <c r="B53" s="374"/>
      <c r="G53" s="1282"/>
      <c r="H53" s="1282"/>
      <c r="I53" s="1280"/>
      <c r="J53" s="1280"/>
      <c r="K53" s="1281"/>
      <c r="L53" s="1281"/>
      <c r="M53" s="1281"/>
      <c r="N53" s="1281"/>
      <c r="AM53" s="383"/>
      <c r="AN53" s="1277"/>
      <c r="AO53" s="1277"/>
      <c r="AP53" s="1277"/>
      <c r="AQ53" s="1277"/>
      <c r="AR53" s="1277"/>
      <c r="AS53" s="1277"/>
      <c r="AT53" s="1277"/>
      <c r="AU53" s="1277"/>
      <c r="AV53" s="1277"/>
      <c r="AW53" s="1277"/>
      <c r="AX53" s="1277"/>
      <c r="AY53" s="1277"/>
      <c r="AZ53" s="1277"/>
      <c r="BA53" s="1277"/>
      <c r="BB53" s="1277" t="s">
        <v>606</v>
      </c>
      <c r="BC53" s="1277"/>
      <c r="BD53" s="1277"/>
      <c r="BE53" s="1277"/>
      <c r="BF53" s="1277"/>
      <c r="BG53" s="1277"/>
      <c r="BH53" s="1277"/>
      <c r="BI53" s="1277"/>
      <c r="BJ53" s="1277"/>
      <c r="BK53" s="1277"/>
      <c r="BL53" s="1277"/>
      <c r="BM53" s="1277"/>
      <c r="BN53" s="1277"/>
      <c r="BO53" s="1277"/>
      <c r="BP53" s="1286"/>
      <c r="BQ53" s="1274"/>
      <c r="BR53" s="1274"/>
      <c r="BS53" s="1274"/>
      <c r="BT53" s="1274"/>
      <c r="BU53" s="1274"/>
      <c r="BV53" s="1274"/>
      <c r="BW53" s="1274"/>
      <c r="BX53" s="1286"/>
      <c r="BY53" s="1274"/>
      <c r="BZ53" s="1274"/>
      <c r="CA53" s="1274"/>
      <c r="CB53" s="1274"/>
      <c r="CC53" s="1274"/>
      <c r="CD53" s="1274"/>
      <c r="CE53" s="1274"/>
      <c r="CF53" s="1286"/>
      <c r="CG53" s="1274"/>
      <c r="CH53" s="1274"/>
      <c r="CI53" s="1274"/>
      <c r="CJ53" s="1274"/>
      <c r="CK53" s="1274"/>
      <c r="CL53" s="1274"/>
      <c r="CM53" s="1274"/>
      <c r="CN53" s="1274">
        <v>60.8</v>
      </c>
      <c r="CO53" s="1274"/>
      <c r="CP53" s="1274"/>
      <c r="CQ53" s="1274"/>
      <c r="CR53" s="1274"/>
      <c r="CS53" s="1274"/>
      <c r="CT53" s="1274"/>
      <c r="CU53" s="1274"/>
      <c r="CV53" s="1286"/>
      <c r="CW53" s="1274"/>
      <c r="CX53" s="1274"/>
      <c r="CY53" s="1274"/>
      <c r="CZ53" s="1274"/>
      <c r="DA53" s="1274"/>
      <c r="DB53" s="1274"/>
      <c r="DC53" s="1274"/>
    </row>
    <row r="54" spans="1:109">
      <c r="A54" s="382"/>
      <c r="B54" s="374"/>
      <c r="G54" s="1282"/>
      <c r="H54" s="1282"/>
      <c r="I54" s="1280"/>
      <c r="J54" s="1280"/>
      <c r="K54" s="1281"/>
      <c r="L54" s="1281"/>
      <c r="M54" s="1281"/>
      <c r="N54" s="1281"/>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c r="A55" s="382"/>
      <c r="B55" s="374"/>
      <c r="G55" s="1280"/>
      <c r="H55" s="1280"/>
      <c r="I55" s="1280"/>
      <c r="J55" s="1280"/>
      <c r="K55" s="1281"/>
      <c r="L55" s="1281"/>
      <c r="M55" s="1281"/>
      <c r="N55" s="1281"/>
      <c r="AN55" s="1279" t="s">
        <v>607</v>
      </c>
      <c r="AO55" s="1279"/>
      <c r="AP55" s="1279"/>
      <c r="AQ55" s="1279"/>
      <c r="AR55" s="1279"/>
      <c r="AS55" s="1279"/>
      <c r="AT55" s="1279"/>
      <c r="AU55" s="1279"/>
      <c r="AV55" s="1279"/>
      <c r="AW55" s="1279"/>
      <c r="AX55" s="1279"/>
      <c r="AY55" s="1279"/>
      <c r="AZ55" s="1279"/>
      <c r="BA55" s="1279"/>
      <c r="BB55" s="1277" t="s">
        <v>605</v>
      </c>
      <c r="BC55" s="1277"/>
      <c r="BD55" s="1277"/>
      <c r="BE55" s="1277"/>
      <c r="BF55" s="1277"/>
      <c r="BG55" s="1277"/>
      <c r="BH55" s="1277"/>
      <c r="BI55" s="1277"/>
      <c r="BJ55" s="1277"/>
      <c r="BK55" s="1277"/>
      <c r="BL55" s="1277"/>
      <c r="BM55" s="1277"/>
      <c r="BN55" s="1277"/>
      <c r="BO55" s="1277"/>
      <c r="BP55" s="1286"/>
      <c r="BQ55" s="1274"/>
      <c r="BR55" s="1274"/>
      <c r="BS55" s="1274"/>
      <c r="BT55" s="1274"/>
      <c r="BU55" s="1274"/>
      <c r="BV55" s="1274"/>
      <c r="BW55" s="1274"/>
      <c r="BX55" s="1286"/>
      <c r="BY55" s="1274"/>
      <c r="BZ55" s="1274"/>
      <c r="CA55" s="1274"/>
      <c r="CB55" s="1274"/>
      <c r="CC55" s="1274"/>
      <c r="CD55" s="1274"/>
      <c r="CE55" s="1274"/>
      <c r="CF55" s="1286"/>
      <c r="CG55" s="1274"/>
      <c r="CH55" s="1274"/>
      <c r="CI55" s="1274"/>
      <c r="CJ55" s="1274"/>
      <c r="CK55" s="1274"/>
      <c r="CL55" s="1274"/>
      <c r="CM55" s="1274"/>
      <c r="CN55" s="1274">
        <v>25.4</v>
      </c>
      <c r="CO55" s="1274"/>
      <c r="CP55" s="1274"/>
      <c r="CQ55" s="1274"/>
      <c r="CR55" s="1274"/>
      <c r="CS55" s="1274"/>
      <c r="CT55" s="1274"/>
      <c r="CU55" s="1274"/>
      <c r="CV55" s="1286"/>
      <c r="CW55" s="1274"/>
      <c r="CX55" s="1274"/>
      <c r="CY55" s="1274"/>
      <c r="CZ55" s="1274"/>
      <c r="DA55" s="1274"/>
      <c r="DB55" s="1274"/>
      <c r="DC55" s="1274"/>
    </row>
    <row r="56" spans="1:109">
      <c r="A56" s="382"/>
      <c r="B56" s="374"/>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c r="B57" s="386"/>
      <c r="G57" s="1280"/>
      <c r="H57" s="1280"/>
      <c r="I57" s="1275"/>
      <c r="J57" s="1275"/>
      <c r="K57" s="1281"/>
      <c r="L57" s="1281"/>
      <c r="M57" s="1281"/>
      <c r="N57" s="1281"/>
      <c r="AM57" s="367"/>
      <c r="AN57" s="1279"/>
      <c r="AO57" s="1279"/>
      <c r="AP57" s="1279"/>
      <c r="AQ57" s="1279"/>
      <c r="AR57" s="1279"/>
      <c r="AS57" s="1279"/>
      <c r="AT57" s="1279"/>
      <c r="AU57" s="1279"/>
      <c r="AV57" s="1279"/>
      <c r="AW57" s="1279"/>
      <c r="AX57" s="1279"/>
      <c r="AY57" s="1279"/>
      <c r="AZ57" s="1279"/>
      <c r="BA57" s="1279"/>
      <c r="BB57" s="1277" t="s">
        <v>606</v>
      </c>
      <c r="BC57" s="1277"/>
      <c r="BD57" s="1277"/>
      <c r="BE57" s="1277"/>
      <c r="BF57" s="1277"/>
      <c r="BG57" s="1277"/>
      <c r="BH57" s="1277"/>
      <c r="BI57" s="1277"/>
      <c r="BJ57" s="1277"/>
      <c r="BK57" s="1277"/>
      <c r="BL57" s="1277"/>
      <c r="BM57" s="1277"/>
      <c r="BN57" s="1277"/>
      <c r="BO57" s="1277"/>
      <c r="BP57" s="1286"/>
      <c r="BQ57" s="1274"/>
      <c r="BR57" s="1274"/>
      <c r="BS57" s="1274"/>
      <c r="BT57" s="1274"/>
      <c r="BU57" s="1274"/>
      <c r="BV57" s="1274"/>
      <c r="BW57" s="1274"/>
      <c r="BX57" s="1286"/>
      <c r="BY57" s="1274"/>
      <c r="BZ57" s="1274"/>
      <c r="CA57" s="1274"/>
      <c r="CB57" s="1274"/>
      <c r="CC57" s="1274"/>
      <c r="CD57" s="1274"/>
      <c r="CE57" s="1274"/>
      <c r="CF57" s="1286"/>
      <c r="CG57" s="1274"/>
      <c r="CH57" s="1274"/>
      <c r="CI57" s="1274"/>
      <c r="CJ57" s="1274"/>
      <c r="CK57" s="1274"/>
      <c r="CL57" s="1274"/>
      <c r="CM57" s="1274"/>
      <c r="CN57" s="1274">
        <v>58.7</v>
      </c>
      <c r="CO57" s="1274"/>
      <c r="CP57" s="1274"/>
      <c r="CQ57" s="1274"/>
      <c r="CR57" s="1274"/>
      <c r="CS57" s="1274"/>
      <c r="CT57" s="1274"/>
      <c r="CU57" s="1274"/>
      <c r="CV57" s="1286"/>
      <c r="CW57" s="1274"/>
      <c r="CX57" s="1274"/>
      <c r="CY57" s="1274"/>
      <c r="CZ57" s="1274"/>
      <c r="DA57" s="1274"/>
      <c r="DB57" s="1274"/>
      <c r="DC57" s="1274"/>
      <c r="DD57" s="387"/>
      <c r="DE57" s="386"/>
    </row>
    <row r="58" spans="1:109" s="382" customFormat="1">
      <c r="A58" s="367"/>
      <c r="B58" s="386"/>
      <c r="G58" s="1280"/>
      <c r="H58" s="1280"/>
      <c r="I58" s="1275"/>
      <c r="J58" s="1275"/>
      <c r="K58" s="1281"/>
      <c r="L58" s="1281"/>
      <c r="M58" s="1281"/>
      <c r="N58" s="1281"/>
      <c r="AM58" s="367"/>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608</v>
      </c>
    </row>
    <row r="64" spans="1:109">
      <c r="B64" s="374"/>
      <c r="G64" s="381"/>
      <c r="I64" s="394"/>
      <c r="J64" s="394"/>
      <c r="K64" s="394"/>
      <c r="L64" s="394"/>
      <c r="M64" s="394"/>
      <c r="N64" s="395"/>
      <c r="AM64" s="381"/>
      <c r="AN64" s="381" t="s">
        <v>602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7" t="s">
        <v>613</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603</v>
      </c>
    </row>
    <row r="72" spans="2:107">
      <c r="B72" s="374"/>
      <c r="G72" s="1280"/>
      <c r="H72" s="1280"/>
      <c r="I72" s="1280"/>
      <c r="J72" s="1280"/>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561</v>
      </c>
      <c r="BQ72" s="1279"/>
      <c r="BR72" s="1279"/>
      <c r="BS72" s="1279"/>
      <c r="BT72" s="1279"/>
      <c r="BU72" s="1279"/>
      <c r="BV72" s="1279"/>
      <c r="BW72" s="1279"/>
      <c r="BX72" s="1279" t="s">
        <v>562</v>
      </c>
      <c r="BY72" s="1279"/>
      <c r="BZ72" s="1279"/>
      <c r="CA72" s="1279"/>
      <c r="CB72" s="1279"/>
      <c r="CC72" s="1279"/>
      <c r="CD72" s="1279"/>
      <c r="CE72" s="1279"/>
      <c r="CF72" s="1279" t="s">
        <v>563</v>
      </c>
      <c r="CG72" s="1279"/>
      <c r="CH72" s="1279"/>
      <c r="CI72" s="1279"/>
      <c r="CJ72" s="1279"/>
      <c r="CK72" s="1279"/>
      <c r="CL72" s="1279"/>
      <c r="CM72" s="1279"/>
      <c r="CN72" s="1279" t="s">
        <v>564</v>
      </c>
      <c r="CO72" s="1279"/>
      <c r="CP72" s="1279"/>
      <c r="CQ72" s="1279"/>
      <c r="CR72" s="1279"/>
      <c r="CS72" s="1279"/>
      <c r="CT72" s="1279"/>
      <c r="CU72" s="1279"/>
      <c r="CV72" s="1279" t="s">
        <v>565</v>
      </c>
      <c r="CW72" s="1279"/>
      <c r="CX72" s="1279"/>
      <c r="CY72" s="1279"/>
      <c r="CZ72" s="1279"/>
      <c r="DA72" s="1279"/>
      <c r="DB72" s="1279"/>
      <c r="DC72" s="1279"/>
    </row>
    <row r="73" spans="2:107">
      <c r="B73" s="374"/>
      <c r="G73" s="1282"/>
      <c r="H73" s="1282"/>
      <c r="I73" s="1282"/>
      <c r="J73" s="1282"/>
      <c r="K73" s="1278"/>
      <c r="L73" s="1278"/>
      <c r="M73" s="1278"/>
      <c r="N73" s="1278"/>
      <c r="AM73" s="383"/>
      <c r="AN73" s="1277" t="s">
        <v>604</v>
      </c>
      <c r="AO73" s="1277"/>
      <c r="AP73" s="1277"/>
      <c r="AQ73" s="1277"/>
      <c r="AR73" s="1277"/>
      <c r="AS73" s="1277"/>
      <c r="AT73" s="1277"/>
      <c r="AU73" s="1277"/>
      <c r="AV73" s="1277"/>
      <c r="AW73" s="1277"/>
      <c r="AX73" s="1277"/>
      <c r="AY73" s="1277"/>
      <c r="AZ73" s="1277"/>
      <c r="BA73" s="1277"/>
      <c r="BB73" s="1277" t="s">
        <v>605</v>
      </c>
      <c r="BC73" s="1277"/>
      <c r="BD73" s="1277"/>
      <c r="BE73" s="1277"/>
      <c r="BF73" s="1277"/>
      <c r="BG73" s="1277"/>
      <c r="BH73" s="1277"/>
      <c r="BI73" s="1277"/>
      <c r="BJ73" s="1277"/>
      <c r="BK73" s="1277"/>
      <c r="BL73" s="1277"/>
      <c r="BM73" s="1277"/>
      <c r="BN73" s="1277"/>
      <c r="BO73" s="1277"/>
      <c r="BP73" s="1274"/>
      <c r="BQ73" s="1274"/>
      <c r="BR73" s="1274"/>
      <c r="BS73" s="1274"/>
      <c r="BT73" s="1274"/>
      <c r="BU73" s="1274"/>
      <c r="BV73" s="1274"/>
      <c r="BW73" s="1274"/>
      <c r="BX73" s="1274"/>
      <c r="BY73" s="1274"/>
      <c r="BZ73" s="1274"/>
      <c r="CA73" s="1274"/>
      <c r="CB73" s="1274"/>
      <c r="CC73" s="1274"/>
      <c r="CD73" s="1274"/>
      <c r="CE73" s="1274"/>
      <c r="CF73" s="1274"/>
      <c r="CG73" s="1274"/>
      <c r="CH73" s="1274"/>
      <c r="CI73" s="1274"/>
      <c r="CJ73" s="1274"/>
      <c r="CK73" s="1274"/>
      <c r="CL73" s="1274"/>
      <c r="CM73" s="1274"/>
      <c r="CN73" s="1274"/>
      <c r="CO73" s="1274"/>
      <c r="CP73" s="1274"/>
      <c r="CQ73" s="1274"/>
      <c r="CR73" s="1274"/>
      <c r="CS73" s="1274"/>
      <c r="CT73" s="1274"/>
      <c r="CU73" s="1274"/>
      <c r="CV73" s="1274"/>
      <c r="CW73" s="1274"/>
      <c r="CX73" s="1274"/>
      <c r="CY73" s="1274"/>
      <c r="CZ73" s="1274"/>
      <c r="DA73" s="1274"/>
      <c r="DB73" s="1274"/>
      <c r="DC73" s="1274"/>
    </row>
    <row r="74" spans="2:107">
      <c r="B74" s="374"/>
      <c r="G74" s="1282"/>
      <c r="H74" s="1282"/>
      <c r="I74" s="1282"/>
      <c r="J74" s="1282"/>
      <c r="K74" s="1278"/>
      <c r="L74" s="1278"/>
      <c r="M74" s="1278"/>
      <c r="N74" s="1278"/>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c r="B75" s="374"/>
      <c r="G75" s="1282"/>
      <c r="H75" s="1282"/>
      <c r="I75" s="1280"/>
      <c r="J75" s="1280"/>
      <c r="K75" s="1281"/>
      <c r="L75" s="1281"/>
      <c r="M75" s="1281"/>
      <c r="N75" s="1281"/>
      <c r="AM75" s="383"/>
      <c r="AN75" s="1277"/>
      <c r="AO75" s="1277"/>
      <c r="AP75" s="1277"/>
      <c r="AQ75" s="1277"/>
      <c r="AR75" s="1277"/>
      <c r="AS75" s="1277"/>
      <c r="AT75" s="1277"/>
      <c r="AU75" s="1277"/>
      <c r="AV75" s="1277"/>
      <c r="AW75" s="1277"/>
      <c r="AX75" s="1277"/>
      <c r="AY75" s="1277"/>
      <c r="AZ75" s="1277"/>
      <c r="BA75" s="1277"/>
      <c r="BB75" s="1277" t="s">
        <v>609</v>
      </c>
      <c r="BC75" s="1277"/>
      <c r="BD75" s="1277"/>
      <c r="BE75" s="1277"/>
      <c r="BF75" s="1277"/>
      <c r="BG75" s="1277"/>
      <c r="BH75" s="1277"/>
      <c r="BI75" s="1277"/>
      <c r="BJ75" s="1277"/>
      <c r="BK75" s="1277"/>
      <c r="BL75" s="1277"/>
      <c r="BM75" s="1277"/>
      <c r="BN75" s="1277"/>
      <c r="BO75" s="1277"/>
      <c r="BP75" s="1274">
        <v>5.7</v>
      </c>
      <c r="BQ75" s="1274"/>
      <c r="BR75" s="1274"/>
      <c r="BS75" s="1274"/>
      <c r="BT75" s="1274"/>
      <c r="BU75" s="1274"/>
      <c r="BV75" s="1274"/>
      <c r="BW75" s="1274"/>
      <c r="BX75" s="1274">
        <v>4.5</v>
      </c>
      <c r="BY75" s="1274"/>
      <c r="BZ75" s="1274"/>
      <c r="CA75" s="1274"/>
      <c r="CB75" s="1274"/>
      <c r="CC75" s="1274"/>
      <c r="CD75" s="1274"/>
      <c r="CE75" s="1274"/>
      <c r="CF75" s="1274">
        <v>3.1</v>
      </c>
      <c r="CG75" s="1274"/>
      <c r="CH75" s="1274"/>
      <c r="CI75" s="1274"/>
      <c r="CJ75" s="1274"/>
      <c r="CK75" s="1274"/>
      <c r="CL75" s="1274"/>
      <c r="CM75" s="1274"/>
      <c r="CN75" s="1274">
        <v>2.4</v>
      </c>
      <c r="CO75" s="1274"/>
      <c r="CP75" s="1274"/>
      <c r="CQ75" s="1274"/>
      <c r="CR75" s="1274"/>
      <c r="CS75" s="1274"/>
      <c r="CT75" s="1274"/>
      <c r="CU75" s="1274"/>
      <c r="CV75" s="1274">
        <v>2.7</v>
      </c>
      <c r="CW75" s="1274"/>
      <c r="CX75" s="1274"/>
      <c r="CY75" s="1274"/>
      <c r="CZ75" s="1274"/>
      <c r="DA75" s="1274"/>
      <c r="DB75" s="1274"/>
      <c r="DC75" s="1274"/>
    </row>
    <row r="76" spans="2:107">
      <c r="B76" s="374"/>
      <c r="G76" s="1282"/>
      <c r="H76" s="1282"/>
      <c r="I76" s="1280"/>
      <c r="J76" s="1280"/>
      <c r="K76" s="1281"/>
      <c r="L76" s="1281"/>
      <c r="M76" s="1281"/>
      <c r="N76" s="1281"/>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c r="B77" s="374"/>
      <c r="G77" s="1280"/>
      <c r="H77" s="1280"/>
      <c r="I77" s="1280"/>
      <c r="J77" s="1280"/>
      <c r="K77" s="1278"/>
      <c r="L77" s="1278"/>
      <c r="M77" s="1278"/>
      <c r="N77" s="1278"/>
      <c r="AN77" s="1279" t="s">
        <v>607</v>
      </c>
      <c r="AO77" s="1279"/>
      <c r="AP77" s="1279"/>
      <c r="AQ77" s="1279"/>
      <c r="AR77" s="1279"/>
      <c r="AS77" s="1279"/>
      <c r="AT77" s="1279"/>
      <c r="AU77" s="1279"/>
      <c r="AV77" s="1279"/>
      <c r="AW77" s="1279"/>
      <c r="AX77" s="1279"/>
      <c r="AY77" s="1279"/>
      <c r="AZ77" s="1279"/>
      <c r="BA77" s="1279"/>
      <c r="BB77" s="1277" t="s">
        <v>605</v>
      </c>
      <c r="BC77" s="1277"/>
      <c r="BD77" s="1277"/>
      <c r="BE77" s="1277"/>
      <c r="BF77" s="1277"/>
      <c r="BG77" s="1277"/>
      <c r="BH77" s="1277"/>
      <c r="BI77" s="1277"/>
      <c r="BJ77" s="1277"/>
      <c r="BK77" s="1277"/>
      <c r="BL77" s="1277"/>
      <c r="BM77" s="1277"/>
      <c r="BN77" s="1277"/>
      <c r="BO77" s="1277"/>
      <c r="BP77" s="1274">
        <v>20.5</v>
      </c>
      <c r="BQ77" s="1274"/>
      <c r="BR77" s="1274"/>
      <c r="BS77" s="1274"/>
      <c r="BT77" s="1274"/>
      <c r="BU77" s="1274"/>
      <c r="BV77" s="1274"/>
      <c r="BW77" s="1274"/>
      <c r="BX77" s="1274">
        <v>17.899999999999999</v>
      </c>
      <c r="BY77" s="1274"/>
      <c r="BZ77" s="1274"/>
      <c r="CA77" s="1274"/>
      <c r="CB77" s="1274"/>
      <c r="CC77" s="1274"/>
      <c r="CD77" s="1274"/>
      <c r="CE77" s="1274"/>
      <c r="CF77" s="1274">
        <v>27</v>
      </c>
      <c r="CG77" s="1274"/>
      <c r="CH77" s="1274"/>
      <c r="CI77" s="1274"/>
      <c r="CJ77" s="1274"/>
      <c r="CK77" s="1274"/>
      <c r="CL77" s="1274"/>
      <c r="CM77" s="1274"/>
      <c r="CN77" s="1274">
        <v>25.4</v>
      </c>
      <c r="CO77" s="1274"/>
      <c r="CP77" s="1274"/>
      <c r="CQ77" s="1274"/>
      <c r="CR77" s="1274"/>
      <c r="CS77" s="1274"/>
      <c r="CT77" s="1274"/>
      <c r="CU77" s="1274"/>
      <c r="CV77" s="1274">
        <v>23.4</v>
      </c>
      <c r="CW77" s="1274"/>
      <c r="CX77" s="1274"/>
      <c r="CY77" s="1274"/>
      <c r="CZ77" s="1274"/>
      <c r="DA77" s="1274"/>
      <c r="DB77" s="1274"/>
      <c r="DC77" s="1274"/>
    </row>
    <row r="78" spans="2:107">
      <c r="B78" s="374"/>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c r="B79" s="374"/>
      <c r="G79" s="1280"/>
      <c r="H79" s="1280"/>
      <c r="I79" s="1275"/>
      <c r="J79" s="1275"/>
      <c r="K79" s="1276"/>
      <c r="L79" s="1276"/>
      <c r="M79" s="1276"/>
      <c r="N79" s="1276"/>
      <c r="AN79" s="1279"/>
      <c r="AO79" s="1279"/>
      <c r="AP79" s="1279"/>
      <c r="AQ79" s="1279"/>
      <c r="AR79" s="1279"/>
      <c r="AS79" s="1279"/>
      <c r="AT79" s="1279"/>
      <c r="AU79" s="1279"/>
      <c r="AV79" s="1279"/>
      <c r="AW79" s="1279"/>
      <c r="AX79" s="1279"/>
      <c r="AY79" s="1279"/>
      <c r="AZ79" s="1279"/>
      <c r="BA79" s="1279"/>
      <c r="BB79" s="1277" t="s">
        <v>609</v>
      </c>
      <c r="BC79" s="1277"/>
      <c r="BD79" s="1277"/>
      <c r="BE79" s="1277"/>
      <c r="BF79" s="1277"/>
      <c r="BG79" s="1277"/>
      <c r="BH79" s="1277"/>
      <c r="BI79" s="1277"/>
      <c r="BJ79" s="1277"/>
      <c r="BK79" s="1277"/>
      <c r="BL79" s="1277"/>
      <c r="BM79" s="1277"/>
      <c r="BN79" s="1277"/>
      <c r="BO79" s="1277"/>
      <c r="BP79" s="1274">
        <v>10.5</v>
      </c>
      <c r="BQ79" s="1274"/>
      <c r="BR79" s="1274"/>
      <c r="BS79" s="1274"/>
      <c r="BT79" s="1274"/>
      <c r="BU79" s="1274"/>
      <c r="BV79" s="1274"/>
      <c r="BW79" s="1274"/>
      <c r="BX79" s="1274">
        <v>9.5</v>
      </c>
      <c r="BY79" s="1274"/>
      <c r="BZ79" s="1274"/>
      <c r="CA79" s="1274"/>
      <c r="CB79" s="1274"/>
      <c r="CC79" s="1274"/>
      <c r="CD79" s="1274"/>
      <c r="CE79" s="1274"/>
      <c r="CF79" s="1274">
        <v>8.6999999999999993</v>
      </c>
      <c r="CG79" s="1274"/>
      <c r="CH79" s="1274"/>
      <c r="CI79" s="1274"/>
      <c r="CJ79" s="1274"/>
      <c r="CK79" s="1274"/>
      <c r="CL79" s="1274"/>
      <c r="CM79" s="1274"/>
      <c r="CN79" s="1274">
        <v>8.6</v>
      </c>
      <c r="CO79" s="1274"/>
      <c r="CP79" s="1274"/>
      <c r="CQ79" s="1274"/>
      <c r="CR79" s="1274"/>
      <c r="CS79" s="1274"/>
      <c r="CT79" s="1274"/>
      <c r="CU79" s="1274"/>
      <c r="CV79" s="1274">
        <v>8.5</v>
      </c>
      <c r="CW79" s="1274"/>
      <c r="CX79" s="1274"/>
      <c r="CY79" s="1274"/>
      <c r="CZ79" s="1274"/>
      <c r="DA79" s="1274"/>
      <c r="DB79" s="1274"/>
      <c r="DC79" s="1274"/>
    </row>
    <row r="80" spans="2:107">
      <c r="B80" s="374"/>
      <c r="G80" s="1280"/>
      <c r="H80" s="1280"/>
      <c r="I80" s="1275"/>
      <c r="J80" s="1275"/>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IiaxxBZ6Ct9WjovKORpXbUyaQ/+ZE7mNJ1Fj6BklWGM33NzMHGo0RqwQ9h1JQvaIHt6Q6NKkgfbWeuR/itFMQ==" saltValue="I9qeK81uURbvoFL4y0A/i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FH8dxCkG4XTxeKeTMcfBSDxRY3vVTCUEKZtGr1Swc68jziHy5a4Dpc2wMj3sxXQDo7ntCQO9exOshTsMQzOiA==" saltValue="o7h/yOWsICbS9cgmNzuJ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yRfzkdSHu5hnv4vsi+zSBXMIrLLXPTTIO1n2kKAJlpfdI2uVWThS/bXWa58FRxvExTcWQObR6XwdgIPqxd6rA==" saltValue="IG9G9mjbLNVt7ud81/wk7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558</v>
      </c>
      <c r="G2" s="136"/>
      <c r="H2" s="137"/>
    </row>
    <row r="3" spans="1:8">
      <c r="A3" s="133" t="s">
        <v>551</v>
      </c>
      <c r="B3" s="138"/>
      <c r="C3" s="139"/>
      <c r="D3" s="140">
        <v>57699</v>
      </c>
      <c r="E3" s="141"/>
      <c r="F3" s="142">
        <v>119674</v>
      </c>
      <c r="G3" s="143"/>
      <c r="H3" s="144"/>
    </row>
    <row r="4" spans="1:8">
      <c r="A4" s="145"/>
      <c r="B4" s="146"/>
      <c r="C4" s="147"/>
      <c r="D4" s="148">
        <v>37831</v>
      </c>
      <c r="E4" s="149"/>
      <c r="F4" s="150">
        <v>57803</v>
      </c>
      <c r="G4" s="151"/>
      <c r="H4" s="152"/>
    </row>
    <row r="5" spans="1:8">
      <c r="A5" s="133" t="s">
        <v>553</v>
      </c>
      <c r="B5" s="138"/>
      <c r="C5" s="139"/>
      <c r="D5" s="140">
        <v>55510</v>
      </c>
      <c r="E5" s="141"/>
      <c r="F5" s="142">
        <v>119685</v>
      </c>
      <c r="G5" s="143"/>
      <c r="H5" s="144"/>
    </row>
    <row r="6" spans="1:8">
      <c r="A6" s="145"/>
      <c r="B6" s="146"/>
      <c r="C6" s="147"/>
      <c r="D6" s="148">
        <v>44193</v>
      </c>
      <c r="E6" s="149"/>
      <c r="F6" s="150">
        <v>68464</v>
      </c>
      <c r="G6" s="151"/>
      <c r="H6" s="152"/>
    </row>
    <row r="7" spans="1:8">
      <c r="A7" s="133" t="s">
        <v>554</v>
      </c>
      <c r="B7" s="138"/>
      <c r="C7" s="139"/>
      <c r="D7" s="140">
        <v>56198</v>
      </c>
      <c r="E7" s="141"/>
      <c r="F7" s="142">
        <v>109920</v>
      </c>
      <c r="G7" s="143"/>
      <c r="H7" s="144"/>
    </row>
    <row r="8" spans="1:8">
      <c r="A8" s="145"/>
      <c r="B8" s="146"/>
      <c r="C8" s="147"/>
      <c r="D8" s="148">
        <v>49729</v>
      </c>
      <c r="E8" s="149"/>
      <c r="F8" s="150">
        <v>62739</v>
      </c>
      <c r="G8" s="151"/>
      <c r="H8" s="152"/>
    </row>
    <row r="9" spans="1:8">
      <c r="A9" s="133" t="s">
        <v>555</v>
      </c>
      <c r="B9" s="138"/>
      <c r="C9" s="139"/>
      <c r="D9" s="140">
        <v>92622</v>
      </c>
      <c r="E9" s="141"/>
      <c r="F9" s="142">
        <v>119882</v>
      </c>
      <c r="G9" s="143"/>
      <c r="H9" s="144"/>
    </row>
    <row r="10" spans="1:8">
      <c r="A10" s="145"/>
      <c r="B10" s="146"/>
      <c r="C10" s="147"/>
      <c r="D10" s="148">
        <v>77197</v>
      </c>
      <c r="E10" s="149"/>
      <c r="F10" s="150">
        <v>66481</v>
      </c>
      <c r="G10" s="151"/>
      <c r="H10" s="152"/>
    </row>
    <row r="11" spans="1:8">
      <c r="A11" s="133" t="s">
        <v>556</v>
      </c>
      <c r="B11" s="138"/>
      <c r="C11" s="139"/>
      <c r="D11" s="140">
        <v>35721</v>
      </c>
      <c r="E11" s="141"/>
      <c r="F11" s="142">
        <v>116162</v>
      </c>
      <c r="G11" s="143"/>
      <c r="H11" s="144"/>
    </row>
    <row r="12" spans="1:8">
      <c r="A12" s="145"/>
      <c r="B12" s="146"/>
      <c r="C12" s="153"/>
      <c r="D12" s="148">
        <v>24279</v>
      </c>
      <c r="E12" s="149"/>
      <c r="F12" s="150">
        <v>61562</v>
      </c>
      <c r="G12" s="151"/>
      <c r="H12" s="152"/>
    </row>
    <row r="13" spans="1:8">
      <c r="A13" s="133"/>
      <c r="B13" s="138"/>
      <c r="C13" s="154"/>
      <c r="D13" s="155">
        <v>59550</v>
      </c>
      <c r="E13" s="156"/>
      <c r="F13" s="157">
        <v>117065</v>
      </c>
      <c r="G13" s="158"/>
      <c r="H13" s="144"/>
    </row>
    <row r="14" spans="1:8">
      <c r="A14" s="145"/>
      <c r="B14" s="146"/>
      <c r="C14" s="147"/>
      <c r="D14" s="148">
        <v>46646</v>
      </c>
      <c r="E14" s="149"/>
      <c r="F14" s="150">
        <v>63410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5.88</v>
      </c>
      <c r="C19" s="159">
        <f>ROUND(VALUE(SUBSTITUTE(実質収支比率等に係る経年分析!G$48,"▲","-")),2)</f>
        <v>7.07</v>
      </c>
      <c r="D19" s="159">
        <f>ROUND(VALUE(SUBSTITUTE(実質収支比率等に係る経年分析!H$48,"▲","-")),2)</f>
        <v>7.15</v>
      </c>
      <c r="E19" s="159">
        <f>ROUND(VALUE(SUBSTITUTE(実質収支比率等に係る経年分析!I$48,"▲","-")),2)</f>
        <v>6.01</v>
      </c>
      <c r="F19" s="159">
        <f>ROUND(VALUE(SUBSTITUTE(実質収支比率等に係る経年分析!J$48,"▲","-")),2)</f>
        <v>7.29</v>
      </c>
    </row>
    <row r="20" spans="1:11">
      <c r="A20" s="159" t="s">
        <v>49</v>
      </c>
      <c r="B20" s="159">
        <f>ROUND(VALUE(SUBSTITUTE(実質収支比率等に係る経年分析!F$47,"▲","-")),2)</f>
        <v>34.85</v>
      </c>
      <c r="C20" s="159">
        <f>ROUND(VALUE(SUBSTITUTE(実質収支比率等に係る経年分析!G$47,"▲","-")),2)</f>
        <v>34.130000000000003</v>
      </c>
      <c r="D20" s="159">
        <f>ROUND(VALUE(SUBSTITUTE(実質収支比率等に係る経年分析!H$47,"▲","-")),2)</f>
        <v>41.52</v>
      </c>
      <c r="E20" s="159">
        <f>ROUND(VALUE(SUBSTITUTE(実質収支比率等に係る経年分析!I$47,"▲","-")),2)</f>
        <v>44.76</v>
      </c>
      <c r="F20" s="159">
        <f>ROUND(VALUE(SUBSTITUTE(実質収支比率等に係る経年分析!J$47,"▲","-")),2)</f>
        <v>46.58</v>
      </c>
    </row>
    <row r="21" spans="1:11">
      <c r="A21" s="159" t="s">
        <v>50</v>
      </c>
      <c r="B21" s="159">
        <f>IF(ISNUMBER(VALUE(SUBSTITUTE(実質収支比率等に係る経年分析!F$49,"▲","-"))),ROUND(VALUE(SUBSTITUTE(実質収支比率等に係る経年分析!F$49,"▲","-")),2),NA())</f>
        <v>4.7699999999999996</v>
      </c>
      <c r="C21" s="159">
        <f>IF(ISNUMBER(VALUE(SUBSTITUTE(実質収支比率等に係る経年分析!G$49,"▲","-"))),ROUND(VALUE(SUBSTITUTE(実質収支比率等に係る経年分析!G$49,"▲","-")),2),NA())</f>
        <v>-1.27</v>
      </c>
      <c r="D21" s="159">
        <f>IF(ISNUMBER(VALUE(SUBSTITUTE(実質収支比率等に係る経年分析!H$49,"▲","-"))),ROUND(VALUE(SUBSTITUTE(実質収支比率等に係る経年分析!H$49,"▲","-")),2),NA())</f>
        <v>9.14</v>
      </c>
      <c r="E21" s="159">
        <f>IF(ISNUMBER(VALUE(SUBSTITUTE(実質収支比率等に係る経年分析!I$49,"▲","-"))),ROUND(VALUE(SUBSTITUTE(実質収支比率等に係る経年分析!I$49,"▲","-")),2),NA())</f>
        <v>1.24</v>
      </c>
      <c r="F21" s="159">
        <f>IF(ISNUMBER(VALUE(SUBSTITUTE(実質収支比率等に係る経年分析!J$49,"▲","-"))),ROUND(VALUE(SUBSTITUTE(実質収支比率等に係る経年分析!J$49,"▲","-")),2),NA())</f>
        <v>2.35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岩地集落排水事業特別会計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c r="A30" s="160" t="str">
        <f>IF(連結実質赤字比率に係る赤字・黒字の構成分析!C$40="",NA(),連結実質赤字比率に係る赤字・黒字の構成分析!C$40)</f>
        <v>雲見集落排水事業特別会計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0.14000000000000001</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1.48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1.1399999999999999</v>
      </c>
    </row>
    <row r="32" spans="1:11">
      <c r="A32" s="160" t="str">
        <f>IF(連結実質赤字比率に係る赤字・黒字の構成分析!C$38="",NA(),連結実質赤字比率に係る赤字・黒字の構成分析!C$38)</f>
        <v>伊豆まつざき荘事業会計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1.82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1.1499999999999999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3.36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2.21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4.2</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5.44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6.24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6.12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6.61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5.59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7.14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7.28</v>
      </c>
    </row>
    <row r="36" spans="1:16">
      <c r="A36" s="160" t="str">
        <f>IF(連結実質赤字比率に係る赤字・黒字の構成分析!C$34="",NA(),連結実質赤字比率に係る赤字・黒字の構成分析!C$34)</f>
        <v>温泉事業会計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9.25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7.35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8.4499999999999993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18.03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331</v>
      </c>
      <c r="E42" s="161"/>
      <c r="F42" s="161"/>
      <c r="G42" s="161">
        <f>'実質公債費比率（分子）の構造'!L$52</f>
        <v>309</v>
      </c>
      <c r="H42" s="161"/>
      <c r="I42" s="161"/>
      <c r="J42" s="161">
        <f>'実質公債費比率（分子）の構造'!M$52</f>
        <v>303</v>
      </c>
      <c r="K42" s="161"/>
      <c r="L42" s="161"/>
      <c r="M42" s="161">
        <f>'実質公債費比率（分子）の構造'!N$52</f>
        <v>296</v>
      </c>
      <c r="N42" s="161"/>
      <c r="O42" s="161"/>
      <c r="P42" s="161">
        <f>'実質公債費比率（分子）の構造'!O$52</f>
        <v>306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4</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7</v>
      </c>
      <c r="O44" s="161"/>
      <c r="P44" s="161"/>
    </row>
    <row r="45" spans="1:16">
      <c r="A45" s="161" t="s">
        <v>60</v>
      </c>
      <c r="B45" s="161">
        <f>'実質公債費比率（分子）の構造'!K$49</f>
        <v>46</v>
      </c>
      <c r="C45" s="161"/>
      <c r="D45" s="161"/>
      <c r="E45" s="161">
        <f>'実質公債費比率（分子）の構造'!L$49</f>
        <v>46</v>
      </c>
      <c r="F45" s="161"/>
      <c r="G45" s="161"/>
      <c r="H45" s="161">
        <f>'実質公債費比率（分子）の構造'!M$49</f>
        <v>45</v>
      </c>
      <c r="I45" s="161"/>
      <c r="J45" s="161"/>
      <c r="K45" s="161">
        <f>'実質公債費比率（分子）の構造'!N$49</f>
        <v>47</v>
      </c>
      <c r="L45" s="161"/>
      <c r="M45" s="161"/>
      <c r="N45" s="161">
        <f>'実質公債費比率（分子）の構造'!O$49</f>
        <v>47</v>
      </c>
      <c r="O45" s="161"/>
      <c r="P45" s="161"/>
    </row>
    <row r="46" spans="1:16">
      <c r="A46" s="161" t="s">
        <v>61</v>
      </c>
      <c r="B46" s="161">
        <f>'実質公債費比率（分子）の構造'!K$48</f>
        <v>10</v>
      </c>
      <c r="C46" s="161"/>
      <c r="D46" s="161"/>
      <c r="E46" s="161">
        <f>'実質公債費比率（分子）の構造'!L$48</f>
        <v>10</v>
      </c>
      <c r="F46" s="161"/>
      <c r="G46" s="161"/>
      <c r="H46" s="161">
        <f>'実質公債費比率（分子）の構造'!M$48</f>
        <v>10</v>
      </c>
      <c r="I46" s="161"/>
      <c r="J46" s="161"/>
      <c r="K46" s="161">
        <f>'実質公債費比率（分子）の構造'!N$48</f>
        <v>9</v>
      </c>
      <c r="L46" s="161"/>
      <c r="M46" s="161"/>
      <c r="N46" s="161">
        <f>'実質公債費比率（分子）の構造'!O$48</f>
        <v>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376</v>
      </c>
      <c r="C49" s="161"/>
      <c r="D49" s="161"/>
      <c r="E49" s="161">
        <f>'実質公債費比率（分子）の構造'!L$45</f>
        <v>300</v>
      </c>
      <c r="F49" s="161"/>
      <c r="G49" s="161"/>
      <c r="H49" s="161">
        <f>'実質公債費比率（分子）の構造'!M$45</f>
        <v>295</v>
      </c>
      <c r="I49" s="161"/>
      <c r="J49" s="161"/>
      <c r="K49" s="161">
        <f>'実質公債費比率（分子）の構造'!N$45</f>
        <v>296</v>
      </c>
      <c r="L49" s="161"/>
      <c r="M49" s="161"/>
      <c r="N49" s="161">
        <f>'実質公債費比率（分子）の構造'!O$45</f>
        <v>313</v>
      </c>
      <c r="O49" s="161"/>
      <c r="P49" s="161"/>
    </row>
    <row r="50" spans="1:16">
      <c r="A50" s="161" t="s">
        <v>65</v>
      </c>
      <c r="B50" s="161" t="e">
        <f>NA()</f>
        <v>#N/A</v>
      </c>
      <c r="C50" s="161">
        <f>IF(ISNUMBER('実質公債費比率（分子）の構造'!K$53),'実質公債費比率（分子）の構造'!K$53,NA())</f>
        <v>105</v>
      </c>
      <c r="D50" s="161" t="e">
        <f>NA()</f>
        <v>#N/A</v>
      </c>
      <c r="E50" s="161" t="e">
        <f>NA()</f>
        <v>#N/A</v>
      </c>
      <c r="F50" s="161">
        <f>IF(ISNUMBER('実質公債費比率（分子）の構造'!L$53),'実質公債費比率（分子）の構造'!L$53,NA())</f>
        <v>48</v>
      </c>
      <c r="G50" s="161" t="e">
        <f>NA()</f>
        <v>#N/A</v>
      </c>
      <c r="H50" s="161" t="e">
        <f>NA()</f>
        <v>#N/A</v>
      </c>
      <c r="I50" s="161">
        <f>IF(ISNUMBER('実質公債費比率（分子）の構造'!M$53),'実質公債費比率（分子）の構造'!M$53,NA())</f>
        <v>48</v>
      </c>
      <c r="J50" s="161" t="e">
        <f>NA()</f>
        <v>#N/A</v>
      </c>
      <c r="K50" s="161" t="e">
        <f>NA()</f>
        <v>#N/A</v>
      </c>
      <c r="L50" s="161">
        <f>IF(ISNUMBER('実質公債費比率（分子）の構造'!N$53),'実質公債費比率（分子）の構造'!N$53,NA())</f>
        <v>57</v>
      </c>
      <c r="M50" s="161" t="e">
        <f>NA()</f>
        <v>#N/A</v>
      </c>
      <c r="N50" s="161" t="e">
        <f>NA()</f>
        <v>#N/A</v>
      </c>
      <c r="O50" s="161">
        <f>IF(ISNUMBER('実質公債費比率（分子）の構造'!O$53),'実質公債費比率（分子）の構造'!O$53,NA())</f>
        <v>69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2988</v>
      </c>
      <c r="E56" s="160"/>
      <c r="F56" s="160"/>
      <c r="G56" s="160">
        <f>'将来負担比率（分子）の構造'!J$52</f>
        <v>3042</v>
      </c>
      <c r="H56" s="160"/>
      <c r="I56" s="160"/>
      <c r="J56" s="160">
        <f>'将来負担比率（分子）の構造'!K$52</f>
        <v>2984</v>
      </c>
      <c r="K56" s="160"/>
      <c r="L56" s="160"/>
      <c r="M56" s="160">
        <f>'将来負担比率（分子）の構造'!L$52</f>
        <v>3110</v>
      </c>
      <c r="N56" s="160"/>
      <c r="O56" s="160"/>
      <c r="P56" s="160">
        <f>'将来負担比率（分子）の構造'!M$52</f>
        <v>2948</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1808</v>
      </c>
      <c r="E58" s="160"/>
      <c r="F58" s="160"/>
      <c r="G58" s="160">
        <f>'将来負担比率（分子）の構造'!J$50</f>
        <v>1711</v>
      </c>
      <c r="H58" s="160"/>
      <c r="I58" s="160"/>
      <c r="J58" s="160">
        <f>'将来負担比率（分子）の構造'!K$50</f>
        <v>1878</v>
      </c>
      <c r="K58" s="160"/>
      <c r="L58" s="160"/>
      <c r="M58" s="160">
        <f>'将来負担比率（分子）の構造'!L$50</f>
        <v>2044</v>
      </c>
      <c r="N58" s="160"/>
      <c r="O58" s="160"/>
      <c r="P58" s="160">
        <f>'将来負担比率（分子）の構造'!M$50</f>
        <v>2037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1063</v>
      </c>
      <c r="C62" s="160"/>
      <c r="D62" s="160"/>
      <c r="E62" s="160">
        <f>'将来負担比率（分子）の構造'!J$45</f>
        <v>1047</v>
      </c>
      <c r="F62" s="160"/>
      <c r="G62" s="160"/>
      <c r="H62" s="160">
        <f>'将来負担比率（分子）の構造'!K$45</f>
        <v>1010</v>
      </c>
      <c r="I62" s="160"/>
      <c r="J62" s="160"/>
      <c r="K62" s="160">
        <f>'将来負担比率（分子）の構造'!L$45</f>
        <v>1006</v>
      </c>
      <c r="L62" s="160"/>
      <c r="M62" s="160"/>
      <c r="N62" s="160">
        <f>'将来負担比率（分子）の構造'!M$45</f>
        <v>1009</v>
      </c>
      <c r="O62" s="160"/>
      <c r="P62" s="160"/>
    </row>
    <row r="63" spans="1:16">
      <c r="A63" s="160" t="s">
        <v>28</v>
      </c>
      <c r="B63" s="160">
        <f>'将来負担比率（分子）の構造'!I$44</f>
        <v>304</v>
      </c>
      <c r="C63" s="160"/>
      <c r="D63" s="160"/>
      <c r="E63" s="160">
        <f>'将来負担比率（分子）の構造'!J$44</f>
        <v>351</v>
      </c>
      <c r="F63" s="160"/>
      <c r="G63" s="160"/>
      <c r="H63" s="160">
        <f>'将来負担比率（分子）の構造'!K$44</f>
        <v>329</v>
      </c>
      <c r="I63" s="160"/>
      <c r="J63" s="160"/>
      <c r="K63" s="160">
        <f>'将来負担比率（分子）の構造'!L$44</f>
        <v>334</v>
      </c>
      <c r="L63" s="160"/>
      <c r="M63" s="160"/>
      <c r="N63" s="160">
        <f>'将来負担比率（分子）の構造'!M$44</f>
        <v>329</v>
      </c>
      <c r="O63" s="160"/>
      <c r="P63" s="160"/>
    </row>
    <row r="64" spans="1:16">
      <c r="A64" s="160" t="s">
        <v>27</v>
      </c>
      <c r="B64" s="160">
        <f>'将来負担比率（分子）の構造'!I$43</f>
        <v>74</v>
      </c>
      <c r="C64" s="160"/>
      <c r="D64" s="160"/>
      <c r="E64" s="160">
        <f>'将来負担比率（分子）の構造'!J$43</f>
        <v>67</v>
      </c>
      <c r="F64" s="160"/>
      <c r="G64" s="160"/>
      <c r="H64" s="160">
        <f>'将来負担比率（分子）の構造'!K$43</f>
        <v>60</v>
      </c>
      <c r="I64" s="160"/>
      <c r="J64" s="160"/>
      <c r="K64" s="160">
        <f>'将来負担比率（分子）の構造'!L$43</f>
        <v>53</v>
      </c>
      <c r="L64" s="160"/>
      <c r="M64" s="160"/>
      <c r="N64" s="160">
        <f>'将来負担比率（分子）の構造'!M$43</f>
        <v>44</v>
      </c>
      <c r="O64" s="160"/>
      <c r="P64" s="160"/>
    </row>
    <row r="65" spans="1:16">
      <c r="A65" s="160" t="s">
        <v>26</v>
      </c>
      <c r="B65" s="160">
        <f>'将来負担比率（分子）の構造'!I$42</f>
        <v>6</v>
      </c>
      <c r="C65" s="160"/>
      <c r="D65" s="160"/>
      <c r="E65" s="160">
        <f>'将来負担比率（分子）の構造'!J$42</f>
        <v>5</v>
      </c>
      <c r="F65" s="160"/>
      <c r="G65" s="160"/>
      <c r="H65" s="160">
        <f>'将来負担比率（分子）の構造'!K$42</f>
        <v>4</v>
      </c>
      <c r="I65" s="160"/>
      <c r="J65" s="160"/>
      <c r="K65" s="160">
        <f>'将来負担比率（分子）の構造'!L$42</f>
        <v>15</v>
      </c>
      <c r="L65" s="160"/>
      <c r="M65" s="160"/>
      <c r="N65" s="160">
        <f>'将来負担比率（分子）の構造'!M$42</f>
        <v>72</v>
      </c>
      <c r="O65" s="160"/>
      <c r="P65" s="160"/>
    </row>
    <row r="66" spans="1:16">
      <c r="A66" s="160" t="s">
        <v>25</v>
      </c>
      <c r="B66" s="160">
        <f>'将来負担比率（分子）の構造'!I$41</f>
        <v>3184</v>
      </c>
      <c r="C66" s="160"/>
      <c r="D66" s="160"/>
      <c r="E66" s="160">
        <f>'将来負担比率（分子）の構造'!J$41</f>
        <v>3213</v>
      </c>
      <c r="F66" s="160"/>
      <c r="G66" s="160"/>
      <c r="H66" s="160">
        <f>'将来負担比率（分子）の構造'!K$41</f>
        <v>3185</v>
      </c>
      <c r="I66" s="160"/>
      <c r="J66" s="160"/>
      <c r="K66" s="160">
        <f>'将来負担比率（分子）の構造'!L$41</f>
        <v>3409</v>
      </c>
      <c r="L66" s="160"/>
      <c r="M66" s="160"/>
      <c r="N66" s="160">
        <f>'将来負担比率（分子）の構造'!M$41</f>
        <v>3260</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1020</v>
      </c>
      <c r="C72" s="164">
        <f>基金残高に係る経年分析!G55</f>
        <v>1081</v>
      </c>
      <c r="D72" s="164">
        <f>基金残高に係る経年分析!H55</f>
        <v>1108</v>
      </c>
    </row>
    <row r="73" spans="1:16">
      <c r="A73" s="163" t="s">
        <v>72</v>
      </c>
      <c r="B73" s="164" t="str">
        <f>基金残高に係る経年分析!F56</f>
        <v>-</v>
      </c>
      <c r="C73" s="164" t="str">
        <f>基金残高に係る経年分析!G56</f>
        <v>-</v>
      </c>
      <c r="D73" s="164" t="str">
        <f>基金残高に係る経年分析!H56</f>
        <v>-</v>
      </c>
    </row>
    <row r="74" spans="1:16">
      <c r="A74" s="163" t="s">
        <v>73</v>
      </c>
      <c r="B74" s="164">
        <f>基金残高に係る経年分析!F57</f>
        <v>886</v>
      </c>
      <c r="C74" s="164">
        <f>基金残高に係る経年分析!G57</f>
        <v>992</v>
      </c>
      <c r="D74" s="164">
        <f>基金残高に係る経年分析!H57</f>
        <v>956</v>
      </c>
    </row>
  </sheetData>
  <sheetProtection algorithmName="SHA-512" hashValue="pb+q5LyMwgJdGOnvJk2LVc5wTOAJLgdwdqLd0ttQAgYGAMDBM2uHtPxCo63jyzDw5FCfVhXeLpvgp7zm7QVHmg==" saltValue="8/uBzmH//0wU/3/Uk4pU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218</v>
      </c>
      <c r="C5" s="741"/>
      <c r="D5" s="741"/>
      <c r="E5" s="741"/>
      <c r="F5" s="741"/>
      <c r="G5" s="741"/>
      <c r="H5" s="741"/>
      <c r="I5" s="741"/>
      <c r="J5" s="741"/>
      <c r="K5" s="741"/>
      <c r="L5" s="741"/>
      <c r="M5" s="741"/>
      <c r="N5" s="741"/>
      <c r="O5" s="741"/>
      <c r="P5" s="741"/>
      <c r="Q5" s="742"/>
      <c r="R5" s="706">
        <v>670993</v>
      </c>
      <c r="S5" s="707"/>
      <c r="T5" s="707"/>
      <c r="U5" s="707"/>
      <c r="V5" s="707"/>
      <c r="W5" s="707"/>
      <c r="X5" s="707"/>
      <c r="Y5" s="753"/>
      <c r="Z5" s="771">
        <v>18.5</v>
      </c>
      <c r="AA5" s="771"/>
      <c r="AB5" s="771"/>
      <c r="AC5" s="771"/>
      <c r="AD5" s="772">
        <v>670993</v>
      </c>
      <c r="AE5" s="772"/>
      <c r="AF5" s="772"/>
      <c r="AG5" s="772"/>
      <c r="AH5" s="772"/>
      <c r="AI5" s="772"/>
      <c r="AJ5" s="772"/>
      <c r="AK5" s="772"/>
      <c r="AL5" s="754">
        <v>29.1</v>
      </c>
      <c r="AM5" s="723"/>
      <c r="AN5" s="723"/>
      <c r="AO5" s="755"/>
      <c r="AP5" s="740" t="s">
        <v>219</v>
      </c>
      <c r="AQ5" s="741"/>
      <c r="AR5" s="741"/>
      <c r="AS5" s="741"/>
      <c r="AT5" s="741"/>
      <c r="AU5" s="741"/>
      <c r="AV5" s="741"/>
      <c r="AW5" s="741"/>
      <c r="AX5" s="741"/>
      <c r="AY5" s="741"/>
      <c r="AZ5" s="741"/>
      <c r="BA5" s="741"/>
      <c r="BB5" s="741"/>
      <c r="BC5" s="741"/>
      <c r="BD5" s="741"/>
      <c r="BE5" s="741"/>
      <c r="BF5" s="742"/>
      <c r="BG5" s="641">
        <v>653415</v>
      </c>
      <c r="BH5" s="644"/>
      <c r="BI5" s="644"/>
      <c r="BJ5" s="644"/>
      <c r="BK5" s="644"/>
      <c r="BL5" s="644"/>
      <c r="BM5" s="644"/>
      <c r="BN5" s="645"/>
      <c r="BO5" s="703">
        <v>97.4</v>
      </c>
      <c r="BP5" s="703"/>
      <c r="BQ5" s="703"/>
      <c r="BR5" s="703"/>
      <c r="BS5" s="704" t="s">
        <v>121</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c r="B6" s="638" t="s">
        <v>223</v>
      </c>
      <c r="C6" s="639"/>
      <c r="D6" s="639"/>
      <c r="E6" s="639"/>
      <c r="F6" s="639"/>
      <c r="G6" s="639"/>
      <c r="H6" s="639"/>
      <c r="I6" s="639"/>
      <c r="J6" s="639"/>
      <c r="K6" s="639"/>
      <c r="L6" s="639"/>
      <c r="M6" s="639"/>
      <c r="N6" s="639"/>
      <c r="O6" s="639"/>
      <c r="P6" s="639"/>
      <c r="Q6" s="640"/>
      <c r="R6" s="641">
        <v>25523</v>
      </c>
      <c r="S6" s="644"/>
      <c r="T6" s="644"/>
      <c r="U6" s="644"/>
      <c r="V6" s="644"/>
      <c r="W6" s="644"/>
      <c r="X6" s="644"/>
      <c r="Y6" s="645"/>
      <c r="Z6" s="703">
        <v>0.7</v>
      </c>
      <c r="AA6" s="703"/>
      <c r="AB6" s="703"/>
      <c r="AC6" s="703"/>
      <c r="AD6" s="704">
        <v>25523</v>
      </c>
      <c r="AE6" s="704"/>
      <c r="AF6" s="704"/>
      <c r="AG6" s="704"/>
      <c r="AH6" s="704"/>
      <c r="AI6" s="704"/>
      <c r="AJ6" s="704"/>
      <c r="AK6" s="704"/>
      <c r="AL6" s="646">
        <v>1.1000000000000001</v>
      </c>
      <c r="AM6" s="647"/>
      <c r="AN6" s="647"/>
      <c r="AO6" s="705"/>
      <c r="AP6" s="638" t="s">
        <v>224</v>
      </c>
      <c r="AQ6" s="639"/>
      <c r="AR6" s="639"/>
      <c r="AS6" s="639"/>
      <c r="AT6" s="639"/>
      <c r="AU6" s="639"/>
      <c r="AV6" s="639"/>
      <c r="AW6" s="639"/>
      <c r="AX6" s="639"/>
      <c r="AY6" s="639"/>
      <c r="AZ6" s="639"/>
      <c r="BA6" s="639"/>
      <c r="BB6" s="639"/>
      <c r="BC6" s="639"/>
      <c r="BD6" s="639"/>
      <c r="BE6" s="639"/>
      <c r="BF6" s="640"/>
      <c r="BG6" s="641">
        <v>653415</v>
      </c>
      <c r="BH6" s="644"/>
      <c r="BI6" s="644"/>
      <c r="BJ6" s="644"/>
      <c r="BK6" s="644"/>
      <c r="BL6" s="644"/>
      <c r="BM6" s="644"/>
      <c r="BN6" s="645"/>
      <c r="BO6" s="703">
        <v>97.4</v>
      </c>
      <c r="BP6" s="703"/>
      <c r="BQ6" s="703"/>
      <c r="BR6" s="703"/>
      <c r="BS6" s="704" t="s">
        <v>225</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47521</v>
      </c>
      <c r="CS6" s="644"/>
      <c r="CT6" s="644"/>
      <c r="CU6" s="644"/>
      <c r="CV6" s="644"/>
      <c r="CW6" s="644"/>
      <c r="CX6" s="644"/>
      <c r="CY6" s="645"/>
      <c r="CZ6" s="754">
        <v>1.4</v>
      </c>
      <c r="DA6" s="723"/>
      <c r="DB6" s="723"/>
      <c r="DC6" s="757"/>
      <c r="DD6" s="649" t="s">
        <v>225</v>
      </c>
      <c r="DE6" s="644"/>
      <c r="DF6" s="644"/>
      <c r="DG6" s="644"/>
      <c r="DH6" s="644"/>
      <c r="DI6" s="644"/>
      <c r="DJ6" s="644"/>
      <c r="DK6" s="644"/>
      <c r="DL6" s="644"/>
      <c r="DM6" s="644"/>
      <c r="DN6" s="644"/>
      <c r="DO6" s="644"/>
      <c r="DP6" s="645"/>
      <c r="DQ6" s="649">
        <v>47521</v>
      </c>
      <c r="DR6" s="644"/>
      <c r="DS6" s="644"/>
      <c r="DT6" s="644"/>
      <c r="DU6" s="644"/>
      <c r="DV6" s="644"/>
      <c r="DW6" s="644"/>
      <c r="DX6" s="644"/>
      <c r="DY6" s="644"/>
      <c r="DZ6" s="644"/>
      <c r="EA6" s="644"/>
      <c r="EB6" s="644"/>
      <c r="EC6" s="684"/>
    </row>
    <row r="7" spans="2:143" ht="11.25" customHeight="1">
      <c r="B7" s="638" t="s">
        <v>227</v>
      </c>
      <c r="C7" s="639"/>
      <c r="D7" s="639"/>
      <c r="E7" s="639"/>
      <c r="F7" s="639"/>
      <c r="G7" s="639"/>
      <c r="H7" s="639"/>
      <c r="I7" s="639"/>
      <c r="J7" s="639"/>
      <c r="K7" s="639"/>
      <c r="L7" s="639"/>
      <c r="M7" s="639"/>
      <c r="N7" s="639"/>
      <c r="O7" s="639"/>
      <c r="P7" s="639"/>
      <c r="Q7" s="640"/>
      <c r="R7" s="641">
        <v>1118</v>
      </c>
      <c r="S7" s="644"/>
      <c r="T7" s="644"/>
      <c r="U7" s="644"/>
      <c r="V7" s="644"/>
      <c r="W7" s="644"/>
      <c r="X7" s="644"/>
      <c r="Y7" s="645"/>
      <c r="Z7" s="703">
        <v>0</v>
      </c>
      <c r="AA7" s="703"/>
      <c r="AB7" s="703"/>
      <c r="AC7" s="703"/>
      <c r="AD7" s="704">
        <v>1118</v>
      </c>
      <c r="AE7" s="704"/>
      <c r="AF7" s="704"/>
      <c r="AG7" s="704"/>
      <c r="AH7" s="704"/>
      <c r="AI7" s="704"/>
      <c r="AJ7" s="704"/>
      <c r="AK7" s="704"/>
      <c r="AL7" s="646">
        <v>0</v>
      </c>
      <c r="AM7" s="647"/>
      <c r="AN7" s="647"/>
      <c r="AO7" s="705"/>
      <c r="AP7" s="638" t="s">
        <v>228</v>
      </c>
      <c r="AQ7" s="639"/>
      <c r="AR7" s="639"/>
      <c r="AS7" s="639"/>
      <c r="AT7" s="639"/>
      <c r="AU7" s="639"/>
      <c r="AV7" s="639"/>
      <c r="AW7" s="639"/>
      <c r="AX7" s="639"/>
      <c r="AY7" s="639"/>
      <c r="AZ7" s="639"/>
      <c r="BA7" s="639"/>
      <c r="BB7" s="639"/>
      <c r="BC7" s="639"/>
      <c r="BD7" s="639"/>
      <c r="BE7" s="639"/>
      <c r="BF7" s="640"/>
      <c r="BG7" s="641">
        <v>246979</v>
      </c>
      <c r="BH7" s="644"/>
      <c r="BI7" s="644"/>
      <c r="BJ7" s="644"/>
      <c r="BK7" s="644"/>
      <c r="BL7" s="644"/>
      <c r="BM7" s="644"/>
      <c r="BN7" s="645"/>
      <c r="BO7" s="703">
        <v>36.799999999999997</v>
      </c>
      <c r="BP7" s="703"/>
      <c r="BQ7" s="703"/>
      <c r="BR7" s="703"/>
      <c r="BS7" s="704" t="s">
        <v>225</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778588</v>
      </c>
      <c r="CS7" s="644"/>
      <c r="CT7" s="644"/>
      <c r="CU7" s="644"/>
      <c r="CV7" s="644"/>
      <c r="CW7" s="644"/>
      <c r="CX7" s="644"/>
      <c r="CY7" s="645"/>
      <c r="CZ7" s="703">
        <v>22.6</v>
      </c>
      <c r="DA7" s="703"/>
      <c r="DB7" s="703"/>
      <c r="DC7" s="703"/>
      <c r="DD7" s="649">
        <v>23410</v>
      </c>
      <c r="DE7" s="644"/>
      <c r="DF7" s="644"/>
      <c r="DG7" s="644"/>
      <c r="DH7" s="644"/>
      <c r="DI7" s="644"/>
      <c r="DJ7" s="644"/>
      <c r="DK7" s="644"/>
      <c r="DL7" s="644"/>
      <c r="DM7" s="644"/>
      <c r="DN7" s="644"/>
      <c r="DO7" s="644"/>
      <c r="DP7" s="645"/>
      <c r="DQ7" s="649">
        <v>682582</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2788</v>
      </c>
      <c r="S8" s="644"/>
      <c r="T8" s="644"/>
      <c r="U8" s="644"/>
      <c r="V8" s="644"/>
      <c r="W8" s="644"/>
      <c r="X8" s="644"/>
      <c r="Y8" s="645"/>
      <c r="Z8" s="703">
        <v>0.1</v>
      </c>
      <c r="AA8" s="703"/>
      <c r="AB8" s="703"/>
      <c r="AC8" s="703"/>
      <c r="AD8" s="704">
        <v>2788</v>
      </c>
      <c r="AE8" s="704"/>
      <c r="AF8" s="704"/>
      <c r="AG8" s="704"/>
      <c r="AH8" s="704"/>
      <c r="AI8" s="704"/>
      <c r="AJ8" s="704"/>
      <c r="AK8" s="704"/>
      <c r="AL8" s="646">
        <v>0.1</v>
      </c>
      <c r="AM8" s="647"/>
      <c r="AN8" s="647"/>
      <c r="AO8" s="705"/>
      <c r="AP8" s="638" t="s">
        <v>231</v>
      </c>
      <c r="AQ8" s="639"/>
      <c r="AR8" s="639"/>
      <c r="AS8" s="639"/>
      <c r="AT8" s="639"/>
      <c r="AU8" s="639"/>
      <c r="AV8" s="639"/>
      <c r="AW8" s="639"/>
      <c r="AX8" s="639"/>
      <c r="AY8" s="639"/>
      <c r="AZ8" s="639"/>
      <c r="BA8" s="639"/>
      <c r="BB8" s="639"/>
      <c r="BC8" s="639"/>
      <c r="BD8" s="639"/>
      <c r="BE8" s="639"/>
      <c r="BF8" s="640"/>
      <c r="BG8" s="641">
        <v>11735</v>
      </c>
      <c r="BH8" s="644"/>
      <c r="BI8" s="644"/>
      <c r="BJ8" s="644"/>
      <c r="BK8" s="644"/>
      <c r="BL8" s="644"/>
      <c r="BM8" s="644"/>
      <c r="BN8" s="645"/>
      <c r="BO8" s="703">
        <v>1.7</v>
      </c>
      <c r="BP8" s="703"/>
      <c r="BQ8" s="703"/>
      <c r="BR8" s="703"/>
      <c r="BS8" s="649" t="s">
        <v>225</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847657</v>
      </c>
      <c r="CS8" s="644"/>
      <c r="CT8" s="644"/>
      <c r="CU8" s="644"/>
      <c r="CV8" s="644"/>
      <c r="CW8" s="644"/>
      <c r="CX8" s="644"/>
      <c r="CY8" s="645"/>
      <c r="CZ8" s="703">
        <v>24.6</v>
      </c>
      <c r="DA8" s="703"/>
      <c r="DB8" s="703"/>
      <c r="DC8" s="703"/>
      <c r="DD8" s="649">
        <v>16559</v>
      </c>
      <c r="DE8" s="644"/>
      <c r="DF8" s="644"/>
      <c r="DG8" s="644"/>
      <c r="DH8" s="644"/>
      <c r="DI8" s="644"/>
      <c r="DJ8" s="644"/>
      <c r="DK8" s="644"/>
      <c r="DL8" s="644"/>
      <c r="DM8" s="644"/>
      <c r="DN8" s="644"/>
      <c r="DO8" s="644"/>
      <c r="DP8" s="645"/>
      <c r="DQ8" s="649">
        <v>497396</v>
      </c>
      <c r="DR8" s="644"/>
      <c r="DS8" s="644"/>
      <c r="DT8" s="644"/>
      <c r="DU8" s="644"/>
      <c r="DV8" s="644"/>
      <c r="DW8" s="644"/>
      <c r="DX8" s="644"/>
      <c r="DY8" s="644"/>
      <c r="DZ8" s="644"/>
      <c r="EA8" s="644"/>
      <c r="EB8" s="644"/>
      <c r="EC8" s="684"/>
    </row>
    <row r="9" spans="2:143" ht="11.25" customHeight="1">
      <c r="B9" s="638" t="s">
        <v>233</v>
      </c>
      <c r="C9" s="639"/>
      <c r="D9" s="639"/>
      <c r="E9" s="639"/>
      <c r="F9" s="639"/>
      <c r="G9" s="639"/>
      <c r="H9" s="639"/>
      <c r="I9" s="639"/>
      <c r="J9" s="639"/>
      <c r="K9" s="639"/>
      <c r="L9" s="639"/>
      <c r="M9" s="639"/>
      <c r="N9" s="639"/>
      <c r="O9" s="639"/>
      <c r="P9" s="639"/>
      <c r="Q9" s="640"/>
      <c r="R9" s="641">
        <v>3254</v>
      </c>
      <c r="S9" s="644"/>
      <c r="T9" s="644"/>
      <c r="U9" s="644"/>
      <c r="V9" s="644"/>
      <c r="W9" s="644"/>
      <c r="X9" s="644"/>
      <c r="Y9" s="645"/>
      <c r="Z9" s="703">
        <v>0.1</v>
      </c>
      <c r="AA9" s="703"/>
      <c r="AB9" s="703"/>
      <c r="AC9" s="703"/>
      <c r="AD9" s="704">
        <v>3254</v>
      </c>
      <c r="AE9" s="704"/>
      <c r="AF9" s="704"/>
      <c r="AG9" s="704"/>
      <c r="AH9" s="704"/>
      <c r="AI9" s="704"/>
      <c r="AJ9" s="704"/>
      <c r="AK9" s="704"/>
      <c r="AL9" s="646">
        <v>0.1</v>
      </c>
      <c r="AM9" s="647"/>
      <c r="AN9" s="647"/>
      <c r="AO9" s="705"/>
      <c r="AP9" s="638" t="s">
        <v>234</v>
      </c>
      <c r="AQ9" s="639"/>
      <c r="AR9" s="639"/>
      <c r="AS9" s="639"/>
      <c r="AT9" s="639"/>
      <c r="AU9" s="639"/>
      <c r="AV9" s="639"/>
      <c r="AW9" s="639"/>
      <c r="AX9" s="639"/>
      <c r="AY9" s="639"/>
      <c r="AZ9" s="639"/>
      <c r="BA9" s="639"/>
      <c r="BB9" s="639"/>
      <c r="BC9" s="639"/>
      <c r="BD9" s="639"/>
      <c r="BE9" s="639"/>
      <c r="BF9" s="640"/>
      <c r="BG9" s="641">
        <v>206056</v>
      </c>
      <c r="BH9" s="644"/>
      <c r="BI9" s="644"/>
      <c r="BJ9" s="644"/>
      <c r="BK9" s="644"/>
      <c r="BL9" s="644"/>
      <c r="BM9" s="644"/>
      <c r="BN9" s="645"/>
      <c r="BO9" s="703">
        <v>30.7</v>
      </c>
      <c r="BP9" s="703"/>
      <c r="BQ9" s="703"/>
      <c r="BR9" s="703"/>
      <c r="BS9" s="649" t="s">
        <v>121</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404470</v>
      </c>
      <c r="CS9" s="644"/>
      <c r="CT9" s="644"/>
      <c r="CU9" s="644"/>
      <c r="CV9" s="644"/>
      <c r="CW9" s="644"/>
      <c r="CX9" s="644"/>
      <c r="CY9" s="645"/>
      <c r="CZ9" s="703">
        <v>11.7</v>
      </c>
      <c r="DA9" s="703"/>
      <c r="DB9" s="703"/>
      <c r="DC9" s="703"/>
      <c r="DD9" s="649">
        <v>25869</v>
      </c>
      <c r="DE9" s="644"/>
      <c r="DF9" s="644"/>
      <c r="DG9" s="644"/>
      <c r="DH9" s="644"/>
      <c r="DI9" s="644"/>
      <c r="DJ9" s="644"/>
      <c r="DK9" s="644"/>
      <c r="DL9" s="644"/>
      <c r="DM9" s="644"/>
      <c r="DN9" s="644"/>
      <c r="DO9" s="644"/>
      <c r="DP9" s="645"/>
      <c r="DQ9" s="649">
        <v>360245</v>
      </c>
      <c r="DR9" s="644"/>
      <c r="DS9" s="644"/>
      <c r="DT9" s="644"/>
      <c r="DU9" s="644"/>
      <c r="DV9" s="644"/>
      <c r="DW9" s="644"/>
      <c r="DX9" s="644"/>
      <c r="DY9" s="644"/>
      <c r="DZ9" s="644"/>
      <c r="EA9" s="644"/>
      <c r="EB9" s="644"/>
      <c r="EC9" s="684"/>
    </row>
    <row r="10" spans="2:143" ht="11.25" customHeight="1">
      <c r="B10" s="638" t="s">
        <v>236</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129</v>
      </c>
      <c r="AE10" s="704"/>
      <c r="AF10" s="704"/>
      <c r="AG10" s="704"/>
      <c r="AH10" s="704"/>
      <c r="AI10" s="704"/>
      <c r="AJ10" s="704"/>
      <c r="AK10" s="704"/>
      <c r="AL10" s="646" t="s">
        <v>121</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18679</v>
      </c>
      <c r="BH10" s="644"/>
      <c r="BI10" s="644"/>
      <c r="BJ10" s="644"/>
      <c r="BK10" s="644"/>
      <c r="BL10" s="644"/>
      <c r="BM10" s="644"/>
      <c r="BN10" s="645"/>
      <c r="BO10" s="703">
        <v>2.8</v>
      </c>
      <c r="BP10" s="703"/>
      <c r="BQ10" s="703"/>
      <c r="BR10" s="703"/>
      <c r="BS10" s="649" t="s">
        <v>129</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t="s">
        <v>129</v>
      </c>
      <c r="CS10" s="644"/>
      <c r="CT10" s="644"/>
      <c r="CU10" s="644"/>
      <c r="CV10" s="644"/>
      <c r="CW10" s="644"/>
      <c r="CX10" s="644"/>
      <c r="CY10" s="645"/>
      <c r="CZ10" s="703" t="s">
        <v>129</v>
      </c>
      <c r="DA10" s="703"/>
      <c r="DB10" s="703"/>
      <c r="DC10" s="703"/>
      <c r="DD10" s="649" t="s">
        <v>121</v>
      </c>
      <c r="DE10" s="644"/>
      <c r="DF10" s="644"/>
      <c r="DG10" s="644"/>
      <c r="DH10" s="644"/>
      <c r="DI10" s="644"/>
      <c r="DJ10" s="644"/>
      <c r="DK10" s="644"/>
      <c r="DL10" s="644"/>
      <c r="DM10" s="644"/>
      <c r="DN10" s="644"/>
      <c r="DO10" s="644"/>
      <c r="DP10" s="645"/>
      <c r="DQ10" s="649" t="s">
        <v>129</v>
      </c>
      <c r="DR10" s="644"/>
      <c r="DS10" s="644"/>
      <c r="DT10" s="644"/>
      <c r="DU10" s="644"/>
      <c r="DV10" s="644"/>
      <c r="DW10" s="644"/>
      <c r="DX10" s="644"/>
      <c r="DY10" s="644"/>
      <c r="DZ10" s="644"/>
      <c r="EA10" s="644"/>
      <c r="EB10" s="644"/>
      <c r="EC10" s="684"/>
    </row>
    <row r="11" spans="2:143" ht="11.25" customHeight="1">
      <c r="B11" s="638" t="s">
        <v>239</v>
      </c>
      <c r="C11" s="639"/>
      <c r="D11" s="639"/>
      <c r="E11" s="639"/>
      <c r="F11" s="639"/>
      <c r="G11" s="639"/>
      <c r="H11" s="639"/>
      <c r="I11" s="639"/>
      <c r="J11" s="639"/>
      <c r="K11" s="639"/>
      <c r="L11" s="639"/>
      <c r="M11" s="639"/>
      <c r="N11" s="639"/>
      <c r="O11" s="639"/>
      <c r="P11" s="639"/>
      <c r="Q11" s="640"/>
      <c r="R11" s="641" t="s">
        <v>129</v>
      </c>
      <c r="S11" s="644"/>
      <c r="T11" s="644"/>
      <c r="U11" s="644"/>
      <c r="V11" s="644"/>
      <c r="W11" s="644"/>
      <c r="X11" s="644"/>
      <c r="Y11" s="645"/>
      <c r="Z11" s="703" t="s">
        <v>121</v>
      </c>
      <c r="AA11" s="703"/>
      <c r="AB11" s="703"/>
      <c r="AC11" s="703"/>
      <c r="AD11" s="704" t="s">
        <v>225</v>
      </c>
      <c r="AE11" s="704"/>
      <c r="AF11" s="704"/>
      <c r="AG11" s="704"/>
      <c r="AH11" s="704"/>
      <c r="AI11" s="704"/>
      <c r="AJ11" s="704"/>
      <c r="AK11" s="704"/>
      <c r="AL11" s="646" t="s">
        <v>225</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10509</v>
      </c>
      <c r="BH11" s="644"/>
      <c r="BI11" s="644"/>
      <c r="BJ11" s="644"/>
      <c r="BK11" s="644"/>
      <c r="BL11" s="644"/>
      <c r="BM11" s="644"/>
      <c r="BN11" s="645"/>
      <c r="BO11" s="703">
        <v>1.6</v>
      </c>
      <c r="BP11" s="703"/>
      <c r="BQ11" s="703"/>
      <c r="BR11" s="703"/>
      <c r="BS11" s="649" t="s">
        <v>129</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180095</v>
      </c>
      <c r="CS11" s="644"/>
      <c r="CT11" s="644"/>
      <c r="CU11" s="644"/>
      <c r="CV11" s="644"/>
      <c r="CW11" s="644"/>
      <c r="CX11" s="644"/>
      <c r="CY11" s="645"/>
      <c r="CZ11" s="703">
        <v>5.2</v>
      </c>
      <c r="DA11" s="703"/>
      <c r="DB11" s="703"/>
      <c r="DC11" s="703"/>
      <c r="DD11" s="649">
        <v>26440</v>
      </c>
      <c r="DE11" s="644"/>
      <c r="DF11" s="644"/>
      <c r="DG11" s="644"/>
      <c r="DH11" s="644"/>
      <c r="DI11" s="644"/>
      <c r="DJ11" s="644"/>
      <c r="DK11" s="644"/>
      <c r="DL11" s="644"/>
      <c r="DM11" s="644"/>
      <c r="DN11" s="644"/>
      <c r="DO11" s="644"/>
      <c r="DP11" s="645"/>
      <c r="DQ11" s="649">
        <v>111544</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125188</v>
      </c>
      <c r="S12" s="644"/>
      <c r="T12" s="644"/>
      <c r="U12" s="644"/>
      <c r="V12" s="644"/>
      <c r="W12" s="644"/>
      <c r="X12" s="644"/>
      <c r="Y12" s="645"/>
      <c r="Z12" s="703">
        <v>3.4</v>
      </c>
      <c r="AA12" s="703"/>
      <c r="AB12" s="703"/>
      <c r="AC12" s="703"/>
      <c r="AD12" s="704">
        <v>125188</v>
      </c>
      <c r="AE12" s="704"/>
      <c r="AF12" s="704"/>
      <c r="AG12" s="704"/>
      <c r="AH12" s="704"/>
      <c r="AI12" s="704"/>
      <c r="AJ12" s="704"/>
      <c r="AK12" s="704"/>
      <c r="AL12" s="646">
        <v>5.4</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334952</v>
      </c>
      <c r="BH12" s="644"/>
      <c r="BI12" s="644"/>
      <c r="BJ12" s="644"/>
      <c r="BK12" s="644"/>
      <c r="BL12" s="644"/>
      <c r="BM12" s="644"/>
      <c r="BN12" s="645"/>
      <c r="BO12" s="703">
        <v>49.9</v>
      </c>
      <c r="BP12" s="703"/>
      <c r="BQ12" s="703"/>
      <c r="BR12" s="703"/>
      <c r="BS12" s="649" t="s">
        <v>121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180636</v>
      </c>
      <c r="CS12" s="644"/>
      <c r="CT12" s="644"/>
      <c r="CU12" s="644"/>
      <c r="CV12" s="644"/>
      <c r="CW12" s="644"/>
      <c r="CX12" s="644"/>
      <c r="CY12" s="645"/>
      <c r="CZ12" s="703">
        <v>5.2</v>
      </c>
      <c r="DA12" s="703"/>
      <c r="DB12" s="703"/>
      <c r="DC12" s="703"/>
      <c r="DD12" s="649">
        <v>15339</v>
      </c>
      <c r="DE12" s="644"/>
      <c r="DF12" s="644"/>
      <c r="DG12" s="644"/>
      <c r="DH12" s="644"/>
      <c r="DI12" s="644"/>
      <c r="DJ12" s="644"/>
      <c r="DK12" s="644"/>
      <c r="DL12" s="644"/>
      <c r="DM12" s="644"/>
      <c r="DN12" s="644"/>
      <c r="DO12" s="644"/>
      <c r="DP12" s="645"/>
      <c r="DQ12" s="649">
        <v>130624</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t="s">
        <v>121</v>
      </c>
      <c r="S13" s="644"/>
      <c r="T13" s="644"/>
      <c r="U13" s="644"/>
      <c r="V13" s="644"/>
      <c r="W13" s="644"/>
      <c r="X13" s="644"/>
      <c r="Y13" s="645"/>
      <c r="Z13" s="703" t="s">
        <v>225</v>
      </c>
      <c r="AA13" s="703"/>
      <c r="AB13" s="703"/>
      <c r="AC13" s="703"/>
      <c r="AD13" s="704" t="s">
        <v>225</v>
      </c>
      <c r="AE13" s="704"/>
      <c r="AF13" s="704"/>
      <c r="AG13" s="704"/>
      <c r="AH13" s="704"/>
      <c r="AI13" s="704"/>
      <c r="AJ13" s="704"/>
      <c r="AK13" s="704"/>
      <c r="AL13" s="646" t="s">
        <v>129</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333125</v>
      </c>
      <c r="BH13" s="644"/>
      <c r="BI13" s="644"/>
      <c r="BJ13" s="644"/>
      <c r="BK13" s="644"/>
      <c r="BL13" s="644"/>
      <c r="BM13" s="644"/>
      <c r="BN13" s="645"/>
      <c r="BO13" s="703">
        <v>49.6</v>
      </c>
      <c r="BP13" s="703"/>
      <c r="BQ13" s="703"/>
      <c r="BR13" s="703"/>
      <c r="BS13" s="649" t="s">
        <v>225</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221987</v>
      </c>
      <c r="CS13" s="644"/>
      <c r="CT13" s="644"/>
      <c r="CU13" s="644"/>
      <c r="CV13" s="644"/>
      <c r="CW13" s="644"/>
      <c r="CX13" s="644"/>
      <c r="CY13" s="645"/>
      <c r="CZ13" s="703">
        <v>6.4</v>
      </c>
      <c r="DA13" s="703"/>
      <c r="DB13" s="703"/>
      <c r="DC13" s="703"/>
      <c r="DD13" s="649">
        <v>123409</v>
      </c>
      <c r="DE13" s="644"/>
      <c r="DF13" s="644"/>
      <c r="DG13" s="644"/>
      <c r="DH13" s="644"/>
      <c r="DI13" s="644"/>
      <c r="DJ13" s="644"/>
      <c r="DK13" s="644"/>
      <c r="DL13" s="644"/>
      <c r="DM13" s="644"/>
      <c r="DN13" s="644"/>
      <c r="DO13" s="644"/>
      <c r="DP13" s="645"/>
      <c r="DQ13" s="649">
        <v>148758</v>
      </c>
      <c r="DR13" s="644"/>
      <c r="DS13" s="644"/>
      <c r="DT13" s="644"/>
      <c r="DU13" s="644"/>
      <c r="DV13" s="644"/>
      <c r="DW13" s="644"/>
      <c r="DX13" s="644"/>
      <c r="DY13" s="644"/>
      <c r="DZ13" s="644"/>
      <c r="EA13" s="644"/>
      <c r="EB13" s="644"/>
      <c r="EC13" s="684"/>
    </row>
    <row r="14" spans="2:143" ht="11.25" customHeight="1">
      <c r="B14" s="638" t="s">
        <v>248</v>
      </c>
      <c r="C14" s="639"/>
      <c r="D14" s="639"/>
      <c r="E14" s="639"/>
      <c r="F14" s="639"/>
      <c r="G14" s="639"/>
      <c r="H14" s="639"/>
      <c r="I14" s="639"/>
      <c r="J14" s="639"/>
      <c r="K14" s="639"/>
      <c r="L14" s="639"/>
      <c r="M14" s="639"/>
      <c r="N14" s="639"/>
      <c r="O14" s="639"/>
      <c r="P14" s="639"/>
      <c r="Q14" s="640"/>
      <c r="R14" s="641" t="s">
        <v>225</v>
      </c>
      <c r="S14" s="644"/>
      <c r="T14" s="644"/>
      <c r="U14" s="644"/>
      <c r="V14" s="644"/>
      <c r="W14" s="644"/>
      <c r="X14" s="644"/>
      <c r="Y14" s="645"/>
      <c r="Z14" s="703" t="s">
        <v>225</v>
      </c>
      <c r="AA14" s="703"/>
      <c r="AB14" s="703"/>
      <c r="AC14" s="703"/>
      <c r="AD14" s="704" t="s">
        <v>225</v>
      </c>
      <c r="AE14" s="704"/>
      <c r="AF14" s="704"/>
      <c r="AG14" s="704"/>
      <c r="AH14" s="704"/>
      <c r="AI14" s="704"/>
      <c r="AJ14" s="704"/>
      <c r="AK14" s="704"/>
      <c r="AL14" s="646" t="s">
        <v>129</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21427</v>
      </c>
      <c r="BH14" s="644"/>
      <c r="BI14" s="644"/>
      <c r="BJ14" s="644"/>
      <c r="BK14" s="644"/>
      <c r="BL14" s="644"/>
      <c r="BM14" s="644"/>
      <c r="BN14" s="645"/>
      <c r="BO14" s="703">
        <v>3.2</v>
      </c>
      <c r="BP14" s="703"/>
      <c r="BQ14" s="703"/>
      <c r="BR14" s="703"/>
      <c r="BS14" s="649" t="s">
        <v>121</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220317</v>
      </c>
      <c r="CS14" s="644"/>
      <c r="CT14" s="644"/>
      <c r="CU14" s="644"/>
      <c r="CV14" s="644"/>
      <c r="CW14" s="644"/>
      <c r="CX14" s="644"/>
      <c r="CY14" s="645"/>
      <c r="CZ14" s="703">
        <v>6.4</v>
      </c>
      <c r="DA14" s="703"/>
      <c r="DB14" s="703"/>
      <c r="DC14" s="703"/>
      <c r="DD14" s="649">
        <v>2216</v>
      </c>
      <c r="DE14" s="644"/>
      <c r="DF14" s="644"/>
      <c r="DG14" s="644"/>
      <c r="DH14" s="644"/>
      <c r="DI14" s="644"/>
      <c r="DJ14" s="644"/>
      <c r="DK14" s="644"/>
      <c r="DL14" s="644"/>
      <c r="DM14" s="644"/>
      <c r="DN14" s="644"/>
      <c r="DO14" s="644"/>
      <c r="DP14" s="645"/>
      <c r="DQ14" s="649">
        <v>197821</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9420</v>
      </c>
      <c r="S15" s="644"/>
      <c r="T15" s="644"/>
      <c r="U15" s="644"/>
      <c r="V15" s="644"/>
      <c r="W15" s="644"/>
      <c r="X15" s="644"/>
      <c r="Y15" s="645"/>
      <c r="Z15" s="703">
        <v>0.3</v>
      </c>
      <c r="AA15" s="703"/>
      <c r="AB15" s="703"/>
      <c r="AC15" s="703"/>
      <c r="AD15" s="704">
        <v>9420</v>
      </c>
      <c r="AE15" s="704"/>
      <c r="AF15" s="704"/>
      <c r="AG15" s="704"/>
      <c r="AH15" s="704"/>
      <c r="AI15" s="704"/>
      <c r="AJ15" s="704"/>
      <c r="AK15" s="704"/>
      <c r="AL15" s="646">
        <v>0.4</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50057</v>
      </c>
      <c r="BH15" s="644"/>
      <c r="BI15" s="644"/>
      <c r="BJ15" s="644"/>
      <c r="BK15" s="644"/>
      <c r="BL15" s="644"/>
      <c r="BM15" s="644"/>
      <c r="BN15" s="645"/>
      <c r="BO15" s="703">
        <v>7.5</v>
      </c>
      <c r="BP15" s="703"/>
      <c r="BQ15" s="703"/>
      <c r="BR15" s="703"/>
      <c r="BS15" s="649" t="s">
        <v>129</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237382</v>
      </c>
      <c r="CS15" s="644"/>
      <c r="CT15" s="644"/>
      <c r="CU15" s="644"/>
      <c r="CV15" s="644"/>
      <c r="CW15" s="644"/>
      <c r="CX15" s="644"/>
      <c r="CY15" s="645"/>
      <c r="CZ15" s="703">
        <v>6.9</v>
      </c>
      <c r="DA15" s="703"/>
      <c r="DB15" s="703"/>
      <c r="DC15" s="703"/>
      <c r="DD15" s="649">
        <v>10946</v>
      </c>
      <c r="DE15" s="644"/>
      <c r="DF15" s="644"/>
      <c r="DG15" s="644"/>
      <c r="DH15" s="644"/>
      <c r="DI15" s="644"/>
      <c r="DJ15" s="644"/>
      <c r="DK15" s="644"/>
      <c r="DL15" s="644"/>
      <c r="DM15" s="644"/>
      <c r="DN15" s="644"/>
      <c r="DO15" s="644"/>
      <c r="DP15" s="645"/>
      <c r="DQ15" s="649">
        <v>221994</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225</v>
      </c>
      <c r="AA16" s="703"/>
      <c r="AB16" s="703"/>
      <c r="AC16" s="703"/>
      <c r="AD16" s="704" t="s">
        <v>225</v>
      </c>
      <c r="AE16" s="704"/>
      <c r="AF16" s="704"/>
      <c r="AG16" s="704"/>
      <c r="AH16" s="704"/>
      <c r="AI16" s="704"/>
      <c r="AJ16" s="704"/>
      <c r="AK16" s="704"/>
      <c r="AL16" s="646" t="s">
        <v>121</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10891</v>
      </c>
      <c r="CS16" s="644"/>
      <c r="CT16" s="644"/>
      <c r="CU16" s="644"/>
      <c r="CV16" s="644"/>
      <c r="CW16" s="644"/>
      <c r="CX16" s="644"/>
      <c r="CY16" s="645"/>
      <c r="CZ16" s="703">
        <v>0.3</v>
      </c>
      <c r="DA16" s="703"/>
      <c r="DB16" s="703"/>
      <c r="DC16" s="703"/>
      <c r="DD16" s="649" t="s">
        <v>225</v>
      </c>
      <c r="DE16" s="644"/>
      <c r="DF16" s="644"/>
      <c r="DG16" s="644"/>
      <c r="DH16" s="644"/>
      <c r="DI16" s="644"/>
      <c r="DJ16" s="644"/>
      <c r="DK16" s="644"/>
      <c r="DL16" s="644"/>
      <c r="DM16" s="644"/>
      <c r="DN16" s="644"/>
      <c r="DO16" s="644"/>
      <c r="DP16" s="645"/>
      <c r="DQ16" s="649">
        <v>10891</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1353</v>
      </c>
      <c r="S17" s="644"/>
      <c r="T17" s="644"/>
      <c r="U17" s="644"/>
      <c r="V17" s="644"/>
      <c r="W17" s="644"/>
      <c r="X17" s="644"/>
      <c r="Y17" s="645"/>
      <c r="Z17" s="703">
        <v>0</v>
      </c>
      <c r="AA17" s="703"/>
      <c r="AB17" s="703"/>
      <c r="AC17" s="703"/>
      <c r="AD17" s="704">
        <v>1353</v>
      </c>
      <c r="AE17" s="704"/>
      <c r="AF17" s="704"/>
      <c r="AG17" s="704"/>
      <c r="AH17" s="704"/>
      <c r="AI17" s="704"/>
      <c r="AJ17" s="704"/>
      <c r="AK17" s="704"/>
      <c r="AL17" s="646">
        <v>0.1</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313134</v>
      </c>
      <c r="CS17" s="644"/>
      <c r="CT17" s="644"/>
      <c r="CU17" s="644"/>
      <c r="CV17" s="644"/>
      <c r="CW17" s="644"/>
      <c r="CX17" s="644"/>
      <c r="CY17" s="645"/>
      <c r="CZ17" s="703">
        <v>9.1</v>
      </c>
      <c r="DA17" s="703"/>
      <c r="DB17" s="703"/>
      <c r="DC17" s="703"/>
      <c r="DD17" s="649" t="s">
        <v>225</v>
      </c>
      <c r="DE17" s="644"/>
      <c r="DF17" s="644"/>
      <c r="DG17" s="644"/>
      <c r="DH17" s="644"/>
      <c r="DI17" s="644"/>
      <c r="DJ17" s="644"/>
      <c r="DK17" s="644"/>
      <c r="DL17" s="644"/>
      <c r="DM17" s="644"/>
      <c r="DN17" s="644"/>
      <c r="DO17" s="644"/>
      <c r="DP17" s="645"/>
      <c r="DQ17" s="649">
        <v>313134</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1606499</v>
      </c>
      <c r="S18" s="644"/>
      <c r="T18" s="644"/>
      <c r="U18" s="644"/>
      <c r="V18" s="644"/>
      <c r="W18" s="644"/>
      <c r="X18" s="644"/>
      <c r="Y18" s="645"/>
      <c r="Z18" s="703">
        <v>44.2</v>
      </c>
      <c r="AA18" s="703"/>
      <c r="AB18" s="703"/>
      <c r="AC18" s="703"/>
      <c r="AD18" s="704">
        <v>1455372</v>
      </c>
      <c r="AE18" s="704"/>
      <c r="AF18" s="704"/>
      <c r="AG18" s="704"/>
      <c r="AH18" s="704"/>
      <c r="AI18" s="704"/>
      <c r="AJ18" s="704"/>
      <c r="AK18" s="704"/>
      <c r="AL18" s="646">
        <v>63.2</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225</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225</v>
      </c>
      <c r="CS18" s="644"/>
      <c r="CT18" s="644"/>
      <c r="CU18" s="644"/>
      <c r="CV18" s="644"/>
      <c r="CW18" s="644"/>
      <c r="CX18" s="644"/>
      <c r="CY18" s="645"/>
      <c r="CZ18" s="703" t="s">
        <v>225</v>
      </c>
      <c r="DA18" s="703"/>
      <c r="DB18" s="703"/>
      <c r="DC18" s="703"/>
      <c r="DD18" s="649" t="s">
        <v>129</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263</v>
      </c>
      <c r="C19" s="639"/>
      <c r="D19" s="639"/>
      <c r="E19" s="639"/>
      <c r="F19" s="639"/>
      <c r="G19" s="639"/>
      <c r="H19" s="639"/>
      <c r="I19" s="639"/>
      <c r="J19" s="639"/>
      <c r="K19" s="639"/>
      <c r="L19" s="639"/>
      <c r="M19" s="639"/>
      <c r="N19" s="639"/>
      <c r="O19" s="639"/>
      <c r="P19" s="639"/>
      <c r="Q19" s="640"/>
      <c r="R19" s="641">
        <v>1455372</v>
      </c>
      <c r="S19" s="644"/>
      <c r="T19" s="644"/>
      <c r="U19" s="644"/>
      <c r="V19" s="644"/>
      <c r="W19" s="644"/>
      <c r="X19" s="644"/>
      <c r="Y19" s="645"/>
      <c r="Z19" s="703">
        <v>40.1</v>
      </c>
      <c r="AA19" s="703"/>
      <c r="AB19" s="703"/>
      <c r="AC19" s="703"/>
      <c r="AD19" s="704">
        <v>1455372</v>
      </c>
      <c r="AE19" s="704"/>
      <c r="AF19" s="704"/>
      <c r="AG19" s="704"/>
      <c r="AH19" s="704"/>
      <c r="AI19" s="704"/>
      <c r="AJ19" s="704"/>
      <c r="AK19" s="704"/>
      <c r="AL19" s="646">
        <v>63.2</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17578</v>
      </c>
      <c r="BH19" s="644"/>
      <c r="BI19" s="644"/>
      <c r="BJ19" s="644"/>
      <c r="BK19" s="644"/>
      <c r="BL19" s="644"/>
      <c r="BM19" s="644"/>
      <c r="BN19" s="645"/>
      <c r="BO19" s="703">
        <v>2.6</v>
      </c>
      <c r="BP19" s="703"/>
      <c r="BQ19" s="703"/>
      <c r="BR19" s="703"/>
      <c r="BS19" s="649" t="s">
        <v>225</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225</v>
      </c>
      <c r="CS19" s="644"/>
      <c r="CT19" s="644"/>
      <c r="CU19" s="644"/>
      <c r="CV19" s="644"/>
      <c r="CW19" s="644"/>
      <c r="CX19" s="644"/>
      <c r="CY19" s="645"/>
      <c r="CZ19" s="703" t="s">
        <v>225</v>
      </c>
      <c r="DA19" s="703"/>
      <c r="DB19" s="703"/>
      <c r="DC19" s="703"/>
      <c r="DD19" s="649" t="s">
        <v>121</v>
      </c>
      <c r="DE19" s="644"/>
      <c r="DF19" s="644"/>
      <c r="DG19" s="644"/>
      <c r="DH19" s="644"/>
      <c r="DI19" s="644"/>
      <c r="DJ19" s="644"/>
      <c r="DK19" s="644"/>
      <c r="DL19" s="644"/>
      <c r="DM19" s="644"/>
      <c r="DN19" s="644"/>
      <c r="DO19" s="644"/>
      <c r="DP19" s="645"/>
      <c r="DQ19" s="649" t="s">
        <v>129</v>
      </c>
      <c r="DR19" s="644"/>
      <c r="DS19" s="644"/>
      <c r="DT19" s="644"/>
      <c r="DU19" s="644"/>
      <c r="DV19" s="644"/>
      <c r="DW19" s="644"/>
      <c r="DX19" s="644"/>
      <c r="DY19" s="644"/>
      <c r="DZ19" s="644"/>
      <c r="EA19" s="644"/>
      <c r="EB19" s="644"/>
      <c r="EC19" s="684"/>
    </row>
    <row r="20" spans="2:133" ht="11.25" customHeight="1">
      <c r="B20" s="638" t="s">
        <v>266</v>
      </c>
      <c r="C20" s="639"/>
      <c r="D20" s="639"/>
      <c r="E20" s="639"/>
      <c r="F20" s="639"/>
      <c r="G20" s="639"/>
      <c r="H20" s="639"/>
      <c r="I20" s="639"/>
      <c r="J20" s="639"/>
      <c r="K20" s="639"/>
      <c r="L20" s="639"/>
      <c r="M20" s="639"/>
      <c r="N20" s="639"/>
      <c r="O20" s="639"/>
      <c r="P20" s="639"/>
      <c r="Q20" s="640"/>
      <c r="R20" s="641">
        <v>151127</v>
      </c>
      <c r="S20" s="644"/>
      <c r="T20" s="644"/>
      <c r="U20" s="644"/>
      <c r="V20" s="644"/>
      <c r="W20" s="644"/>
      <c r="X20" s="644"/>
      <c r="Y20" s="645"/>
      <c r="Z20" s="703">
        <v>4.2</v>
      </c>
      <c r="AA20" s="703"/>
      <c r="AB20" s="703"/>
      <c r="AC20" s="703"/>
      <c r="AD20" s="704" t="s">
        <v>121</v>
      </c>
      <c r="AE20" s="704"/>
      <c r="AF20" s="704"/>
      <c r="AG20" s="704"/>
      <c r="AH20" s="704"/>
      <c r="AI20" s="704"/>
      <c r="AJ20" s="704"/>
      <c r="AK20" s="704"/>
      <c r="AL20" s="646" t="s">
        <v>225</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17578</v>
      </c>
      <c r="BH20" s="644"/>
      <c r="BI20" s="644"/>
      <c r="BJ20" s="644"/>
      <c r="BK20" s="644"/>
      <c r="BL20" s="644"/>
      <c r="BM20" s="644"/>
      <c r="BN20" s="645"/>
      <c r="BO20" s="703">
        <v>2.6</v>
      </c>
      <c r="BP20" s="703"/>
      <c r="BQ20" s="703"/>
      <c r="BR20" s="703"/>
      <c r="BS20" s="649" t="s">
        <v>225</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3442678</v>
      </c>
      <c r="CS20" s="644"/>
      <c r="CT20" s="644"/>
      <c r="CU20" s="644"/>
      <c r="CV20" s="644"/>
      <c r="CW20" s="644"/>
      <c r="CX20" s="644"/>
      <c r="CY20" s="645"/>
      <c r="CZ20" s="703">
        <v>100</v>
      </c>
      <c r="DA20" s="703"/>
      <c r="DB20" s="703"/>
      <c r="DC20" s="703"/>
      <c r="DD20" s="649">
        <v>244188</v>
      </c>
      <c r="DE20" s="644"/>
      <c r="DF20" s="644"/>
      <c r="DG20" s="644"/>
      <c r="DH20" s="644"/>
      <c r="DI20" s="644"/>
      <c r="DJ20" s="644"/>
      <c r="DK20" s="644"/>
      <c r="DL20" s="644"/>
      <c r="DM20" s="644"/>
      <c r="DN20" s="644"/>
      <c r="DO20" s="644"/>
      <c r="DP20" s="645"/>
      <c r="DQ20" s="649">
        <v>2722510</v>
      </c>
      <c r="DR20" s="644"/>
      <c r="DS20" s="644"/>
      <c r="DT20" s="644"/>
      <c r="DU20" s="644"/>
      <c r="DV20" s="644"/>
      <c r="DW20" s="644"/>
      <c r="DX20" s="644"/>
      <c r="DY20" s="644"/>
      <c r="DZ20" s="644"/>
      <c r="EA20" s="644"/>
      <c r="EB20" s="644"/>
      <c r="EC20" s="684"/>
    </row>
    <row r="21" spans="2:133" ht="11.25" customHeight="1">
      <c r="B21" s="638" t="s">
        <v>269</v>
      </c>
      <c r="C21" s="639"/>
      <c r="D21" s="639"/>
      <c r="E21" s="639"/>
      <c r="F21" s="639"/>
      <c r="G21" s="639"/>
      <c r="H21" s="639"/>
      <c r="I21" s="639"/>
      <c r="J21" s="639"/>
      <c r="K21" s="639"/>
      <c r="L21" s="639"/>
      <c r="M21" s="639"/>
      <c r="N21" s="639"/>
      <c r="O21" s="639"/>
      <c r="P21" s="639"/>
      <c r="Q21" s="640"/>
      <c r="R21" s="641" t="s">
        <v>225</v>
      </c>
      <c r="S21" s="644"/>
      <c r="T21" s="644"/>
      <c r="U21" s="644"/>
      <c r="V21" s="644"/>
      <c r="W21" s="644"/>
      <c r="X21" s="644"/>
      <c r="Y21" s="645"/>
      <c r="Z21" s="703" t="s">
        <v>225</v>
      </c>
      <c r="AA21" s="703"/>
      <c r="AB21" s="703"/>
      <c r="AC21" s="703"/>
      <c r="AD21" s="704" t="s">
        <v>121</v>
      </c>
      <c r="AE21" s="704"/>
      <c r="AF21" s="704"/>
      <c r="AG21" s="704"/>
      <c r="AH21" s="704"/>
      <c r="AI21" s="704"/>
      <c r="AJ21" s="704"/>
      <c r="AK21" s="704"/>
      <c r="AL21" s="646" t="s">
        <v>270</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17578</v>
      </c>
      <c r="BH21" s="644"/>
      <c r="BI21" s="644"/>
      <c r="BJ21" s="644"/>
      <c r="BK21" s="644"/>
      <c r="BL21" s="644"/>
      <c r="BM21" s="644"/>
      <c r="BN21" s="645"/>
      <c r="BO21" s="703">
        <v>2.6</v>
      </c>
      <c r="BP21" s="703"/>
      <c r="BQ21" s="703"/>
      <c r="BR21" s="703"/>
      <c r="BS21" s="649" t="s">
        <v>129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2446136</v>
      </c>
      <c r="S22" s="644"/>
      <c r="T22" s="644"/>
      <c r="U22" s="644"/>
      <c r="V22" s="644"/>
      <c r="W22" s="644"/>
      <c r="X22" s="644"/>
      <c r="Y22" s="645"/>
      <c r="Z22" s="703">
        <v>67.3</v>
      </c>
      <c r="AA22" s="703"/>
      <c r="AB22" s="703"/>
      <c r="AC22" s="703"/>
      <c r="AD22" s="704">
        <v>2295009</v>
      </c>
      <c r="AE22" s="704"/>
      <c r="AF22" s="704"/>
      <c r="AG22" s="704"/>
      <c r="AH22" s="704"/>
      <c r="AI22" s="704"/>
      <c r="AJ22" s="704"/>
      <c r="AK22" s="704"/>
      <c r="AL22" s="646">
        <v>99.7</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225</v>
      </c>
      <c r="BH22" s="644"/>
      <c r="BI22" s="644"/>
      <c r="BJ22" s="644"/>
      <c r="BK22" s="644"/>
      <c r="BL22" s="644"/>
      <c r="BM22" s="644"/>
      <c r="BN22" s="645"/>
      <c r="BO22" s="703" t="s">
        <v>121</v>
      </c>
      <c r="BP22" s="703"/>
      <c r="BQ22" s="703"/>
      <c r="BR22" s="703"/>
      <c r="BS22" s="649" t="s">
        <v>225</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t="s">
        <v>225</v>
      </c>
      <c r="S23" s="644"/>
      <c r="T23" s="644"/>
      <c r="U23" s="644"/>
      <c r="V23" s="644"/>
      <c r="W23" s="644"/>
      <c r="X23" s="644"/>
      <c r="Y23" s="645"/>
      <c r="Z23" s="703" t="s">
        <v>225</v>
      </c>
      <c r="AA23" s="703"/>
      <c r="AB23" s="703"/>
      <c r="AC23" s="703"/>
      <c r="AD23" s="704" t="s">
        <v>225</v>
      </c>
      <c r="AE23" s="704"/>
      <c r="AF23" s="704"/>
      <c r="AG23" s="704"/>
      <c r="AH23" s="704"/>
      <c r="AI23" s="704"/>
      <c r="AJ23" s="704"/>
      <c r="AK23" s="704"/>
      <c r="AL23" s="646" t="s">
        <v>129</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121</v>
      </c>
      <c r="BP23" s="703"/>
      <c r="BQ23" s="703"/>
      <c r="BR23" s="703"/>
      <c r="BS23" s="649" t="s">
        <v>121</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20521</v>
      </c>
      <c r="S24" s="644"/>
      <c r="T24" s="644"/>
      <c r="U24" s="644"/>
      <c r="V24" s="644"/>
      <c r="W24" s="644"/>
      <c r="X24" s="644"/>
      <c r="Y24" s="645"/>
      <c r="Z24" s="703">
        <v>0.6</v>
      </c>
      <c r="AA24" s="703"/>
      <c r="AB24" s="703"/>
      <c r="AC24" s="703"/>
      <c r="AD24" s="704">
        <v>209</v>
      </c>
      <c r="AE24" s="704"/>
      <c r="AF24" s="704"/>
      <c r="AG24" s="704"/>
      <c r="AH24" s="704"/>
      <c r="AI24" s="704"/>
      <c r="AJ24" s="704"/>
      <c r="AK24" s="704"/>
      <c r="AL24" s="646">
        <v>0</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225</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1303109</v>
      </c>
      <c r="CS24" s="707"/>
      <c r="CT24" s="707"/>
      <c r="CU24" s="707"/>
      <c r="CV24" s="707"/>
      <c r="CW24" s="707"/>
      <c r="CX24" s="707"/>
      <c r="CY24" s="753"/>
      <c r="CZ24" s="754">
        <v>37.9</v>
      </c>
      <c r="DA24" s="723"/>
      <c r="DB24" s="723"/>
      <c r="DC24" s="757"/>
      <c r="DD24" s="752">
        <v>1009303</v>
      </c>
      <c r="DE24" s="707"/>
      <c r="DF24" s="707"/>
      <c r="DG24" s="707"/>
      <c r="DH24" s="707"/>
      <c r="DI24" s="707"/>
      <c r="DJ24" s="707"/>
      <c r="DK24" s="753"/>
      <c r="DL24" s="752">
        <v>1000187</v>
      </c>
      <c r="DM24" s="707"/>
      <c r="DN24" s="707"/>
      <c r="DO24" s="707"/>
      <c r="DP24" s="707"/>
      <c r="DQ24" s="707"/>
      <c r="DR24" s="707"/>
      <c r="DS24" s="707"/>
      <c r="DT24" s="707"/>
      <c r="DU24" s="707"/>
      <c r="DV24" s="753"/>
      <c r="DW24" s="754">
        <v>41.4</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40467</v>
      </c>
      <c r="S25" s="644"/>
      <c r="T25" s="644"/>
      <c r="U25" s="644"/>
      <c r="V25" s="644"/>
      <c r="W25" s="644"/>
      <c r="X25" s="644"/>
      <c r="Y25" s="645"/>
      <c r="Z25" s="703">
        <v>1.1000000000000001</v>
      </c>
      <c r="AA25" s="703"/>
      <c r="AB25" s="703"/>
      <c r="AC25" s="703"/>
      <c r="AD25" s="704">
        <v>4550</v>
      </c>
      <c r="AE25" s="704"/>
      <c r="AF25" s="704"/>
      <c r="AG25" s="704"/>
      <c r="AH25" s="704"/>
      <c r="AI25" s="704"/>
      <c r="AJ25" s="704"/>
      <c r="AK25" s="704"/>
      <c r="AL25" s="646">
        <v>0.2</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613104</v>
      </c>
      <c r="CS25" s="642"/>
      <c r="CT25" s="642"/>
      <c r="CU25" s="642"/>
      <c r="CV25" s="642"/>
      <c r="CW25" s="642"/>
      <c r="CX25" s="642"/>
      <c r="CY25" s="643"/>
      <c r="CZ25" s="646">
        <v>17.8</v>
      </c>
      <c r="DA25" s="675"/>
      <c r="DB25" s="675"/>
      <c r="DC25" s="676"/>
      <c r="DD25" s="649">
        <v>577230</v>
      </c>
      <c r="DE25" s="642"/>
      <c r="DF25" s="642"/>
      <c r="DG25" s="642"/>
      <c r="DH25" s="642"/>
      <c r="DI25" s="642"/>
      <c r="DJ25" s="642"/>
      <c r="DK25" s="643"/>
      <c r="DL25" s="649">
        <v>570679</v>
      </c>
      <c r="DM25" s="642"/>
      <c r="DN25" s="642"/>
      <c r="DO25" s="642"/>
      <c r="DP25" s="642"/>
      <c r="DQ25" s="642"/>
      <c r="DR25" s="642"/>
      <c r="DS25" s="642"/>
      <c r="DT25" s="642"/>
      <c r="DU25" s="642"/>
      <c r="DV25" s="643"/>
      <c r="DW25" s="646">
        <v>23.6</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13603</v>
      </c>
      <c r="S26" s="644"/>
      <c r="T26" s="644"/>
      <c r="U26" s="644"/>
      <c r="V26" s="644"/>
      <c r="W26" s="644"/>
      <c r="X26" s="644"/>
      <c r="Y26" s="645"/>
      <c r="Z26" s="703">
        <v>0.4</v>
      </c>
      <c r="AA26" s="703"/>
      <c r="AB26" s="703"/>
      <c r="AC26" s="703"/>
      <c r="AD26" s="704" t="s">
        <v>121</v>
      </c>
      <c r="AE26" s="704"/>
      <c r="AF26" s="704"/>
      <c r="AG26" s="704"/>
      <c r="AH26" s="704"/>
      <c r="AI26" s="704"/>
      <c r="AJ26" s="704"/>
      <c r="AK26" s="704"/>
      <c r="AL26" s="646" t="s">
        <v>225</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129</v>
      </c>
      <c r="BP26" s="703"/>
      <c r="BQ26" s="703"/>
      <c r="BR26" s="703"/>
      <c r="BS26" s="649" t="s">
        <v>225</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397260</v>
      </c>
      <c r="CS26" s="644"/>
      <c r="CT26" s="644"/>
      <c r="CU26" s="644"/>
      <c r="CV26" s="644"/>
      <c r="CW26" s="644"/>
      <c r="CX26" s="644"/>
      <c r="CY26" s="645"/>
      <c r="CZ26" s="646">
        <v>11.5</v>
      </c>
      <c r="DA26" s="675"/>
      <c r="DB26" s="675"/>
      <c r="DC26" s="676"/>
      <c r="DD26" s="649">
        <v>366051</v>
      </c>
      <c r="DE26" s="644"/>
      <c r="DF26" s="644"/>
      <c r="DG26" s="644"/>
      <c r="DH26" s="644"/>
      <c r="DI26" s="644"/>
      <c r="DJ26" s="644"/>
      <c r="DK26" s="645"/>
      <c r="DL26" s="649" t="s">
        <v>225</v>
      </c>
      <c r="DM26" s="644"/>
      <c r="DN26" s="644"/>
      <c r="DO26" s="644"/>
      <c r="DP26" s="644"/>
      <c r="DQ26" s="644"/>
      <c r="DR26" s="644"/>
      <c r="DS26" s="644"/>
      <c r="DT26" s="644"/>
      <c r="DU26" s="644"/>
      <c r="DV26" s="645"/>
      <c r="DW26" s="646" t="s">
        <v>129</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247930</v>
      </c>
      <c r="S27" s="644"/>
      <c r="T27" s="644"/>
      <c r="U27" s="644"/>
      <c r="V27" s="644"/>
      <c r="W27" s="644"/>
      <c r="X27" s="644"/>
      <c r="Y27" s="645"/>
      <c r="Z27" s="703">
        <v>6.8</v>
      </c>
      <c r="AA27" s="703"/>
      <c r="AB27" s="703"/>
      <c r="AC27" s="703"/>
      <c r="AD27" s="704" t="s">
        <v>225</v>
      </c>
      <c r="AE27" s="704"/>
      <c r="AF27" s="704"/>
      <c r="AG27" s="704"/>
      <c r="AH27" s="704"/>
      <c r="AI27" s="704"/>
      <c r="AJ27" s="704"/>
      <c r="AK27" s="704"/>
      <c r="AL27" s="646" t="s">
        <v>121</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670993</v>
      </c>
      <c r="BH27" s="644"/>
      <c r="BI27" s="644"/>
      <c r="BJ27" s="644"/>
      <c r="BK27" s="644"/>
      <c r="BL27" s="644"/>
      <c r="BM27" s="644"/>
      <c r="BN27" s="645"/>
      <c r="BO27" s="703">
        <v>100</v>
      </c>
      <c r="BP27" s="703"/>
      <c r="BQ27" s="703"/>
      <c r="BR27" s="703"/>
      <c r="BS27" s="649" t="s">
        <v>225</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376878</v>
      </c>
      <c r="CS27" s="642"/>
      <c r="CT27" s="642"/>
      <c r="CU27" s="642"/>
      <c r="CV27" s="642"/>
      <c r="CW27" s="642"/>
      <c r="CX27" s="642"/>
      <c r="CY27" s="643"/>
      <c r="CZ27" s="646">
        <v>10.9</v>
      </c>
      <c r="DA27" s="675"/>
      <c r="DB27" s="675"/>
      <c r="DC27" s="676"/>
      <c r="DD27" s="649">
        <v>118946</v>
      </c>
      <c r="DE27" s="642"/>
      <c r="DF27" s="642"/>
      <c r="DG27" s="642"/>
      <c r="DH27" s="642"/>
      <c r="DI27" s="642"/>
      <c r="DJ27" s="642"/>
      <c r="DK27" s="643"/>
      <c r="DL27" s="649">
        <v>116381</v>
      </c>
      <c r="DM27" s="642"/>
      <c r="DN27" s="642"/>
      <c r="DO27" s="642"/>
      <c r="DP27" s="642"/>
      <c r="DQ27" s="642"/>
      <c r="DR27" s="642"/>
      <c r="DS27" s="642"/>
      <c r="DT27" s="642"/>
      <c r="DU27" s="642"/>
      <c r="DV27" s="643"/>
      <c r="DW27" s="646">
        <v>4.8</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225</v>
      </c>
      <c r="S28" s="644"/>
      <c r="T28" s="644"/>
      <c r="U28" s="644"/>
      <c r="V28" s="644"/>
      <c r="W28" s="644"/>
      <c r="X28" s="644"/>
      <c r="Y28" s="645"/>
      <c r="Z28" s="703" t="s">
        <v>121</v>
      </c>
      <c r="AA28" s="703"/>
      <c r="AB28" s="703"/>
      <c r="AC28" s="703"/>
      <c r="AD28" s="704" t="s">
        <v>225</v>
      </c>
      <c r="AE28" s="704"/>
      <c r="AF28" s="704"/>
      <c r="AG28" s="704"/>
      <c r="AH28" s="704"/>
      <c r="AI28" s="704"/>
      <c r="AJ28" s="704"/>
      <c r="AK28" s="704"/>
      <c r="AL28" s="646" t="s">
        <v>129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313127</v>
      </c>
      <c r="CS28" s="644"/>
      <c r="CT28" s="644"/>
      <c r="CU28" s="644"/>
      <c r="CV28" s="644"/>
      <c r="CW28" s="644"/>
      <c r="CX28" s="644"/>
      <c r="CY28" s="645"/>
      <c r="CZ28" s="646">
        <v>9.1</v>
      </c>
      <c r="DA28" s="675"/>
      <c r="DB28" s="675"/>
      <c r="DC28" s="676"/>
      <c r="DD28" s="649">
        <v>313127</v>
      </c>
      <c r="DE28" s="644"/>
      <c r="DF28" s="644"/>
      <c r="DG28" s="644"/>
      <c r="DH28" s="644"/>
      <c r="DI28" s="644"/>
      <c r="DJ28" s="644"/>
      <c r="DK28" s="645"/>
      <c r="DL28" s="649">
        <v>313127</v>
      </c>
      <c r="DM28" s="644"/>
      <c r="DN28" s="644"/>
      <c r="DO28" s="644"/>
      <c r="DP28" s="644"/>
      <c r="DQ28" s="644"/>
      <c r="DR28" s="644"/>
      <c r="DS28" s="644"/>
      <c r="DT28" s="644"/>
      <c r="DU28" s="644"/>
      <c r="DV28" s="645"/>
      <c r="DW28" s="646">
        <v>13</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190160</v>
      </c>
      <c r="S29" s="644"/>
      <c r="T29" s="644"/>
      <c r="U29" s="644"/>
      <c r="V29" s="644"/>
      <c r="W29" s="644"/>
      <c r="X29" s="644"/>
      <c r="Y29" s="645"/>
      <c r="Z29" s="703">
        <v>5.2</v>
      </c>
      <c r="AA29" s="703"/>
      <c r="AB29" s="703"/>
      <c r="AC29" s="703"/>
      <c r="AD29" s="704" t="s">
        <v>225</v>
      </c>
      <c r="AE29" s="704"/>
      <c r="AF29" s="704"/>
      <c r="AG29" s="704"/>
      <c r="AH29" s="704"/>
      <c r="AI29" s="704"/>
      <c r="AJ29" s="704"/>
      <c r="AK29" s="704"/>
      <c r="AL29" s="646" t="s">
        <v>225</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313127</v>
      </c>
      <c r="CS29" s="642"/>
      <c r="CT29" s="642"/>
      <c r="CU29" s="642"/>
      <c r="CV29" s="642"/>
      <c r="CW29" s="642"/>
      <c r="CX29" s="642"/>
      <c r="CY29" s="643"/>
      <c r="CZ29" s="646">
        <v>9.1</v>
      </c>
      <c r="DA29" s="675"/>
      <c r="DB29" s="675"/>
      <c r="DC29" s="676"/>
      <c r="DD29" s="649">
        <v>313127</v>
      </c>
      <c r="DE29" s="642"/>
      <c r="DF29" s="642"/>
      <c r="DG29" s="642"/>
      <c r="DH29" s="642"/>
      <c r="DI29" s="642"/>
      <c r="DJ29" s="642"/>
      <c r="DK29" s="643"/>
      <c r="DL29" s="649">
        <v>313127</v>
      </c>
      <c r="DM29" s="642"/>
      <c r="DN29" s="642"/>
      <c r="DO29" s="642"/>
      <c r="DP29" s="642"/>
      <c r="DQ29" s="642"/>
      <c r="DR29" s="642"/>
      <c r="DS29" s="642"/>
      <c r="DT29" s="642"/>
      <c r="DU29" s="642"/>
      <c r="DV29" s="643"/>
      <c r="DW29" s="646">
        <v>13</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2728</v>
      </c>
      <c r="S30" s="644"/>
      <c r="T30" s="644"/>
      <c r="U30" s="644"/>
      <c r="V30" s="644"/>
      <c r="W30" s="644"/>
      <c r="X30" s="644"/>
      <c r="Y30" s="645"/>
      <c r="Z30" s="703">
        <v>0.1</v>
      </c>
      <c r="AA30" s="703"/>
      <c r="AB30" s="703"/>
      <c r="AC30" s="703"/>
      <c r="AD30" s="704">
        <v>2160</v>
      </c>
      <c r="AE30" s="704"/>
      <c r="AF30" s="704"/>
      <c r="AG30" s="704"/>
      <c r="AH30" s="704"/>
      <c r="AI30" s="704"/>
      <c r="AJ30" s="704"/>
      <c r="AK30" s="704"/>
      <c r="AL30" s="646">
        <v>0.1</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98.4</v>
      </c>
      <c r="BH30" s="722"/>
      <c r="BI30" s="722"/>
      <c r="BJ30" s="722"/>
      <c r="BK30" s="722"/>
      <c r="BL30" s="722"/>
      <c r="BM30" s="723">
        <v>92.4</v>
      </c>
      <c r="BN30" s="722"/>
      <c r="BO30" s="722"/>
      <c r="BP30" s="722"/>
      <c r="BQ30" s="724"/>
      <c r="BR30" s="721">
        <v>98.2</v>
      </c>
      <c r="BS30" s="722"/>
      <c r="BT30" s="722"/>
      <c r="BU30" s="722"/>
      <c r="BV30" s="722"/>
      <c r="BW30" s="722"/>
      <c r="BX30" s="723">
        <v>91</v>
      </c>
      <c r="BY30" s="722"/>
      <c r="BZ30" s="722"/>
      <c r="CA30" s="722"/>
      <c r="CB30" s="724"/>
      <c r="CD30" s="727"/>
      <c r="CE30" s="728"/>
      <c r="CF30" s="685" t="s">
        <v>304</v>
      </c>
      <c r="CG30" s="682"/>
      <c r="CH30" s="682"/>
      <c r="CI30" s="682"/>
      <c r="CJ30" s="682"/>
      <c r="CK30" s="682"/>
      <c r="CL30" s="682"/>
      <c r="CM30" s="682"/>
      <c r="CN30" s="682"/>
      <c r="CO30" s="682"/>
      <c r="CP30" s="682"/>
      <c r="CQ30" s="683"/>
      <c r="CR30" s="641">
        <v>288904</v>
      </c>
      <c r="CS30" s="644"/>
      <c r="CT30" s="644"/>
      <c r="CU30" s="644"/>
      <c r="CV30" s="644"/>
      <c r="CW30" s="644"/>
      <c r="CX30" s="644"/>
      <c r="CY30" s="645"/>
      <c r="CZ30" s="646">
        <v>8.4</v>
      </c>
      <c r="DA30" s="675"/>
      <c r="DB30" s="675"/>
      <c r="DC30" s="676"/>
      <c r="DD30" s="649">
        <v>288904</v>
      </c>
      <c r="DE30" s="644"/>
      <c r="DF30" s="644"/>
      <c r="DG30" s="644"/>
      <c r="DH30" s="644"/>
      <c r="DI30" s="644"/>
      <c r="DJ30" s="644"/>
      <c r="DK30" s="645"/>
      <c r="DL30" s="649">
        <v>288904</v>
      </c>
      <c r="DM30" s="644"/>
      <c r="DN30" s="644"/>
      <c r="DO30" s="644"/>
      <c r="DP30" s="644"/>
      <c r="DQ30" s="644"/>
      <c r="DR30" s="644"/>
      <c r="DS30" s="644"/>
      <c r="DT30" s="644"/>
      <c r="DU30" s="644"/>
      <c r="DV30" s="645"/>
      <c r="DW30" s="646">
        <v>12</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28326</v>
      </c>
      <c r="S31" s="644"/>
      <c r="T31" s="644"/>
      <c r="U31" s="644"/>
      <c r="V31" s="644"/>
      <c r="W31" s="644"/>
      <c r="X31" s="644"/>
      <c r="Y31" s="645"/>
      <c r="Z31" s="703">
        <v>0.8</v>
      </c>
      <c r="AA31" s="703"/>
      <c r="AB31" s="703"/>
      <c r="AC31" s="703"/>
      <c r="AD31" s="704" t="s">
        <v>121</v>
      </c>
      <c r="AE31" s="704"/>
      <c r="AF31" s="704"/>
      <c r="AG31" s="704"/>
      <c r="AH31" s="704"/>
      <c r="AI31" s="704"/>
      <c r="AJ31" s="704"/>
      <c r="AK31" s="704"/>
      <c r="AL31" s="646" t="s">
        <v>225</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99.1</v>
      </c>
      <c r="BH31" s="642"/>
      <c r="BI31" s="642"/>
      <c r="BJ31" s="642"/>
      <c r="BK31" s="642"/>
      <c r="BL31" s="642"/>
      <c r="BM31" s="647">
        <v>96.9</v>
      </c>
      <c r="BN31" s="720"/>
      <c r="BO31" s="720"/>
      <c r="BP31" s="720"/>
      <c r="BQ31" s="681"/>
      <c r="BR31" s="719">
        <v>98.8</v>
      </c>
      <c r="BS31" s="642"/>
      <c r="BT31" s="642"/>
      <c r="BU31" s="642"/>
      <c r="BV31" s="642"/>
      <c r="BW31" s="642"/>
      <c r="BX31" s="647">
        <v>95.5</v>
      </c>
      <c r="BY31" s="720"/>
      <c r="BZ31" s="720"/>
      <c r="CA31" s="720"/>
      <c r="CB31" s="681"/>
      <c r="CD31" s="727"/>
      <c r="CE31" s="728"/>
      <c r="CF31" s="685" t="s">
        <v>308</v>
      </c>
      <c r="CG31" s="682"/>
      <c r="CH31" s="682"/>
      <c r="CI31" s="682"/>
      <c r="CJ31" s="682"/>
      <c r="CK31" s="682"/>
      <c r="CL31" s="682"/>
      <c r="CM31" s="682"/>
      <c r="CN31" s="682"/>
      <c r="CO31" s="682"/>
      <c r="CP31" s="682"/>
      <c r="CQ31" s="683"/>
      <c r="CR31" s="641">
        <v>24223</v>
      </c>
      <c r="CS31" s="642"/>
      <c r="CT31" s="642"/>
      <c r="CU31" s="642"/>
      <c r="CV31" s="642"/>
      <c r="CW31" s="642"/>
      <c r="CX31" s="642"/>
      <c r="CY31" s="643"/>
      <c r="CZ31" s="646">
        <v>0.7</v>
      </c>
      <c r="DA31" s="675"/>
      <c r="DB31" s="675"/>
      <c r="DC31" s="676"/>
      <c r="DD31" s="649">
        <v>24223</v>
      </c>
      <c r="DE31" s="642"/>
      <c r="DF31" s="642"/>
      <c r="DG31" s="642"/>
      <c r="DH31" s="642"/>
      <c r="DI31" s="642"/>
      <c r="DJ31" s="642"/>
      <c r="DK31" s="643"/>
      <c r="DL31" s="649">
        <v>24223</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202004</v>
      </c>
      <c r="S32" s="644"/>
      <c r="T32" s="644"/>
      <c r="U32" s="644"/>
      <c r="V32" s="644"/>
      <c r="W32" s="644"/>
      <c r="X32" s="644"/>
      <c r="Y32" s="645"/>
      <c r="Z32" s="703">
        <v>5.6</v>
      </c>
      <c r="AA32" s="703"/>
      <c r="AB32" s="703"/>
      <c r="AC32" s="703"/>
      <c r="AD32" s="704" t="s">
        <v>121</v>
      </c>
      <c r="AE32" s="704"/>
      <c r="AF32" s="704"/>
      <c r="AG32" s="704"/>
      <c r="AH32" s="704"/>
      <c r="AI32" s="704"/>
      <c r="AJ32" s="704"/>
      <c r="AK32" s="704"/>
      <c r="AL32" s="646" t="s">
        <v>129</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97.6</v>
      </c>
      <c r="BH32" s="657"/>
      <c r="BI32" s="657"/>
      <c r="BJ32" s="657"/>
      <c r="BK32" s="657"/>
      <c r="BL32" s="657"/>
      <c r="BM32" s="701">
        <v>87.8</v>
      </c>
      <c r="BN32" s="657"/>
      <c r="BO32" s="657"/>
      <c r="BP32" s="657"/>
      <c r="BQ32" s="694"/>
      <c r="BR32" s="718">
        <v>97.4</v>
      </c>
      <c r="BS32" s="657"/>
      <c r="BT32" s="657"/>
      <c r="BU32" s="657"/>
      <c r="BV32" s="657"/>
      <c r="BW32" s="657"/>
      <c r="BX32" s="701">
        <v>86</v>
      </c>
      <c r="BY32" s="657"/>
      <c r="BZ32" s="657"/>
      <c r="CA32" s="657"/>
      <c r="CB32" s="694"/>
      <c r="CD32" s="729"/>
      <c r="CE32" s="730"/>
      <c r="CF32" s="685" t="s">
        <v>311</v>
      </c>
      <c r="CG32" s="682"/>
      <c r="CH32" s="682"/>
      <c r="CI32" s="682"/>
      <c r="CJ32" s="682"/>
      <c r="CK32" s="682"/>
      <c r="CL32" s="682"/>
      <c r="CM32" s="682"/>
      <c r="CN32" s="682"/>
      <c r="CO32" s="682"/>
      <c r="CP32" s="682"/>
      <c r="CQ32" s="683"/>
      <c r="CR32" s="641" t="s">
        <v>225</v>
      </c>
      <c r="CS32" s="644"/>
      <c r="CT32" s="644"/>
      <c r="CU32" s="644"/>
      <c r="CV32" s="644"/>
      <c r="CW32" s="644"/>
      <c r="CX32" s="644"/>
      <c r="CY32" s="645"/>
      <c r="CZ32" s="646" t="s">
        <v>225</v>
      </c>
      <c r="DA32" s="675"/>
      <c r="DB32" s="675"/>
      <c r="DC32" s="676"/>
      <c r="DD32" s="649" t="s">
        <v>121</v>
      </c>
      <c r="DE32" s="644"/>
      <c r="DF32" s="644"/>
      <c r="DG32" s="644"/>
      <c r="DH32" s="644"/>
      <c r="DI32" s="644"/>
      <c r="DJ32" s="644"/>
      <c r="DK32" s="645"/>
      <c r="DL32" s="649" t="s">
        <v>225</v>
      </c>
      <c r="DM32" s="644"/>
      <c r="DN32" s="644"/>
      <c r="DO32" s="644"/>
      <c r="DP32" s="644"/>
      <c r="DQ32" s="644"/>
      <c r="DR32" s="644"/>
      <c r="DS32" s="644"/>
      <c r="DT32" s="644"/>
      <c r="DU32" s="644"/>
      <c r="DV32" s="645"/>
      <c r="DW32" s="646" t="s">
        <v>225</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178589</v>
      </c>
      <c r="S33" s="644"/>
      <c r="T33" s="644"/>
      <c r="U33" s="644"/>
      <c r="V33" s="644"/>
      <c r="W33" s="644"/>
      <c r="X33" s="644"/>
      <c r="Y33" s="645"/>
      <c r="Z33" s="703">
        <v>4.9000000000000004</v>
      </c>
      <c r="AA33" s="703"/>
      <c r="AB33" s="703"/>
      <c r="AC33" s="703"/>
      <c r="AD33" s="704" t="s">
        <v>270</v>
      </c>
      <c r="AE33" s="704"/>
      <c r="AF33" s="704"/>
      <c r="AG33" s="704"/>
      <c r="AH33" s="704"/>
      <c r="AI33" s="704"/>
      <c r="AJ33" s="704"/>
      <c r="AK33" s="704"/>
      <c r="AL33" s="646" t="s">
        <v>129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1884490</v>
      </c>
      <c r="CS33" s="642"/>
      <c r="CT33" s="642"/>
      <c r="CU33" s="642"/>
      <c r="CV33" s="642"/>
      <c r="CW33" s="642"/>
      <c r="CX33" s="642"/>
      <c r="CY33" s="643"/>
      <c r="CZ33" s="646">
        <v>54.7</v>
      </c>
      <c r="DA33" s="675"/>
      <c r="DB33" s="675"/>
      <c r="DC33" s="676"/>
      <c r="DD33" s="649">
        <v>1599122</v>
      </c>
      <c r="DE33" s="642"/>
      <c r="DF33" s="642"/>
      <c r="DG33" s="642"/>
      <c r="DH33" s="642"/>
      <c r="DI33" s="642"/>
      <c r="DJ33" s="642"/>
      <c r="DK33" s="643"/>
      <c r="DL33" s="649">
        <v>1046552</v>
      </c>
      <c r="DM33" s="642"/>
      <c r="DN33" s="642"/>
      <c r="DO33" s="642"/>
      <c r="DP33" s="642"/>
      <c r="DQ33" s="642"/>
      <c r="DR33" s="642"/>
      <c r="DS33" s="642"/>
      <c r="DT33" s="642"/>
      <c r="DU33" s="642"/>
      <c r="DV33" s="643"/>
      <c r="DW33" s="646">
        <v>43.4</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122657</v>
      </c>
      <c r="S34" s="644"/>
      <c r="T34" s="644"/>
      <c r="U34" s="644"/>
      <c r="V34" s="644"/>
      <c r="W34" s="644"/>
      <c r="X34" s="644"/>
      <c r="Y34" s="645"/>
      <c r="Z34" s="703">
        <v>3.4</v>
      </c>
      <c r="AA34" s="703"/>
      <c r="AB34" s="703"/>
      <c r="AC34" s="703"/>
      <c r="AD34" s="704">
        <v>171</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817136</v>
      </c>
      <c r="CS34" s="644"/>
      <c r="CT34" s="644"/>
      <c r="CU34" s="644"/>
      <c r="CV34" s="644"/>
      <c r="CW34" s="644"/>
      <c r="CX34" s="644"/>
      <c r="CY34" s="645"/>
      <c r="CZ34" s="646">
        <v>23.7</v>
      </c>
      <c r="DA34" s="675"/>
      <c r="DB34" s="675"/>
      <c r="DC34" s="676"/>
      <c r="DD34" s="649">
        <v>661864</v>
      </c>
      <c r="DE34" s="644"/>
      <c r="DF34" s="644"/>
      <c r="DG34" s="644"/>
      <c r="DH34" s="644"/>
      <c r="DI34" s="644"/>
      <c r="DJ34" s="644"/>
      <c r="DK34" s="645"/>
      <c r="DL34" s="649">
        <v>378793</v>
      </c>
      <c r="DM34" s="644"/>
      <c r="DN34" s="644"/>
      <c r="DO34" s="644"/>
      <c r="DP34" s="644"/>
      <c r="DQ34" s="644"/>
      <c r="DR34" s="644"/>
      <c r="DS34" s="644"/>
      <c r="DT34" s="644"/>
      <c r="DU34" s="644"/>
      <c r="DV34" s="645"/>
      <c r="DW34" s="646">
        <v>15.7</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139636</v>
      </c>
      <c r="S35" s="644"/>
      <c r="T35" s="644"/>
      <c r="U35" s="644"/>
      <c r="V35" s="644"/>
      <c r="W35" s="644"/>
      <c r="X35" s="644"/>
      <c r="Y35" s="645"/>
      <c r="Z35" s="703">
        <v>3.8</v>
      </c>
      <c r="AA35" s="703"/>
      <c r="AB35" s="703"/>
      <c r="AC35" s="703"/>
      <c r="AD35" s="704" t="s">
        <v>121</v>
      </c>
      <c r="AE35" s="704"/>
      <c r="AF35" s="704"/>
      <c r="AG35" s="704"/>
      <c r="AH35" s="704"/>
      <c r="AI35" s="704"/>
      <c r="AJ35" s="704"/>
      <c r="AK35" s="704"/>
      <c r="AL35" s="646" t="s">
        <v>129</v>
      </c>
      <c r="AM35" s="647"/>
      <c r="AN35" s="647"/>
      <c r="AO35" s="705"/>
      <c r="AP35" s="214"/>
      <c r="AQ35" s="709" t="s">
        <v>319</v>
      </c>
      <c r="AR35" s="710"/>
      <c r="AS35" s="710"/>
      <c r="AT35" s="710"/>
      <c r="AU35" s="710"/>
      <c r="AV35" s="710"/>
      <c r="AW35" s="710"/>
      <c r="AX35" s="710"/>
      <c r="AY35" s="711"/>
      <c r="AZ35" s="706">
        <v>374644</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100064</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29872</v>
      </c>
      <c r="CS35" s="642"/>
      <c r="CT35" s="642"/>
      <c r="CU35" s="642"/>
      <c r="CV35" s="642"/>
      <c r="CW35" s="642"/>
      <c r="CX35" s="642"/>
      <c r="CY35" s="643"/>
      <c r="CZ35" s="646">
        <v>0.9</v>
      </c>
      <c r="DA35" s="675"/>
      <c r="DB35" s="675"/>
      <c r="DC35" s="676"/>
      <c r="DD35" s="649">
        <v>29872</v>
      </c>
      <c r="DE35" s="642"/>
      <c r="DF35" s="642"/>
      <c r="DG35" s="642"/>
      <c r="DH35" s="642"/>
      <c r="DI35" s="642"/>
      <c r="DJ35" s="642"/>
      <c r="DK35" s="643"/>
      <c r="DL35" s="649">
        <v>29339</v>
      </c>
      <c r="DM35" s="642"/>
      <c r="DN35" s="642"/>
      <c r="DO35" s="642"/>
      <c r="DP35" s="642"/>
      <c r="DQ35" s="642"/>
      <c r="DR35" s="642"/>
      <c r="DS35" s="642"/>
      <c r="DT35" s="642"/>
      <c r="DU35" s="642"/>
      <c r="DV35" s="643"/>
      <c r="DW35" s="646">
        <v>1.2</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129</v>
      </c>
      <c r="S36" s="644"/>
      <c r="T36" s="644"/>
      <c r="U36" s="644"/>
      <c r="V36" s="644"/>
      <c r="W36" s="644"/>
      <c r="X36" s="644"/>
      <c r="Y36" s="645"/>
      <c r="Z36" s="703" t="s">
        <v>121</v>
      </c>
      <c r="AA36" s="703"/>
      <c r="AB36" s="703"/>
      <c r="AC36" s="703"/>
      <c r="AD36" s="704" t="s">
        <v>225</v>
      </c>
      <c r="AE36" s="704"/>
      <c r="AF36" s="704"/>
      <c r="AG36" s="704"/>
      <c r="AH36" s="704"/>
      <c r="AI36" s="704"/>
      <c r="AJ36" s="704"/>
      <c r="AK36" s="704"/>
      <c r="AL36" s="646" t="s">
        <v>225</v>
      </c>
      <c r="AM36" s="647"/>
      <c r="AN36" s="647"/>
      <c r="AO36" s="705"/>
      <c r="AQ36" s="678" t="s">
        <v>323</v>
      </c>
      <c r="AR36" s="679"/>
      <c r="AS36" s="679"/>
      <c r="AT36" s="679"/>
      <c r="AU36" s="679"/>
      <c r="AV36" s="679"/>
      <c r="AW36" s="679"/>
      <c r="AX36" s="679"/>
      <c r="AY36" s="680"/>
      <c r="AZ36" s="641">
        <v>8242</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20266</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469331</v>
      </c>
      <c r="CS36" s="644"/>
      <c r="CT36" s="644"/>
      <c r="CU36" s="644"/>
      <c r="CV36" s="644"/>
      <c r="CW36" s="644"/>
      <c r="CX36" s="644"/>
      <c r="CY36" s="645"/>
      <c r="CZ36" s="646">
        <v>13.6</v>
      </c>
      <c r="DA36" s="675"/>
      <c r="DB36" s="675"/>
      <c r="DC36" s="676"/>
      <c r="DD36" s="649">
        <v>419312</v>
      </c>
      <c r="DE36" s="644"/>
      <c r="DF36" s="644"/>
      <c r="DG36" s="644"/>
      <c r="DH36" s="644"/>
      <c r="DI36" s="644"/>
      <c r="DJ36" s="644"/>
      <c r="DK36" s="645"/>
      <c r="DL36" s="649">
        <v>329895</v>
      </c>
      <c r="DM36" s="644"/>
      <c r="DN36" s="644"/>
      <c r="DO36" s="644"/>
      <c r="DP36" s="644"/>
      <c r="DQ36" s="644"/>
      <c r="DR36" s="644"/>
      <c r="DS36" s="644"/>
      <c r="DT36" s="644"/>
      <c r="DU36" s="644"/>
      <c r="DV36" s="645"/>
      <c r="DW36" s="646">
        <v>13.7</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111736</v>
      </c>
      <c r="S37" s="644"/>
      <c r="T37" s="644"/>
      <c r="U37" s="644"/>
      <c r="V37" s="644"/>
      <c r="W37" s="644"/>
      <c r="X37" s="644"/>
      <c r="Y37" s="645"/>
      <c r="Z37" s="703">
        <v>3.1</v>
      </c>
      <c r="AA37" s="703"/>
      <c r="AB37" s="703"/>
      <c r="AC37" s="703"/>
      <c r="AD37" s="704" t="s">
        <v>121</v>
      </c>
      <c r="AE37" s="704"/>
      <c r="AF37" s="704"/>
      <c r="AG37" s="704"/>
      <c r="AH37" s="704"/>
      <c r="AI37" s="704"/>
      <c r="AJ37" s="704"/>
      <c r="AK37" s="704"/>
      <c r="AL37" s="646" t="s">
        <v>129</v>
      </c>
      <c r="AM37" s="647"/>
      <c r="AN37" s="647"/>
      <c r="AO37" s="705"/>
      <c r="AQ37" s="678" t="s">
        <v>327</v>
      </c>
      <c r="AR37" s="679"/>
      <c r="AS37" s="679"/>
      <c r="AT37" s="679"/>
      <c r="AU37" s="679"/>
      <c r="AV37" s="679"/>
      <c r="AW37" s="679"/>
      <c r="AX37" s="679"/>
      <c r="AY37" s="680"/>
      <c r="AZ37" s="641">
        <v>3462</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1405</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236879</v>
      </c>
      <c r="CS37" s="642"/>
      <c r="CT37" s="642"/>
      <c r="CU37" s="642"/>
      <c r="CV37" s="642"/>
      <c r="CW37" s="642"/>
      <c r="CX37" s="642"/>
      <c r="CY37" s="643"/>
      <c r="CZ37" s="646">
        <v>6.9</v>
      </c>
      <c r="DA37" s="675"/>
      <c r="DB37" s="675"/>
      <c r="DC37" s="676"/>
      <c r="DD37" s="649">
        <v>229928</v>
      </c>
      <c r="DE37" s="642"/>
      <c r="DF37" s="642"/>
      <c r="DG37" s="642"/>
      <c r="DH37" s="642"/>
      <c r="DI37" s="642"/>
      <c r="DJ37" s="642"/>
      <c r="DK37" s="643"/>
      <c r="DL37" s="649">
        <v>229928</v>
      </c>
      <c r="DM37" s="642"/>
      <c r="DN37" s="642"/>
      <c r="DO37" s="642"/>
      <c r="DP37" s="642"/>
      <c r="DQ37" s="642"/>
      <c r="DR37" s="642"/>
      <c r="DS37" s="642"/>
      <c r="DT37" s="642"/>
      <c r="DU37" s="642"/>
      <c r="DV37" s="643"/>
      <c r="DW37" s="646">
        <v>9.5</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3632757</v>
      </c>
      <c r="S38" s="693"/>
      <c r="T38" s="693"/>
      <c r="U38" s="693"/>
      <c r="V38" s="693"/>
      <c r="W38" s="693"/>
      <c r="X38" s="693"/>
      <c r="Y38" s="698"/>
      <c r="Z38" s="699">
        <v>100</v>
      </c>
      <c r="AA38" s="699"/>
      <c r="AB38" s="699"/>
      <c r="AC38" s="699"/>
      <c r="AD38" s="700">
        <v>2302099</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1242</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2312</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369940</v>
      </c>
      <c r="CS38" s="644"/>
      <c r="CT38" s="644"/>
      <c r="CU38" s="644"/>
      <c r="CV38" s="644"/>
      <c r="CW38" s="644"/>
      <c r="CX38" s="644"/>
      <c r="CY38" s="645"/>
      <c r="CZ38" s="646">
        <v>10.7</v>
      </c>
      <c r="DA38" s="675"/>
      <c r="DB38" s="675"/>
      <c r="DC38" s="676"/>
      <c r="DD38" s="649">
        <v>306562</v>
      </c>
      <c r="DE38" s="644"/>
      <c r="DF38" s="644"/>
      <c r="DG38" s="644"/>
      <c r="DH38" s="644"/>
      <c r="DI38" s="644"/>
      <c r="DJ38" s="644"/>
      <c r="DK38" s="645"/>
      <c r="DL38" s="649">
        <v>304775</v>
      </c>
      <c r="DM38" s="644"/>
      <c r="DN38" s="644"/>
      <c r="DO38" s="644"/>
      <c r="DP38" s="644"/>
      <c r="DQ38" s="644"/>
      <c r="DR38" s="644"/>
      <c r="DS38" s="644"/>
      <c r="DT38" s="644"/>
      <c r="DU38" s="644"/>
      <c r="DV38" s="645"/>
      <c r="DW38" s="646">
        <v>12.6</v>
      </c>
      <c r="DX38" s="675"/>
      <c r="DY38" s="675"/>
      <c r="DZ38" s="675"/>
      <c r="EA38" s="675"/>
      <c r="EB38" s="675"/>
      <c r="EC38" s="677"/>
    </row>
    <row r="39" spans="2:133" ht="11.25" customHeight="1">
      <c r="AQ39" s="678" t="s">
        <v>334</v>
      </c>
      <c r="AR39" s="679"/>
      <c r="AS39" s="679"/>
      <c r="AT39" s="679"/>
      <c r="AU39" s="679"/>
      <c r="AV39" s="679"/>
      <c r="AW39" s="679"/>
      <c r="AX39" s="679"/>
      <c r="AY39" s="680"/>
      <c r="AZ39" s="641" t="s">
        <v>129</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98</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192774</v>
      </c>
      <c r="CS39" s="642"/>
      <c r="CT39" s="642"/>
      <c r="CU39" s="642"/>
      <c r="CV39" s="642"/>
      <c r="CW39" s="642"/>
      <c r="CX39" s="642"/>
      <c r="CY39" s="643"/>
      <c r="CZ39" s="646">
        <v>5.6</v>
      </c>
      <c r="DA39" s="675"/>
      <c r="DB39" s="675"/>
      <c r="DC39" s="676"/>
      <c r="DD39" s="649">
        <v>177055</v>
      </c>
      <c r="DE39" s="642"/>
      <c r="DF39" s="642"/>
      <c r="DG39" s="642"/>
      <c r="DH39" s="642"/>
      <c r="DI39" s="642"/>
      <c r="DJ39" s="642"/>
      <c r="DK39" s="643"/>
      <c r="DL39" s="649" t="s">
        <v>225</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338</v>
      </c>
      <c r="AR40" s="679"/>
      <c r="AS40" s="679"/>
      <c r="AT40" s="679"/>
      <c r="AU40" s="679"/>
      <c r="AV40" s="679"/>
      <c r="AW40" s="679"/>
      <c r="AX40" s="679"/>
      <c r="AY40" s="680"/>
      <c r="AZ40" s="641">
        <v>94309</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109</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5437</v>
      </c>
      <c r="CS40" s="644"/>
      <c r="CT40" s="644"/>
      <c r="CU40" s="644"/>
      <c r="CV40" s="644"/>
      <c r="CW40" s="644"/>
      <c r="CX40" s="644"/>
      <c r="CY40" s="645"/>
      <c r="CZ40" s="646">
        <v>0.2</v>
      </c>
      <c r="DA40" s="675"/>
      <c r="DB40" s="675"/>
      <c r="DC40" s="676"/>
      <c r="DD40" s="649">
        <v>4457</v>
      </c>
      <c r="DE40" s="644"/>
      <c r="DF40" s="644"/>
      <c r="DG40" s="644"/>
      <c r="DH40" s="644"/>
      <c r="DI40" s="644"/>
      <c r="DJ40" s="644"/>
      <c r="DK40" s="645"/>
      <c r="DL40" s="649">
        <v>3750</v>
      </c>
      <c r="DM40" s="644"/>
      <c r="DN40" s="644"/>
      <c r="DO40" s="644"/>
      <c r="DP40" s="644"/>
      <c r="DQ40" s="644"/>
      <c r="DR40" s="644"/>
      <c r="DS40" s="644"/>
      <c r="DT40" s="644"/>
      <c r="DU40" s="644"/>
      <c r="DV40" s="645"/>
      <c r="DW40" s="646">
        <v>0.2</v>
      </c>
      <c r="DX40" s="675"/>
      <c r="DY40" s="675"/>
      <c r="DZ40" s="675"/>
      <c r="EA40" s="675"/>
      <c r="EB40" s="675"/>
      <c r="EC40" s="677"/>
    </row>
    <row r="41" spans="2:133" ht="11.25" customHeight="1">
      <c r="AQ41" s="690" t="s">
        <v>341</v>
      </c>
      <c r="AR41" s="691"/>
      <c r="AS41" s="691"/>
      <c r="AT41" s="691"/>
      <c r="AU41" s="691"/>
      <c r="AV41" s="691"/>
      <c r="AW41" s="691"/>
      <c r="AX41" s="691"/>
      <c r="AY41" s="692"/>
      <c r="AZ41" s="656">
        <v>267389</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323</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129</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255079</v>
      </c>
      <c r="CS42" s="644"/>
      <c r="CT42" s="644"/>
      <c r="CU42" s="644"/>
      <c r="CV42" s="644"/>
      <c r="CW42" s="644"/>
      <c r="CX42" s="644"/>
      <c r="CY42" s="645"/>
      <c r="CZ42" s="646">
        <v>7.4</v>
      </c>
      <c r="DA42" s="647"/>
      <c r="DB42" s="647"/>
      <c r="DC42" s="648"/>
      <c r="DD42" s="649">
        <v>114085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t="s">
        <v>129</v>
      </c>
      <c r="CS43" s="642"/>
      <c r="CT43" s="642"/>
      <c r="CU43" s="642"/>
      <c r="CV43" s="642"/>
      <c r="CW43" s="642"/>
      <c r="CX43" s="642"/>
      <c r="CY43" s="643"/>
      <c r="CZ43" s="646" t="s">
        <v>129</v>
      </c>
      <c r="DA43" s="675"/>
      <c r="DB43" s="675"/>
      <c r="DC43" s="676"/>
      <c r="DD43" s="649" t="s">
        <v>121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299</v>
      </c>
      <c r="CE44" s="670"/>
      <c r="CF44" s="638" t="s">
        <v>349</v>
      </c>
      <c r="CG44" s="639"/>
      <c r="CH44" s="639"/>
      <c r="CI44" s="639"/>
      <c r="CJ44" s="639"/>
      <c r="CK44" s="639"/>
      <c r="CL44" s="639"/>
      <c r="CM44" s="639"/>
      <c r="CN44" s="639"/>
      <c r="CO44" s="639"/>
      <c r="CP44" s="639"/>
      <c r="CQ44" s="640"/>
      <c r="CR44" s="641">
        <v>244188</v>
      </c>
      <c r="CS44" s="644"/>
      <c r="CT44" s="644"/>
      <c r="CU44" s="644"/>
      <c r="CV44" s="644"/>
      <c r="CW44" s="644"/>
      <c r="CX44" s="644"/>
      <c r="CY44" s="645"/>
      <c r="CZ44" s="646">
        <v>7.1</v>
      </c>
      <c r="DA44" s="647"/>
      <c r="DB44" s="647"/>
      <c r="DC44" s="648"/>
      <c r="DD44" s="649">
        <v>103194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51314</v>
      </c>
      <c r="CS45" s="642"/>
      <c r="CT45" s="642"/>
      <c r="CU45" s="642"/>
      <c r="CV45" s="642"/>
      <c r="CW45" s="642"/>
      <c r="CX45" s="642"/>
      <c r="CY45" s="643"/>
      <c r="CZ45" s="646">
        <v>1.5</v>
      </c>
      <c r="DA45" s="675"/>
      <c r="DB45" s="675"/>
      <c r="DC45" s="676"/>
      <c r="DD45" s="649">
        <v>3089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165970</v>
      </c>
      <c r="CS46" s="644"/>
      <c r="CT46" s="644"/>
      <c r="CU46" s="644"/>
      <c r="CV46" s="644"/>
      <c r="CW46" s="644"/>
      <c r="CX46" s="644"/>
      <c r="CY46" s="645"/>
      <c r="CZ46" s="646">
        <v>4.8</v>
      </c>
      <c r="DA46" s="647"/>
      <c r="DB46" s="647"/>
      <c r="DC46" s="648"/>
      <c r="DD46" s="649">
        <v>81301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10891</v>
      </c>
      <c r="CS47" s="642"/>
      <c r="CT47" s="642"/>
      <c r="CU47" s="642"/>
      <c r="CV47" s="642"/>
      <c r="CW47" s="642"/>
      <c r="CX47" s="642"/>
      <c r="CY47" s="643"/>
      <c r="CZ47" s="646">
        <v>0.3</v>
      </c>
      <c r="DA47" s="675"/>
      <c r="DB47" s="675"/>
      <c r="DC47" s="676"/>
      <c r="DD47" s="649">
        <v>10891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129</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3442678</v>
      </c>
      <c r="CS49" s="657"/>
      <c r="CT49" s="657"/>
      <c r="CU49" s="657"/>
      <c r="CV49" s="657"/>
      <c r="CW49" s="657"/>
      <c r="CX49" s="657"/>
      <c r="CY49" s="658"/>
      <c r="CZ49" s="659">
        <v>100</v>
      </c>
      <c r="DA49" s="660"/>
      <c r="DB49" s="660"/>
      <c r="DC49" s="661"/>
      <c r="DD49" s="662">
        <v>2722510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4vnlIm7Jxu1j8TUO+iO8+4Vgk7oBX/dLOQOq9YwWKKNQKmmX1BaMJsjUc01/Pq5uJmLdqkkAi6Ml6TRa+rl1oA==" saltValue="1OR1epnc6DKVbawTankn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8" t="s">
        <v>356</v>
      </c>
      <c r="DK2" s="1179"/>
      <c r="DL2" s="1179"/>
      <c r="DM2" s="1179"/>
      <c r="DN2" s="1179"/>
      <c r="DO2" s="1180"/>
      <c r="DP2" s="229"/>
      <c r="DQ2" s="1178" t="s">
        <v>357</v>
      </c>
      <c r="DR2" s="1179"/>
      <c r="DS2" s="1179"/>
      <c r="DT2" s="1179"/>
      <c r="DU2" s="1179"/>
      <c r="DV2" s="1179"/>
      <c r="DW2" s="1179"/>
      <c r="DX2" s="1179"/>
      <c r="DY2" s="1179"/>
      <c r="DZ2" s="118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1" t="s">
        <v>358</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1"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6" t="s">
        <v>374</v>
      </c>
      <c r="DH5" s="1167"/>
      <c r="DI5" s="1167"/>
      <c r="DJ5" s="1167"/>
      <c r="DK5" s="1168"/>
      <c r="DL5" s="1166" t="s">
        <v>375</v>
      </c>
      <c r="DM5" s="1167"/>
      <c r="DN5" s="1167"/>
      <c r="DO5" s="1167"/>
      <c r="DP5" s="1168"/>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2"/>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9"/>
      <c r="DH6" s="1170"/>
      <c r="DI6" s="1170"/>
      <c r="DJ6" s="1170"/>
      <c r="DK6" s="1171"/>
      <c r="DL6" s="1169"/>
      <c r="DM6" s="1170"/>
      <c r="DN6" s="1170"/>
      <c r="DO6" s="1170"/>
      <c r="DP6" s="1171"/>
      <c r="DQ6" s="1073"/>
      <c r="DR6" s="1074"/>
      <c r="DS6" s="1074"/>
      <c r="DT6" s="1074"/>
      <c r="DU6" s="1075"/>
      <c r="DV6" s="1073"/>
      <c r="DW6" s="1074"/>
      <c r="DX6" s="1074"/>
      <c r="DY6" s="1074"/>
      <c r="DZ6" s="1087"/>
      <c r="EA6" s="234"/>
    </row>
    <row r="7" spans="1:131" s="235" customFormat="1" ht="26.25" customHeight="1" thickTop="1">
      <c r="A7" s="238">
        <v>1</v>
      </c>
      <c r="B7" s="1118" t="s">
        <v>377</v>
      </c>
      <c r="C7" s="1119"/>
      <c r="D7" s="1119"/>
      <c r="E7" s="1119"/>
      <c r="F7" s="1119"/>
      <c r="G7" s="1119"/>
      <c r="H7" s="1119"/>
      <c r="I7" s="1119"/>
      <c r="J7" s="1119"/>
      <c r="K7" s="1119"/>
      <c r="L7" s="1119"/>
      <c r="M7" s="1119"/>
      <c r="N7" s="1119"/>
      <c r="O7" s="1119"/>
      <c r="P7" s="1120"/>
      <c r="Q7" s="1172">
        <v>3633</v>
      </c>
      <c r="R7" s="1173"/>
      <c r="S7" s="1173"/>
      <c r="T7" s="1173"/>
      <c r="U7" s="1173"/>
      <c r="V7" s="1173">
        <v>3443</v>
      </c>
      <c r="W7" s="1173"/>
      <c r="X7" s="1173"/>
      <c r="Y7" s="1173"/>
      <c r="Z7" s="1173"/>
      <c r="AA7" s="1173">
        <v>190</v>
      </c>
      <c r="AB7" s="1173"/>
      <c r="AC7" s="1173"/>
      <c r="AD7" s="1173"/>
      <c r="AE7" s="1174"/>
      <c r="AF7" s="1175">
        <v>173</v>
      </c>
      <c r="AG7" s="1176"/>
      <c r="AH7" s="1176"/>
      <c r="AI7" s="1176"/>
      <c r="AJ7" s="1177"/>
      <c r="AK7" s="1159">
        <v>202</v>
      </c>
      <c r="AL7" s="1160"/>
      <c r="AM7" s="1160"/>
      <c r="AN7" s="1160"/>
      <c r="AO7" s="1160"/>
      <c r="AP7" s="1160">
        <v>3260</v>
      </c>
      <c r="AQ7" s="1160"/>
      <c r="AR7" s="1160"/>
      <c r="AS7" s="1160"/>
      <c r="AT7" s="1160"/>
      <c r="AU7" s="1161"/>
      <c r="AV7" s="1161"/>
      <c r="AW7" s="1161"/>
      <c r="AX7" s="1161"/>
      <c r="AY7" s="1162"/>
      <c r="AZ7" s="232"/>
      <c r="BA7" s="232"/>
      <c r="BB7" s="232"/>
      <c r="BC7" s="232"/>
      <c r="BD7" s="232"/>
      <c r="BE7" s="233"/>
      <c r="BF7" s="233"/>
      <c r="BG7" s="233"/>
      <c r="BH7" s="233"/>
      <c r="BI7" s="233"/>
      <c r="BJ7" s="233"/>
      <c r="BK7" s="233"/>
      <c r="BL7" s="233"/>
      <c r="BM7" s="233"/>
      <c r="BN7" s="233"/>
      <c r="BO7" s="233"/>
      <c r="BP7" s="233"/>
      <c r="BQ7" s="239">
        <v>1</v>
      </c>
      <c r="BR7" s="240"/>
      <c r="BS7" s="1163" t="s">
        <v>581</v>
      </c>
      <c r="BT7" s="1164"/>
      <c r="BU7" s="1164"/>
      <c r="BV7" s="1164"/>
      <c r="BW7" s="1164"/>
      <c r="BX7" s="1164"/>
      <c r="BY7" s="1164"/>
      <c r="BZ7" s="1164"/>
      <c r="CA7" s="1164"/>
      <c r="CB7" s="1164"/>
      <c r="CC7" s="1164"/>
      <c r="CD7" s="1164"/>
      <c r="CE7" s="1164"/>
      <c r="CF7" s="1164"/>
      <c r="CG7" s="1165"/>
      <c r="CH7" s="1156" t="s">
        <v>592</v>
      </c>
      <c r="CI7" s="1157"/>
      <c r="CJ7" s="1157"/>
      <c r="CK7" s="1157"/>
      <c r="CL7" s="1158"/>
      <c r="CM7" s="1156">
        <v>33</v>
      </c>
      <c r="CN7" s="1157"/>
      <c r="CO7" s="1157"/>
      <c r="CP7" s="1157"/>
      <c r="CQ7" s="1158"/>
      <c r="CR7" s="1156">
        <v>33</v>
      </c>
      <c r="CS7" s="1157"/>
      <c r="CT7" s="1157"/>
      <c r="CU7" s="1157"/>
      <c r="CV7" s="1158"/>
      <c r="CW7" s="1156">
        <v>1</v>
      </c>
      <c r="CX7" s="1157"/>
      <c r="CY7" s="1157"/>
      <c r="CZ7" s="1157"/>
      <c r="DA7" s="1158"/>
      <c r="DB7" s="1156" t="s">
        <v>587</v>
      </c>
      <c r="DC7" s="1157"/>
      <c r="DD7" s="1157"/>
      <c r="DE7" s="1157"/>
      <c r="DF7" s="1158"/>
      <c r="DG7" s="1156" t="s">
        <v>587</v>
      </c>
      <c r="DH7" s="1157"/>
      <c r="DI7" s="1157"/>
      <c r="DJ7" s="1157"/>
      <c r="DK7" s="1158"/>
      <c r="DL7" s="1156" t="s">
        <v>593</v>
      </c>
      <c r="DM7" s="1157"/>
      <c r="DN7" s="1157"/>
      <c r="DO7" s="1157"/>
      <c r="DP7" s="1158"/>
      <c r="DQ7" s="1156" t="s">
        <v>593</v>
      </c>
      <c r="DR7" s="1157"/>
      <c r="DS7" s="1157"/>
      <c r="DT7" s="1157"/>
      <c r="DU7" s="1158"/>
      <c r="DV7" s="1183"/>
      <c r="DW7" s="1184"/>
      <c r="DX7" s="1184"/>
      <c r="DY7" s="1184"/>
      <c r="DZ7" s="1185"/>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4"/>
      <c r="AL8" s="1155"/>
      <c r="AM8" s="1155"/>
      <c r="AN8" s="1155"/>
      <c r="AO8" s="1155"/>
      <c r="AP8" s="1155"/>
      <c r="AQ8" s="1155"/>
      <c r="AR8" s="1155"/>
      <c r="AS8" s="1155"/>
      <c r="AT8" s="1155"/>
      <c r="AU8" s="1152"/>
      <c r="AV8" s="1152"/>
      <c r="AW8" s="1152"/>
      <c r="AX8" s="1152"/>
      <c r="AY8" s="1153"/>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4"/>
      <c r="AL9" s="1155"/>
      <c r="AM9" s="1155"/>
      <c r="AN9" s="1155"/>
      <c r="AO9" s="1155"/>
      <c r="AP9" s="1155"/>
      <c r="AQ9" s="1155"/>
      <c r="AR9" s="1155"/>
      <c r="AS9" s="1155"/>
      <c r="AT9" s="1155"/>
      <c r="AU9" s="1152"/>
      <c r="AV9" s="1152"/>
      <c r="AW9" s="1152"/>
      <c r="AX9" s="1152"/>
      <c r="AY9" s="1153"/>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4"/>
      <c r="AL10" s="1155"/>
      <c r="AM10" s="1155"/>
      <c r="AN10" s="1155"/>
      <c r="AO10" s="1155"/>
      <c r="AP10" s="1155"/>
      <c r="AQ10" s="1155"/>
      <c r="AR10" s="1155"/>
      <c r="AS10" s="1155"/>
      <c r="AT10" s="1155"/>
      <c r="AU10" s="1152"/>
      <c r="AV10" s="1152"/>
      <c r="AW10" s="1152"/>
      <c r="AX10" s="1152"/>
      <c r="AY10" s="1153"/>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4"/>
      <c r="AL11" s="1155"/>
      <c r="AM11" s="1155"/>
      <c r="AN11" s="1155"/>
      <c r="AO11" s="1155"/>
      <c r="AP11" s="1155"/>
      <c r="AQ11" s="1155"/>
      <c r="AR11" s="1155"/>
      <c r="AS11" s="1155"/>
      <c r="AT11" s="1155"/>
      <c r="AU11" s="1152"/>
      <c r="AV11" s="1152"/>
      <c r="AW11" s="1152"/>
      <c r="AX11" s="1152"/>
      <c r="AY11" s="1153"/>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4"/>
      <c r="AL12" s="1155"/>
      <c r="AM12" s="1155"/>
      <c r="AN12" s="1155"/>
      <c r="AO12" s="1155"/>
      <c r="AP12" s="1155"/>
      <c r="AQ12" s="1155"/>
      <c r="AR12" s="1155"/>
      <c r="AS12" s="1155"/>
      <c r="AT12" s="1155"/>
      <c r="AU12" s="1152"/>
      <c r="AV12" s="1152"/>
      <c r="AW12" s="1152"/>
      <c r="AX12" s="1152"/>
      <c r="AY12" s="1153"/>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4"/>
      <c r="AL13" s="1155"/>
      <c r="AM13" s="1155"/>
      <c r="AN13" s="1155"/>
      <c r="AO13" s="1155"/>
      <c r="AP13" s="1155"/>
      <c r="AQ13" s="1155"/>
      <c r="AR13" s="1155"/>
      <c r="AS13" s="1155"/>
      <c r="AT13" s="1155"/>
      <c r="AU13" s="1152"/>
      <c r="AV13" s="1152"/>
      <c r="AW13" s="1152"/>
      <c r="AX13" s="1152"/>
      <c r="AY13" s="1153"/>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4"/>
      <c r="AL14" s="1155"/>
      <c r="AM14" s="1155"/>
      <c r="AN14" s="1155"/>
      <c r="AO14" s="1155"/>
      <c r="AP14" s="1155"/>
      <c r="AQ14" s="1155"/>
      <c r="AR14" s="1155"/>
      <c r="AS14" s="1155"/>
      <c r="AT14" s="1155"/>
      <c r="AU14" s="1152"/>
      <c r="AV14" s="1152"/>
      <c r="AW14" s="1152"/>
      <c r="AX14" s="1152"/>
      <c r="AY14" s="1153"/>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4"/>
      <c r="AL15" s="1155"/>
      <c r="AM15" s="1155"/>
      <c r="AN15" s="1155"/>
      <c r="AO15" s="1155"/>
      <c r="AP15" s="1155"/>
      <c r="AQ15" s="1155"/>
      <c r="AR15" s="1155"/>
      <c r="AS15" s="1155"/>
      <c r="AT15" s="1155"/>
      <c r="AU15" s="1152"/>
      <c r="AV15" s="1152"/>
      <c r="AW15" s="1152"/>
      <c r="AX15" s="1152"/>
      <c r="AY15" s="1153"/>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4"/>
      <c r="AL16" s="1155"/>
      <c r="AM16" s="1155"/>
      <c r="AN16" s="1155"/>
      <c r="AO16" s="1155"/>
      <c r="AP16" s="1155"/>
      <c r="AQ16" s="1155"/>
      <c r="AR16" s="1155"/>
      <c r="AS16" s="1155"/>
      <c r="AT16" s="1155"/>
      <c r="AU16" s="1152"/>
      <c r="AV16" s="1152"/>
      <c r="AW16" s="1152"/>
      <c r="AX16" s="1152"/>
      <c r="AY16" s="1153"/>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4"/>
      <c r="AL17" s="1155"/>
      <c r="AM17" s="1155"/>
      <c r="AN17" s="1155"/>
      <c r="AO17" s="1155"/>
      <c r="AP17" s="1155"/>
      <c r="AQ17" s="1155"/>
      <c r="AR17" s="1155"/>
      <c r="AS17" s="1155"/>
      <c r="AT17" s="1155"/>
      <c r="AU17" s="1152"/>
      <c r="AV17" s="1152"/>
      <c r="AW17" s="1152"/>
      <c r="AX17" s="1152"/>
      <c r="AY17" s="1153"/>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4"/>
      <c r="AL18" s="1155"/>
      <c r="AM18" s="1155"/>
      <c r="AN18" s="1155"/>
      <c r="AO18" s="1155"/>
      <c r="AP18" s="1155"/>
      <c r="AQ18" s="1155"/>
      <c r="AR18" s="1155"/>
      <c r="AS18" s="1155"/>
      <c r="AT18" s="1155"/>
      <c r="AU18" s="1152"/>
      <c r="AV18" s="1152"/>
      <c r="AW18" s="1152"/>
      <c r="AX18" s="1152"/>
      <c r="AY18" s="1153"/>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4"/>
      <c r="AL19" s="1155"/>
      <c r="AM19" s="1155"/>
      <c r="AN19" s="1155"/>
      <c r="AO19" s="1155"/>
      <c r="AP19" s="1155"/>
      <c r="AQ19" s="1155"/>
      <c r="AR19" s="1155"/>
      <c r="AS19" s="1155"/>
      <c r="AT19" s="1155"/>
      <c r="AU19" s="1152"/>
      <c r="AV19" s="1152"/>
      <c r="AW19" s="1152"/>
      <c r="AX19" s="1152"/>
      <c r="AY19" s="1153"/>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4"/>
      <c r="AL20" s="1155"/>
      <c r="AM20" s="1155"/>
      <c r="AN20" s="1155"/>
      <c r="AO20" s="1155"/>
      <c r="AP20" s="1155"/>
      <c r="AQ20" s="1155"/>
      <c r="AR20" s="1155"/>
      <c r="AS20" s="1155"/>
      <c r="AT20" s="1155"/>
      <c r="AU20" s="1152"/>
      <c r="AV20" s="1152"/>
      <c r="AW20" s="1152"/>
      <c r="AX20" s="1152"/>
      <c r="AY20" s="1153"/>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4"/>
      <c r="AL21" s="1155"/>
      <c r="AM21" s="1155"/>
      <c r="AN21" s="1155"/>
      <c r="AO21" s="1155"/>
      <c r="AP21" s="1155"/>
      <c r="AQ21" s="1155"/>
      <c r="AR21" s="1155"/>
      <c r="AS21" s="1155"/>
      <c r="AT21" s="1155"/>
      <c r="AU21" s="1152"/>
      <c r="AV21" s="1152"/>
      <c r="AW21" s="1152"/>
      <c r="AX21" s="1152"/>
      <c r="AY21" s="1153"/>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49"/>
      <c r="R22" s="1150"/>
      <c r="S22" s="1150"/>
      <c r="T22" s="1150"/>
      <c r="U22" s="1150"/>
      <c r="V22" s="1150"/>
      <c r="W22" s="1150"/>
      <c r="X22" s="1150"/>
      <c r="Y22" s="1150"/>
      <c r="Z22" s="1150"/>
      <c r="AA22" s="1150"/>
      <c r="AB22" s="1150"/>
      <c r="AC22" s="1150"/>
      <c r="AD22" s="1150"/>
      <c r="AE22" s="1151"/>
      <c r="AF22" s="1088"/>
      <c r="AG22" s="1089"/>
      <c r="AH22" s="1089"/>
      <c r="AI22" s="1089"/>
      <c r="AJ22" s="1090"/>
      <c r="AK22" s="1145"/>
      <c r="AL22" s="1146"/>
      <c r="AM22" s="1146"/>
      <c r="AN22" s="1146"/>
      <c r="AO22" s="1146"/>
      <c r="AP22" s="1146"/>
      <c r="AQ22" s="1146"/>
      <c r="AR22" s="1146"/>
      <c r="AS22" s="1146"/>
      <c r="AT22" s="1146"/>
      <c r="AU22" s="1147"/>
      <c r="AV22" s="1147"/>
      <c r="AW22" s="1147"/>
      <c r="AX22" s="1147"/>
      <c r="AY22" s="1148"/>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379</v>
      </c>
      <c r="B23" s="1013" t="s">
        <v>380</v>
      </c>
      <c r="C23" s="1014"/>
      <c r="D23" s="1014"/>
      <c r="E23" s="1014"/>
      <c r="F23" s="1014"/>
      <c r="G23" s="1014"/>
      <c r="H23" s="1014"/>
      <c r="I23" s="1014"/>
      <c r="J23" s="1014"/>
      <c r="K23" s="1014"/>
      <c r="L23" s="1014"/>
      <c r="M23" s="1014"/>
      <c r="N23" s="1014"/>
      <c r="O23" s="1014"/>
      <c r="P23" s="1015"/>
      <c r="Q23" s="1136">
        <v>3633</v>
      </c>
      <c r="R23" s="1137"/>
      <c r="S23" s="1137"/>
      <c r="T23" s="1137"/>
      <c r="U23" s="1137"/>
      <c r="V23" s="1137">
        <v>3443</v>
      </c>
      <c r="W23" s="1137"/>
      <c r="X23" s="1137"/>
      <c r="Y23" s="1137"/>
      <c r="Z23" s="1137"/>
      <c r="AA23" s="1137">
        <v>190</v>
      </c>
      <c r="AB23" s="1137"/>
      <c r="AC23" s="1137"/>
      <c r="AD23" s="1137"/>
      <c r="AE23" s="1138"/>
      <c r="AF23" s="1139">
        <v>173</v>
      </c>
      <c r="AG23" s="1137"/>
      <c r="AH23" s="1137"/>
      <c r="AI23" s="1137"/>
      <c r="AJ23" s="1140"/>
      <c r="AK23" s="1141"/>
      <c r="AL23" s="1142"/>
      <c r="AM23" s="1142"/>
      <c r="AN23" s="1142"/>
      <c r="AO23" s="1142"/>
      <c r="AP23" s="1137">
        <v>3260</v>
      </c>
      <c r="AQ23" s="1137"/>
      <c r="AR23" s="1137"/>
      <c r="AS23" s="1137"/>
      <c r="AT23" s="1137"/>
      <c r="AU23" s="1143"/>
      <c r="AV23" s="1143"/>
      <c r="AW23" s="1143"/>
      <c r="AX23" s="1143"/>
      <c r="AY23" s="1144"/>
      <c r="AZ23" s="1133" t="s">
        <v>381</v>
      </c>
      <c r="BA23" s="1134"/>
      <c r="BB23" s="1134"/>
      <c r="BC23" s="1134"/>
      <c r="BD23" s="1135"/>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2" t="s">
        <v>382</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1" t="s">
        <v>383</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7" t="s">
        <v>387</v>
      </c>
      <c r="AG26" s="1077"/>
      <c r="AH26" s="1077"/>
      <c r="AI26" s="1077"/>
      <c r="AJ26" s="1128"/>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9"/>
      <c r="AG27" s="1080"/>
      <c r="AH27" s="1080"/>
      <c r="AI27" s="1080"/>
      <c r="AJ27" s="1130"/>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8" t="s">
        <v>392</v>
      </c>
      <c r="C28" s="1119"/>
      <c r="D28" s="1119"/>
      <c r="E28" s="1119"/>
      <c r="F28" s="1119"/>
      <c r="G28" s="1119"/>
      <c r="H28" s="1119"/>
      <c r="I28" s="1119"/>
      <c r="J28" s="1119"/>
      <c r="K28" s="1119"/>
      <c r="L28" s="1119"/>
      <c r="M28" s="1119"/>
      <c r="N28" s="1119"/>
      <c r="O28" s="1119"/>
      <c r="P28" s="1120"/>
      <c r="Q28" s="1121">
        <v>1328</v>
      </c>
      <c r="R28" s="1122"/>
      <c r="S28" s="1122"/>
      <c r="T28" s="1122"/>
      <c r="U28" s="1122"/>
      <c r="V28" s="1122">
        <v>1228</v>
      </c>
      <c r="W28" s="1122"/>
      <c r="X28" s="1122"/>
      <c r="Y28" s="1122"/>
      <c r="Z28" s="1122"/>
      <c r="AA28" s="1122">
        <v>100</v>
      </c>
      <c r="AB28" s="1122"/>
      <c r="AC28" s="1122"/>
      <c r="AD28" s="1122"/>
      <c r="AE28" s="1123"/>
      <c r="AF28" s="1124">
        <v>100</v>
      </c>
      <c r="AG28" s="1122"/>
      <c r="AH28" s="1122"/>
      <c r="AI28" s="1122"/>
      <c r="AJ28" s="1125"/>
      <c r="AK28" s="1126">
        <v>80</v>
      </c>
      <c r="AL28" s="1115"/>
      <c r="AM28" s="1115"/>
      <c r="AN28" s="1115"/>
      <c r="AO28" s="1115"/>
      <c r="AP28" s="1115" t="s">
        <v>587</v>
      </c>
      <c r="AQ28" s="1115"/>
      <c r="AR28" s="1115"/>
      <c r="AS28" s="1115"/>
      <c r="AT28" s="1115"/>
      <c r="AU28" s="1115" t="s">
        <v>587</v>
      </c>
      <c r="AV28" s="1115"/>
      <c r="AW28" s="1115"/>
      <c r="AX28" s="1115"/>
      <c r="AY28" s="1115"/>
      <c r="AZ28" s="1115" t="s">
        <v>587</v>
      </c>
      <c r="BA28" s="1115"/>
      <c r="BB28" s="1115"/>
      <c r="BC28" s="1115"/>
      <c r="BD28" s="1115"/>
      <c r="BE28" s="1116"/>
      <c r="BF28" s="1116"/>
      <c r="BG28" s="1116"/>
      <c r="BH28" s="1116"/>
      <c r="BI28" s="1117"/>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393</v>
      </c>
      <c r="C29" s="1107"/>
      <c r="D29" s="1107"/>
      <c r="E29" s="1107"/>
      <c r="F29" s="1107"/>
      <c r="G29" s="1107"/>
      <c r="H29" s="1107"/>
      <c r="I29" s="1107"/>
      <c r="J29" s="1107"/>
      <c r="K29" s="1107"/>
      <c r="L29" s="1107"/>
      <c r="M29" s="1107"/>
      <c r="N29" s="1107"/>
      <c r="O29" s="1107"/>
      <c r="P29" s="1108"/>
      <c r="Q29" s="1112">
        <v>886</v>
      </c>
      <c r="R29" s="1113"/>
      <c r="S29" s="1113"/>
      <c r="T29" s="1113"/>
      <c r="U29" s="1113"/>
      <c r="V29" s="1113">
        <v>859</v>
      </c>
      <c r="W29" s="1113"/>
      <c r="X29" s="1113"/>
      <c r="Y29" s="1113"/>
      <c r="Z29" s="1113"/>
      <c r="AA29" s="1113">
        <v>27</v>
      </c>
      <c r="AB29" s="1113"/>
      <c r="AC29" s="1113"/>
      <c r="AD29" s="1113"/>
      <c r="AE29" s="1114"/>
      <c r="AF29" s="1088">
        <v>27</v>
      </c>
      <c r="AG29" s="1089"/>
      <c r="AH29" s="1089"/>
      <c r="AI29" s="1089"/>
      <c r="AJ29" s="1090"/>
      <c r="AK29" s="1049">
        <v>117</v>
      </c>
      <c r="AL29" s="1040"/>
      <c r="AM29" s="1040"/>
      <c r="AN29" s="1040"/>
      <c r="AO29" s="1040"/>
      <c r="AP29" s="1040" t="s">
        <v>587</v>
      </c>
      <c r="AQ29" s="1040"/>
      <c r="AR29" s="1040"/>
      <c r="AS29" s="1040"/>
      <c r="AT29" s="1040"/>
      <c r="AU29" s="1040" t="s">
        <v>590</v>
      </c>
      <c r="AV29" s="1040"/>
      <c r="AW29" s="1040"/>
      <c r="AX29" s="1040"/>
      <c r="AY29" s="1040"/>
      <c r="AZ29" s="1040" t="s">
        <v>590</v>
      </c>
      <c r="BA29" s="1040"/>
      <c r="BB29" s="1040"/>
      <c r="BC29" s="1040"/>
      <c r="BD29" s="1040"/>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394</v>
      </c>
      <c r="C30" s="1107"/>
      <c r="D30" s="1107"/>
      <c r="E30" s="1107"/>
      <c r="F30" s="1107"/>
      <c r="G30" s="1107"/>
      <c r="H30" s="1107"/>
      <c r="I30" s="1107"/>
      <c r="J30" s="1107"/>
      <c r="K30" s="1107"/>
      <c r="L30" s="1107"/>
      <c r="M30" s="1107"/>
      <c r="N30" s="1107"/>
      <c r="O30" s="1107"/>
      <c r="P30" s="1108"/>
      <c r="Q30" s="1112">
        <v>112</v>
      </c>
      <c r="R30" s="1113"/>
      <c r="S30" s="1113"/>
      <c r="T30" s="1113"/>
      <c r="U30" s="1113"/>
      <c r="V30" s="1113">
        <v>112</v>
      </c>
      <c r="W30" s="1113"/>
      <c r="X30" s="1113"/>
      <c r="Y30" s="1113"/>
      <c r="Z30" s="1113"/>
      <c r="AA30" s="1113">
        <v>0</v>
      </c>
      <c r="AB30" s="1113"/>
      <c r="AC30" s="1113"/>
      <c r="AD30" s="1113"/>
      <c r="AE30" s="1114"/>
      <c r="AF30" s="1088">
        <v>0</v>
      </c>
      <c r="AG30" s="1089"/>
      <c r="AH30" s="1089"/>
      <c r="AI30" s="1089"/>
      <c r="AJ30" s="1090"/>
      <c r="AK30" s="1049">
        <v>33</v>
      </c>
      <c r="AL30" s="1040"/>
      <c r="AM30" s="1040"/>
      <c r="AN30" s="1040"/>
      <c r="AO30" s="1040"/>
      <c r="AP30" s="1040" t="s">
        <v>587</v>
      </c>
      <c r="AQ30" s="1040"/>
      <c r="AR30" s="1040"/>
      <c r="AS30" s="1040"/>
      <c r="AT30" s="1040"/>
      <c r="AU30" s="1040" t="s">
        <v>590</v>
      </c>
      <c r="AV30" s="1040"/>
      <c r="AW30" s="1040"/>
      <c r="AX30" s="1040"/>
      <c r="AY30" s="1040"/>
      <c r="AZ30" s="1040" t="s">
        <v>590</v>
      </c>
      <c r="BA30" s="1040"/>
      <c r="BB30" s="1040"/>
      <c r="BC30" s="1040"/>
      <c r="BD30" s="1040"/>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395</v>
      </c>
      <c r="C31" s="1107"/>
      <c r="D31" s="1107"/>
      <c r="E31" s="1107"/>
      <c r="F31" s="1107"/>
      <c r="G31" s="1107"/>
      <c r="H31" s="1107"/>
      <c r="I31" s="1107"/>
      <c r="J31" s="1107"/>
      <c r="K31" s="1107"/>
      <c r="L31" s="1107"/>
      <c r="M31" s="1107"/>
      <c r="N31" s="1107"/>
      <c r="O31" s="1107"/>
      <c r="P31" s="1108"/>
      <c r="Q31" s="1112">
        <v>145</v>
      </c>
      <c r="R31" s="1113"/>
      <c r="S31" s="1113"/>
      <c r="T31" s="1113"/>
      <c r="U31" s="1113"/>
      <c r="V31" s="1113">
        <v>131</v>
      </c>
      <c r="W31" s="1113"/>
      <c r="X31" s="1113"/>
      <c r="Y31" s="1113"/>
      <c r="Z31" s="1113"/>
      <c r="AA31" s="1113">
        <v>14</v>
      </c>
      <c r="AB31" s="1113"/>
      <c r="AC31" s="1113"/>
      <c r="AD31" s="1113"/>
      <c r="AE31" s="1114"/>
      <c r="AF31" s="1088">
        <v>133</v>
      </c>
      <c r="AG31" s="1089"/>
      <c r="AH31" s="1089"/>
      <c r="AI31" s="1089"/>
      <c r="AJ31" s="1090"/>
      <c r="AK31" s="1049" t="s">
        <v>587</v>
      </c>
      <c r="AL31" s="1040"/>
      <c r="AM31" s="1040"/>
      <c r="AN31" s="1040"/>
      <c r="AO31" s="1040"/>
      <c r="AP31" s="1040">
        <v>692</v>
      </c>
      <c r="AQ31" s="1040"/>
      <c r="AR31" s="1040"/>
      <c r="AS31" s="1040"/>
      <c r="AT31" s="1040"/>
      <c r="AU31" s="1040" t="s">
        <v>590</v>
      </c>
      <c r="AV31" s="1040"/>
      <c r="AW31" s="1040"/>
      <c r="AX31" s="1040"/>
      <c r="AY31" s="1040"/>
      <c r="AZ31" s="1040" t="s">
        <v>590</v>
      </c>
      <c r="BA31" s="1040"/>
      <c r="BB31" s="1040"/>
      <c r="BC31" s="1040"/>
      <c r="BD31" s="1040"/>
      <c r="BE31" s="1101" t="s">
        <v>396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397</v>
      </c>
      <c r="C32" s="1107"/>
      <c r="D32" s="1107"/>
      <c r="E32" s="1107"/>
      <c r="F32" s="1107"/>
      <c r="G32" s="1107"/>
      <c r="H32" s="1107"/>
      <c r="I32" s="1107"/>
      <c r="J32" s="1107"/>
      <c r="K32" s="1107"/>
      <c r="L32" s="1107"/>
      <c r="M32" s="1107"/>
      <c r="N32" s="1107"/>
      <c r="O32" s="1107"/>
      <c r="P32" s="1108"/>
      <c r="Q32" s="1112">
        <v>62</v>
      </c>
      <c r="R32" s="1113"/>
      <c r="S32" s="1113"/>
      <c r="T32" s="1113"/>
      <c r="U32" s="1113"/>
      <c r="V32" s="1113">
        <v>52</v>
      </c>
      <c r="W32" s="1113"/>
      <c r="X32" s="1113"/>
      <c r="Y32" s="1113"/>
      <c r="Z32" s="1113"/>
      <c r="AA32" s="1113">
        <v>10</v>
      </c>
      <c r="AB32" s="1113"/>
      <c r="AC32" s="1113"/>
      <c r="AD32" s="1113"/>
      <c r="AE32" s="1114"/>
      <c r="AF32" s="1088">
        <v>429</v>
      </c>
      <c r="AG32" s="1089"/>
      <c r="AH32" s="1089"/>
      <c r="AI32" s="1089"/>
      <c r="AJ32" s="1090"/>
      <c r="AK32" s="1049" t="s">
        <v>588</v>
      </c>
      <c r="AL32" s="1040"/>
      <c r="AM32" s="1040"/>
      <c r="AN32" s="1040"/>
      <c r="AO32" s="1040"/>
      <c r="AP32" s="1040" t="s">
        <v>587</v>
      </c>
      <c r="AQ32" s="1040"/>
      <c r="AR32" s="1040"/>
      <c r="AS32" s="1040"/>
      <c r="AT32" s="1040"/>
      <c r="AU32" s="1040" t="s">
        <v>590</v>
      </c>
      <c r="AV32" s="1040"/>
      <c r="AW32" s="1040"/>
      <c r="AX32" s="1040"/>
      <c r="AY32" s="1040"/>
      <c r="AZ32" s="1040" t="s">
        <v>590</v>
      </c>
      <c r="BA32" s="1040"/>
      <c r="BB32" s="1040"/>
      <c r="BC32" s="1040"/>
      <c r="BD32" s="1040"/>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398</v>
      </c>
      <c r="C33" s="1107"/>
      <c r="D33" s="1107"/>
      <c r="E33" s="1107"/>
      <c r="F33" s="1107"/>
      <c r="G33" s="1107"/>
      <c r="H33" s="1107"/>
      <c r="I33" s="1107"/>
      <c r="J33" s="1107"/>
      <c r="K33" s="1107"/>
      <c r="L33" s="1107"/>
      <c r="M33" s="1107"/>
      <c r="N33" s="1107"/>
      <c r="O33" s="1107"/>
      <c r="P33" s="1108"/>
      <c r="Q33" s="1112">
        <v>288</v>
      </c>
      <c r="R33" s="1113"/>
      <c r="S33" s="1113"/>
      <c r="T33" s="1113"/>
      <c r="U33" s="1113"/>
      <c r="V33" s="1113">
        <v>287</v>
      </c>
      <c r="W33" s="1113"/>
      <c r="X33" s="1113"/>
      <c r="Y33" s="1113"/>
      <c r="Z33" s="1113"/>
      <c r="AA33" s="1113">
        <v>1</v>
      </c>
      <c r="AB33" s="1113"/>
      <c r="AC33" s="1113"/>
      <c r="AD33" s="1113"/>
      <c r="AE33" s="1114"/>
      <c r="AF33" s="1088">
        <v>33</v>
      </c>
      <c r="AG33" s="1089"/>
      <c r="AH33" s="1089"/>
      <c r="AI33" s="1089"/>
      <c r="AJ33" s="1090"/>
      <c r="AK33" s="1049" t="s">
        <v>587</v>
      </c>
      <c r="AL33" s="1040"/>
      <c r="AM33" s="1040"/>
      <c r="AN33" s="1040"/>
      <c r="AO33" s="1040"/>
      <c r="AP33" s="1040" t="s">
        <v>587</v>
      </c>
      <c r="AQ33" s="1040"/>
      <c r="AR33" s="1040"/>
      <c r="AS33" s="1040"/>
      <c r="AT33" s="1040"/>
      <c r="AU33" s="1040" t="s">
        <v>590</v>
      </c>
      <c r="AV33" s="1040"/>
      <c r="AW33" s="1040"/>
      <c r="AX33" s="1040"/>
      <c r="AY33" s="1040"/>
      <c r="AZ33" s="1040" t="s">
        <v>590</v>
      </c>
      <c r="BA33" s="1040"/>
      <c r="BB33" s="1040"/>
      <c r="BC33" s="1040"/>
      <c r="BD33" s="1040"/>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400</v>
      </c>
      <c r="C34" s="1107"/>
      <c r="D34" s="1107"/>
      <c r="E34" s="1107"/>
      <c r="F34" s="1107"/>
      <c r="G34" s="1107"/>
      <c r="H34" s="1107"/>
      <c r="I34" s="1107"/>
      <c r="J34" s="1107"/>
      <c r="K34" s="1107"/>
      <c r="L34" s="1107"/>
      <c r="M34" s="1107"/>
      <c r="N34" s="1107"/>
      <c r="O34" s="1107"/>
      <c r="P34" s="1108"/>
      <c r="Q34" s="1112">
        <v>7</v>
      </c>
      <c r="R34" s="1113"/>
      <c r="S34" s="1113"/>
      <c r="T34" s="1113"/>
      <c r="U34" s="1113"/>
      <c r="V34" s="1113">
        <v>5</v>
      </c>
      <c r="W34" s="1113"/>
      <c r="X34" s="1113"/>
      <c r="Y34" s="1113"/>
      <c r="Z34" s="1113"/>
      <c r="AA34" s="1113">
        <v>2</v>
      </c>
      <c r="AB34" s="1113"/>
      <c r="AC34" s="1113"/>
      <c r="AD34" s="1113"/>
      <c r="AE34" s="1114"/>
      <c r="AF34" s="1088">
        <v>2</v>
      </c>
      <c r="AG34" s="1089"/>
      <c r="AH34" s="1089"/>
      <c r="AI34" s="1089"/>
      <c r="AJ34" s="1090"/>
      <c r="AK34" s="1049" t="s">
        <v>587</v>
      </c>
      <c r="AL34" s="1040"/>
      <c r="AM34" s="1040"/>
      <c r="AN34" s="1040"/>
      <c r="AO34" s="1040"/>
      <c r="AP34" s="1040" t="s">
        <v>589</v>
      </c>
      <c r="AQ34" s="1040"/>
      <c r="AR34" s="1040"/>
      <c r="AS34" s="1040"/>
      <c r="AT34" s="1040"/>
      <c r="AU34" s="1040" t="s">
        <v>590</v>
      </c>
      <c r="AV34" s="1040"/>
      <c r="AW34" s="1040"/>
      <c r="AX34" s="1040"/>
      <c r="AY34" s="1040"/>
      <c r="AZ34" s="1040" t="s">
        <v>590</v>
      </c>
      <c r="BA34" s="1040"/>
      <c r="BB34" s="1040"/>
      <c r="BC34" s="1040"/>
      <c r="BD34" s="1040"/>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402</v>
      </c>
      <c r="C35" s="1107"/>
      <c r="D35" s="1107"/>
      <c r="E35" s="1107"/>
      <c r="F35" s="1107"/>
      <c r="G35" s="1107"/>
      <c r="H35" s="1107"/>
      <c r="I35" s="1107"/>
      <c r="J35" s="1107"/>
      <c r="K35" s="1107"/>
      <c r="L35" s="1107"/>
      <c r="M35" s="1107"/>
      <c r="N35" s="1107"/>
      <c r="O35" s="1107"/>
      <c r="P35" s="1108"/>
      <c r="Q35" s="1112">
        <v>6</v>
      </c>
      <c r="R35" s="1113"/>
      <c r="S35" s="1113"/>
      <c r="T35" s="1113"/>
      <c r="U35" s="1113"/>
      <c r="V35" s="1113">
        <v>5</v>
      </c>
      <c r="W35" s="1113"/>
      <c r="X35" s="1113"/>
      <c r="Y35" s="1113"/>
      <c r="Z35" s="1113"/>
      <c r="AA35" s="1113">
        <v>1</v>
      </c>
      <c r="AB35" s="1113"/>
      <c r="AC35" s="1113"/>
      <c r="AD35" s="1113"/>
      <c r="AE35" s="1114"/>
      <c r="AF35" s="1088">
        <v>1</v>
      </c>
      <c r="AG35" s="1089"/>
      <c r="AH35" s="1089"/>
      <c r="AI35" s="1089"/>
      <c r="AJ35" s="1090"/>
      <c r="AK35" s="1049" t="s">
        <v>587</v>
      </c>
      <c r="AL35" s="1040"/>
      <c r="AM35" s="1040"/>
      <c r="AN35" s="1040"/>
      <c r="AO35" s="1040"/>
      <c r="AP35" s="1040" t="s">
        <v>589</v>
      </c>
      <c r="AQ35" s="1040"/>
      <c r="AR35" s="1040"/>
      <c r="AS35" s="1040"/>
      <c r="AT35" s="1040"/>
      <c r="AU35" s="1040" t="s">
        <v>590</v>
      </c>
      <c r="AV35" s="1040"/>
      <c r="AW35" s="1040"/>
      <c r="AX35" s="1040"/>
      <c r="AY35" s="1040"/>
      <c r="AZ35" s="1040" t="s">
        <v>590</v>
      </c>
      <c r="BA35" s="1040"/>
      <c r="BB35" s="1040"/>
      <c r="BC35" s="1040"/>
      <c r="BD35" s="1040"/>
      <c r="BE35" s="1101" t="s">
        <v>403</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404</v>
      </c>
      <c r="C36" s="1107"/>
      <c r="D36" s="1107"/>
      <c r="E36" s="1107"/>
      <c r="F36" s="1107"/>
      <c r="G36" s="1107"/>
      <c r="H36" s="1107"/>
      <c r="I36" s="1107"/>
      <c r="J36" s="1107"/>
      <c r="K36" s="1107"/>
      <c r="L36" s="1107"/>
      <c r="M36" s="1107"/>
      <c r="N36" s="1107"/>
      <c r="O36" s="1107"/>
      <c r="P36" s="1108"/>
      <c r="Q36" s="1112">
        <v>23</v>
      </c>
      <c r="R36" s="1113"/>
      <c r="S36" s="1113"/>
      <c r="T36" s="1113"/>
      <c r="U36" s="1113"/>
      <c r="V36" s="1113">
        <v>20</v>
      </c>
      <c r="W36" s="1113"/>
      <c r="X36" s="1113"/>
      <c r="Y36" s="1113"/>
      <c r="Z36" s="1113"/>
      <c r="AA36" s="1113">
        <v>3</v>
      </c>
      <c r="AB36" s="1113"/>
      <c r="AC36" s="1113"/>
      <c r="AD36" s="1113"/>
      <c r="AE36" s="1114"/>
      <c r="AF36" s="1088">
        <v>3</v>
      </c>
      <c r="AG36" s="1089"/>
      <c r="AH36" s="1089"/>
      <c r="AI36" s="1089"/>
      <c r="AJ36" s="1090"/>
      <c r="AK36" s="1049">
        <v>9</v>
      </c>
      <c r="AL36" s="1040"/>
      <c r="AM36" s="1040"/>
      <c r="AN36" s="1040"/>
      <c r="AO36" s="1040"/>
      <c r="AP36" s="1040">
        <v>47</v>
      </c>
      <c r="AQ36" s="1040"/>
      <c r="AR36" s="1040"/>
      <c r="AS36" s="1040"/>
      <c r="AT36" s="1040"/>
      <c r="AU36" s="1040">
        <v>47</v>
      </c>
      <c r="AV36" s="1040"/>
      <c r="AW36" s="1040"/>
      <c r="AX36" s="1040"/>
      <c r="AY36" s="1040"/>
      <c r="AZ36" s="1111" t="s">
        <v>587</v>
      </c>
      <c r="BA36" s="1111"/>
      <c r="BB36" s="1111"/>
      <c r="BC36" s="1111"/>
      <c r="BD36" s="1111"/>
      <c r="BE36" s="1101" t="s">
        <v>405</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379</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729</v>
      </c>
      <c r="AG63" s="1028"/>
      <c r="AH63" s="1028"/>
      <c r="AI63" s="1028"/>
      <c r="AJ63" s="1099"/>
      <c r="AK63" s="1100"/>
      <c r="AL63" s="1032"/>
      <c r="AM63" s="1032"/>
      <c r="AN63" s="1032"/>
      <c r="AO63" s="1032"/>
      <c r="AP63" s="1028">
        <v>739</v>
      </c>
      <c r="AQ63" s="1028"/>
      <c r="AR63" s="1028"/>
      <c r="AS63" s="1028"/>
      <c r="AT63" s="1028"/>
      <c r="AU63" s="1028">
        <v>47</v>
      </c>
      <c r="AV63" s="1028"/>
      <c r="AW63" s="1028"/>
      <c r="AX63" s="1028"/>
      <c r="AY63" s="1028"/>
      <c r="AZ63" s="1094"/>
      <c r="BA63" s="1094"/>
      <c r="BB63" s="1094"/>
      <c r="BC63" s="1094"/>
      <c r="BD63" s="1094"/>
      <c r="BE63" s="1029"/>
      <c r="BF63" s="1029"/>
      <c r="BG63" s="1029"/>
      <c r="BH63" s="1029"/>
      <c r="BI63" s="1030"/>
      <c r="BJ63" s="1095" t="s">
        <v>408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412</v>
      </c>
      <c r="W66" s="1071"/>
      <c r="X66" s="1071"/>
      <c r="Y66" s="1071"/>
      <c r="Z66" s="1072"/>
      <c r="AA66" s="1070" t="s">
        <v>413</v>
      </c>
      <c r="AB66" s="1071"/>
      <c r="AC66" s="1071"/>
      <c r="AD66" s="1071"/>
      <c r="AE66" s="1072"/>
      <c r="AF66" s="1076" t="s">
        <v>414</v>
      </c>
      <c r="AG66" s="1077"/>
      <c r="AH66" s="1077"/>
      <c r="AI66" s="1077"/>
      <c r="AJ66" s="1078"/>
      <c r="AK66" s="1070" t="s">
        <v>415</v>
      </c>
      <c r="AL66" s="1065"/>
      <c r="AM66" s="1065"/>
      <c r="AN66" s="1065"/>
      <c r="AO66" s="1066"/>
      <c r="AP66" s="1070" t="s">
        <v>416</v>
      </c>
      <c r="AQ66" s="1071"/>
      <c r="AR66" s="1071"/>
      <c r="AS66" s="1071"/>
      <c r="AT66" s="1072"/>
      <c r="AU66" s="1070" t="s">
        <v>417</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577</v>
      </c>
      <c r="C68" s="1055"/>
      <c r="D68" s="1055"/>
      <c r="E68" s="1055"/>
      <c r="F68" s="1055"/>
      <c r="G68" s="1055"/>
      <c r="H68" s="1055"/>
      <c r="I68" s="1055"/>
      <c r="J68" s="1055"/>
      <c r="K68" s="1055"/>
      <c r="L68" s="1055"/>
      <c r="M68" s="1055"/>
      <c r="N68" s="1055"/>
      <c r="O68" s="1055"/>
      <c r="P68" s="1056"/>
      <c r="Q68" s="1057">
        <v>214</v>
      </c>
      <c r="R68" s="1051"/>
      <c r="S68" s="1051"/>
      <c r="T68" s="1051"/>
      <c r="U68" s="1051"/>
      <c r="V68" s="1051">
        <v>200</v>
      </c>
      <c r="W68" s="1051"/>
      <c r="X68" s="1051"/>
      <c r="Y68" s="1051"/>
      <c r="Z68" s="1051"/>
      <c r="AA68" s="1051">
        <v>15</v>
      </c>
      <c r="AB68" s="1051"/>
      <c r="AC68" s="1051"/>
      <c r="AD68" s="1051"/>
      <c r="AE68" s="1051"/>
      <c r="AF68" s="1051">
        <v>15</v>
      </c>
      <c r="AG68" s="1051"/>
      <c r="AH68" s="1051"/>
      <c r="AI68" s="1051"/>
      <c r="AJ68" s="1051"/>
      <c r="AK68" s="1051" t="s">
        <v>587</v>
      </c>
      <c r="AL68" s="1051"/>
      <c r="AM68" s="1051"/>
      <c r="AN68" s="1051"/>
      <c r="AO68" s="1051"/>
      <c r="AP68" s="1051">
        <v>310</v>
      </c>
      <c r="AQ68" s="1051"/>
      <c r="AR68" s="1051"/>
      <c r="AS68" s="1051"/>
      <c r="AT68" s="1051"/>
      <c r="AU68" s="1051">
        <v>127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578</v>
      </c>
      <c r="C69" s="1044"/>
      <c r="D69" s="1044"/>
      <c r="E69" s="1044"/>
      <c r="F69" s="1044"/>
      <c r="G69" s="1044"/>
      <c r="H69" s="1044"/>
      <c r="I69" s="1044"/>
      <c r="J69" s="1044"/>
      <c r="K69" s="1044"/>
      <c r="L69" s="1044"/>
      <c r="M69" s="1044"/>
      <c r="N69" s="1044"/>
      <c r="O69" s="1044"/>
      <c r="P69" s="1045"/>
      <c r="Q69" s="1046">
        <v>1518</v>
      </c>
      <c r="R69" s="1040"/>
      <c r="S69" s="1040"/>
      <c r="T69" s="1040"/>
      <c r="U69" s="1040"/>
      <c r="V69" s="1040">
        <v>1481</v>
      </c>
      <c r="W69" s="1040"/>
      <c r="X69" s="1040"/>
      <c r="Y69" s="1040"/>
      <c r="Z69" s="1040"/>
      <c r="AA69" s="1040">
        <v>37</v>
      </c>
      <c r="AB69" s="1040"/>
      <c r="AC69" s="1040"/>
      <c r="AD69" s="1040"/>
      <c r="AE69" s="1040"/>
      <c r="AF69" s="1040">
        <v>37</v>
      </c>
      <c r="AG69" s="1040"/>
      <c r="AH69" s="1040"/>
      <c r="AI69" s="1040"/>
      <c r="AJ69" s="1040"/>
      <c r="AK69" s="1040">
        <v>4</v>
      </c>
      <c r="AL69" s="1040"/>
      <c r="AM69" s="1040"/>
      <c r="AN69" s="1040"/>
      <c r="AO69" s="1040"/>
      <c r="AP69" s="1040">
        <v>1185</v>
      </c>
      <c r="AQ69" s="1040"/>
      <c r="AR69" s="1040"/>
      <c r="AS69" s="1040"/>
      <c r="AT69" s="1040"/>
      <c r="AU69" s="1040">
        <v>171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594</v>
      </c>
      <c r="C70" s="1044"/>
      <c r="D70" s="1044"/>
      <c r="E70" s="1044"/>
      <c r="F70" s="1044"/>
      <c r="G70" s="1044"/>
      <c r="H70" s="1044"/>
      <c r="I70" s="1044"/>
      <c r="J70" s="1044"/>
      <c r="K70" s="1044"/>
      <c r="L70" s="1044"/>
      <c r="M70" s="1044"/>
      <c r="N70" s="1044"/>
      <c r="O70" s="1044"/>
      <c r="P70" s="1045"/>
      <c r="Q70" s="1046">
        <v>373</v>
      </c>
      <c r="R70" s="1040"/>
      <c r="S70" s="1040"/>
      <c r="T70" s="1040"/>
      <c r="U70" s="1040"/>
      <c r="V70" s="1040">
        <v>444</v>
      </c>
      <c r="W70" s="1040"/>
      <c r="X70" s="1040"/>
      <c r="Y70" s="1040"/>
      <c r="Z70" s="1040"/>
      <c r="AA70" s="1040">
        <v>-70</v>
      </c>
      <c r="AB70" s="1040"/>
      <c r="AC70" s="1040"/>
      <c r="AD70" s="1040"/>
      <c r="AE70" s="1040"/>
      <c r="AF70" s="1040">
        <v>384</v>
      </c>
      <c r="AG70" s="1040"/>
      <c r="AH70" s="1040"/>
      <c r="AI70" s="1040"/>
      <c r="AJ70" s="1040"/>
      <c r="AK70" s="1040">
        <v>214</v>
      </c>
      <c r="AL70" s="1040"/>
      <c r="AM70" s="1040"/>
      <c r="AN70" s="1040"/>
      <c r="AO70" s="1040"/>
      <c r="AP70" s="1040">
        <v>2648</v>
      </c>
      <c r="AQ70" s="1040"/>
      <c r="AR70" s="1040"/>
      <c r="AS70" s="1040"/>
      <c r="AT70" s="1040"/>
      <c r="AU70" s="1040">
        <v>66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595</v>
      </c>
      <c r="C71" s="1044"/>
      <c r="D71" s="1044"/>
      <c r="E71" s="1044"/>
      <c r="F71" s="1044"/>
      <c r="G71" s="1044"/>
      <c r="H71" s="1044"/>
      <c r="I71" s="1044"/>
      <c r="J71" s="1044"/>
      <c r="K71" s="1044"/>
      <c r="L71" s="1044"/>
      <c r="M71" s="1044"/>
      <c r="N71" s="1044"/>
      <c r="O71" s="1044"/>
      <c r="P71" s="1045"/>
      <c r="Q71" s="1046">
        <v>34</v>
      </c>
      <c r="R71" s="1040"/>
      <c r="S71" s="1040"/>
      <c r="T71" s="1040"/>
      <c r="U71" s="1040"/>
      <c r="V71" s="1040">
        <v>34</v>
      </c>
      <c r="W71" s="1040"/>
      <c r="X71" s="1040"/>
      <c r="Y71" s="1040"/>
      <c r="Z71" s="1040"/>
      <c r="AA71" s="1040">
        <v>0</v>
      </c>
      <c r="AB71" s="1040"/>
      <c r="AC71" s="1040"/>
      <c r="AD71" s="1040"/>
      <c r="AE71" s="1040"/>
      <c r="AF71" s="1040">
        <v>0</v>
      </c>
      <c r="AG71" s="1040"/>
      <c r="AH71" s="1040"/>
      <c r="AI71" s="1040"/>
      <c r="AJ71" s="1040"/>
      <c r="AK71" s="1040" t="s">
        <v>587</v>
      </c>
      <c r="AL71" s="1040"/>
      <c r="AM71" s="1040"/>
      <c r="AN71" s="1040"/>
      <c r="AO71" s="1040"/>
      <c r="AP71" s="1040">
        <v>351</v>
      </c>
      <c r="AQ71" s="1040"/>
      <c r="AR71" s="1040"/>
      <c r="AS71" s="1040"/>
      <c r="AT71" s="1040"/>
      <c r="AU71" s="1040" t="s">
        <v>587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579</v>
      </c>
      <c r="C72" s="1044"/>
      <c r="D72" s="1044"/>
      <c r="E72" s="1044"/>
      <c r="F72" s="1044"/>
      <c r="G72" s="1044"/>
      <c r="H72" s="1044"/>
      <c r="I72" s="1044"/>
      <c r="J72" s="1044"/>
      <c r="K72" s="1044"/>
      <c r="L72" s="1044"/>
      <c r="M72" s="1044"/>
      <c r="N72" s="1044"/>
      <c r="O72" s="1044"/>
      <c r="P72" s="1045"/>
      <c r="Q72" s="1046">
        <v>4581</v>
      </c>
      <c r="R72" s="1040"/>
      <c r="S72" s="1040"/>
      <c r="T72" s="1040"/>
      <c r="U72" s="1040"/>
      <c r="V72" s="1040">
        <v>3975</v>
      </c>
      <c r="W72" s="1040"/>
      <c r="X72" s="1040"/>
      <c r="Y72" s="1040"/>
      <c r="Z72" s="1040"/>
      <c r="AA72" s="1040">
        <v>606</v>
      </c>
      <c r="AB72" s="1040"/>
      <c r="AC72" s="1040"/>
      <c r="AD72" s="1040"/>
      <c r="AE72" s="1040"/>
      <c r="AF72" s="1040">
        <v>606</v>
      </c>
      <c r="AG72" s="1040"/>
      <c r="AH72" s="1040"/>
      <c r="AI72" s="1040"/>
      <c r="AJ72" s="1040"/>
      <c r="AK72" s="1040" t="s">
        <v>587</v>
      </c>
      <c r="AL72" s="1040"/>
      <c r="AM72" s="1040"/>
      <c r="AN72" s="1040"/>
      <c r="AO72" s="1040"/>
      <c r="AP72" s="1040" t="s">
        <v>587</v>
      </c>
      <c r="AQ72" s="1040"/>
      <c r="AR72" s="1040"/>
      <c r="AS72" s="1040"/>
      <c r="AT72" s="1040"/>
      <c r="AU72" s="1040" t="s">
        <v>587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596</v>
      </c>
      <c r="C73" s="1044"/>
      <c r="D73" s="1044"/>
      <c r="E73" s="1044"/>
      <c r="F73" s="1044"/>
      <c r="G73" s="1044"/>
      <c r="H73" s="1044"/>
      <c r="I73" s="1044"/>
      <c r="J73" s="1044"/>
      <c r="K73" s="1044"/>
      <c r="L73" s="1044"/>
      <c r="M73" s="1044"/>
      <c r="N73" s="1044"/>
      <c r="O73" s="1044"/>
      <c r="P73" s="1045"/>
      <c r="Q73" s="1046">
        <v>411661</v>
      </c>
      <c r="R73" s="1040"/>
      <c r="S73" s="1040"/>
      <c r="T73" s="1040"/>
      <c r="U73" s="1040"/>
      <c r="V73" s="1040">
        <v>403389</v>
      </c>
      <c r="W73" s="1040"/>
      <c r="X73" s="1040"/>
      <c r="Y73" s="1040"/>
      <c r="Z73" s="1040"/>
      <c r="AA73" s="1040">
        <v>8272</v>
      </c>
      <c r="AB73" s="1040"/>
      <c r="AC73" s="1040"/>
      <c r="AD73" s="1040"/>
      <c r="AE73" s="1040"/>
      <c r="AF73" s="1040">
        <v>8272</v>
      </c>
      <c r="AG73" s="1040"/>
      <c r="AH73" s="1040"/>
      <c r="AI73" s="1040"/>
      <c r="AJ73" s="1040"/>
      <c r="AK73" s="1040">
        <v>1844</v>
      </c>
      <c r="AL73" s="1040"/>
      <c r="AM73" s="1040"/>
      <c r="AN73" s="1040"/>
      <c r="AO73" s="1040"/>
      <c r="AP73" s="1040" t="s">
        <v>587</v>
      </c>
      <c r="AQ73" s="1040"/>
      <c r="AR73" s="1040"/>
      <c r="AS73" s="1040"/>
      <c r="AT73" s="1040"/>
      <c r="AU73" s="1040" t="s">
        <v>587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597</v>
      </c>
      <c r="C74" s="1044"/>
      <c r="D74" s="1044"/>
      <c r="E74" s="1044"/>
      <c r="F74" s="1044"/>
      <c r="G74" s="1044"/>
      <c r="H74" s="1044"/>
      <c r="I74" s="1044"/>
      <c r="J74" s="1044"/>
      <c r="K74" s="1044"/>
      <c r="L74" s="1044"/>
      <c r="M74" s="1044"/>
      <c r="N74" s="1044"/>
      <c r="O74" s="1044"/>
      <c r="P74" s="1045"/>
      <c r="Q74" s="1046">
        <v>1968</v>
      </c>
      <c r="R74" s="1040"/>
      <c r="S74" s="1040"/>
      <c r="T74" s="1040"/>
      <c r="U74" s="1040"/>
      <c r="V74" s="1040">
        <v>1958</v>
      </c>
      <c r="W74" s="1040"/>
      <c r="X74" s="1040"/>
      <c r="Y74" s="1040"/>
      <c r="Z74" s="1040"/>
      <c r="AA74" s="1040">
        <v>10</v>
      </c>
      <c r="AB74" s="1040"/>
      <c r="AC74" s="1040"/>
      <c r="AD74" s="1040"/>
      <c r="AE74" s="1040"/>
      <c r="AF74" s="1040">
        <v>10</v>
      </c>
      <c r="AG74" s="1040"/>
      <c r="AH74" s="1040"/>
      <c r="AI74" s="1040"/>
      <c r="AJ74" s="1040"/>
      <c r="AK74" s="1040" t="s">
        <v>587</v>
      </c>
      <c r="AL74" s="1040"/>
      <c r="AM74" s="1040"/>
      <c r="AN74" s="1040"/>
      <c r="AO74" s="1040"/>
      <c r="AP74" s="1040" t="s">
        <v>587</v>
      </c>
      <c r="AQ74" s="1040"/>
      <c r="AR74" s="1040"/>
      <c r="AS74" s="1040"/>
      <c r="AT74" s="1040"/>
      <c r="AU74" s="1040" t="s">
        <v>591</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580</v>
      </c>
      <c r="C75" s="1044"/>
      <c r="D75" s="1044"/>
      <c r="E75" s="1044"/>
      <c r="F75" s="1044"/>
      <c r="G75" s="1044"/>
      <c r="H75" s="1044"/>
      <c r="I75" s="1044"/>
      <c r="J75" s="1044"/>
      <c r="K75" s="1044"/>
      <c r="L75" s="1044"/>
      <c r="M75" s="1044"/>
      <c r="N75" s="1044"/>
      <c r="O75" s="1044"/>
      <c r="P75" s="1045"/>
      <c r="Q75" s="1047">
        <v>299</v>
      </c>
      <c r="R75" s="1048"/>
      <c r="S75" s="1048"/>
      <c r="T75" s="1048"/>
      <c r="U75" s="1049"/>
      <c r="V75" s="1050">
        <v>287</v>
      </c>
      <c r="W75" s="1048"/>
      <c r="X75" s="1048"/>
      <c r="Y75" s="1048"/>
      <c r="Z75" s="1049"/>
      <c r="AA75" s="1050">
        <v>11</v>
      </c>
      <c r="AB75" s="1048"/>
      <c r="AC75" s="1048"/>
      <c r="AD75" s="1048"/>
      <c r="AE75" s="1049"/>
      <c r="AF75" s="1050">
        <v>11</v>
      </c>
      <c r="AG75" s="1048"/>
      <c r="AH75" s="1048"/>
      <c r="AI75" s="1048"/>
      <c r="AJ75" s="1049"/>
      <c r="AK75" s="1050">
        <v>5</v>
      </c>
      <c r="AL75" s="1048"/>
      <c r="AM75" s="1048"/>
      <c r="AN75" s="1048"/>
      <c r="AO75" s="1049"/>
      <c r="AP75" s="1050" t="s">
        <v>587</v>
      </c>
      <c r="AQ75" s="1048"/>
      <c r="AR75" s="1048"/>
      <c r="AS75" s="1048"/>
      <c r="AT75" s="1049"/>
      <c r="AU75" s="1050" t="s">
        <v>591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379</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9335</v>
      </c>
      <c r="AG88" s="1028"/>
      <c r="AH88" s="1028"/>
      <c r="AI88" s="1028"/>
      <c r="AJ88" s="1028"/>
      <c r="AK88" s="1032"/>
      <c r="AL88" s="1032"/>
      <c r="AM88" s="1032"/>
      <c r="AN88" s="1032"/>
      <c r="AO88" s="1032"/>
      <c r="AP88" s="1028">
        <v>4494</v>
      </c>
      <c r="AQ88" s="1028"/>
      <c r="AR88" s="1028"/>
      <c r="AS88" s="1028"/>
      <c r="AT88" s="1028"/>
      <c r="AU88" s="1028">
        <v>364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33</v>
      </c>
      <c r="CS102" s="1020"/>
      <c r="CT102" s="1020"/>
      <c r="CU102" s="1020"/>
      <c r="CV102" s="1021"/>
      <c r="CW102" s="1019">
        <v>1</v>
      </c>
      <c r="CX102" s="1020"/>
      <c r="CY102" s="1020"/>
      <c r="CZ102" s="1020"/>
      <c r="DA102" s="1021"/>
      <c r="DB102" s="1019" t="s">
        <v>587</v>
      </c>
      <c r="DC102" s="1020"/>
      <c r="DD102" s="1020"/>
      <c r="DE102" s="1020"/>
      <c r="DF102" s="1021"/>
      <c r="DG102" s="1019" t="s">
        <v>598</v>
      </c>
      <c r="DH102" s="1020"/>
      <c r="DI102" s="1020"/>
      <c r="DJ102" s="1020"/>
      <c r="DK102" s="1021"/>
      <c r="DL102" s="1019" t="s">
        <v>598</v>
      </c>
      <c r="DM102" s="1020"/>
      <c r="DN102" s="1020"/>
      <c r="DO102" s="1020"/>
      <c r="DP102" s="1021"/>
      <c r="DQ102" s="1019" t="s">
        <v>599</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298</v>
      </c>
      <c r="AG109" s="963"/>
      <c r="AH109" s="963"/>
      <c r="AI109" s="963"/>
      <c r="AJ109" s="964"/>
      <c r="AK109" s="965" t="s">
        <v>297</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298</v>
      </c>
      <c r="BW109" s="963"/>
      <c r="BX109" s="963"/>
      <c r="BY109" s="963"/>
      <c r="BZ109" s="964"/>
      <c r="CA109" s="965" t="s">
        <v>297</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298</v>
      </c>
      <c r="DM109" s="963"/>
      <c r="DN109" s="963"/>
      <c r="DO109" s="963"/>
      <c r="DP109" s="964"/>
      <c r="DQ109" s="965" t="s">
        <v>297</v>
      </c>
      <c r="DR109" s="963"/>
      <c r="DS109" s="963"/>
      <c r="DT109" s="963"/>
      <c r="DU109" s="964"/>
      <c r="DV109" s="965" t="s">
        <v>428</v>
      </c>
      <c r="DW109" s="963"/>
      <c r="DX109" s="963"/>
      <c r="DY109" s="963"/>
      <c r="DZ109" s="994"/>
    </row>
    <row r="110" spans="1:131" s="226" customFormat="1" ht="26.25" customHeight="1">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295219</v>
      </c>
      <c r="AB110" s="956"/>
      <c r="AC110" s="956"/>
      <c r="AD110" s="956"/>
      <c r="AE110" s="957"/>
      <c r="AF110" s="958">
        <v>295923</v>
      </c>
      <c r="AG110" s="956"/>
      <c r="AH110" s="956"/>
      <c r="AI110" s="956"/>
      <c r="AJ110" s="957"/>
      <c r="AK110" s="958">
        <v>313127</v>
      </c>
      <c r="AL110" s="956"/>
      <c r="AM110" s="956"/>
      <c r="AN110" s="956"/>
      <c r="AO110" s="957"/>
      <c r="AP110" s="959">
        <v>15.1</v>
      </c>
      <c r="AQ110" s="960"/>
      <c r="AR110" s="960"/>
      <c r="AS110" s="960"/>
      <c r="AT110" s="961"/>
      <c r="AU110" s="995" t="s">
        <v>67</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3185427</v>
      </c>
      <c r="BR110" s="903"/>
      <c r="BS110" s="903"/>
      <c r="BT110" s="903"/>
      <c r="BU110" s="903"/>
      <c r="BV110" s="903">
        <v>3409462</v>
      </c>
      <c r="BW110" s="903"/>
      <c r="BX110" s="903"/>
      <c r="BY110" s="903"/>
      <c r="BZ110" s="903"/>
      <c r="CA110" s="903">
        <v>3260194</v>
      </c>
      <c r="CB110" s="903"/>
      <c r="CC110" s="903"/>
      <c r="CD110" s="903"/>
      <c r="CE110" s="903"/>
      <c r="CF110" s="927">
        <v>157.30000000000001</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434</v>
      </c>
      <c r="DH110" s="903"/>
      <c r="DI110" s="903"/>
      <c r="DJ110" s="903"/>
      <c r="DK110" s="903"/>
      <c r="DL110" s="903" t="s">
        <v>408</v>
      </c>
      <c r="DM110" s="903"/>
      <c r="DN110" s="903"/>
      <c r="DO110" s="903"/>
      <c r="DP110" s="903"/>
      <c r="DQ110" s="903" t="s">
        <v>434</v>
      </c>
      <c r="DR110" s="903"/>
      <c r="DS110" s="903"/>
      <c r="DT110" s="903"/>
      <c r="DU110" s="903"/>
      <c r="DV110" s="904" t="s">
        <v>434</v>
      </c>
      <c r="DW110" s="904"/>
      <c r="DX110" s="904"/>
      <c r="DY110" s="904"/>
      <c r="DZ110" s="905"/>
    </row>
    <row r="111" spans="1:131" s="226" customFormat="1" ht="26.25" customHeight="1">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434</v>
      </c>
      <c r="AB111" s="984"/>
      <c r="AC111" s="984"/>
      <c r="AD111" s="984"/>
      <c r="AE111" s="985"/>
      <c r="AF111" s="986" t="s">
        <v>434</v>
      </c>
      <c r="AG111" s="984"/>
      <c r="AH111" s="984"/>
      <c r="AI111" s="984"/>
      <c r="AJ111" s="985"/>
      <c r="AK111" s="986" t="s">
        <v>434</v>
      </c>
      <c r="AL111" s="984"/>
      <c r="AM111" s="984"/>
      <c r="AN111" s="984"/>
      <c r="AO111" s="985"/>
      <c r="AP111" s="987" t="s">
        <v>434</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v>3720</v>
      </c>
      <c r="BR111" s="875"/>
      <c r="BS111" s="875"/>
      <c r="BT111" s="875"/>
      <c r="BU111" s="875"/>
      <c r="BV111" s="875">
        <v>15134</v>
      </c>
      <c r="BW111" s="875"/>
      <c r="BX111" s="875"/>
      <c r="BY111" s="875"/>
      <c r="BZ111" s="875"/>
      <c r="CA111" s="875">
        <v>72480</v>
      </c>
      <c r="CB111" s="875"/>
      <c r="CC111" s="875"/>
      <c r="CD111" s="875"/>
      <c r="CE111" s="875"/>
      <c r="CF111" s="936">
        <v>3.5</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438</v>
      </c>
      <c r="DH111" s="875"/>
      <c r="DI111" s="875"/>
      <c r="DJ111" s="875"/>
      <c r="DK111" s="875"/>
      <c r="DL111" s="875" t="s">
        <v>438</v>
      </c>
      <c r="DM111" s="875"/>
      <c r="DN111" s="875"/>
      <c r="DO111" s="875"/>
      <c r="DP111" s="875"/>
      <c r="DQ111" s="875" t="s">
        <v>434</v>
      </c>
      <c r="DR111" s="875"/>
      <c r="DS111" s="875"/>
      <c r="DT111" s="875"/>
      <c r="DU111" s="875"/>
      <c r="DV111" s="852" t="s">
        <v>408</v>
      </c>
      <c r="DW111" s="852"/>
      <c r="DX111" s="852"/>
      <c r="DY111" s="852"/>
      <c r="DZ111" s="853"/>
    </row>
    <row r="112" spans="1:131" s="226" customFormat="1" ht="26.25" customHeight="1">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408</v>
      </c>
      <c r="AB112" s="838"/>
      <c r="AC112" s="838"/>
      <c r="AD112" s="838"/>
      <c r="AE112" s="839"/>
      <c r="AF112" s="840" t="s">
        <v>441</v>
      </c>
      <c r="AG112" s="838"/>
      <c r="AH112" s="838"/>
      <c r="AI112" s="838"/>
      <c r="AJ112" s="839"/>
      <c r="AK112" s="840" t="s">
        <v>441</v>
      </c>
      <c r="AL112" s="838"/>
      <c r="AM112" s="838"/>
      <c r="AN112" s="838"/>
      <c r="AO112" s="839"/>
      <c r="AP112" s="885" t="s">
        <v>441</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59813</v>
      </c>
      <c r="BR112" s="875"/>
      <c r="BS112" s="875"/>
      <c r="BT112" s="875"/>
      <c r="BU112" s="875"/>
      <c r="BV112" s="875">
        <v>52984</v>
      </c>
      <c r="BW112" s="875"/>
      <c r="BX112" s="875"/>
      <c r="BY112" s="875"/>
      <c r="BZ112" s="875"/>
      <c r="CA112" s="875">
        <v>43741</v>
      </c>
      <c r="CB112" s="875"/>
      <c r="CC112" s="875"/>
      <c r="CD112" s="875"/>
      <c r="CE112" s="875"/>
      <c r="CF112" s="936">
        <v>2.1</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408</v>
      </c>
      <c r="DH112" s="875"/>
      <c r="DI112" s="875"/>
      <c r="DJ112" s="875"/>
      <c r="DK112" s="875"/>
      <c r="DL112" s="875" t="s">
        <v>441</v>
      </c>
      <c r="DM112" s="875"/>
      <c r="DN112" s="875"/>
      <c r="DO112" s="875"/>
      <c r="DP112" s="875"/>
      <c r="DQ112" s="875" t="s">
        <v>441</v>
      </c>
      <c r="DR112" s="875"/>
      <c r="DS112" s="875"/>
      <c r="DT112" s="875"/>
      <c r="DU112" s="875"/>
      <c r="DV112" s="852" t="s">
        <v>441</v>
      </c>
      <c r="DW112" s="852"/>
      <c r="DX112" s="852"/>
      <c r="DY112" s="852"/>
      <c r="DZ112" s="853"/>
    </row>
    <row r="113" spans="1:130" s="226" customFormat="1" ht="26.25" customHeight="1">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9510</v>
      </c>
      <c r="AB113" s="984"/>
      <c r="AC113" s="984"/>
      <c r="AD113" s="984"/>
      <c r="AE113" s="985"/>
      <c r="AF113" s="986">
        <v>9026</v>
      </c>
      <c r="AG113" s="984"/>
      <c r="AH113" s="984"/>
      <c r="AI113" s="984"/>
      <c r="AJ113" s="985"/>
      <c r="AK113" s="986">
        <v>8242</v>
      </c>
      <c r="AL113" s="984"/>
      <c r="AM113" s="984"/>
      <c r="AN113" s="984"/>
      <c r="AO113" s="985"/>
      <c r="AP113" s="987">
        <v>0.4</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329313</v>
      </c>
      <c r="BR113" s="875"/>
      <c r="BS113" s="875"/>
      <c r="BT113" s="875"/>
      <c r="BU113" s="875"/>
      <c r="BV113" s="875">
        <v>334356</v>
      </c>
      <c r="BW113" s="875"/>
      <c r="BX113" s="875"/>
      <c r="BY113" s="875"/>
      <c r="BZ113" s="875"/>
      <c r="CA113" s="875">
        <v>329375</v>
      </c>
      <c r="CB113" s="875"/>
      <c r="CC113" s="875"/>
      <c r="CD113" s="875"/>
      <c r="CE113" s="875"/>
      <c r="CF113" s="936">
        <v>15.9</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441</v>
      </c>
      <c r="DH113" s="838"/>
      <c r="DI113" s="838"/>
      <c r="DJ113" s="838"/>
      <c r="DK113" s="839"/>
      <c r="DL113" s="840" t="s">
        <v>441</v>
      </c>
      <c r="DM113" s="838"/>
      <c r="DN113" s="838"/>
      <c r="DO113" s="838"/>
      <c r="DP113" s="839"/>
      <c r="DQ113" s="840" t="s">
        <v>441</v>
      </c>
      <c r="DR113" s="838"/>
      <c r="DS113" s="838"/>
      <c r="DT113" s="838"/>
      <c r="DU113" s="839"/>
      <c r="DV113" s="885" t="s">
        <v>441</v>
      </c>
      <c r="DW113" s="886"/>
      <c r="DX113" s="886"/>
      <c r="DY113" s="886"/>
      <c r="DZ113" s="887"/>
    </row>
    <row r="114" spans="1:130" s="226" customFormat="1" ht="26.25" customHeight="1">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44588</v>
      </c>
      <c r="AB114" s="838"/>
      <c r="AC114" s="838"/>
      <c r="AD114" s="838"/>
      <c r="AE114" s="839"/>
      <c r="AF114" s="840">
        <v>47336</v>
      </c>
      <c r="AG114" s="838"/>
      <c r="AH114" s="838"/>
      <c r="AI114" s="838"/>
      <c r="AJ114" s="839"/>
      <c r="AK114" s="840">
        <v>47419</v>
      </c>
      <c r="AL114" s="838"/>
      <c r="AM114" s="838"/>
      <c r="AN114" s="838"/>
      <c r="AO114" s="839"/>
      <c r="AP114" s="885">
        <v>2.2999999999999998</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1010367</v>
      </c>
      <c r="BR114" s="875"/>
      <c r="BS114" s="875"/>
      <c r="BT114" s="875"/>
      <c r="BU114" s="875"/>
      <c r="BV114" s="875">
        <v>1005780</v>
      </c>
      <c r="BW114" s="875"/>
      <c r="BX114" s="875"/>
      <c r="BY114" s="875"/>
      <c r="BZ114" s="875"/>
      <c r="CA114" s="875">
        <v>1009199</v>
      </c>
      <c r="CB114" s="875"/>
      <c r="CC114" s="875"/>
      <c r="CD114" s="875"/>
      <c r="CE114" s="875"/>
      <c r="CF114" s="936">
        <v>48.7</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441</v>
      </c>
      <c r="DH114" s="838"/>
      <c r="DI114" s="838"/>
      <c r="DJ114" s="838"/>
      <c r="DK114" s="839"/>
      <c r="DL114" s="840" t="s">
        <v>441</v>
      </c>
      <c r="DM114" s="838"/>
      <c r="DN114" s="838"/>
      <c r="DO114" s="838"/>
      <c r="DP114" s="839"/>
      <c r="DQ114" s="840" t="s">
        <v>441</v>
      </c>
      <c r="DR114" s="838"/>
      <c r="DS114" s="838"/>
      <c r="DT114" s="838"/>
      <c r="DU114" s="839"/>
      <c r="DV114" s="885" t="s">
        <v>438</v>
      </c>
      <c r="DW114" s="886"/>
      <c r="DX114" s="886"/>
      <c r="DY114" s="886"/>
      <c r="DZ114" s="887"/>
    </row>
    <row r="115" spans="1:130" s="226" customFormat="1" ht="26.25" customHeight="1">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970</v>
      </c>
      <c r="AB115" s="984"/>
      <c r="AC115" s="984"/>
      <c r="AD115" s="984"/>
      <c r="AE115" s="985"/>
      <c r="AF115" s="986">
        <v>954</v>
      </c>
      <c r="AG115" s="984"/>
      <c r="AH115" s="984"/>
      <c r="AI115" s="984"/>
      <c r="AJ115" s="985"/>
      <c r="AK115" s="986">
        <v>6645</v>
      </c>
      <c r="AL115" s="984"/>
      <c r="AM115" s="984"/>
      <c r="AN115" s="984"/>
      <c r="AO115" s="985"/>
      <c r="AP115" s="987">
        <v>0.3</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t="s">
        <v>441</v>
      </c>
      <c r="BR115" s="875"/>
      <c r="BS115" s="875"/>
      <c r="BT115" s="875"/>
      <c r="BU115" s="875"/>
      <c r="BV115" s="875" t="s">
        <v>438</v>
      </c>
      <c r="BW115" s="875"/>
      <c r="BX115" s="875"/>
      <c r="BY115" s="875"/>
      <c r="BZ115" s="875"/>
      <c r="CA115" s="875" t="s">
        <v>438</v>
      </c>
      <c r="CB115" s="875"/>
      <c r="CC115" s="875"/>
      <c r="CD115" s="875"/>
      <c r="CE115" s="875"/>
      <c r="CF115" s="936" t="s">
        <v>408</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438</v>
      </c>
      <c r="DH115" s="838"/>
      <c r="DI115" s="838"/>
      <c r="DJ115" s="838"/>
      <c r="DK115" s="839"/>
      <c r="DL115" s="840" t="s">
        <v>441</v>
      </c>
      <c r="DM115" s="838"/>
      <c r="DN115" s="838"/>
      <c r="DO115" s="838"/>
      <c r="DP115" s="839"/>
      <c r="DQ115" s="840" t="s">
        <v>441</v>
      </c>
      <c r="DR115" s="838"/>
      <c r="DS115" s="838"/>
      <c r="DT115" s="838"/>
      <c r="DU115" s="839"/>
      <c r="DV115" s="885" t="s">
        <v>434</v>
      </c>
      <c r="DW115" s="886"/>
      <c r="DX115" s="886"/>
      <c r="DY115" s="886"/>
      <c r="DZ115" s="887"/>
    </row>
    <row r="116" spans="1:130" s="226" customFormat="1" ht="26.25" customHeight="1">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441</v>
      </c>
      <c r="AB116" s="838"/>
      <c r="AC116" s="838"/>
      <c r="AD116" s="838"/>
      <c r="AE116" s="839"/>
      <c r="AF116" s="840" t="s">
        <v>441</v>
      </c>
      <c r="AG116" s="838"/>
      <c r="AH116" s="838"/>
      <c r="AI116" s="838"/>
      <c r="AJ116" s="839"/>
      <c r="AK116" s="840" t="s">
        <v>441</v>
      </c>
      <c r="AL116" s="838"/>
      <c r="AM116" s="838"/>
      <c r="AN116" s="838"/>
      <c r="AO116" s="839"/>
      <c r="AP116" s="885" t="s">
        <v>441</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441</v>
      </c>
      <c r="BR116" s="875"/>
      <c r="BS116" s="875"/>
      <c r="BT116" s="875"/>
      <c r="BU116" s="875"/>
      <c r="BV116" s="875" t="s">
        <v>441</v>
      </c>
      <c r="BW116" s="875"/>
      <c r="BX116" s="875"/>
      <c r="BY116" s="875"/>
      <c r="BZ116" s="875"/>
      <c r="CA116" s="875" t="s">
        <v>441</v>
      </c>
      <c r="CB116" s="875"/>
      <c r="CC116" s="875"/>
      <c r="CD116" s="875"/>
      <c r="CE116" s="875"/>
      <c r="CF116" s="936" t="s">
        <v>438</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3720</v>
      </c>
      <c r="DH116" s="838"/>
      <c r="DI116" s="838"/>
      <c r="DJ116" s="838"/>
      <c r="DK116" s="839"/>
      <c r="DL116" s="840">
        <v>15134</v>
      </c>
      <c r="DM116" s="838"/>
      <c r="DN116" s="838"/>
      <c r="DO116" s="838"/>
      <c r="DP116" s="839"/>
      <c r="DQ116" s="840">
        <v>72480</v>
      </c>
      <c r="DR116" s="838"/>
      <c r="DS116" s="838"/>
      <c r="DT116" s="838"/>
      <c r="DU116" s="839"/>
      <c r="DV116" s="885">
        <v>3.5</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350287</v>
      </c>
      <c r="AB117" s="970"/>
      <c r="AC117" s="970"/>
      <c r="AD117" s="970"/>
      <c r="AE117" s="971"/>
      <c r="AF117" s="972">
        <v>353239</v>
      </c>
      <c r="AG117" s="970"/>
      <c r="AH117" s="970"/>
      <c r="AI117" s="970"/>
      <c r="AJ117" s="971"/>
      <c r="AK117" s="972">
        <v>375433</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438</v>
      </c>
      <c r="BR117" s="875"/>
      <c r="BS117" s="875"/>
      <c r="BT117" s="875"/>
      <c r="BU117" s="875"/>
      <c r="BV117" s="875" t="s">
        <v>458</v>
      </c>
      <c r="BW117" s="875"/>
      <c r="BX117" s="875"/>
      <c r="BY117" s="875"/>
      <c r="BZ117" s="875"/>
      <c r="CA117" s="875" t="s">
        <v>408</v>
      </c>
      <c r="CB117" s="875"/>
      <c r="CC117" s="875"/>
      <c r="CD117" s="875"/>
      <c r="CE117" s="875"/>
      <c r="CF117" s="936" t="s">
        <v>121</v>
      </c>
      <c r="CG117" s="937"/>
      <c r="CH117" s="937"/>
      <c r="CI117" s="937"/>
      <c r="CJ117" s="937"/>
      <c r="CK117" s="992"/>
      <c r="CL117" s="879"/>
      <c r="CM117" s="882" t="s">
        <v>459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460</v>
      </c>
      <c r="DH117" s="838"/>
      <c r="DI117" s="838"/>
      <c r="DJ117" s="838"/>
      <c r="DK117" s="839"/>
      <c r="DL117" s="840" t="s">
        <v>408</v>
      </c>
      <c r="DM117" s="838"/>
      <c r="DN117" s="838"/>
      <c r="DO117" s="838"/>
      <c r="DP117" s="839"/>
      <c r="DQ117" s="840" t="s">
        <v>461</v>
      </c>
      <c r="DR117" s="838"/>
      <c r="DS117" s="838"/>
      <c r="DT117" s="838"/>
      <c r="DU117" s="839"/>
      <c r="DV117" s="885" t="s">
        <v>462</v>
      </c>
      <c r="DW117" s="886"/>
      <c r="DX117" s="886"/>
      <c r="DY117" s="886"/>
      <c r="DZ117" s="887"/>
    </row>
    <row r="118" spans="1:130" s="226" customFormat="1" ht="26.25" customHeight="1">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298</v>
      </c>
      <c r="AG118" s="963"/>
      <c r="AH118" s="963"/>
      <c r="AI118" s="963"/>
      <c r="AJ118" s="964"/>
      <c r="AK118" s="965" t="s">
        <v>297</v>
      </c>
      <c r="AL118" s="963"/>
      <c r="AM118" s="963"/>
      <c r="AN118" s="963"/>
      <c r="AO118" s="964"/>
      <c r="AP118" s="966" t="s">
        <v>428</v>
      </c>
      <c r="AQ118" s="967"/>
      <c r="AR118" s="967"/>
      <c r="AS118" s="967"/>
      <c r="AT118" s="968"/>
      <c r="AU118" s="997"/>
      <c r="AV118" s="998"/>
      <c r="AW118" s="998"/>
      <c r="AX118" s="998"/>
      <c r="AY118" s="998"/>
      <c r="AZ118" s="940" t="s">
        <v>463</v>
      </c>
      <c r="BA118" s="941"/>
      <c r="BB118" s="941"/>
      <c r="BC118" s="941"/>
      <c r="BD118" s="941"/>
      <c r="BE118" s="941"/>
      <c r="BF118" s="941"/>
      <c r="BG118" s="941"/>
      <c r="BH118" s="941"/>
      <c r="BI118" s="941"/>
      <c r="BJ118" s="941"/>
      <c r="BK118" s="941"/>
      <c r="BL118" s="941"/>
      <c r="BM118" s="941"/>
      <c r="BN118" s="941"/>
      <c r="BO118" s="941"/>
      <c r="BP118" s="942"/>
      <c r="BQ118" s="943" t="s">
        <v>408</v>
      </c>
      <c r="BR118" s="906"/>
      <c r="BS118" s="906"/>
      <c r="BT118" s="906"/>
      <c r="BU118" s="906"/>
      <c r="BV118" s="906" t="s">
        <v>461</v>
      </c>
      <c r="BW118" s="906"/>
      <c r="BX118" s="906"/>
      <c r="BY118" s="906"/>
      <c r="BZ118" s="906"/>
      <c r="CA118" s="906" t="s">
        <v>460</v>
      </c>
      <c r="CB118" s="906"/>
      <c r="CC118" s="906"/>
      <c r="CD118" s="906"/>
      <c r="CE118" s="906"/>
      <c r="CF118" s="936" t="s">
        <v>408</v>
      </c>
      <c r="CG118" s="937"/>
      <c r="CH118" s="937"/>
      <c r="CI118" s="937"/>
      <c r="CJ118" s="937"/>
      <c r="CK118" s="992"/>
      <c r="CL118" s="879"/>
      <c r="CM118" s="882" t="s">
        <v>464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458</v>
      </c>
      <c r="DH118" s="838"/>
      <c r="DI118" s="838"/>
      <c r="DJ118" s="838"/>
      <c r="DK118" s="839"/>
      <c r="DL118" s="840" t="s">
        <v>465</v>
      </c>
      <c r="DM118" s="838"/>
      <c r="DN118" s="838"/>
      <c r="DO118" s="838"/>
      <c r="DP118" s="839"/>
      <c r="DQ118" s="840" t="s">
        <v>460</v>
      </c>
      <c r="DR118" s="838"/>
      <c r="DS118" s="838"/>
      <c r="DT118" s="838"/>
      <c r="DU118" s="839"/>
      <c r="DV118" s="885" t="s">
        <v>465</v>
      </c>
      <c r="DW118" s="886"/>
      <c r="DX118" s="886"/>
      <c r="DY118" s="886"/>
      <c r="DZ118" s="887"/>
    </row>
    <row r="119" spans="1:130" s="226" customFormat="1" ht="26.25" customHeight="1">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460</v>
      </c>
      <c r="AB119" s="956"/>
      <c r="AC119" s="956"/>
      <c r="AD119" s="956"/>
      <c r="AE119" s="957"/>
      <c r="AF119" s="958" t="s">
        <v>461</v>
      </c>
      <c r="AG119" s="956"/>
      <c r="AH119" s="956"/>
      <c r="AI119" s="956"/>
      <c r="AJ119" s="957"/>
      <c r="AK119" s="958" t="s">
        <v>465</v>
      </c>
      <c r="AL119" s="956"/>
      <c r="AM119" s="956"/>
      <c r="AN119" s="956"/>
      <c r="AO119" s="957"/>
      <c r="AP119" s="959" t="s">
        <v>121</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466</v>
      </c>
      <c r="BP119" s="939"/>
      <c r="BQ119" s="943">
        <v>4588640</v>
      </c>
      <c r="BR119" s="906"/>
      <c r="BS119" s="906"/>
      <c r="BT119" s="906"/>
      <c r="BU119" s="906"/>
      <c r="BV119" s="906">
        <v>4817716</v>
      </c>
      <c r="BW119" s="906"/>
      <c r="BX119" s="906"/>
      <c r="BY119" s="906"/>
      <c r="BZ119" s="906"/>
      <c r="CA119" s="906">
        <v>4714989</v>
      </c>
      <c r="CB119" s="906"/>
      <c r="CC119" s="906"/>
      <c r="CD119" s="906"/>
      <c r="CE119" s="906"/>
      <c r="CF119" s="804"/>
      <c r="CG119" s="805"/>
      <c r="CH119" s="805"/>
      <c r="CI119" s="805"/>
      <c r="CJ119" s="895"/>
      <c r="CK119" s="993"/>
      <c r="CL119" s="881"/>
      <c r="CM119" s="899" t="s">
        <v>467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460</v>
      </c>
      <c r="DH119" s="821"/>
      <c r="DI119" s="821"/>
      <c r="DJ119" s="821"/>
      <c r="DK119" s="822"/>
      <c r="DL119" s="823" t="s">
        <v>408</v>
      </c>
      <c r="DM119" s="821"/>
      <c r="DN119" s="821"/>
      <c r="DO119" s="821"/>
      <c r="DP119" s="822"/>
      <c r="DQ119" s="823" t="s">
        <v>461</v>
      </c>
      <c r="DR119" s="821"/>
      <c r="DS119" s="821"/>
      <c r="DT119" s="821"/>
      <c r="DU119" s="822"/>
      <c r="DV119" s="909" t="s">
        <v>460</v>
      </c>
      <c r="DW119" s="910"/>
      <c r="DX119" s="910"/>
      <c r="DY119" s="910"/>
      <c r="DZ119" s="911"/>
    </row>
    <row r="120" spans="1:130" s="226" customFormat="1" ht="26.25" customHeight="1">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408</v>
      </c>
      <c r="AB120" s="838"/>
      <c r="AC120" s="838"/>
      <c r="AD120" s="838"/>
      <c r="AE120" s="839"/>
      <c r="AF120" s="840" t="s">
        <v>121</v>
      </c>
      <c r="AG120" s="838"/>
      <c r="AH120" s="838"/>
      <c r="AI120" s="838"/>
      <c r="AJ120" s="839"/>
      <c r="AK120" s="840" t="s">
        <v>408</v>
      </c>
      <c r="AL120" s="838"/>
      <c r="AM120" s="838"/>
      <c r="AN120" s="838"/>
      <c r="AO120" s="839"/>
      <c r="AP120" s="885" t="s">
        <v>408</v>
      </c>
      <c r="AQ120" s="886"/>
      <c r="AR120" s="886"/>
      <c r="AS120" s="886"/>
      <c r="AT120" s="887"/>
      <c r="AU120" s="944" t="s">
        <v>468</v>
      </c>
      <c r="AV120" s="945"/>
      <c r="AW120" s="945"/>
      <c r="AX120" s="945"/>
      <c r="AY120" s="946"/>
      <c r="AZ120" s="921" t="s">
        <v>469</v>
      </c>
      <c r="BA120" s="866"/>
      <c r="BB120" s="866"/>
      <c r="BC120" s="866"/>
      <c r="BD120" s="866"/>
      <c r="BE120" s="866"/>
      <c r="BF120" s="866"/>
      <c r="BG120" s="866"/>
      <c r="BH120" s="866"/>
      <c r="BI120" s="866"/>
      <c r="BJ120" s="866"/>
      <c r="BK120" s="866"/>
      <c r="BL120" s="866"/>
      <c r="BM120" s="866"/>
      <c r="BN120" s="866"/>
      <c r="BO120" s="866"/>
      <c r="BP120" s="867"/>
      <c r="BQ120" s="922">
        <v>1877982</v>
      </c>
      <c r="BR120" s="903"/>
      <c r="BS120" s="903"/>
      <c r="BT120" s="903"/>
      <c r="BU120" s="903"/>
      <c r="BV120" s="903">
        <v>2044409</v>
      </c>
      <c r="BW120" s="903"/>
      <c r="BX120" s="903"/>
      <c r="BY120" s="903"/>
      <c r="BZ120" s="903"/>
      <c r="CA120" s="903">
        <v>2036505</v>
      </c>
      <c r="CB120" s="903"/>
      <c r="CC120" s="903"/>
      <c r="CD120" s="903"/>
      <c r="CE120" s="903"/>
      <c r="CF120" s="927">
        <v>98.2</v>
      </c>
      <c r="CG120" s="928"/>
      <c r="CH120" s="928"/>
      <c r="CI120" s="928"/>
      <c r="CJ120" s="928"/>
      <c r="CK120" s="929" t="s">
        <v>470</v>
      </c>
      <c r="CL120" s="913"/>
      <c r="CM120" s="913"/>
      <c r="CN120" s="913"/>
      <c r="CO120" s="914"/>
      <c r="CP120" s="933" t="s">
        <v>471</v>
      </c>
      <c r="CQ120" s="934"/>
      <c r="CR120" s="934"/>
      <c r="CS120" s="934"/>
      <c r="CT120" s="934"/>
      <c r="CU120" s="934"/>
      <c r="CV120" s="934"/>
      <c r="CW120" s="934"/>
      <c r="CX120" s="934"/>
      <c r="CY120" s="934"/>
      <c r="CZ120" s="934"/>
      <c r="DA120" s="934"/>
      <c r="DB120" s="934"/>
      <c r="DC120" s="934"/>
      <c r="DD120" s="934"/>
      <c r="DE120" s="934"/>
      <c r="DF120" s="935"/>
      <c r="DG120" s="922">
        <v>59813</v>
      </c>
      <c r="DH120" s="903"/>
      <c r="DI120" s="903"/>
      <c r="DJ120" s="903"/>
      <c r="DK120" s="903"/>
      <c r="DL120" s="903">
        <v>52894</v>
      </c>
      <c r="DM120" s="903"/>
      <c r="DN120" s="903"/>
      <c r="DO120" s="903"/>
      <c r="DP120" s="903"/>
      <c r="DQ120" s="903">
        <v>43741</v>
      </c>
      <c r="DR120" s="903"/>
      <c r="DS120" s="903"/>
      <c r="DT120" s="903"/>
      <c r="DU120" s="903"/>
      <c r="DV120" s="904">
        <v>2.1</v>
      </c>
      <c r="DW120" s="904"/>
      <c r="DX120" s="904"/>
      <c r="DY120" s="904"/>
      <c r="DZ120" s="905"/>
    </row>
    <row r="121" spans="1:130" s="226" customFormat="1" ht="26.25" customHeight="1">
      <c r="A121" s="878"/>
      <c r="B121" s="879"/>
      <c r="C121" s="924" t="s">
        <v>472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458</v>
      </c>
      <c r="AB121" s="838"/>
      <c r="AC121" s="838"/>
      <c r="AD121" s="838"/>
      <c r="AE121" s="839"/>
      <c r="AF121" s="840" t="s">
        <v>458</v>
      </c>
      <c r="AG121" s="838"/>
      <c r="AH121" s="838"/>
      <c r="AI121" s="838"/>
      <c r="AJ121" s="839"/>
      <c r="AK121" s="840" t="s">
        <v>458</v>
      </c>
      <c r="AL121" s="838"/>
      <c r="AM121" s="838"/>
      <c r="AN121" s="838"/>
      <c r="AO121" s="839"/>
      <c r="AP121" s="885" t="s">
        <v>408</v>
      </c>
      <c r="AQ121" s="886"/>
      <c r="AR121" s="886"/>
      <c r="AS121" s="886"/>
      <c r="AT121" s="887"/>
      <c r="AU121" s="947"/>
      <c r="AV121" s="948"/>
      <c r="AW121" s="948"/>
      <c r="AX121" s="948"/>
      <c r="AY121" s="949"/>
      <c r="AZ121" s="873" t="s">
        <v>473</v>
      </c>
      <c r="BA121" s="808"/>
      <c r="BB121" s="808"/>
      <c r="BC121" s="808"/>
      <c r="BD121" s="808"/>
      <c r="BE121" s="808"/>
      <c r="BF121" s="808"/>
      <c r="BG121" s="808"/>
      <c r="BH121" s="808"/>
      <c r="BI121" s="808"/>
      <c r="BJ121" s="808"/>
      <c r="BK121" s="808"/>
      <c r="BL121" s="808"/>
      <c r="BM121" s="808"/>
      <c r="BN121" s="808"/>
      <c r="BO121" s="808"/>
      <c r="BP121" s="809"/>
      <c r="BQ121" s="874" t="s">
        <v>461</v>
      </c>
      <c r="BR121" s="875"/>
      <c r="BS121" s="875"/>
      <c r="BT121" s="875"/>
      <c r="BU121" s="875"/>
      <c r="BV121" s="875" t="s">
        <v>408</v>
      </c>
      <c r="BW121" s="875"/>
      <c r="BX121" s="875"/>
      <c r="BY121" s="875"/>
      <c r="BZ121" s="875"/>
      <c r="CA121" s="875" t="s">
        <v>408</v>
      </c>
      <c r="CB121" s="875"/>
      <c r="CC121" s="875"/>
      <c r="CD121" s="875"/>
      <c r="CE121" s="875"/>
      <c r="CF121" s="936" t="s">
        <v>465</v>
      </c>
      <c r="CG121" s="937"/>
      <c r="CH121" s="937"/>
      <c r="CI121" s="937"/>
      <c r="CJ121" s="937"/>
      <c r="CK121" s="930"/>
      <c r="CL121" s="916"/>
      <c r="CM121" s="916"/>
      <c r="CN121" s="916"/>
      <c r="CO121" s="917"/>
      <c r="CP121" s="896" t="s">
        <v>474</v>
      </c>
      <c r="CQ121" s="897"/>
      <c r="CR121" s="897"/>
      <c r="CS121" s="897"/>
      <c r="CT121" s="897"/>
      <c r="CU121" s="897"/>
      <c r="CV121" s="897"/>
      <c r="CW121" s="897"/>
      <c r="CX121" s="897"/>
      <c r="CY121" s="897"/>
      <c r="CZ121" s="897"/>
      <c r="DA121" s="897"/>
      <c r="DB121" s="897"/>
      <c r="DC121" s="897"/>
      <c r="DD121" s="897"/>
      <c r="DE121" s="897"/>
      <c r="DF121" s="898"/>
      <c r="DG121" s="874" t="s">
        <v>121</v>
      </c>
      <c r="DH121" s="875"/>
      <c r="DI121" s="875"/>
      <c r="DJ121" s="875"/>
      <c r="DK121" s="875"/>
      <c r="DL121" s="875" t="s">
        <v>475</v>
      </c>
      <c r="DM121" s="875"/>
      <c r="DN121" s="875"/>
      <c r="DO121" s="875"/>
      <c r="DP121" s="875"/>
      <c r="DQ121" s="875" t="s">
        <v>438</v>
      </c>
      <c r="DR121" s="875"/>
      <c r="DS121" s="875"/>
      <c r="DT121" s="875"/>
      <c r="DU121" s="875"/>
      <c r="DV121" s="852" t="s">
        <v>408</v>
      </c>
      <c r="DW121" s="852"/>
      <c r="DX121" s="852"/>
      <c r="DY121" s="852"/>
      <c r="DZ121" s="853"/>
    </row>
    <row r="122" spans="1:130" s="226" customFormat="1" ht="26.25" customHeight="1">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438</v>
      </c>
      <c r="AB122" s="838"/>
      <c r="AC122" s="838"/>
      <c r="AD122" s="838"/>
      <c r="AE122" s="839"/>
      <c r="AF122" s="840" t="s">
        <v>408</v>
      </c>
      <c r="AG122" s="838"/>
      <c r="AH122" s="838"/>
      <c r="AI122" s="838"/>
      <c r="AJ122" s="839"/>
      <c r="AK122" s="840" t="s">
        <v>408</v>
      </c>
      <c r="AL122" s="838"/>
      <c r="AM122" s="838"/>
      <c r="AN122" s="838"/>
      <c r="AO122" s="839"/>
      <c r="AP122" s="885" t="s">
        <v>458</v>
      </c>
      <c r="AQ122" s="886"/>
      <c r="AR122" s="886"/>
      <c r="AS122" s="886"/>
      <c r="AT122" s="887"/>
      <c r="AU122" s="947"/>
      <c r="AV122" s="948"/>
      <c r="AW122" s="948"/>
      <c r="AX122" s="948"/>
      <c r="AY122" s="949"/>
      <c r="AZ122" s="940" t="s">
        <v>476</v>
      </c>
      <c r="BA122" s="941"/>
      <c r="BB122" s="941"/>
      <c r="BC122" s="941"/>
      <c r="BD122" s="941"/>
      <c r="BE122" s="941"/>
      <c r="BF122" s="941"/>
      <c r="BG122" s="941"/>
      <c r="BH122" s="941"/>
      <c r="BI122" s="941"/>
      <c r="BJ122" s="941"/>
      <c r="BK122" s="941"/>
      <c r="BL122" s="941"/>
      <c r="BM122" s="941"/>
      <c r="BN122" s="941"/>
      <c r="BO122" s="941"/>
      <c r="BP122" s="942"/>
      <c r="BQ122" s="943">
        <v>2983651</v>
      </c>
      <c r="BR122" s="906"/>
      <c r="BS122" s="906"/>
      <c r="BT122" s="906"/>
      <c r="BU122" s="906"/>
      <c r="BV122" s="906">
        <v>3110316</v>
      </c>
      <c r="BW122" s="906"/>
      <c r="BX122" s="906"/>
      <c r="BY122" s="906"/>
      <c r="BZ122" s="906"/>
      <c r="CA122" s="906">
        <v>2947754</v>
      </c>
      <c r="CB122" s="906"/>
      <c r="CC122" s="906"/>
      <c r="CD122" s="906"/>
      <c r="CE122" s="906"/>
      <c r="CF122" s="907">
        <v>142.19999999999999</v>
      </c>
      <c r="CG122" s="908"/>
      <c r="CH122" s="908"/>
      <c r="CI122" s="908"/>
      <c r="CJ122" s="908"/>
      <c r="CK122" s="930"/>
      <c r="CL122" s="916"/>
      <c r="CM122" s="916"/>
      <c r="CN122" s="916"/>
      <c r="CO122" s="917"/>
      <c r="CP122" s="896" t="s">
        <v>477</v>
      </c>
      <c r="CQ122" s="897"/>
      <c r="CR122" s="897"/>
      <c r="CS122" s="897"/>
      <c r="CT122" s="897"/>
      <c r="CU122" s="897"/>
      <c r="CV122" s="897"/>
      <c r="CW122" s="897"/>
      <c r="CX122" s="897"/>
      <c r="CY122" s="897"/>
      <c r="CZ122" s="897"/>
      <c r="DA122" s="897"/>
      <c r="DB122" s="897"/>
      <c r="DC122" s="897"/>
      <c r="DD122" s="897"/>
      <c r="DE122" s="897"/>
      <c r="DF122" s="898"/>
      <c r="DG122" s="874" t="s">
        <v>458</v>
      </c>
      <c r="DH122" s="875"/>
      <c r="DI122" s="875"/>
      <c r="DJ122" s="875"/>
      <c r="DK122" s="875"/>
      <c r="DL122" s="875" t="s">
        <v>438</v>
      </c>
      <c r="DM122" s="875"/>
      <c r="DN122" s="875"/>
      <c r="DO122" s="875"/>
      <c r="DP122" s="875"/>
      <c r="DQ122" s="875" t="s">
        <v>458</v>
      </c>
      <c r="DR122" s="875"/>
      <c r="DS122" s="875"/>
      <c r="DT122" s="875"/>
      <c r="DU122" s="875"/>
      <c r="DV122" s="852" t="s">
        <v>460</v>
      </c>
      <c r="DW122" s="852"/>
      <c r="DX122" s="852"/>
      <c r="DY122" s="852"/>
      <c r="DZ122" s="853"/>
    </row>
    <row r="123" spans="1:130" s="226" customFormat="1" ht="26.25" customHeight="1">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970</v>
      </c>
      <c r="AB123" s="838"/>
      <c r="AC123" s="838"/>
      <c r="AD123" s="838"/>
      <c r="AE123" s="839"/>
      <c r="AF123" s="840">
        <v>954</v>
      </c>
      <c r="AG123" s="838"/>
      <c r="AH123" s="838"/>
      <c r="AI123" s="838"/>
      <c r="AJ123" s="839"/>
      <c r="AK123" s="840">
        <v>6645</v>
      </c>
      <c r="AL123" s="838"/>
      <c r="AM123" s="838"/>
      <c r="AN123" s="838"/>
      <c r="AO123" s="839"/>
      <c r="AP123" s="885">
        <v>0.3</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478</v>
      </c>
      <c r="BP123" s="939"/>
      <c r="BQ123" s="893">
        <v>4861633</v>
      </c>
      <c r="BR123" s="894"/>
      <c r="BS123" s="894"/>
      <c r="BT123" s="894"/>
      <c r="BU123" s="894"/>
      <c r="BV123" s="894">
        <v>5154725</v>
      </c>
      <c r="BW123" s="894"/>
      <c r="BX123" s="894"/>
      <c r="BY123" s="894"/>
      <c r="BZ123" s="894"/>
      <c r="CA123" s="894">
        <v>4984259</v>
      </c>
      <c r="CB123" s="894"/>
      <c r="CC123" s="894"/>
      <c r="CD123" s="894"/>
      <c r="CE123" s="894"/>
      <c r="CF123" s="804"/>
      <c r="CG123" s="805"/>
      <c r="CH123" s="805"/>
      <c r="CI123" s="805"/>
      <c r="CJ123" s="895"/>
      <c r="CK123" s="930"/>
      <c r="CL123" s="916"/>
      <c r="CM123" s="916"/>
      <c r="CN123" s="916"/>
      <c r="CO123" s="917"/>
      <c r="CP123" s="896" t="s">
        <v>479</v>
      </c>
      <c r="CQ123" s="897"/>
      <c r="CR123" s="897"/>
      <c r="CS123" s="897"/>
      <c r="CT123" s="897"/>
      <c r="CU123" s="897"/>
      <c r="CV123" s="897"/>
      <c r="CW123" s="897"/>
      <c r="CX123" s="897"/>
      <c r="CY123" s="897"/>
      <c r="CZ123" s="897"/>
      <c r="DA123" s="897"/>
      <c r="DB123" s="897"/>
      <c r="DC123" s="897"/>
      <c r="DD123" s="897"/>
      <c r="DE123" s="897"/>
      <c r="DF123" s="898"/>
      <c r="DG123" s="837" t="s">
        <v>480</v>
      </c>
      <c r="DH123" s="838"/>
      <c r="DI123" s="838"/>
      <c r="DJ123" s="838"/>
      <c r="DK123" s="839"/>
      <c r="DL123" s="840" t="s">
        <v>460</v>
      </c>
      <c r="DM123" s="838"/>
      <c r="DN123" s="838"/>
      <c r="DO123" s="838"/>
      <c r="DP123" s="839"/>
      <c r="DQ123" s="840" t="s">
        <v>465</v>
      </c>
      <c r="DR123" s="838"/>
      <c r="DS123" s="838"/>
      <c r="DT123" s="838"/>
      <c r="DU123" s="839"/>
      <c r="DV123" s="885" t="s">
        <v>465</v>
      </c>
      <c r="DW123" s="886"/>
      <c r="DX123" s="886"/>
      <c r="DY123" s="886"/>
      <c r="DZ123" s="887"/>
    </row>
    <row r="124" spans="1:130" s="226" customFormat="1" ht="26.25" customHeight="1" thickBot="1">
      <c r="A124" s="878"/>
      <c r="B124" s="879"/>
      <c r="C124" s="882" t="s">
        <v>459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458</v>
      </c>
      <c r="AB124" s="838"/>
      <c r="AC124" s="838"/>
      <c r="AD124" s="838"/>
      <c r="AE124" s="839"/>
      <c r="AF124" s="840" t="s">
        <v>460</v>
      </c>
      <c r="AG124" s="838"/>
      <c r="AH124" s="838"/>
      <c r="AI124" s="838"/>
      <c r="AJ124" s="839"/>
      <c r="AK124" s="840" t="s">
        <v>461</v>
      </c>
      <c r="AL124" s="838"/>
      <c r="AM124" s="838"/>
      <c r="AN124" s="838"/>
      <c r="AO124" s="839"/>
      <c r="AP124" s="885" t="s">
        <v>465</v>
      </c>
      <c r="AQ124" s="886"/>
      <c r="AR124" s="886"/>
      <c r="AS124" s="886"/>
      <c r="AT124" s="887"/>
      <c r="AU124" s="888" t="s">
        <v>481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461</v>
      </c>
      <c r="BR124" s="892"/>
      <c r="BS124" s="892"/>
      <c r="BT124" s="892"/>
      <c r="BU124" s="892"/>
      <c r="BV124" s="892" t="s">
        <v>480</v>
      </c>
      <c r="BW124" s="892"/>
      <c r="BX124" s="892"/>
      <c r="BY124" s="892"/>
      <c r="BZ124" s="892"/>
      <c r="CA124" s="892" t="s">
        <v>408</v>
      </c>
      <c r="CB124" s="892"/>
      <c r="CC124" s="892"/>
      <c r="CD124" s="892"/>
      <c r="CE124" s="892"/>
      <c r="CF124" s="782"/>
      <c r="CG124" s="783"/>
      <c r="CH124" s="783"/>
      <c r="CI124" s="783"/>
      <c r="CJ124" s="923"/>
      <c r="CK124" s="931"/>
      <c r="CL124" s="931"/>
      <c r="CM124" s="931"/>
      <c r="CN124" s="931"/>
      <c r="CO124" s="932"/>
      <c r="CP124" s="896" t="s">
        <v>482</v>
      </c>
      <c r="CQ124" s="897"/>
      <c r="CR124" s="897"/>
      <c r="CS124" s="897"/>
      <c r="CT124" s="897"/>
      <c r="CU124" s="897"/>
      <c r="CV124" s="897"/>
      <c r="CW124" s="897"/>
      <c r="CX124" s="897"/>
      <c r="CY124" s="897"/>
      <c r="CZ124" s="897"/>
      <c r="DA124" s="897"/>
      <c r="DB124" s="897"/>
      <c r="DC124" s="897"/>
      <c r="DD124" s="897"/>
      <c r="DE124" s="897"/>
      <c r="DF124" s="898"/>
      <c r="DG124" s="820" t="s">
        <v>408</v>
      </c>
      <c r="DH124" s="821"/>
      <c r="DI124" s="821"/>
      <c r="DJ124" s="821"/>
      <c r="DK124" s="822"/>
      <c r="DL124" s="823" t="s">
        <v>458</v>
      </c>
      <c r="DM124" s="821"/>
      <c r="DN124" s="821"/>
      <c r="DO124" s="821"/>
      <c r="DP124" s="822"/>
      <c r="DQ124" s="823" t="s">
        <v>458</v>
      </c>
      <c r="DR124" s="821"/>
      <c r="DS124" s="821"/>
      <c r="DT124" s="821"/>
      <c r="DU124" s="822"/>
      <c r="DV124" s="909" t="s">
        <v>408</v>
      </c>
      <c r="DW124" s="910"/>
      <c r="DX124" s="910"/>
      <c r="DY124" s="910"/>
      <c r="DZ124" s="911"/>
    </row>
    <row r="125" spans="1:130" s="226" customFormat="1" ht="26.25" customHeight="1">
      <c r="A125" s="878"/>
      <c r="B125" s="879"/>
      <c r="C125" s="882" t="s">
        <v>464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458</v>
      </c>
      <c r="AB125" s="838"/>
      <c r="AC125" s="838"/>
      <c r="AD125" s="838"/>
      <c r="AE125" s="839"/>
      <c r="AF125" s="840" t="s">
        <v>458</v>
      </c>
      <c r="AG125" s="838"/>
      <c r="AH125" s="838"/>
      <c r="AI125" s="838"/>
      <c r="AJ125" s="839"/>
      <c r="AK125" s="840" t="s">
        <v>408</v>
      </c>
      <c r="AL125" s="838"/>
      <c r="AM125" s="838"/>
      <c r="AN125" s="838"/>
      <c r="AO125" s="839"/>
      <c r="AP125" s="885" t="s">
        <v>458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483</v>
      </c>
      <c r="CL125" s="913"/>
      <c r="CM125" s="913"/>
      <c r="CN125" s="913"/>
      <c r="CO125" s="914"/>
      <c r="CP125" s="921" t="s">
        <v>484</v>
      </c>
      <c r="CQ125" s="866"/>
      <c r="CR125" s="866"/>
      <c r="CS125" s="866"/>
      <c r="CT125" s="866"/>
      <c r="CU125" s="866"/>
      <c r="CV125" s="866"/>
      <c r="CW125" s="866"/>
      <c r="CX125" s="866"/>
      <c r="CY125" s="866"/>
      <c r="CZ125" s="866"/>
      <c r="DA125" s="866"/>
      <c r="DB125" s="866"/>
      <c r="DC125" s="866"/>
      <c r="DD125" s="866"/>
      <c r="DE125" s="866"/>
      <c r="DF125" s="867"/>
      <c r="DG125" s="922" t="s">
        <v>480</v>
      </c>
      <c r="DH125" s="903"/>
      <c r="DI125" s="903"/>
      <c r="DJ125" s="903"/>
      <c r="DK125" s="903"/>
      <c r="DL125" s="903" t="s">
        <v>475</v>
      </c>
      <c r="DM125" s="903"/>
      <c r="DN125" s="903"/>
      <c r="DO125" s="903"/>
      <c r="DP125" s="903"/>
      <c r="DQ125" s="903" t="s">
        <v>458</v>
      </c>
      <c r="DR125" s="903"/>
      <c r="DS125" s="903"/>
      <c r="DT125" s="903"/>
      <c r="DU125" s="903"/>
      <c r="DV125" s="904" t="s">
        <v>458</v>
      </c>
      <c r="DW125" s="904"/>
      <c r="DX125" s="904"/>
      <c r="DY125" s="904"/>
      <c r="DZ125" s="905"/>
    </row>
    <row r="126" spans="1:130" s="226" customFormat="1" ht="26.25" customHeight="1" thickBot="1">
      <c r="A126" s="878"/>
      <c r="B126" s="879"/>
      <c r="C126" s="882" t="s">
        <v>467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458</v>
      </c>
      <c r="AB126" s="838"/>
      <c r="AC126" s="838"/>
      <c r="AD126" s="838"/>
      <c r="AE126" s="839"/>
      <c r="AF126" s="840" t="s">
        <v>458</v>
      </c>
      <c r="AG126" s="838"/>
      <c r="AH126" s="838"/>
      <c r="AI126" s="838"/>
      <c r="AJ126" s="839"/>
      <c r="AK126" s="840" t="s">
        <v>458</v>
      </c>
      <c r="AL126" s="838"/>
      <c r="AM126" s="838"/>
      <c r="AN126" s="838"/>
      <c r="AO126" s="839"/>
      <c r="AP126" s="885" t="s">
        <v>408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485</v>
      </c>
      <c r="CQ126" s="808"/>
      <c r="CR126" s="808"/>
      <c r="CS126" s="808"/>
      <c r="CT126" s="808"/>
      <c r="CU126" s="808"/>
      <c r="CV126" s="808"/>
      <c r="CW126" s="808"/>
      <c r="CX126" s="808"/>
      <c r="CY126" s="808"/>
      <c r="CZ126" s="808"/>
      <c r="DA126" s="808"/>
      <c r="DB126" s="808"/>
      <c r="DC126" s="808"/>
      <c r="DD126" s="808"/>
      <c r="DE126" s="808"/>
      <c r="DF126" s="809"/>
      <c r="DG126" s="874" t="s">
        <v>458</v>
      </c>
      <c r="DH126" s="875"/>
      <c r="DI126" s="875"/>
      <c r="DJ126" s="875"/>
      <c r="DK126" s="875"/>
      <c r="DL126" s="875" t="s">
        <v>121</v>
      </c>
      <c r="DM126" s="875"/>
      <c r="DN126" s="875"/>
      <c r="DO126" s="875"/>
      <c r="DP126" s="875"/>
      <c r="DQ126" s="875" t="s">
        <v>465</v>
      </c>
      <c r="DR126" s="875"/>
      <c r="DS126" s="875"/>
      <c r="DT126" s="875"/>
      <c r="DU126" s="875"/>
      <c r="DV126" s="852" t="s">
        <v>458</v>
      </c>
      <c r="DW126" s="852"/>
      <c r="DX126" s="852"/>
      <c r="DY126" s="852"/>
      <c r="DZ126" s="853"/>
    </row>
    <row r="127" spans="1:130" s="226" customFormat="1" ht="26.25" customHeight="1">
      <c r="A127" s="880"/>
      <c r="B127" s="881"/>
      <c r="C127" s="899" t="s">
        <v>486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458</v>
      </c>
      <c r="AB127" s="838"/>
      <c r="AC127" s="838"/>
      <c r="AD127" s="838"/>
      <c r="AE127" s="839"/>
      <c r="AF127" s="840" t="s">
        <v>458</v>
      </c>
      <c r="AG127" s="838"/>
      <c r="AH127" s="838"/>
      <c r="AI127" s="838"/>
      <c r="AJ127" s="839"/>
      <c r="AK127" s="840" t="s">
        <v>475</v>
      </c>
      <c r="AL127" s="838"/>
      <c r="AM127" s="838"/>
      <c r="AN127" s="838"/>
      <c r="AO127" s="839"/>
      <c r="AP127" s="885" t="s">
        <v>438</v>
      </c>
      <c r="AQ127" s="886"/>
      <c r="AR127" s="886"/>
      <c r="AS127" s="886"/>
      <c r="AT127" s="887"/>
      <c r="AU127" s="262"/>
      <c r="AV127" s="262"/>
      <c r="AW127" s="262"/>
      <c r="AX127" s="902" t="s">
        <v>487</v>
      </c>
      <c r="AY127" s="870"/>
      <c r="AZ127" s="870"/>
      <c r="BA127" s="870"/>
      <c r="BB127" s="870"/>
      <c r="BC127" s="870"/>
      <c r="BD127" s="870"/>
      <c r="BE127" s="871"/>
      <c r="BF127" s="869" t="s">
        <v>488</v>
      </c>
      <c r="BG127" s="870"/>
      <c r="BH127" s="870"/>
      <c r="BI127" s="870"/>
      <c r="BJ127" s="870"/>
      <c r="BK127" s="870"/>
      <c r="BL127" s="871"/>
      <c r="BM127" s="869" t="s">
        <v>489</v>
      </c>
      <c r="BN127" s="870"/>
      <c r="BO127" s="870"/>
      <c r="BP127" s="870"/>
      <c r="BQ127" s="870"/>
      <c r="BR127" s="870"/>
      <c r="BS127" s="871"/>
      <c r="BT127" s="869" t="s">
        <v>490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491</v>
      </c>
      <c r="CQ127" s="808"/>
      <c r="CR127" s="808"/>
      <c r="CS127" s="808"/>
      <c r="CT127" s="808"/>
      <c r="CU127" s="808"/>
      <c r="CV127" s="808"/>
      <c r="CW127" s="808"/>
      <c r="CX127" s="808"/>
      <c r="CY127" s="808"/>
      <c r="CZ127" s="808"/>
      <c r="DA127" s="808"/>
      <c r="DB127" s="808"/>
      <c r="DC127" s="808"/>
      <c r="DD127" s="808"/>
      <c r="DE127" s="808"/>
      <c r="DF127" s="809"/>
      <c r="DG127" s="874" t="s">
        <v>458</v>
      </c>
      <c r="DH127" s="875"/>
      <c r="DI127" s="875"/>
      <c r="DJ127" s="875"/>
      <c r="DK127" s="875"/>
      <c r="DL127" s="875" t="s">
        <v>408</v>
      </c>
      <c r="DM127" s="875"/>
      <c r="DN127" s="875"/>
      <c r="DO127" s="875"/>
      <c r="DP127" s="875"/>
      <c r="DQ127" s="875" t="s">
        <v>408</v>
      </c>
      <c r="DR127" s="875"/>
      <c r="DS127" s="875"/>
      <c r="DT127" s="875"/>
      <c r="DU127" s="875"/>
      <c r="DV127" s="852" t="s">
        <v>458</v>
      </c>
      <c r="DW127" s="852"/>
      <c r="DX127" s="852"/>
      <c r="DY127" s="852"/>
      <c r="DZ127" s="853"/>
    </row>
    <row r="128" spans="1:130" s="226" customFormat="1" ht="26.25" customHeight="1" thickBot="1">
      <c r="A128" s="854" t="s">
        <v>492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493</v>
      </c>
      <c r="X128" s="856"/>
      <c r="Y128" s="856"/>
      <c r="Z128" s="857"/>
      <c r="AA128" s="858" t="s">
        <v>458</v>
      </c>
      <c r="AB128" s="859"/>
      <c r="AC128" s="859"/>
      <c r="AD128" s="859"/>
      <c r="AE128" s="860"/>
      <c r="AF128" s="861" t="s">
        <v>458</v>
      </c>
      <c r="AG128" s="859"/>
      <c r="AH128" s="859"/>
      <c r="AI128" s="859"/>
      <c r="AJ128" s="860"/>
      <c r="AK128" s="861" t="s">
        <v>458</v>
      </c>
      <c r="AL128" s="859"/>
      <c r="AM128" s="859"/>
      <c r="AN128" s="859"/>
      <c r="AO128" s="860"/>
      <c r="AP128" s="862"/>
      <c r="AQ128" s="863"/>
      <c r="AR128" s="863"/>
      <c r="AS128" s="863"/>
      <c r="AT128" s="864"/>
      <c r="AU128" s="262"/>
      <c r="AV128" s="262"/>
      <c r="AW128" s="262"/>
      <c r="AX128" s="865" t="s">
        <v>494</v>
      </c>
      <c r="AY128" s="866"/>
      <c r="AZ128" s="866"/>
      <c r="BA128" s="866"/>
      <c r="BB128" s="866"/>
      <c r="BC128" s="866"/>
      <c r="BD128" s="866"/>
      <c r="BE128" s="867"/>
      <c r="BF128" s="844" t="s">
        <v>458</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495</v>
      </c>
      <c r="CQ128" s="786"/>
      <c r="CR128" s="786"/>
      <c r="CS128" s="786"/>
      <c r="CT128" s="786"/>
      <c r="CU128" s="786"/>
      <c r="CV128" s="786"/>
      <c r="CW128" s="786"/>
      <c r="CX128" s="786"/>
      <c r="CY128" s="786"/>
      <c r="CZ128" s="786"/>
      <c r="DA128" s="786"/>
      <c r="DB128" s="786"/>
      <c r="DC128" s="786"/>
      <c r="DD128" s="786"/>
      <c r="DE128" s="786"/>
      <c r="DF128" s="787"/>
      <c r="DG128" s="848" t="s">
        <v>408</v>
      </c>
      <c r="DH128" s="849"/>
      <c r="DI128" s="849"/>
      <c r="DJ128" s="849"/>
      <c r="DK128" s="849"/>
      <c r="DL128" s="849" t="s">
        <v>458</v>
      </c>
      <c r="DM128" s="849"/>
      <c r="DN128" s="849"/>
      <c r="DO128" s="849"/>
      <c r="DP128" s="849"/>
      <c r="DQ128" s="849" t="s">
        <v>458</v>
      </c>
      <c r="DR128" s="849"/>
      <c r="DS128" s="849"/>
      <c r="DT128" s="849"/>
      <c r="DU128" s="849"/>
      <c r="DV128" s="850" t="s">
        <v>408</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496</v>
      </c>
      <c r="X129" s="835"/>
      <c r="Y129" s="835"/>
      <c r="Z129" s="836"/>
      <c r="AA129" s="837">
        <v>2457259</v>
      </c>
      <c r="AB129" s="838"/>
      <c r="AC129" s="838"/>
      <c r="AD129" s="838"/>
      <c r="AE129" s="839"/>
      <c r="AF129" s="840">
        <v>2414235</v>
      </c>
      <c r="AG129" s="838"/>
      <c r="AH129" s="838"/>
      <c r="AI129" s="838"/>
      <c r="AJ129" s="839"/>
      <c r="AK129" s="840">
        <v>2379460</v>
      </c>
      <c r="AL129" s="838"/>
      <c r="AM129" s="838"/>
      <c r="AN129" s="838"/>
      <c r="AO129" s="839"/>
      <c r="AP129" s="841"/>
      <c r="AQ129" s="842"/>
      <c r="AR129" s="842"/>
      <c r="AS129" s="842"/>
      <c r="AT129" s="843"/>
      <c r="AU129" s="264"/>
      <c r="AV129" s="264"/>
      <c r="AW129" s="264"/>
      <c r="AX129" s="807" t="s">
        <v>497</v>
      </c>
      <c r="AY129" s="808"/>
      <c r="AZ129" s="808"/>
      <c r="BA129" s="808"/>
      <c r="BB129" s="808"/>
      <c r="BC129" s="808"/>
      <c r="BD129" s="808"/>
      <c r="BE129" s="809"/>
      <c r="BF129" s="827" t="s">
        <v>408</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499</v>
      </c>
      <c r="X130" s="835"/>
      <c r="Y130" s="835"/>
      <c r="Z130" s="836"/>
      <c r="AA130" s="837">
        <v>302649</v>
      </c>
      <c r="AB130" s="838"/>
      <c r="AC130" s="838"/>
      <c r="AD130" s="838"/>
      <c r="AE130" s="839"/>
      <c r="AF130" s="840">
        <v>295733</v>
      </c>
      <c r="AG130" s="838"/>
      <c r="AH130" s="838"/>
      <c r="AI130" s="838"/>
      <c r="AJ130" s="839"/>
      <c r="AK130" s="840">
        <v>306632</v>
      </c>
      <c r="AL130" s="838"/>
      <c r="AM130" s="838"/>
      <c r="AN130" s="838"/>
      <c r="AO130" s="839"/>
      <c r="AP130" s="841"/>
      <c r="AQ130" s="842"/>
      <c r="AR130" s="842"/>
      <c r="AS130" s="842"/>
      <c r="AT130" s="843"/>
      <c r="AU130" s="264"/>
      <c r="AV130" s="264"/>
      <c r="AW130" s="264"/>
      <c r="AX130" s="807" t="s">
        <v>500</v>
      </c>
      <c r="AY130" s="808"/>
      <c r="AZ130" s="808"/>
      <c r="BA130" s="808"/>
      <c r="BB130" s="808"/>
      <c r="BC130" s="808"/>
      <c r="BD130" s="808"/>
      <c r="BE130" s="809"/>
      <c r="BF130" s="810">
        <v>2.7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501</v>
      </c>
      <c r="X131" s="818"/>
      <c r="Y131" s="818"/>
      <c r="Z131" s="819"/>
      <c r="AA131" s="820">
        <v>2154610</v>
      </c>
      <c r="AB131" s="821"/>
      <c r="AC131" s="821"/>
      <c r="AD131" s="821"/>
      <c r="AE131" s="822"/>
      <c r="AF131" s="823">
        <v>2118502</v>
      </c>
      <c r="AG131" s="821"/>
      <c r="AH131" s="821"/>
      <c r="AI131" s="821"/>
      <c r="AJ131" s="822"/>
      <c r="AK131" s="823">
        <v>2072828</v>
      </c>
      <c r="AL131" s="821"/>
      <c r="AM131" s="821"/>
      <c r="AN131" s="821"/>
      <c r="AO131" s="822"/>
      <c r="AP131" s="824"/>
      <c r="AQ131" s="825"/>
      <c r="AR131" s="825"/>
      <c r="AS131" s="825"/>
      <c r="AT131" s="826"/>
      <c r="AU131" s="264"/>
      <c r="AV131" s="264"/>
      <c r="AW131" s="264"/>
      <c r="AX131" s="785" t="s">
        <v>502</v>
      </c>
      <c r="AY131" s="786"/>
      <c r="AZ131" s="786"/>
      <c r="BA131" s="786"/>
      <c r="BB131" s="786"/>
      <c r="BC131" s="786"/>
      <c r="BD131" s="786"/>
      <c r="BE131" s="787"/>
      <c r="BF131" s="788" t="s">
        <v>408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504</v>
      </c>
      <c r="W132" s="798"/>
      <c r="X132" s="798"/>
      <c r="Y132" s="798"/>
      <c r="Z132" s="799"/>
      <c r="AA132" s="800">
        <v>2.2109801770000002</v>
      </c>
      <c r="AB132" s="801"/>
      <c r="AC132" s="801"/>
      <c r="AD132" s="801"/>
      <c r="AE132" s="802"/>
      <c r="AF132" s="803">
        <v>2.7144652210000002</v>
      </c>
      <c r="AG132" s="801"/>
      <c r="AH132" s="801"/>
      <c r="AI132" s="801"/>
      <c r="AJ132" s="802"/>
      <c r="AK132" s="803">
        <v>3.3191851899999998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505</v>
      </c>
      <c r="W133" s="777"/>
      <c r="X133" s="777"/>
      <c r="Y133" s="777"/>
      <c r="Z133" s="778"/>
      <c r="AA133" s="779">
        <v>3.1</v>
      </c>
      <c r="AB133" s="780"/>
      <c r="AC133" s="780"/>
      <c r="AD133" s="780"/>
      <c r="AE133" s="781"/>
      <c r="AF133" s="779">
        <v>2.4</v>
      </c>
      <c r="AG133" s="780"/>
      <c r="AH133" s="780"/>
      <c r="AI133" s="780"/>
      <c r="AJ133" s="781"/>
      <c r="AK133" s="779">
        <v>2.7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Pyu86VHrBOm9qvEEdIt4OgAztDGzSgt97byk0CrpFAi7Z43p8nvOQXkdQGyX+lyThsgH/c2hd3KR3JpoFxhg==" saltValue="q1NXEyI4awC1B21+hYUK1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9bGqISvY7KRsSeLD7gNilmPCZ8jQeM5x4LhekvOafBx1soiUgUuGDoLkqr86SNu3XGyCFEPsJpB23zHtyW101Q==" saltValue="9m43BXlFG7YptvG1UVyo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wgWxeEItOR4krarD96WRHWmwK9Lqq9Yp1XJmrHnKhxR0CNb+k4ekwwwfbGKTLq5vBu96pQ1WeXqCpWcIrZkg==" saltValue="qcnZ2B+J2DjhVkIO4N1lk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509</v>
      </c>
      <c r="AP7" s="283"/>
      <c r="AQ7" s="284" t="s">
        <v>510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511</v>
      </c>
      <c r="AQ8" s="290" t="s">
        <v>512</v>
      </c>
      <c r="AR8" s="291" t="s">
        <v>513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514</v>
      </c>
      <c r="AL9" s="1206"/>
      <c r="AM9" s="1206"/>
      <c r="AN9" s="1207"/>
      <c r="AO9" s="292">
        <v>613104</v>
      </c>
      <c r="AP9" s="292">
        <v>89688</v>
      </c>
      <c r="AQ9" s="293">
        <v>117391</v>
      </c>
      <c r="AR9" s="294">
        <v>-23.6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515</v>
      </c>
      <c r="AL10" s="1206"/>
      <c r="AM10" s="1206"/>
      <c r="AN10" s="1207"/>
      <c r="AO10" s="295">
        <v>62484</v>
      </c>
      <c r="AP10" s="295">
        <v>9140</v>
      </c>
      <c r="AQ10" s="296">
        <v>11968</v>
      </c>
      <c r="AR10" s="297">
        <v>-23.6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516</v>
      </c>
      <c r="AL11" s="1206"/>
      <c r="AM11" s="1206"/>
      <c r="AN11" s="1207"/>
      <c r="AO11" s="295">
        <v>89035</v>
      </c>
      <c r="AP11" s="295">
        <v>13024</v>
      </c>
      <c r="AQ11" s="296">
        <v>18604</v>
      </c>
      <c r="AR11" s="297">
        <v>-30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517</v>
      </c>
      <c r="AL12" s="1206"/>
      <c r="AM12" s="1206"/>
      <c r="AN12" s="1207"/>
      <c r="AO12" s="295" t="s">
        <v>518</v>
      </c>
      <c r="AP12" s="295" t="s">
        <v>518</v>
      </c>
      <c r="AQ12" s="296">
        <v>928</v>
      </c>
      <c r="AR12" s="297" t="s">
        <v>518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519</v>
      </c>
      <c r="AL13" s="1206"/>
      <c r="AM13" s="1206"/>
      <c r="AN13" s="1207"/>
      <c r="AO13" s="295" t="s">
        <v>518</v>
      </c>
      <c r="AP13" s="295" t="s">
        <v>518</v>
      </c>
      <c r="AQ13" s="296" t="s">
        <v>518</v>
      </c>
      <c r="AR13" s="297" t="s">
        <v>518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520</v>
      </c>
      <c r="AL14" s="1206"/>
      <c r="AM14" s="1206"/>
      <c r="AN14" s="1207"/>
      <c r="AO14" s="295">
        <v>24784</v>
      </c>
      <c r="AP14" s="295">
        <v>3626</v>
      </c>
      <c r="AQ14" s="296">
        <v>5151</v>
      </c>
      <c r="AR14" s="297">
        <v>-29.6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521</v>
      </c>
      <c r="AL15" s="1206"/>
      <c r="AM15" s="1206"/>
      <c r="AN15" s="1207"/>
      <c r="AO15" s="295" t="s">
        <v>518</v>
      </c>
      <c r="AP15" s="295" t="s">
        <v>518</v>
      </c>
      <c r="AQ15" s="296">
        <v>2680</v>
      </c>
      <c r="AR15" s="297" t="s">
        <v>518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522</v>
      </c>
      <c r="AL16" s="1209"/>
      <c r="AM16" s="1209"/>
      <c r="AN16" s="1210"/>
      <c r="AO16" s="295">
        <v>-47231</v>
      </c>
      <c r="AP16" s="295">
        <v>-6909</v>
      </c>
      <c r="AQ16" s="296">
        <v>-12014</v>
      </c>
      <c r="AR16" s="297">
        <v>-42.5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179</v>
      </c>
      <c r="AL17" s="1209"/>
      <c r="AM17" s="1209"/>
      <c r="AN17" s="1210"/>
      <c r="AO17" s="295">
        <v>742176</v>
      </c>
      <c r="AP17" s="295">
        <v>108569</v>
      </c>
      <c r="AQ17" s="296">
        <v>144708</v>
      </c>
      <c r="AR17" s="297">
        <v>-25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2" t="s">
        <v>527</v>
      </c>
      <c r="AL21" s="1203"/>
      <c r="AM21" s="1203"/>
      <c r="AN21" s="1204"/>
      <c r="AO21" s="307">
        <v>11.26</v>
      </c>
      <c r="AP21" s="308">
        <v>13.77</v>
      </c>
      <c r="AQ21" s="309">
        <v>-2.5099999999999998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2" t="s">
        <v>528</v>
      </c>
      <c r="AL22" s="1203"/>
      <c r="AM22" s="1203"/>
      <c r="AN22" s="1204"/>
      <c r="AO22" s="312">
        <v>98.8</v>
      </c>
      <c r="AP22" s="313">
        <v>94.8</v>
      </c>
      <c r="AQ22" s="314">
        <v>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530</v>
      </c>
      <c r="AO27" s="273"/>
      <c r="AP27" s="273"/>
      <c r="AQ27" s="273"/>
      <c r="AR27" s="273"/>
      <c r="AS27" s="273"/>
      <c r="AT27" s="273"/>
    </row>
    <row r="28" spans="1:46" ht="17.2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509</v>
      </c>
      <c r="AP30" s="283"/>
      <c r="AQ30" s="284" t="s">
        <v>510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511</v>
      </c>
      <c r="AQ31" s="290" t="s">
        <v>512</v>
      </c>
      <c r="AR31" s="291" t="s">
        <v>513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3" t="s">
        <v>533</v>
      </c>
      <c r="AL32" s="1194"/>
      <c r="AM32" s="1194"/>
      <c r="AN32" s="1195"/>
      <c r="AO32" s="322">
        <v>313127</v>
      </c>
      <c r="AP32" s="322">
        <v>45806</v>
      </c>
      <c r="AQ32" s="323">
        <v>73070</v>
      </c>
      <c r="AR32" s="324">
        <v>-37.299999999999997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3" t="s">
        <v>534</v>
      </c>
      <c r="AL33" s="1194"/>
      <c r="AM33" s="1194"/>
      <c r="AN33" s="1195"/>
      <c r="AO33" s="322" t="s">
        <v>518</v>
      </c>
      <c r="AP33" s="322" t="s">
        <v>518</v>
      </c>
      <c r="AQ33" s="323" t="s">
        <v>518</v>
      </c>
      <c r="AR33" s="324" t="s">
        <v>518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3" t="s">
        <v>535</v>
      </c>
      <c r="AL34" s="1194"/>
      <c r="AM34" s="1194"/>
      <c r="AN34" s="1195"/>
      <c r="AO34" s="322" t="s">
        <v>518</v>
      </c>
      <c r="AP34" s="322" t="s">
        <v>518</v>
      </c>
      <c r="AQ34" s="323">
        <v>1</v>
      </c>
      <c r="AR34" s="324" t="s">
        <v>518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3" t="s">
        <v>536</v>
      </c>
      <c r="AL35" s="1194"/>
      <c r="AM35" s="1194"/>
      <c r="AN35" s="1195"/>
      <c r="AO35" s="322">
        <v>8242</v>
      </c>
      <c r="AP35" s="322">
        <v>1206</v>
      </c>
      <c r="AQ35" s="323">
        <v>19034</v>
      </c>
      <c r="AR35" s="324">
        <v>-93.7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3" t="s">
        <v>537</v>
      </c>
      <c r="AL36" s="1194"/>
      <c r="AM36" s="1194"/>
      <c r="AN36" s="1195"/>
      <c r="AO36" s="322">
        <v>47419</v>
      </c>
      <c r="AP36" s="322">
        <v>6937</v>
      </c>
      <c r="AQ36" s="323">
        <v>5455</v>
      </c>
      <c r="AR36" s="324">
        <v>27.2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3" t="s">
        <v>538</v>
      </c>
      <c r="AL37" s="1194"/>
      <c r="AM37" s="1194"/>
      <c r="AN37" s="1195"/>
      <c r="AO37" s="322">
        <v>6645</v>
      </c>
      <c r="AP37" s="322">
        <v>972</v>
      </c>
      <c r="AQ37" s="323">
        <v>1361</v>
      </c>
      <c r="AR37" s="324">
        <v>-28.6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6" t="s">
        <v>539</v>
      </c>
      <c r="AL38" s="1197"/>
      <c r="AM38" s="1197"/>
      <c r="AN38" s="1198"/>
      <c r="AO38" s="325" t="s">
        <v>518</v>
      </c>
      <c r="AP38" s="325" t="s">
        <v>518</v>
      </c>
      <c r="AQ38" s="326">
        <v>4</v>
      </c>
      <c r="AR38" s="314" t="s">
        <v>518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6" t="s">
        <v>540</v>
      </c>
      <c r="AL39" s="1197"/>
      <c r="AM39" s="1197"/>
      <c r="AN39" s="1198"/>
      <c r="AO39" s="322" t="s">
        <v>518</v>
      </c>
      <c r="AP39" s="322" t="s">
        <v>518</v>
      </c>
      <c r="AQ39" s="323">
        <v>-3538</v>
      </c>
      <c r="AR39" s="324" t="s">
        <v>518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3" t="s">
        <v>541</v>
      </c>
      <c r="AL40" s="1194"/>
      <c r="AM40" s="1194"/>
      <c r="AN40" s="1195"/>
      <c r="AO40" s="322">
        <v>-306632</v>
      </c>
      <c r="AP40" s="322">
        <v>-44855</v>
      </c>
      <c r="AQ40" s="323">
        <v>-64803</v>
      </c>
      <c r="AR40" s="324">
        <v>-30.8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9" t="s">
        <v>292</v>
      </c>
      <c r="AL41" s="1200"/>
      <c r="AM41" s="1200"/>
      <c r="AN41" s="1201"/>
      <c r="AO41" s="322">
        <v>68801</v>
      </c>
      <c r="AP41" s="322">
        <v>10065</v>
      </c>
      <c r="AQ41" s="323">
        <v>30585</v>
      </c>
      <c r="AR41" s="324">
        <v>-67.099999999999994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6" t="s">
        <v>509</v>
      </c>
      <c r="AN49" s="1188" t="s">
        <v>545</v>
      </c>
      <c r="AO49" s="1189"/>
      <c r="AP49" s="1189"/>
      <c r="AQ49" s="1189"/>
      <c r="AR49" s="1190"/>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7"/>
      <c r="AN50" s="338" t="s">
        <v>546</v>
      </c>
      <c r="AO50" s="339" t="s">
        <v>547</v>
      </c>
      <c r="AP50" s="340" t="s">
        <v>548</v>
      </c>
      <c r="AQ50" s="341" t="s">
        <v>549</v>
      </c>
      <c r="AR50" s="342" t="s">
        <v>550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429973</v>
      </c>
      <c r="AN51" s="344">
        <v>57699</v>
      </c>
      <c r="AO51" s="345">
        <v>9</v>
      </c>
      <c r="AP51" s="346">
        <v>119674</v>
      </c>
      <c r="AQ51" s="347">
        <v>26.2</v>
      </c>
      <c r="AR51" s="348">
        <v>-17.2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281913</v>
      </c>
      <c r="AN52" s="352">
        <v>37831</v>
      </c>
      <c r="AO52" s="353">
        <v>-7.1</v>
      </c>
      <c r="AP52" s="354">
        <v>57803</v>
      </c>
      <c r="AQ52" s="355">
        <v>4.8</v>
      </c>
      <c r="AR52" s="356">
        <v>-11.9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406503</v>
      </c>
      <c r="AN53" s="344">
        <v>55510</v>
      </c>
      <c r="AO53" s="345">
        <v>-3.8</v>
      </c>
      <c r="AP53" s="346">
        <v>119685</v>
      </c>
      <c r="AQ53" s="347">
        <v>0</v>
      </c>
      <c r="AR53" s="348">
        <v>-3.8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323628</v>
      </c>
      <c r="AN54" s="352">
        <v>44193</v>
      </c>
      <c r="AO54" s="353">
        <v>16.8</v>
      </c>
      <c r="AP54" s="354">
        <v>68464</v>
      </c>
      <c r="AQ54" s="355">
        <v>18.399999999999999</v>
      </c>
      <c r="AR54" s="356">
        <v>-1.6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402999</v>
      </c>
      <c r="AN55" s="344">
        <v>56198</v>
      </c>
      <c r="AO55" s="345">
        <v>1.2</v>
      </c>
      <c r="AP55" s="346">
        <v>109920</v>
      </c>
      <c r="AQ55" s="347">
        <v>-8.1999999999999993</v>
      </c>
      <c r="AR55" s="348">
        <v>9.4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356607</v>
      </c>
      <c r="AN56" s="352">
        <v>49729</v>
      </c>
      <c r="AO56" s="353">
        <v>12.5</v>
      </c>
      <c r="AP56" s="354">
        <v>62739</v>
      </c>
      <c r="AQ56" s="355">
        <v>-8.4</v>
      </c>
      <c r="AR56" s="356">
        <v>20.9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649002</v>
      </c>
      <c r="AN57" s="344">
        <v>92622</v>
      </c>
      <c r="AO57" s="345">
        <v>64.8</v>
      </c>
      <c r="AP57" s="346">
        <v>119882</v>
      </c>
      <c r="AQ57" s="347">
        <v>9.1</v>
      </c>
      <c r="AR57" s="348">
        <v>55.7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540920</v>
      </c>
      <c r="AN58" s="352">
        <v>77197</v>
      </c>
      <c r="AO58" s="353">
        <v>55.2</v>
      </c>
      <c r="AP58" s="354">
        <v>66481</v>
      </c>
      <c r="AQ58" s="355">
        <v>6</v>
      </c>
      <c r="AR58" s="356">
        <v>49.2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244188</v>
      </c>
      <c r="AN59" s="344">
        <v>35721</v>
      </c>
      <c r="AO59" s="345">
        <v>-61.4</v>
      </c>
      <c r="AP59" s="346">
        <v>116162</v>
      </c>
      <c r="AQ59" s="347">
        <v>-3.1</v>
      </c>
      <c r="AR59" s="348">
        <v>-58.3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165970</v>
      </c>
      <c r="AN60" s="352">
        <v>24279</v>
      </c>
      <c r="AO60" s="353">
        <v>-68.5</v>
      </c>
      <c r="AP60" s="354">
        <v>61562</v>
      </c>
      <c r="AQ60" s="355">
        <v>-7.4</v>
      </c>
      <c r="AR60" s="356">
        <v>-61.1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426533</v>
      </c>
      <c r="AN61" s="359">
        <v>59550</v>
      </c>
      <c r="AO61" s="360">
        <v>2</v>
      </c>
      <c r="AP61" s="361">
        <v>117065</v>
      </c>
      <c r="AQ61" s="362">
        <v>4.8</v>
      </c>
      <c r="AR61" s="348">
        <v>-2.8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333808</v>
      </c>
      <c r="AN62" s="352">
        <v>46646</v>
      </c>
      <c r="AO62" s="353">
        <v>1.8</v>
      </c>
      <c r="AP62" s="354">
        <v>63410</v>
      </c>
      <c r="AQ62" s="355">
        <v>2.7</v>
      </c>
      <c r="AR62" s="356">
        <v>-0.9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M0hYL/bCqA4QVOyrPsw26V1v9cfExol1qnWpWEBGKjFclov243bd49gybIXUZByu0EmIwh3r3A9PXw1q2tjIA==" saltValue="mx4Z5tUcfQQ0XwA2xHAg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zoomScalePageLayoutView="8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p4TTi1SjCoABv3IURtwcWA3jwPrFQdHwiReAhAZZRuDKTl6D3XAxzPqOR5JY3n6AguUWugRGUzBUTV+HPVGqw==" saltValue="nSZnYUh2FBFslpKgdCdQi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9Z38wLctYPs88+IuFU/7ypxZ6RZdCTUZzJVNrqnEZXQ1jr1W0QEXg1RIW7geATj/ltA1k9OEtW8M9MIfq/lsw==" saltValue="z0Qq1Mabez21Ivi5zt/w8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11" t="s">
        <v>3</v>
      </c>
      <c r="D47" s="1211"/>
      <c r="E47" s="1212"/>
      <c r="F47" s="11">
        <v>34.85</v>
      </c>
      <c r="G47" s="12">
        <v>34.130000000000003</v>
      </c>
      <c r="H47" s="12">
        <v>41.52</v>
      </c>
      <c r="I47" s="12">
        <v>44.76</v>
      </c>
      <c r="J47" s="13">
        <v>46.58</v>
      </c>
    </row>
    <row r="48" spans="2:10" ht="57.75" customHeight="1">
      <c r="B48" s="14"/>
      <c r="C48" s="1213" t="s">
        <v>4</v>
      </c>
      <c r="D48" s="1213"/>
      <c r="E48" s="1214"/>
      <c r="F48" s="15">
        <v>5.88</v>
      </c>
      <c r="G48" s="16">
        <v>7.07</v>
      </c>
      <c r="H48" s="16">
        <v>7.15</v>
      </c>
      <c r="I48" s="16">
        <v>6.01</v>
      </c>
      <c r="J48" s="17">
        <v>7.29</v>
      </c>
    </row>
    <row r="49" spans="2:10" ht="57.75" customHeight="1" thickBot="1">
      <c r="B49" s="18"/>
      <c r="C49" s="1215" t="s">
        <v>5</v>
      </c>
      <c r="D49" s="1215"/>
      <c r="E49" s="1216"/>
      <c r="F49" s="19">
        <v>4.7699999999999996</v>
      </c>
      <c r="G49" s="20" t="s">
        <v>566</v>
      </c>
      <c r="H49" s="20">
        <v>9.14</v>
      </c>
      <c r="I49" s="20">
        <v>1.24</v>
      </c>
      <c r="J49" s="21">
        <v>2.35</v>
      </c>
    </row>
    <row r="50" spans="2:10" ht="13.5" customHeight="1"/>
    <row r="51" spans="2:10" ht="13.5" hidden="1" customHeight="1"/>
    <row r="52" spans="2:10" ht="13.5" hidden="1" customHeight="1"/>
    <row r="53" spans="2:10" ht="13.5" hidden="1" customHeight="1"/>
  </sheetData>
  <sheetProtection algorithmName="SHA-512" hashValue="wTjKF66WssSp1FyzPbpvENQqego9OLQUKPUBW4dwdtkqtWklJg5EpRYac2Nrt7YEXu21BmOvmzF4AQf0hSpmBA==" saltValue="wdcwb1462HReWBlv11/0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土田 克之</cp:lastModifiedBy>
  <cp:lastPrinted>2019-10-23T06:16:00Z</cp:lastPrinted>
  <dcterms:created xsi:type="dcterms:W3CDTF">2019-02-14T03:14:52Z</dcterms:created>
  <dcterms:modified xsi:type="dcterms:W3CDTF">2019-10-23T06:16:50Z</dcterms:modified>
</cp:coreProperties>
</file>