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<sst xmlns="http://schemas.openxmlformats.org/spreadsheetml/2006/main" count="1081" uniqueCount="606">
  <si>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</si>
  <si>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</si>
  <si>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</si>
  <si>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</si>
  <si>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</si>
  <si>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</si>
  <si>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</si>
  <si>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</si>
  <si>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</si>
  <si>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</si>
  <si>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</si>
  <si>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</si>
  <si>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</si>
  <si>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</si>
  <si>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</si>
  <si>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</si>
  <si>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</si>
  <si>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</si>
  <si>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</si>
  <si>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</si>
  <si>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</si>
  <si>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</si>
  <si>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</si>
  <si>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</si>
  <si>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</si>
  <si>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</si>
  <si>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</si>
  <si>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</si>
  <si>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</si>
  <si>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</si>
  <si>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</si>
  <si>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</si>
  <si>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</si>
  <si>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</si>
  <si>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</si>
  <si>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</si>
  <si>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</si>
  <si>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</si>
  <si>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</si>
  <si>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</si>
  <si>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</si>
  <si>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</si>
  <si>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</si>
  <si>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</si>
  <si>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</si>
  <si>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</si>
  <si>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</si>
  <si>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</si>
  <si>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</si>
  <si>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</si>
  <si>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</si>
  <si>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</si>
  <si>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</si>
  <si>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</si>
  <si>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</si>
  <si>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</si>
  <si>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</si>
  <si>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</si>
  <si>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</si>
  <si>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</si>
  <si>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</si>
  <si>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</si>
  <si>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</si>
  <si>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</si>
  <si>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</si>
  <si>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</si>
  <si>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</si>
  <si>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</si>
  <si>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</si>
  <si>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</si>
  <si>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</si>
  <si>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</si>
  <si>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</si>
  <si>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</si>
  <si>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</si>
  <si>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</si>
  <si>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</si>
  <si>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</si>
  <si>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</si>
  <si>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</si>
  <si>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</si>
  <si>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</si>
  <si>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</si>
  <si>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</si>
  <si>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</si>
  <si>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</si>
  <si>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</si>
  <si>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</si>
  <si>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</si>
  <si>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</si>
  <si>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</si>
  <si>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吉田町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</si>
  <si>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</si>
  <si>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</si>
  <si>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</si>
  <si>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</si>
  <si>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</si>
  <si>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</si>
  <si>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</si>
  <si>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</si>
  <si>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</si>
  <si>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</si>
  <si>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</si>
  <si>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</si>
  <si>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</si>
  <si>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</si>
  <si>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</si>
  <si>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</si>
  <si>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</si>
  <si>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</si>
  <si>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</si>
  <si>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</si>
  <si>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</si>
  <si>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</si>
  <si>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</si>
  <si>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</si>
  <si>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</si>
  <si>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</si>
  <si>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</si>
  <si>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</si>
  <si>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</si>
  <si>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</si>
  <si>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</si>
  <si>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</si>
  <si>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</si>
  <si>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</si>
  <si>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</si>
  <si>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</si>
  <si>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</si>
  <si>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</si>
  <si>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</si>
  <si>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</si>
  <si>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</si>
  <si>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</si>
  <si>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</si>
  <si>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</si>
  <si>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</si>
  <si>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</si>
  <si>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</si>
  <si>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</si>
  <si>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</si>
  <si>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</si>
  <si>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</si>
  <si>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</si>
  <si>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</si>
  <si>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</si>
  <si>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</si>
  <si>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</si>
  <si>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</si>
  <si>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</si>
  <si>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</si>
  <si>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</si>
  <si>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</si>
  <si>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</si>
  <si>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</si>
  <si>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</si>
  <si>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</si>
  <si>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</si>
  <si>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</si>
  <si>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</si>
  <si>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</si>
  <si>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</si>
  <si>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</si>
  <si>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</si>
  <si>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</si>
  <si>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</si>
  <si>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</si>
  <si>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</si>
  <si>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</si>
  <si>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</si>
  <si>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</si>
  <si>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</si>
  <si>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</si>
  <si>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</si>
  <si>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</si>
  <si>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</si>
  <si>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</si>
  <si>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</si>
  <si>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</si>
  <si>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</si>
  <si>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</si>
  <si>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</si>
  <si>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</si>
  <si>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</si>
  <si>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</si>
  <si>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</si>
  <si>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</si>
  <si>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</si>
  <si>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</si>
  <si>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</si>
  <si>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</si>
  <si>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</si>
  <si>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</si>
  <si>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</si>
  <si>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</si>
  <si>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</si>
  <si>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</si>
  <si>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</si>
  <si>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</si>
  <si>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</si>
  <si>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</si>
  <si>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</si>
  <si>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</si>
  <si>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</si>
  <si>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</si>
  <si>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</si>
  <si>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</si>
  <si>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</si>
  <si>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</si>
  <si>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</si>
  <si>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</si>
  <si>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静岡県吉田町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</si>
  <si>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</si>
  <si>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</si>
  <si>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</si>
  <si>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</si>
  <si>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</si>
  <si>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</si>
  <si>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</si>
  <si>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</si>
  <si>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</si>
  <si>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</si>
  <si>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</si>
  <si>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</si>
  <si>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</si>
  <si>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</si>
  <si>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</si>
  <si>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</si>
  <si>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</si>
  <si>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</si>
  <si>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</si>
  <si>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</si>
  <si>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</si>
  <si>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</si>
  <si>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</si>
  <si>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</si>
  <si>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</si>
  <si>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</si>
  <si>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</si>
  <si>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</si>
  <si>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</si>
  <si>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</si>
  <si>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</si>
  <si>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</si>
  <si>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</si>
  <si>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</si>
  <si>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</si>
  <si>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</si>
  <si>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</si>
  <si>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</si>
  <si>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</si>
  <si>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</si>
  <si>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</si>
  <si>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</si>
  <si>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</si>
  <si>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</si>
  <si>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</si>
  <si>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</si>
  <si>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</si>
  <si>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</si>
  <si>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</si>
  <si>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</si>
  <si>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</si>
  <si>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</si>
  <si>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</si>
  <si>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</si>
  <si>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</si>
  <si>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</si>
  <si>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</si>
  <si>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</si>
  <si>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</si>
  <si>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</si>
  <si>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</si>
  <si>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</si>
  <si>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</si>
  <si>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t>
    <phoneticPr fontId="5"/>
  </si>
  <si>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</si>
  <si>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</si>
  <si>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</si>
  <si>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</si>
  <si>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</si>
  <si>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</si>
  <si>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</si>
  <si>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</si>
  <si>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</si>
  <si>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</si>
  <si>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</si>
  <si>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</si>
  <si>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</si>
  <si>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</si>
  <si>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</si>
  <si>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</si>
  <si>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</si>
  <si>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</si>
  <si>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</si>
  <si>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</si>
  <si>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</si>
  <si>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</si>
  <si>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</si>
  <si>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</si>
  <si>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</si>
  <si>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</si>
  <si>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</si>
  <si>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</si>
  <si>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</si>
  <si>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</si>
  <si>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</si>
  <si>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</si>
  <si>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</si>
  <si>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</si>
  <si>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</si>
  <si>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</si>
  <si>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</si>
  <si>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</si>
  <si>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</si>
  <si>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</si>
  <si>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</si>
  <si>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</si>
  <si>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</si>
  <si>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</si>
  <si>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</si>
  <si>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</si>
  <si>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</si>
  <si>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</si>
  <si>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</si>
  <si>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</si>
  <si>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</si>
  <si>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</si>
  <si>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</si>
  <si>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</si>
  <si>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</si>
  <si>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</si>
  <si>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</si>
  <si>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</si>
  <si>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</si>
  <si>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</si>
  <si>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</si>
  <si>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</si>
  <si>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</si>
  <si>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</si>
  <si>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</si>
  <si>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</si>
  <si>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</si>
  <si>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</si>
  <si>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</si>
  <si>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</si>
  <si>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</si>
  <si>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</si>
  <si>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</si>
  <si>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</si>
  <si>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</si>
  <si>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</si>
  <si>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</si>
  <si>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</si>
  <si>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</si>
  <si>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</si>
  <si>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</si>
  <si>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</si>
  <si>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</si>
  <si>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</si>
  <si>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</si>
  <si>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</si>
  <si>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静岡県吉田町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</si>
  <si>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</si>
  <si>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</si>
  <si>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</si>
  <si>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</si>
  <si>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</si>
  <si>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</si>
  <si>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</si>
  <si>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</si>
  <si>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</si>
  <si>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</si>
  <si>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</si>
  <si>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</si>
  <si>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</si>
  <si>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</si>
  <si>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</si>
  <si>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</si>
  <si>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</si>
  <si>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</si>
  <si>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</si>
  <si>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</si>
  <si>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</si>
  <si>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</si>
  <si>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</si>
  <si>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</si>
  <si>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</si>
  <si>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</si>
  <si>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</si>
  <si>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</si>
  <si>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</si>
  <si>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</si>
  <si>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</si>
  <si>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</si>
  <si>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</si>
  <si>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</si>
  <si>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</si>
  <si>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</si>
  <si>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</si>
  <si>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</si>
  <si>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</si>
  <si>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</si>
  <si>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</si>
  <si>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</si>
  <si>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</si>
  <si>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</si>
  <si>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</si>
  <si>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</si>
  <si>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</si>
  <si>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</si>
  <si>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</si>
  <si>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</si>
  <si>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</si>
  <si>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</si>
  <si>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</si>
  <si>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</si>
  <si>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</si>
  <si>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</si>
  <si>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</si>
  <si>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</si>
  <si>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</si>
  <si>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</si>
  <si>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</si>
  <si>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</si>
  <si>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</si>
  <si>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</si>
  <si>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</si>
  <si>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</si>
  <si>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</si>
  <si>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</si>
  <si>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</si>
  <si>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</si>
  <si>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</si>
  <si>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</si>
  <si>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</si>
  <si>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</si>
  <si>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</si>
  <si>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</si>
  <si>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</si>
  <si>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</si>
  <si>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</si>
  <si>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</si>
  <si>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</si>
  <si>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</si>
  <si>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</si>
  <si>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</si>
  <si>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</si>
  <si>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</si>
  <si>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</si>
  <si>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</si>
  <si>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</si>
  <si>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</si>
  <si>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</si>
  <si>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</si>
  <si>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</si>
  <si>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</si>
  <si>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</si>
  <si>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</si>
  <si>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</si>
  <si>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</si>
  <si>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</si>
  <si>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</si>
  <si>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</si>
  <si>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</si>
  <si>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</si>
  <si>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</si>
  <si>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</si>
  <si>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</si>
  <si>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</si>
  <si>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t>
    <phoneticPr fontId="5"/>
  </si>
  <si>
    <t>(Ｆ)</t>
    <phoneticPr fontId="5"/>
  </si>
  <si>
    <t>後期高齢者医療事業特別会計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</si>
  <si>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</si>
  <si>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</si>
  <si>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</si>
  <si>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</si>
  <si>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</si>
  <si>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</si>
  <si>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</si>
  <si>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</si>
  <si>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</si>
  <si>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</si>
  <si>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</si>
  <si>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</si>
  <si>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</si>
  <si>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</si>
  <si>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</si>
  <si>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</si>
  <si>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</si>
  <si>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</si>
  <si>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</si>
  <si>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</si>
  <si>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</si>
  <si>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</si>
  <si>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</si>
  <si>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</si>
  <si>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</si>
  <si>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</si>
  <si>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</si>
  <si>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</si>
  <si>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</si>
  <si>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</si>
  <si>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</si>
  <si>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</si>
  <si>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</si>
  <si>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</si>
  <si>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</si>
  <si>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</si>
  <si>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</si>
  <si>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</si>
  <si>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</si>
  <si>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</si>
  <si>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</si>
  <si>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</si>
  <si>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</si>
  <si>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</si>
  <si>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</si>
  <si>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</si>
  <si>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</si>
  <si>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</si>
  <si>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</si>
  <si>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</si>
  <si>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</si>
  <si>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</si>
  <si>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</si>
  <si>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</si>
  <si>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</si>
  <si>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</si>
  <si>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</si>
  <si>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</si>
  <si>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</si>
  <si>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</si>
  <si>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</si>
  <si>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</si>
  <si>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</si>
  <si>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</si>
  <si>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</si>
  <si>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</si>
  <si>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</si>
  <si>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</si>
  <si>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</si>
  <si>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</si>
  <si>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</si>
  <si>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</si>
  <si>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</si>
  <si>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</si>
  <si>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</si>
  <si>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</si>
  <si>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</si>
  <si>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</si>
  <si>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</si>
  <si>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</si>
  <si>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</si>
  <si>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</si>
  <si>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</si>
  <si>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</si>
  <si>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</si>
  <si>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</si>
  <si>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</si>
  <si>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</si>
  <si>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</si>
  <si>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0.96</t>
  </si>
  <si>
    <t>▲ 4.30</t>
  </si>
  <si>
    <t>一般会計</t>
  </si>
  <si>
    <t>水道事業会計</t>
  </si>
  <si>
    <t>国民健康保険事業特別会計</t>
  </si>
  <si>
    <t>公共下水道事業特別会計</t>
  </si>
  <si>
    <t>介護保険事業特別会計</t>
  </si>
  <si>
    <t>後期高齢者医療事業特別会計</t>
  </si>
  <si>
    <t>土地取得事業特別会計</t>
  </si>
  <si>
    <t>その他会計（赤字）</t>
  </si>
  <si>
    <t>その他会計（黒字）</t>
  </si>
  <si>
    <t>-</t>
    <phoneticPr fontId="2"/>
  </si>
  <si>
    <t>-</t>
    <phoneticPr fontId="2"/>
  </si>
  <si>
    <t>吉田町牧之原市広域施設組合</t>
    <rPh sb="0" eb="3">
      <t>ヨシダチョウ</t>
    </rPh>
    <rPh sb="3" eb="7">
      <t>マキノハラシ</t>
    </rPh>
    <rPh sb="7" eb="9">
      <t>コウイキ</t>
    </rPh>
    <rPh sb="9" eb="11">
      <t>シセツ</t>
    </rPh>
    <rPh sb="11" eb="13">
      <t>クミアイ</t>
    </rPh>
    <phoneticPr fontId="2"/>
  </si>
  <si>
    <t>相寿圓管理組合</t>
    <rPh sb="0" eb="1">
      <t>ソウ</t>
    </rPh>
    <rPh sb="1" eb="3">
      <t>ジュエン</t>
    </rPh>
    <rPh sb="3" eb="5">
      <t>カンリ</t>
    </rPh>
    <rPh sb="5" eb="7">
      <t>クミアイ</t>
    </rPh>
    <phoneticPr fontId="2"/>
  </si>
  <si>
    <t>駿遠学園管理組合</t>
    <rPh sb="0" eb="2">
      <t>スンエン</t>
    </rPh>
    <rPh sb="2" eb="4">
      <t>ガクエン</t>
    </rPh>
    <rPh sb="4" eb="6">
      <t>カンリ</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</si>
  <si>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</si>
  <si>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榛原総合病院（普通会計分）</t>
    <rPh sb="0" eb="2">
      <t>ハイバラ</t>
    </rPh>
    <rPh sb="2" eb="4">
      <t>ソウゴウ</t>
    </rPh>
    <rPh sb="4" eb="6">
      <t>ビョウイン</t>
    </rPh>
    <rPh sb="7" eb="9">
      <t>フツウ</t>
    </rPh>
    <rPh sb="9" eb="11">
      <t>カイケイ</t>
    </rPh>
    <rPh sb="11" eb="12">
      <t>ブン</t>
    </rPh>
    <phoneticPr fontId="2"/>
  </si>
  <si>
    <t>榛原総合病院（事業会計分）</t>
    <rPh sb="0" eb="2">
      <t>ハイバラ</t>
    </rPh>
    <rPh sb="2" eb="4">
      <t>ソウゴウ</t>
    </rPh>
    <rPh sb="4" eb="6">
      <t>ビョウイン</t>
    </rPh>
    <rPh sb="7" eb="9">
      <t>ジギョウ</t>
    </rPh>
    <rPh sb="9" eb="11">
      <t>カイケイ</t>
    </rPh>
    <rPh sb="11" eb="12">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</si>
  <si>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</si>
  <si>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</si>
  <si>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4">
      <t>チホウ</t>
    </rPh>
    <rPh sb="4" eb="5">
      <t>ゼイ</t>
    </rPh>
    <rPh sb="5" eb="7">
      <t>タイノウ</t>
    </rPh>
    <rPh sb="7" eb="9">
      <t>セイリ</t>
    </rPh>
    <rPh sb="9" eb="11">
      <t>キコウ</t>
    </rPh>
    <phoneticPr fontId="2"/>
  </si>
  <si>
    <t>-</t>
    <phoneticPr fontId="2"/>
  </si>
  <si>
    <t>-</t>
    <phoneticPr fontId="2"/>
  </si>
  <si>
    <t>-</t>
    <phoneticPr fontId="2"/>
  </si>
  <si>
    <t>-</t>
    <phoneticPr fontId="2"/>
  </si>
  <si>
    <t>ふるさとよしだ寄附金基金</t>
    <rPh sb="7" eb="10">
      <t>キフキン</t>
    </rPh>
    <rPh sb="10" eb="12">
      <t>キキン</t>
    </rPh>
    <phoneticPr fontId="11"/>
  </si>
  <si>
    <t>吉田町立小中学校建設基金</t>
    <rPh sb="0" eb="3">
      <t>ヨシダチョウ</t>
    </rPh>
    <rPh sb="3" eb="4">
      <t>リツ</t>
    </rPh>
    <rPh sb="4" eb="8">
      <t>ショウチュウガッコウ</t>
    </rPh>
    <rPh sb="8" eb="10">
      <t>ケンセツ</t>
    </rPh>
    <rPh sb="10" eb="12">
      <t>キキン</t>
    </rPh>
    <phoneticPr fontId="11"/>
  </si>
  <si>
    <t>教育振興基金</t>
    <rPh sb="0" eb="2">
      <t>キョウイク</t>
    </rPh>
    <rPh sb="2" eb="4">
      <t>シンコウ</t>
    </rPh>
    <rPh sb="4" eb="6">
      <t>キキン</t>
    </rPh>
    <phoneticPr fontId="11"/>
  </si>
  <si>
    <t>地域福祉基金</t>
    <rPh sb="0" eb="2">
      <t>チイキ</t>
    </rPh>
    <rPh sb="2" eb="4">
      <t>フクシ</t>
    </rPh>
    <rPh sb="4" eb="6">
      <t>キキン</t>
    </rPh>
    <phoneticPr fontId="11"/>
  </si>
  <si>
    <t>ふるさと水と土基金</t>
    <rPh sb="4" eb="5">
      <t>ミズ</t>
    </rPh>
    <rPh sb="6" eb="7">
      <t>ツチ</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</si>
  <si>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</si>
  <si>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</si>
  <si>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</si>
  <si>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</si>
  <si>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</si>
  <si>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</si>
  <si>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</si>
  <si>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</si>
  <si>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</si>
  <si>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</si>
  <si>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</si>
  <si>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起債額を元金償還額以下となるよう抑制し、加えて交付税措置の高い起債を優先して活用することで年々実質公債費比率は減少してきた。東日本大震災を機に津波防災対策を喫緊の課題と位置づけた「津波防災まちづくり」を進めるため、平成25年度に集中して多くの事業を実施したことで一時的に地方債残高が増加しており、平成29年度についてはこれらの起債の元金償還が始まったことから、公債費並びに実質公債費比率が増加した。単年度実質公債費比率を見ると、平成28年度以前には10％前後で推移していたものが平成29年度には12.3％まで上昇している。今後については、過年度における高金利の起債の償還終了に伴い比率は減少する見込みであるが、同比率については3か年平均で算出する関係上、令和元年度にピークを迎えたのちに減少に転じる見込みである。</t>
    <rPh sb="63" eb="64">
      <t>ヒガシ</t>
    </rPh>
    <rPh sb="64" eb="66">
      <t>ニホン</t>
    </rPh>
    <rPh sb="66" eb="69">
      <t>ダイシンサイ</t>
    </rPh>
    <rPh sb="70" eb="71">
      <t>キ</t>
    </rPh>
    <rPh sb="72" eb="74">
      <t>ツナミ</t>
    </rPh>
    <rPh sb="74" eb="76">
      <t>ボウサイ</t>
    </rPh>
    <rPh sb="76" eb="78">
      <t>タイサク</t>
    </rPh>
    <rPh sb="79" eb="81">
      <t>キッキン</t>
    </rPh>
    <rPh sb="82" eb="84">
      <t>カダイ</t>
    </rPh>
    <rPh sb="85" eb="87">
      <t>イチ</t>
    </rPh>
    <rPh sb="91" eb="93">
      <t>ツナミ</t>
    </rPh>
    <rPh sb="93" eb="95">
      <t>ボウサイ</t>
    </rPh>
    <rPh sb="102" eb="103">
      <t>スス</t>
    </rPh>
    <rPh sb="108" eb="110">
      <t>ヘイセイ</t>
    </rPh>
    <rPh sb="112" eb="114">
      <t>ネンド</t>
    </rPh>
    <rPh sb="115" eb="117">
      <t>シュウチュウ</t>
    </rPh>
    <rPh sb="119" eb="120">
      <t>オオ</t>
    </rPh>
    <rPh sb="122" eb="124">
      <t>ジギョウ</t>
    </rPh>
    <rPh sb="125" eb="127">
      <t>ジッシ</t>
    </rPh>
    <rPh sb="132" eb="135">
      <t>イチジテキ</t>
    </rPh>
    <rPh sb="136" eb="139">
      <t>チホウサイ</t>
    </rPh>
    <rPh sb="139" eb="141">
      <t>ザンダカ</t>
    </rPh>
    <rPh sb="142" eb="144">
      <t>ゾウカ</t>
    </rPh>
    <rPh sb="149" eb="151">
      <t>ヘイセイ</t>
    </rPh>
    <rPh sb="153" eb="155">
      <t>ネンド</t>
    </rPh>
    <rPh sb="164" eb="166">
      <t>キサイ</t>
    </rPh>
    <rPh sb="167" eb="169">
      <t>ガンキン</t>
    </rPh>
    <rPh sb="169" eb="171">
      <t>ショウカン</t>
    </rPh>
    <rPh sb="172" eb="173">
      <t>ハジ</t>
    </rPh>
    <rPh sb="181" eb="184">
      <t>コウサイヒ</t>
    </rPh>
    <rPh sb="184" eb="185">
      <t>ナラ</t>
    </rPh>
    <rPh sb="187" eb="189">
      <t>ジッシツ</t>
    </rPh>
    <rPh sb="189" eb="192">
      <t>コウサイヒ</t>
    </rPh>
    <rPh sb="192" eb="194">
      <t>ヒリツ</t>
    </rPh>
    <rPh sb="195" eb="197">
      <t>ゾウカ</t>
    </rPh>
    <rPh sb="200" eb="203">
      <t>タンネンド</t>
    </rPh>
    <rPh sb="203" eb="205">
      <t>ジッシツ</t>
    </rPh>
    <rPh sb="205" eb="208">
      <t>コウサイヒ</t>
    </rPh>
    <rPh sb="208" eb="210">
      <t>ヒリツ</t>
    </rPh>
    <rPh sb="211" eb="212">
      <t>ミ</t>
    </rPh>
    <rPh sb="215" eb="217">
      <t>ヘイセイ</t>
    </rPh>
    <rPh sb="219" eb="221">
      <t>ネンド</t>
    </rPh>
    <rPh sb="221" eb="223">
      <t>イゼン</t>
    </rPh>
    <rPh sb="228" eb="230">
      <t>ゼンゴ</t>
    </rPh>
    <rPh sb="231" eb="233">
      <t>スイイ</t>
    </rPh>
    <rPh sb="240" eb="242">
      <t>ヘイセイ</t>
    </rPh>
    <rPh sb="244" eb="246">
      <t>ネンド</t>
    </rPh>
    <rPh sb="255" eb="257">
      <t>ジョウショウ</t>
    </rPh>
    <rPh sb="262" eb="264">
      <t>コンゴ</t>
    </rPh>
    <rPh sb="270" eb="273">
      <t>カネンド</t>
    </rPh>
    <rPh sb="277" eb="280">
      <t>コウキンリ</t>
    </rPh>
    <rPh sb="281" eb="283">
      <t>キサイ</t>
    </rPh>
    <rPh sb="284" eb="286">
      <t>ショウカン</t>
    </rPh>
    <rPh sb="286" eb="288">
      <t>シュウリョウ</t>
    </rPh>
    <rPh sb="306" eb="307">
      <t>ドウ</t>
    </rPh>
    <rPh sb="307" eb="309">
      <t>ヒリツ</t>
    </rPh>
    <rPh sb="316" eb="317">
      <t>ネン</t>
    </rPh>
    <rPh sb="317" eb="319">
      <t>ヘイキン</t>
    </rPh>
    <rPh sb="320" eb="322">
      <t>サンシュツ</t>
    </rPh>
    <rPh sb="324" eb="327">
      <t>カンケイジョウ</t>
    </rPh>
    <rPh sb="328" eb="330">
      <t>レイワ</t>
    </rPh>
    <rPh sb="330" eb="332">
      <t>ガンネン</t>
    </rPh>
    <rPh sb="332" eb="333">
      <t>ド</t>
    </rPh>
    <rPh sb="338" eb="339">
      <t>ムカ</t>
    </rPh>
    <rPh sb="344" eb="346">
      <t>ゲンショウ</t>
    </rPh>
    <rPh sb="347" eb="348">
      <t>テン</t>
    </rPh>
    <rPh sb="350" eb="352">
      <t>ミコ</t>
    </rPh>
    <phoneticPr fontId="5"/>
  </si>
  <si>
    <t>　東日本大震災を機に、津波防災まちづくり関連事業を強力に推し進めてきたことにより、他市町に先駆けて津波避難タワーを建設する等多くの事業を実施してきた。事業実施に当たっては交付税措置率の高い起債を積極的に活用してきたことから、平成25年度において起債残高が急激に増加した。平成26年度以降においては起債残高は年々減少しているが、下水道事業の進展に伴う公営企業債等繰入の負担増等により、将来負担比率は同程度の水準で推移している。
　一方、積極的な事業展開の産物として多くの新しい施設が建造されたことにより、償却率は他団体よりも低い水準にある。平成29年度においては総合体育館の大規模改修を実施したものの、その他既存施設の償却が進んだことから、償却率については前年比で増加している。
　今後についても、津波防災まちづくりや教育関連経費等で多くの財政需要が見込まれており、起債を活用した投資的経費も継続して発生することが想定される。これにより、今後、起債残高の減少や現有資産の償却が進行しつつも、将来負担比率・有形固定資産減価償却率共に同程度の水準で推移していくものと思われる。主要事業の積極的な展開を図りながらも、最少の経費で最大の効果を発揮できるよう、事業精査を綿密に行いながら適正な規模での事業実施を行っていく必要があると考えている。</t>
    <rPh sb="1" eb="2">
      <t>ヒガシ</t>
    </rPh>
    <rPh sb="2" eb="4">
      <t>ニホン</t>
    </rPh>
    <rPh sb="4" eb="7">
      <t>ダイシンサイ</t>
    </rPh>
    <rPh sb="8" eb="9">
      <t>キ</t>
    </rPh>
    <rPh sb="11" eb="13">
      <t>ツナミ</t>
    </rPh>
    <rPh sb="13" eb="15">
      <t>ボウサイ</t>
    </rPh>
    <rPh sb="20" eb="22">
      <t>カンレン</t>
    </rPh>
    <rPh sb="22" eb="24">
      <t>ジギョウ</t>
    </rPh>
    <rPh sb="25" eb="27">
      <t>キョウリョク</t>
    </rPh>
    <rPh sb="28" eb="29">
      <t>オ</t>
    </rPh>
    <rPh sb="30" eb="31">
      <t>スス</t>
    </rPh>
    <rPh sb="41" eb="42">
      <t>タ</t>
    </rPh>
    <rPh sb="42" eb="43">
      <t>シ</t>
    </rPh>
    <rPh sb="43" eb="44">
      <t>マチ</t>
    </rPh>
    <rPh sb="45" eb="47">
      <t>サキガ</t>
    </rPh>
    <rPh sb="49" eb="51">
      <t>ツナミ</t>
    </rPh>
    <rPh sb="51" eb="53">
      <t>ヒナン</t>
    </rPh>
    <rPh sb="57" eb="59">
      <t>ケンセツ</t>
    </rPh>
    <rPh sb="61" eb="62">
      <t>ナド</t>
    </rPh>
    <rPh sb="62" eb="63">
      <t>オオ</t>
    </rPh>
    <rPh sb="65" eb="67">
      <t>ジギョウ</t>
    </rPh>
    <rPh sb="68" eb="70">
      <t>ジッシ</t>
    </rPh>
    <rPh sb="75" eb="77">
      <t>ジギョウ</t>
    </rPh>
    <rPh sb="77" eb="79">
      <t>ジッシ</t>
    </rPh>
    <rPh sb="80" eb="81">
      <t>ア</t>
    </rPh>
    <rPh sb="85" eb="88">
      <t>コウフゼイ</t>
    </rPh>
    <rPh sb="88" eb="90">
      <t>ソチ</t>
    </rPh>
    <rPh sb="90" eb="91">
      <t>リツ</t>
    </rPh>
    <rPh sb="92" eb="93">
      <t>タカ</t>
    </rPh>
    <rPh sb="94" eb="96">
      <t>キサイ</t>
    </rPh>
    <rPh sb="97" eb="100">
      <t>セッキョクテキ</t>
    </rPh>
    <rPh sb="101" eb="103">
      <t>カツヨウ</t>
    </rPh>
    <rPh sb="112" eb="114">
      <t>ヘイセイ</t>
    </rPh>
    <rPh sb="116" eb="118">
      <t>ネンド</t>
    </rPh>
    <rPh sb="122" eb="124">
      <t>キサイ</t>
    </rPh>
    <rPh sb="124" eb="126">
      <t>ザンダカ</t>
    </rPh>
    <rPh sb="127" eb="129">
      <t>キュウゲキ</t>
    </rPh>
    <rPh sb="130" eb="132">
      <t>ゾウカ</t>
    </rPh>
    <rPh sb="135" eb="137">
      <t>ヘイセイ</t>
    </rPh>
    <rPh sb="139" eb="141">
      <t>ネンド</t>
    </rPh>
    <rPh sb="141" eb="143">
      <t>イコウ</t>
    </rPh>
    <rPh sb="148" eb="150">
      <t>キサイ</t>
    </rPh>
    <rPh sb="150" eb="152">
      <t>ザンダカ</t>
    </rPh>
    <rPh sb="153" eb="155">
      <t>ネンネン</t>
    </rPh>
    <rPh sb="155" eb="157">
      <t>ゲンショウ</t>
    </rPh>
    <rPh sb="163" eb="166">
      <t>ゲスイドウ</t>
    </rPh>
    <rPh sb="166" eb="168">
      <t>ジギョウ</t>
    </rPh>
    <rPh sb="169" eb="171">
      <t>シンテン</t>
    </rPh>
    <rPh sb="172" eb="173">
      <t>トモナ</t>
    </rPh>
    <rPh sb="174" eb="176">
      <t>コウエイ</t>
    </rPh>
    <rPh sb="176" eb="178">
      <t>キギョウ</t>
    </rPh>
    <rPh sb="178" eb="179">
      <t>サイ</t>
    </rPh>
    <rPh sb="179" eb="180">
      <t>ナド</t>
    </rPh>
    <rPh sb="180" eb="182">
      <t>クリイレ</t>
    </rPh>
    <rPh sb="183" eb="185">
      <t>フタン</t>
    </rPh>
    <rPh sb="185" eb="186">
      <t>ゾウ</t>
    </rPh>
    <rPh sb="186" eb="187">
      <t>ナド</t>
    </rPh>
    <rPh sb="191" eb="193">
      <t>ショウライ</t>
    </rPh>
    <rPh sb="193" eb="195">
      <t>フタン</t>
    </rPh>
    <rPh sb="195" eb="197">
      <t>ヒリツ</t>
    </rPh>
    <rPh sb="198" eb="201">
      <t>ドウテイド</t>
    </rPh>
    <rPh sb="202" eb="204">
      <t>スイジュン</t>
    </rPh>
    <rPh sb="205" eb="207">
      <t>スイイ</t>
    </rPh>
    <rPh sb="214" eb="216">
      <t>イッポウ</t>
    </rPh>
    <rPh sb="217" eb="220">
      <t>セッキョクテキ</t>
    </rPh>
    <rPh sb="221" eb="223">
      <t>ジギョウ</t>
    </rPh>
    <rPh sb="223" eb="225">
      <t>テンカイ</t>
    </rPh>
    <rPh sb="226" eb="228">
      <t>サンブツ</t>
    </rPh>
    <rPh sb="231" eb="232">
      <t>オオ</t>
    </rPh>
    <rPh sb="234" eb="235">
      <t>アタラ</t>
    </rPh>
    <rPh sb="237" eb="239">
      <t>シセツ</t>
    </rPh>
    <rPh sb="240" eb="242">
      <t>ケンゾウ</t>
    </rPh>
    <rPh sb="251" eb="253">
      <t>ショウキャク</t>
    </rPh>
    <rPh sb="253" eb="254">
      <t>リツ</t>
    </rPh>
    <rPh sb="255" eb="256">
      <t>ホカ</t>
    </rPh>
    <rPh sb="256" eb="258">
      <t>ダンタイ</t>
    </rPh>
    <rPh sb="261" eb="262">
      <t>ヒク</t>
    </rPh>
    <rPh sb="263" eb="265">
      <t>スイジュン</t>
    </rPh>
    <rPh sb="269" eb="271">
      <t>ヘイセイ</t>
    </rPh>
    <rPh sb="273" eb="275">
      <t>ネンド</t>
    </rPh>
    <rPh sb="280" eb="282">
      <t>ソウゴウ</t>
    </rPh>
    <rPh sb="282" eb="285">
      <t>タイイクカン</t>
    </rPh>
    <rPh sb="286" eb="289">
      <t>ダイキボ</t>
    </rPh>
    <rPh sb="289" eb="291">
      <t>カイシュウ</t>
    </rPh>
    <rPh sb="292" eb="294">
      <t>ジッシ</t>
    </rPh>
    <rPh sb="302" eb="303">
      <t>ホカ</t>
    </rPh>
    <rPh sb="303" eb="305">
      <t>キゾン</t>
    </rPh>
    <rPh sb="305" eb="307">
      <t>シセツ</t>
    </rPh>
    <rPh sb="308" eb="310">
      <t>ショウキャク</t>
    </rPh>
    <rPh sb="311" eb="312">
      <t>スス</t>
    </rPh>
    <rPh sb="319" eb="321">
      <t>ショウキャク</t>
    </rPh>
    <rPh sb="321" eb="322">
      <t>リツ</t>
    </rPh>
    <rPh sb="327" eb="330">
      <t>ゼンネンヒ</t>
    </rPh>
    <rPh sb="331" eb="333">
      <t>ゾウカ</t>
    </rPh>
    <rPh sb="340" eb="342">
      <t>コンゴ</t>
    </rPh>
    <rPh sb="348" eb="350">
      <t>ツナミ</t>
    </rPh>
    <rPh sb="350" eb="352">
      <t>ボウサイ</t>
    </rPh>
    <rPh sb="358" eb="360">
      <t>キョウイク</t>
    </rPh>
    <rPh sb="360" eb="362">
      <t>カンレン</t>
    </rPh>
    <rPh sb="362" eb="364">
      <t>ケイヒ</t>
    </rPh>
    <rPh sb="364" eb="365">
      <t>ナド</t>
    </rPh>
    <rPh sb="366" eb="367">
      <t>オオ</t>
    </rPh>
    <rPh sb="369" eb="371">
      <t>ザイセイ</t>
    </rPh>
    <rPh sb="371" eb="373">
      <t>ジュヨウ</t>
    </rPh>
    <rPh sb="374" eb="376">
      <t>ミコ</t>
    </rPh>
    <rPh sb="382" eb="384">
      <t>キサイ</t>
    </rPh>
    <rPh sb="385" eb="387">
      <t>カツヨウ</t>
    </rPh>
    <rPh sb="389" eb="392">
      <t>トウシテキ</t>
    </rPh>
    <rPh sb="392" eb="394">
      <t>ケイヒ</t>
    </rPh>
    <rPh sb="395" eb="397">
      <t>ケイゾク</t>
    </rPh>
    <rPh sb="399" eb="401">
      <t>ハッセイ</t>
    </rPh>
    <rPh sb="406" eb="408">
      <t>ソウテイ</t>
    </rPh>
    <rPh sb="418" eb="420">
      <t>コンゴ</t>
    </rPh>
    <rPh sb="421" eb="423">
      <t>キサイ</t>
    </rPh>
    <rPh sb="423" eb="425">
      <t>ザンダカ</t>
    </rPh>
    <rPh sb="426" eb="428">
      <t>ゲンショウ</t>
    </rPh>
    <rPh sb="429" eb="431">
      <t>ゲンユウ</t>
    </rPh>
    <rPh sb="431" eb="433">
      <t>シサン</t>
    </rPh>
    <rPh sb="434" eb="436">
      <t>ショウキャク</t>
    </rPh>
    <rPh sb="437" eb="439">
      <t>シンコウ</t>
    </rPh>
    <rPh sb="444" eb="446">
      <t>ショウライ</t>
    </rPh>
    <rPh sb="446" eb="448">
      <t>フタン</t>
    </rPh>
    <rPh sb="448" eb="450">
      <t>ヒリツ</t>
    </rPh>
    <rPh sb="451" eb="453">
      <t>ユウケイ</t>
    </rPh>
    <rPh sb="453" eb="455">
      <t>コテイ</t>
    </rPh>
    <rPh sb="455" eb="457">
      <t>シサン</t>
    </rPh>
    <rPh sb="457" eb="459">
      <t>ゲンカ</t>
    </rPh>
    <rPh sb="459" eb="461">
      <t>ショウキャク</t>
    </rPh>
    <rPh sb="461" eb="462">
      <t>リツ</t>
    </rPh>
    <rPh sb="462" eb="463">
      <t>トモ</t>
    </rPh>
    <rPh sb="464" eb="467">
      <t>ドウテイド</t>
    </rPh>
    <rPh sb="468" eb="470">
      <t>スイジュン</t>
    </rPh>
    <rPh sb="471" eb="473">
      <t>スイイ</t>
    </rPh>
    <rPh sb="480" eb="481">
      <t>オモ</t>
    </rPh>
    <rPh sb="485" eb="487">
      <t>シュヨウ</t>
    </rPh>
    <rPh sb="487" eb="489">
      <t>ジギョウ</t>
    </rPh>
    <rPh sb="490" eb="493">
      <t>セッキョクテキ</t>
    </rPh>
    <rPh sb="494" eb="496">
      <t>テンカイ</t>
    </rPh>
    <rPh sb="497" eb="498">
      <t>ハカ</t>
    </rPh>
    <rPh sb="504" eb="506">
      <t>サイショウ</t>
    </rPh>
    <rPh sb="507" eb="509">
      <t>ケイヒ</t>
    </rPh>
    <rPh sb="510" eb="512">
      <t>サイダイ</t>
    </rPh>
    <rPh sb="513" eb="515">
      <t>コウカ</t>
    </rPh>
    <rPh sb="516" eb="518">
      <t>ハッキ</t>
    </rPh>
    <rPh sb="524" eb="526">
      <t>ジギョウ</t>
    </rPh>
    <rPh sb="526" eb="528">
      <t>セイサ</t>
    </rPh>
    <rPh sb="529" eb="531">
      <t>メンミツ</t>
    </rPh>
    <rPh sb="532" eb="533">
      <t>オコナ</t>
    </rPh>
    <rPh sb="537" eb="539">
      <t>テキセイ</t>
    </rPh>
    <rPh sb="540" eb="542">
      <t>キボ</t>
    </rPh>
    <rPh sb="544" eb="546">
      <t>ジギョウ</t>
    </rPh>
    <rPh sb="546" eb="548">
      <t>ジッシ</t>
    </rPh>
    <rPh sb="549" eb="550">
      <t>オコナ</t>
    </rPh>
    <rPh sb="554" eb="556">
      <t>ヒツヨウ</t>
    </rPh>
    <rPh sb="560" eb="561">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</si>
</sst>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8"/>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c:ext xmlns:c16="http://schemas.microsoft.com/office/drawing/2014/chart" uri="{C3380CC4-5D6E-409C-BE32-E72D297353CC}">
              <c16:uniqueId val="{00000000-8C49-4B95-AD03-81A9F2C36D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277622</c:v>
                </c:pt>
                <c:pt idx="1">
                  <c:v>57692</c:v>
                </c:pt>
                <c:pt idx="2">
                  <c:v>39240</c:v>
                </c:pt>
                <c:pt idx="3">
                  <c:v>32423</c:v>
                </c:pt>
                <c:pt idx="4">
                  <c:v>53170</c:v>
                </c:pt>
              </c:numCache>
            </c:numRef>
          </c:val>
          <c:smooth val="0"/>
          <c:extLst>
            <c:ext xmlns:c16="http://schemas.microsoft.com/office/drawing/2014/chart" uri="{C3380CC4-5D6E-409C-BE32-E72D297353CC}">
              <c16:uniqueId val="{00000001-8C49-4B95-AD03-81A9F2C36D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6.47</c:v>
                </c:pt>
                <c:pt idx="1">
                  <c:v>6.59</c:v>
                </c:pt>
                <c:pt idx="2">
                  <c:v>6.65</c:v>
                </c:pt>
                <c:pt idx="3">
                  <c:v>7.46</c:v>
                </c:pt>
                <c:pt idx="4">
                  <c:v>9.3000000000000007</c:v>
                </c:pt>
              </c:numCache>
            </c:numRef>
          </c:val>
          <c:extLst>
            <c:ext xmlns:c16="http://schemas.microsoft.com/office/drawing/2014/chart" uri="{C3380CC4-5D6E-409C-BE32-E72D297353CC}">
              <c16:uniqueId val="{00000000-A8E7-4FED-AF8C-1C3F51B3B7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19.600000000000001</c:v>
                </c:pt>
                <c:pt idx="1">
                  <c:v>30.8</c:v>
                </c:pt>
                <c:pt idx="2">
                  <c:v>33.18</c:v>
                </c:pt>
                <c:pt idx="3">
                  <c:v>30.95</c:v>
                </c:pt>
                <c:pt idx="4">
                  <c:v>24.68</c:v>
                </c:pt>
              </c:numCache>
            </c:numRef>
          </c:val>
          <c:extLst>
            <c:ext xmlns:c16="http://schemas.microsoft.com/office/drawing/2014/chart" uri="{C3380CC4-5D6E-409C-BE32-E72D297353CC}">
              <c16:uniqueId val="{00000001-A8E7-4FED-AF8C-1C3F51B3B7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2.29</c:v>
                </c:pt>
                <c:pt idx="1">
                  <c:v>10.78</c:v>
                </c:pt>
                <c:pt idx="2">
                  <c:v>3.58</c:v>
                </c:pt>
                <c:pt idx="3">
                  <c:v>-0.96</c:v>
                </c:pt>
                <c:pt idx="4">
                  <c:v>-4.3</c:v>
                </c:pt>
              </c:numCache>
            </c:numRef>
          </c:val>
          <c:smooth val="0"/>
          <c:extLst>
            <c:ext xmlns:c16="http://schemas.microsoft.com/office/drawing/2014/chart" uri="{C3380CC4-5D6E-409C-BE32-E72D297353CC}">
              <c16:uniqueId val="{00000002-A8E7-4FED-AF8C-1C3F51B3B7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77-454B-B07F-4BFD6428310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77-454B-B07F-4BFD6428310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077-454B-B07F-4BFD6428310C}"/>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077-454B-B07F-4BFD6428310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077-454B-B07F-4BFD6428310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0.6</c:v>
                </c:pt>
                <c:pt idx="2">
                  <c:v>#N/A</c:v>
                </c:pt>
                <c:pt idx="3">
                  <c:v>0.49</c:v>
                </c:pt>
                <c:pt idx="4">
                  <c:v>#N/A</c:v>
                </c:pt>
                <c:pt idx="5">
                  <c:v>0.72</c:v>
                </c:pt>
                <c:pt idx="6">
                  <c:v>#N/A</c:v>
                </c:pt>
                <c:pt idx="7">
                  <c:v>2.77</c:v>
                </c:pt>
                <c:pt idx="8">
                  <c:v>#N/A</c:v>
                </c:pt>
                <c:pt idx="9">
                  <c:v>0.37</c:v>
                </c:pt>
              </c:numCache>
            </c:numRef>
          </c:val>
          <c:extLst>
            <c:ext xmlns:c16="http://schemas.microsoft.com/office/drawing/2014/chart" uri="{C3380CC4-5D6E-409C-BE32-E72D297353CC}">
              <c16:uniqueId val="{00000005-3077-454B-B07F-4BFD6428310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0.41</c:v>
                </c:pt>
                <c:pt idx="2">
                  <c:v>#N/A</c:v>
                </c:pt>
                <c:pt idx="3">
                  <c:v>0.15</c:v>
                </c:pt>
                <c:pt idx="4">
                  <c:v>#N/A</c:v>
                </c:pt>
                <c:pt idx="5">
                  <c:v>0.4</c:v>
                </c:pt>
                <c:pt idx="6">
                  <c:v>#N/A</c:v>
                </c:pt>
                <c:pt idx="7">
                  <c:v>0.43</c:v>
                </c:pt>
                <c:pt idx="8">
                  <c:v>#N/A</c:v>
                </c:pt>
                <c:pt idx="9">
                  <c:v>0.37</c:v>
                </c:pt>
              </c:numCache>
            </c:numRef>
          </c:val>
          <c:extLst>
            <c:ext xmlns:c16="http://schemas.microsoft.com/office/drawing/2014/chart" uri="{C3380CC4-5D6E-409C-BE32-E72D297353CC}">
              <c16:uniqueId val="{00000006-3077-454B-B07F-4BFD6428310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2.4300000000000002</c:v>
                </c:pt>
                <c:pt idx="2">
                  <c:v>#N/A</c:v>
                </c:pt>
                <c:pt idx="3">
                  <c:v>1.93</c:v>
                </c:pt>
                <c:pt idx="4">
                  <c:v>#N/A</c:v>
                </c:pt>
                <c:pt idx="5">
                  <c:v>2.0099999999999998</c:v>
                </c:pt>
                <c:pt idx="6">
                  <c:v>#N/A</c:v>
                </c:pt>
                <c:pt idx="7">
                  <c:v>3.07</c:v>
                </c:pt>
                <c:pt idx="8">
                  <c:v>#N/A</c:v>
                </c:pt>
                <c:pt idx="9">
                  <c:v>2.9</c:v>
                </c:pt>
              </c:numCache>
            </c:numRef>
          </c:val>
          <c:extLst>
            <c:ext xmlns:c16="http://schemas.microsoft.com/office/drawing/2014/chart" uri="{C3380CC4-5D6E-409C-BE32-E72D297353CC}">
              <c16:uniqueId val="{00000007-3077-454B-B07F-4BFD6428310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10.039999999999999</c:v>
                </c:pt>
                <c:pt idx="2">
                  <c:v>#N/A</c:v>
                </c:pt>
                <c:pt idx="3">
                  <c:v>9.93</c:v>
                </c:pt>
                <c:pt idx="4">
                  <c:v>#N/A</c:v>
                </c:pt>
                <c:pt idx="5">
                  <c:v>8.68</c:v>
                </c:pt>
                <c:pt idx="6">
                  <c:v>#N/A</c:v>
                </c:pt>
                <c:pt idx="7">
                  <c:v>8.26</c:v>
                </c:pt>
                <c:pt idx="8">
                  <c:v>#N/A</c:v>
                </c:pt>
                <c:pt idx="9">
                  <c:v>8.39</c:v>
                </c:pt>
              </c:numCache>
            </c:numRef>
          </c:val>
          <c:extLst>
            <c:ext xmlns:c16="http://schemas.microsoft.com/office/drawing/2014/chart" uri="{C3380CC4-5D6E-409C-BE32-E72D297353CC}">
              <c16:uniqueId val="{00000008-3077-454B-B07F-4BFD6428310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6.47</c:v>
                </c:pt>
                <c:pt idx="2">
                  <c:v>#N/A</c:v>
                </c:pt>
                <c:pt idx="3">
                  <c:v>6.58</c:v>
                </c:pt>
                <c:pt idx="4">
                  <c:v>#N/A</c:v>
                </c:pt>
                <c:pt idx="5">
                  <c:v>6.65</c:v>
                </c:pt>
                <c:pt idx="6">
                  <c:v>#N/A</c:v>
                </c:pt>
                <c:pt idx="7">
                  <c:v>7.46</c:v>
                </c:pt>
                <c:pt idx="8">
                  <c:v>#N/A</c:v>
                </c:pt>
                <c:pt idx="9">
                  <c:v>9.3000000000000007</c:v>
                </c:pt>
              </c:numCache>
            </c:numRef>
          </c:val>
          <c:extLst>
            <c:ext xmlns:c16="http://schemas.microsoft.com/office/drawing/2014/chart" uri="{C3380CC4-5D6E-409C-BE32-E72D297353CC}">
              <c16:uniqueId val="{00000009-3077-454B-B07F-4BFD642831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1025</c:v>
                </c:pt>
                <c:pt idx="5">
                  <c:v>1043</c:v>
                </c:pt>
                <c:pt idx="8">
                  <c:v>1033</c:v>
                </c:pt>
                <c:pt idx="11">
                  <c:v>1118</c:v>
                </c:pt>
                <c:pt idx="14">
                  <c:v>1176</c:v>
                </c:pt>
              </c:numCache>
            </c:numRef>
          </c:val>
          <c:extLst>
            <c:ext xmlns:c16="http://schemas.microsoft.com/office/drawing/2014/chart" uri="{C3380CC4-5D6E-409C-BE32-E72D297353CC}">
              <c16:uniqueId val="{00000000-7A74-4A42-80D9-3F4AE7A329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74-4A42-80D9-3F4AE7A329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14</c:v>
                </c:pt>
                <c:pt idx="3">
                  <c:v>14</c:v>
                </c:pt>
                <c:pt idx="6">
                  <c:v>15</c:v>
                </c:pt>
                <c:pt idx="9">
                  <c:v>17</c:v>
                </c:pt>
                <c:pt idx="12">
                  <c:v>17</c:v>
                </c:pt>
              </c:numCache>
            </c:numRef>
          </c:val>
          <c:extLst>
            <c:ext xmlns:c16="http://schemas.microsoft.com/office/drawing/2014/chart" uri="{C3380CC4-5D6E-409C-BE32-E72D297353CC}">
              <c16:uniqueId val="{00000002-7A74-4A42-80D9-3F4AE7A329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265</c:v>
                </c:pt>
                <c:pt idx="3">
                  <c:v>224</c:v>
                </c:pt>
                <c:pt idx="6">
                  <c:v>201</c:v>
                </c:pt>
                <c:pt idx="9">
                  <c:v>193</c:v>
                </c:pt>
                <c:pt idx="12">
                  <c:v>194</c:v>
                </c:pt>
              </c:numCache>
            </c:numRef>
          </c:val>
          <c:extLst>
            <c:ext xmlns:c16="http://schemas.microsoft.com/office/drawing/2014/chart" uri="{C3380CC4-5D6E-409C-BE32-E72D297353CC}">
              <c16:uniqueId val="{00000003-7A74-4A42-80D9-3F4AE7A329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476</c:v>
                </c:pt>
                <c:pt idx="3">
                  <c:v>470</c:v>
                </c:pt>
                <c:pt idx="6">
                  <c:v>490</c:v>
                </c:pt>
                <c:pt idx="9">
                  <c:v>508</c:v>
                </c:pt>
                <c:pt idx="12">
                  <c:v>544</c:v>
                </c:pt>
              </c:numCache>
            </c:numRef>
          </c:val>
          <c:extLst>
            <c:ext xmlns:c16="http://schemas.microsoft.com/office/drawing/2014/chart" uri="{C3380CC4-5D6E-409C-BE32-E72D297353CC}">
              <c16:uniqueId val="{00000004-7A74-4A42-80D9-3F4AE7A329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74-4A42-80D9-3F4AE7A329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74-4A42-80D9-3F4AE7A329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853</c:v>
                </c:pt>
                <c:pt idx="3">
                  <c:v>888</c:v>
                </c:pt>
                <c:pt idx="6">
                  <c:v>911</c:v>
                </c:pt>
                <c:pt idx="9">
                  <c:v>940</c:v>
                </c:pt>
                <c:pt idx="12">
                  <c:v>1104</c:v>
                </c:pt>
              </c:numCache>
            </c:numRef>
          </c:val>
          <c:extLst>
            <c:ext xmlns:c16="http://schemas.microsoft.com/office/drawing/2014/chart" uri="{C3380CC4-5D6E-409C-BE32-E72D297353CC}">
              <c16:uniqueId val="{00000007-7A74-4A42-80D9-3F4AE7A329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583</c:v>
                </c:pt>
                <c:pt idx="2">
                  <c:v>#N/A</c:v>
                </c:pt>
                <c:pt idx="3">
                  <c:v>#N/A</c:v>
                </c:pt>
                <c:pt idx="4">
                  <c:v>553</c:v>
                </c:pt>
                <c:pt idx="5">
                  <c:v>#N/A</c:v>
                </c:pt>
                <c:pt idx="6">
                  <c:v>#N/A</c:v>
                </c:pt>
                <c:pt idx="7">
                  <c:v>584</c:v>
                </c:pt>
                <c:pt idx="8">
                  <c:v>#N/A</c:v>
                </c:pt>
                <c:pt idx="9">
                  <c:v>#N/A</c:v>
                </c:pt>
                <c:pt idx="10">
                  <c:v>540</c:v>
                </c:pt>
                <c:pt idx="11">
                  <c:v>#N/A</c:v>
                </c:pt>
                <c:pt idx="12">
                  <c:v>#N/A</c:v>
                </c:pt>
                <c:pt idx="13">
                  <c:v>683</c:v>
                </c:pt>
                <c:pt idx="14">
                  <c:v>#N/A</c:v>
                </c:pt>
              </c:numCache>
            </c:numRef>
          </c:val>
          <c:smooth val="0"/>
          <c:extLst>
            <c:ext xmlns:c16="http://schemas.microsoft.com/office/drawing/2014/chart" uri="{C3380CC4-5D6E-409C-BE32-E72D297353CC}">
              <c16:uniqueId val="{00000008-7A74-4A42-80D9-3F4AE7A329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11558</c:v>
                </c:pt>
                <c:pt idx="5">
                  <c:v>11417</c:v>
                </c:pt>
                <c:pt idx="8">
                  <c:v>11558</c:v>
                </c:pt>
                <c:pt idx="11">
                  <c:v>11455</c:v>
                </c:pt>
                <c:pt idx="14">
                  <c:v>11507</c:v>
                </c:pt>
              </c:numCache>
            </c:numRef>
          </c:val>
          <c:extLst>
            <c:ext xmlns:c16="http://schemas.microsoft.com/office/drawing/2014/chart" uri="{C3380CC4-5D6E-409C-BE32-E72D297353CC}">
              <c16:uniqueId val="{00000000-D0F7-4DF9-BFBC-7534087605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2082</c:v>
                </c:pt>
                <c:pt idx="5">
                  <c:v>2100</c:v>
                </c:pt>
                <c:pt idx="8">
                  <c:v>1965</c:v>
                </c:pt>
                <c:pt idx="11">
                  <c:v>1966</c:v>
                </c:pt>
                <c:pt idx="14">
                  <c:v>1875</c:v>
                </c:pt>
              </c:numCache>
            </c:numRef>
          </c:val>
          <c:extLst>
            <c:ext xmlns:c16="http://schemas.microsoft.com/office/drawing/2014/chart" uri="{C3380CC4-5D6E-409C-BE32-E72D297353CC}">
              <c16:uniqueId val="{00000001-D0F7-4DF9-BFBC-7534087605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1905</c:v>
                </c:pt>
                <c:pt idx="5">
                  <c:v>2703</c:v>
                </c:pt>
                <c:pt idx="8">
                  <c:v>2971</c:v>
                </c:pt>
                <c:pt idx="11">
                  <c:v>3073</c:v>
                </c:pt>
                <c:pt idx="14">
                  <c:v>2960</c:v>
                </c:pt>
              </c:numCache>
            </c:numRef>
          </c:val>
          <c:extLst>
            <c:ext xmlns:c16="http://schemas.microsoft.com/office/drawing/2014/chart" uri="{C3380CC4-5D6E-409C-BE32-E72D297353CC}">
              <c16:uniqueId val="{00000002-D0F7-4DF9-BFBC-7534087605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F7-4DF9-BFBC-7534087605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F7-4DF9-BFBC-7534087605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F7-4DF9-BFBC-7534087605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1272</c:v>
                </c:pt>
                <c:pt idx="3">
                  <c:v>1231</c:v>
                </c:pt>
                <c:pt idx="6">
                  <c:v>1151</c:v>
                </c:pt>
                <c:pt idx="9">
                  <c:v>1179</c:v>
                </c:pt>
                <c:pt idx="12">
                  <c:v>1198</c:v>
                </c:pt>
              </c:numCache>
            </c:numRef>
          </c:val>
          <c:extLst>
            <c:ext xmlns:c16="http://schemas.microsoft.com/office/drawing/2014/chart" uri="{C3380CC4-5D6E-409C-BE32-E72D297353CC}">
              <c16:uniqueId val="{00000006-D0F7-4DF9-BFBC-7534087605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2358</c:v>
                </c:pt>
                <c:pt idx="3">
                  <c:v>2296</c:v>
                </c:pt>
                <c:pt idx="6">
                  <c:v>2240</c:v>
                </c:pt>
                <c:pt idx="9">
                  <c:v>2491</c:v>
                </c:pt>
                <c:pt idx="12">
                  <c:v>2473</c:v>
                </c:pt>
              </c:numCache>
            </c:numRef>
          </c:val>
          <c:extLst>
            <c:ext xmlns:c16="http://schemas.microsoft.com/office/drawing/2014/chart" uri="{C3380CC4-5D6E-409C-BE32-E72D297353CC}">
              <c16:uniqueId val="{00000007-D0F7-4DF9-BFBC-7534087605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5667</c:v>
                </c:pt>
                <c:pt idx="3">
                  <c:v>5468</c:v>
                </c:pt>
                <c:pt idx="6">
                  <c:v>5343</c:v>
                </c:pt>
                <c:pt idx="9">
                  <c:v>5359</c:v>
                </c:pt>
                <c:pt idx="12">
                  <c:v>5422</c:v>
                </c:pt>
              </c:numCache>
            </c:numRef>
          </c:val>
          <c:extLst>
            <c:ext xmlns:c16="http://schemas.microsoft.com/office/drawing/2014/chart" uri="{C3380CC4-5D6E-409C-BE32-E72D297353CC}">
              <c16:uniqueId val="{00000008-D0F7-4DF9-BFBC-7534087605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153</c:v>
                </c:pt>
                <c:pt idx="3">
                  <c:v>139</c:v>
                </c:pt>
                <c:pt idx="6">
                  <c:v>186</c:v>
                </c:pt>
                <c:pt idx="9">
                  <c:v>164</c:v>
                </c:pt>
                <c:pt idx="12">
                  <c:v>143</c:v>
                </c:pt>
              </c:numCache>
            </c:numRef>
          </c:val>
          <c:extLst>
            <c:ext xmlns:c16="http://schemas.microsoft.com/office/drawing/2014/chart" uri="{C3380CC4-5D6E-409C-BE32-E72D297353CC}">
              <c16:uniqueId val="{00000009-D0F7-4DF9-BFBC-7534087605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11732</c:v>
                </c:pt>
                <c:pt idx="3">
                  <c:v>11613</c:v>
                </c:pt>
                <c:pt idx="6">
                  <c:v>11571</c:v>
                </c:pt>
                <c:pt idx="9">
                  <c:v>11308</c:v>
                </c:pt>
                <c:pt idx="12">
                  <c:v>11203</c:v>
                </c:pt>
              </c:numCache>
            </c:numRef>
          </c:val>
          <c:extLst>
            <c:ext xmlns:c16="http://schemas.microsoft.com/office/drawing/2014/chart" uri="{C3380CC4-5D6E-409C-BE32-E72D297353CC}">
              <c16:uniqueId val="{0000000A-D0F7-4DF9-BFBC-7534087605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5638</c:v>
                </c:pt>
                <c:pt idx="2">
                  <c:v>#N/A</c:v>
                </c:pt>
                <c:pt idx="3">
                  <c:v>#N/A</c:v>
                </c:pt>
                <c:pt idx="4">
                  <c:v>4528</c:v>
                </c:pt>
                <c:pt idx="5">
                  <c:v>#N/A</c:v>
                </c:pt>
                <c:pt idx="6">
                  <c:v>#N/A</c:v>
                </c:pt>
                <c:pt idx="7">
                  <c:v>3997</c:v>
                </c:pt>
                <c:pt idx="8">
                  <c:v>#N/A</c:v>
                </c:pt>
                <c:pt idx="9">
                  <c:v>#N/A</c:v>
                </c:pt>
                <c:pt idx="10">
                  <c:v>4007</c:v>
                </c:pt>
                <c:pt idx="11">
                  <c:v>#N/A</c:v>
                </c:pt>
                <c:pt idx="12">
                  <c:v>#N/A</c:v>
                </c:pt>
                <c:pt idx="13">
                  <c:v>4098</c:v>
                </c:pt>
                <c:pt idx="14">
                  <c:v>#N/A</c:v>
                </c:pt>
              </c:numCache>
            </c:numRef>
          </c:val>
          <c:smooth val="0"/>
          <c:extLst>
            <c:ext xmlns:c16="http://schemas.microsoft.com/office/drawing/2014/chart" uri="{C3380CC4-5D6E-409C-BE32-E72D297353CC}">
              <c16:uniqueId val="{0000000B-D0F7-4DF9-BFBC-7534087605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2134</c:v>
                </c:pt>
                <c:pt idx="1">
                  <c:v>2013</c:v>
                </c:pt>
                <c:pt idx="2">
                  <c:v>1611</c:v>
                </c:pt>
              </c:numCache>
            </c:numRef>
          </c:val>
          <c:extLst>
            <c:ext xmlns:c16="http://schemas.microsoft.com/office/drawing/2014/chart" uri="{C3380CC4-5D6E-409C-BE32-E72D297353CC}">
              <c16:uniqueId val="{00000000-00AD-4F42-AC0E-7D8F96BF07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c:v>
                </c:pt>
                <c:pt idx="1">
                  <c:v>31</c:v>
                </c:pt>
                <c:pt idx="2">
                  <c:v>31</c:v>
                </c:pt>
              </c:numCache>
            </c:numRef>
          </c:val>
          <c:extLst>
            <c:ext xmlns:c16="http://schemas.microsoft.com/office/drawing/2014/chart" uri="{C3380CC4-5D6E-409C-BE32-E72D297353CC}">
              <c16:uniqueId val="{00000001-00AD-4F42-AC0E-7D8F96BF07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290</c:v>
                </c:pt>
                <c:pt idx="1">
                  <c:v>480</c:v>
                </c:pt>
                <c:pt idx="2">
                  <c:v>500</c:v>
                </c:pt>
              </c:numCache>
            </c:numRef>
          </c:val>
          <c:extLst>
            <c:ext xmlns:c16="http://schemas.microsoft.com/office/drawing/2014/chart" uri="{C3380CC4-5D6E-409C-BE32-E72D297353CC}">
              <c16:uniqueId val="{00000002-00AD-4F42-AC0E-7D8F96BF07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{8D91A5A8-F5A4-4193-8B40-87BE0C198227}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23D-4359-9640-8303233361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{6B05ACF3-CC60-4E96-97BF-6C8D875134BD}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3D-4359-9640-8303233361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{01CEC42C-4390-427A-AC06-1AF1B025B46D}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3D-4359-9640-8303233361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{E3283EC1-FAEB-4327-9C05-4D94D3645932}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3D-4359-9640-8303233361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{985B1F3B-B8B3-42E4-AD95-B60FFB988474}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3D-4359-9640-8303233361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{6C4A1763-684A-4A94-8C67-40F3B6F5A8F5}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23D-4359-9640-8303233361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{5FE3409A-F329-4152-8689-60B1B6308F3E}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23D-4359-9640-83032333618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{7E73F172-E6D4-41A6-B392-6F00261E5F80}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23D-4359-9640-83032333618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{7B3E78D8-A026-4580-8E4F-3CC977AF2125}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23D-4359-9640-8303233361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44.8</c:v>
                </c:pt>
                <c:pt idx="32">
                  <c:v>46.1</c:v>
                </c:pt>
              </c:numCache>
            </c:numRef>
          </c:xVal>
          <c:yVal>
            <c:numRef>
              <c:f>公会計指標分析・財政指標組合せ分析表!$BP$51:$DC$51</c:f>
              <c:numCache>
                <c:formatCode>#,##0.0;"▲ "#,##0.0</c:formatCode>
                <c:ptCount val="40"/>
                <c:pt idx="24">
                  <c:v>72.3</c:v>
                </c:pt>
                <c:pt idx="32">
                  <c:v>73.900000000000006</c:v>
                </c:pt>
              </c:numCache>
            </c:numRef>
          </c:yVal>
          <c:smooth val="0"/>
          <c:extLst>
            <c:ext xmlns:c16="http://schemas.microsoft.com/office/drawing/2014/chart" uri="{C3380CC4-5D6E-409C-BE32-E72D297353CC}">
              <c16:uniqueId val="{00000009-D23D-4359-9640-8303233361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{D48BA436-BFF0-4046-A0A0-98AC95257FD1}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23D-4359-9640-8303233361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{01CF209F-6CD9-4478-9096-1FB55C299D72}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3D-4359-9640-8303233361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{F3045738-72A0-4599-9888-FF1113DA081D}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3D-4359-9640-8303233361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{395C1216-C841-4B55-BF95-718FE3CFF750}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3D-4359-9640-8303233361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{0CA36F71-6BF0-4321-9650-7E1DBA50BC07}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3D-4359-9640-83032333618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{421221CF-31C9-47EC-AC52-ACD7AD60C796}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23D-4359-9640-83032333618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{C593E3BA-B302-4716-87ED-BD639B04A2E6}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23D-4359-9640-83032333618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{2AF62463-B066-4EED-A5C5-A44395ACDF13}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23D-4359-9640-83032333618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{ACCF0464-A789-4226-A5ED-8D73F07194C5}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23D-4359-9640-8303233361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57.7</c:v>
                </c:pt>
                <c:pt idx="32">
                  <c:v>57</c:v>
                </c:pt>
              </c:numCache>
            </c:numRef>
          </c:xVal>
          <c:yVal>
            <c:numRef>
              <c:f>公会計指標分析・財政指標組合せ分析表!$BP$55:$DC$55</c:f>
              <c:numCache>
                <c:formatCode>#,##0.0;"▲ "#,##0.0</c:formatCode>
                <c:ptCount val="40"/>
                <c:pt idx="24">
                  <c:v>15.5</c:v>
                </c:pt>
                <c:pt idx="32">
                  <c:v>14</c:v>
                </c:pt>
              </c:numCache>
            </c:numRef>
          </c:yVal>
          <c:smooth val="0"/>
          <c:extLst>
            <c:ext xmlns:c16="http://schemas.microsoft.com/office/drawing/2014/chart" uri="{C3380CC4-5D6E-409C-BE32-E72D297353CC}">
              <c16:uniqueId val="{00000013-D23D-4359-9640-830323336187}"/>
            </c:ext>
          </c:extLst>
        </c:ser>
        <c:dLbls>
          <c:showLegendKey val="0"/>
          <c:showVal val="1"/>
          <c:showCatName val="0"/>
          <c:showSerName val="0"/>
          <c:showPercent val="0"/>
          <c:showBubbleSize val="0"/>
        </c:dLbls>
        <c:axId val="46179840"/>
        <c:axId val="46181760"/>
      </c:scatterChart>
      <c:valAx>
        <c:axId val="46179840"/>
        <c:scaling>
          <c:orientation val="minMax"/>
          <c:max val="59"/>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{CC71E709-22AC-4516-9900-E28A323F3C7E}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FA9-4F0C-BABA-51740F06D4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{DF9B8EF2-9D78-4441-9C59-3E49932C7300}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A9-4F0C-BABA-51740F06D4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{429149D2-9CA0-4A63-9FB5-F715562D8146}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A9-4F0C-BABA-51740F06D4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{F78B4AA6-DBE4-4ADF-976A-A99B9BDB58FB}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A9-4F0C-BABA-51740F06D4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{D9F2B056-50F6-4B46-BDDE-FCD3D3BF0611}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A9-4F0C-BABA-51740F06D4E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{878F8630-CAEE-48EE-B748-D0FB95E35467}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FA9-4F0C-BABA-51740F06D4E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{F8D066CE-1DC2-4A6F-906A-215F9DD06124}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FA9-4F0C-BABA-51740F06D4E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{3E3C241F-4AC2-4581-AF5C-8F9AAB8F2426}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FA9-4F0C-BABA-51740F06D4E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{74B8433E-7302-4D8F-8B94-9C28FDAA2A6D}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FA9-4F0C-BABA-51740F06D4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11.9</c:v>
                </c:pt>
                <c:pt idx="16">
                  <c:v>10.4</c:v>
                </c:pt>
                <c:pt idx="24">
                  <c:v>10.1</c:v>
                </c:pt>
                <c:pt idx="32">
                  <c:v>10.8</c:v>
                </c:pt>
              </c:numCache>
            </c:numRef>
          </c:xVal>
          <c:yVal>
            <c:numRef>
              <c:f>公会計指標分析・財政指標組合せ分析表!$BP$73:$DC$73</c:f>
              <c:numCache>
                <c:formatCode>#,##0.0;"▲ "#,##0.0</c:formatCode>
                <c:ptCount val="40"/>
                <c:pt idx="0">
                  <c:v>102.8</c:v>
                </c:pt>
                <c:pt idx="8">
                  <c:v>84.3</c:v>
                </c:pt>
                <c:pt idx="16">
                  <c:v>72.2</c:v>
                </c:pt>
                <c:pt idx="24">
                  <c:v>72.3</c:v>
                </c:pt>
                <c:pt idx="32">
                  <c:v>73.900000000000006</c:v>
                </c:pt>
              </c:numCache>
            </c:numRef>
          </c:yVal>
          <c:smooth val="0"/>
          <c:extLst>
            <c:ext xmlns:c16="http://schemas.microsoft.com/office/drawing/2014/chart" uri="{C3380CC4-5D6E-409C-BE32-E72D297353CC}">
              <c16:uniqueId val="{00000009-BFA9-4F0C-BABA-51740F06D4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{DD86663C-4CA0-4775-88AB-F29F3A307395}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FA9-4F0C-BABA-51740F06D4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{77E1B943-E406-46A6-94C2-D81EAF55F4D6}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A9-4F0C-BABA-51740F06D4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{1949FC36-A163-4E50-8ABE-E6451798D0F0}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A9-4F0C-BABA-51740F06D4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{8CA1FF84-4A79-4DBB-A345-BACD85D596D3}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A9-4F0C-BABA-51740F06D4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{FA6F4D79-2DCF-41C5-936F-CF7A3DC5DE8D}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A9-4F0C-BABA-51740F06D4E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{FF097F4C-7895-444F-BC4F-9EFF3F806FD4}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FA9-4F0C-BABA-51740F06D4E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{CDEAE805-F7E8-4413-AFA8-7CDB6F575375}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FA9-4F0C-BABA-51740F06D4E9}"/>
                </c:ext>
              </c:extLst>
            </c:dLbl>
            <c:dLbl>
              <c:idx val="24"/>
              <c:layout>
                <c:manualLayout>
                  <c:x val="-2.353269821906101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{BA852CCB-4FE1-4F97-A3C7-937207508BE1}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FA9-4F0C-BABA-51740F06D4E9}"/>
                </c:ext>
              </c:extLst>
            </c:dLbl>
            <c:dLbl>
              <c:idx val="32"/>
              <c:layout>
                <c:manualLayout>
                  <c:x val="-3.9863285019160255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{6EEAC3FF-05F9-4995-B649-B4BEE1C11424}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FA9-4F0C-BABA-51740F06D4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c:ext xmlns:c16="http://schemas.microsoft.com/office/drawing/2014/chart" uri="{C3380CC4-5D6E-409C-BE32-E72D297353CC}">
              <c16:uniqueId val="{00000013-BFA9-4F0C-BABA-51740F06D4E9}"/>
            </c:ext>
          </c:extLst>
        </c:ser>
        <c:dLbls>
          <c:showLegendKey val="0"/>
          <c:showVal val="1"/>
          <c:showCatName val="0"/>
          <c:showSerName val="0"/>
          <c:showPercent val="0"/>
          <c:showBubbleSize val="0"/>
        </c:dLbls>
        <c:axId val="84219776"/>
        <c:axId val="84234240"/>
      </c:scatterChart>
      <c:valAx>
        <c:axId val="84219776"/>
        <c:scaling>
          <c:orientation val="minMax"/>
          <c:max val="14"/>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元利償還金等</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元利償還金については、平成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年度に借入を実施した公共事業等債等の元金償還開始により増加している。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また、公営企業債の元利償還金に対する繰入金については、水道事業に対する繰入金は減少しているものの、公共下水道事業において繰入金が増加しており、全体として増加となっている。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算入公債費等</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前年度より微増しているが、交付税措置率の高い地方債を優先的に活用していることから、今後も同程度の額を維持していくものと見込まれる。</a:t>
          </a:r>
          <a:endParaRPr kumimoji="1" lang="en-US" altLang="ja-JP"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一般会計等に係る地方債の残高については、東日本大震災を機に津波防災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対策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が喫緊の課題となったため、平成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年度において地方債を活用した事業を多く行ったこと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で、多くの残高を抱えることとなった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年度以降、地方債の借入金額を元金償還額以下に抑えるよう財政運営を行ってきたことにより、年々地方債残高は減少している。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充当可能財源等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年度において多くの事業を実施した結果、財政調整基金残高が減少したこと等により、充当可能基金全体で減額となった。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また、基準財政需要額算入見込額については、交付税措置の高い有利な起債を優先的に借入していること等により、前年同程度の水準となっている。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年度においては、ふるさと納税の寄附金収納に伴い、ふるさとよしだ寄附金残高が増加したが、津波防災まちづくり関連や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TCP</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トリビンスプラン関連の多くの事業を実施した結果、財政調整基金残高が大幅に減額となり、基金全体としても減額となった。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喫緊の課題である津波防災まちづくりや町独自の教育改革策である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TCP</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トリビンスプランの推進により、今後についても事業費の増大が見込まれる。税収の大幅な増加が見込まれない中、事業費も増大することで厳しい財政状況となることが予想されるが、緊急時の財政出動に備え、一定の財政調整基金の残高確保は必要であると考えており行政改革等により経費削減に努めながら人口増加のための移住定住策推進等により税収の増加を図っ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また、減債基金、特定目的基金については、今後の事業展開に合わせた変動が予想されるが、適正な基金残高を確保できるように努めていく。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最も積立額が多いものは「ふるさとよしだ寄附金基金」である。ふるさと納税のうち、寄附金の用途を指定されている「指定寄附」分について当基金に積み立て、翌年度以降の事業に充当している。また、小中学校の新規建設に備えた「吉田町立小中学校建設基金」、高校生に対する奨学金の貸付原資となる「教育振興基金」を合わせた</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つの基金で残高の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％以上を占めている状況である。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ふるさと納税の受領額が増加し、ふるさとよしだ寄附金基金の残高が増加したことが主な要因である。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よしだ寄附金基金については、順次寄附者の意向に沿った事業への充当を実施していく予定であり、大きな事業を実施する時には大幅な取崩しを実施する等、今後の事業展開の進捗具合に合わせて残高が変動していく予定である。また、小中学校建設基金については、現状各小中学校舎の新築計画がないこともあり、増額は検討していない。その他特目基金については、基金の目的に沿った運用ができるよう、一定の残高確保を継続していく予定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津波防災まちづくり関連や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TCP</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トリビンスプラン関連の多くの事業を実施したため、取崩額が積立額を上回り、減額となった。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喫緊の課題である津波防災まちづくりや町独自の教育改革策である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TCP</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トリビンスプランの推進により、今後についても事業費の増大が見込まれる。税収の大幅な増加が見込まれない中、事業費も増大することで厳しい財政状況となることが予想されるが、緊急時の財政出動に備え、一定の財政調整基金の残高確保は必要であると考えており、行政改革等により経費削減に努めながら人口増加のための移住定住策推進等により税収の増加を図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利息分の積立を行ったのみであったため、大きな金額変動はなかった。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津波防災まちづくり関連や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TCP</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トリビンスプラン関連の多くの事業を実施してきたことにより、起債の元利償還額は平成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年度にピークを迎える予定である。今後の事業展開・起債残高や元利償還額の推移を注視し、過年度の高金利な起債については繰り上げ償還も視野に入れながら、基金残高の増額を検討していく。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29,689
28,403
20.73
11,842,664
11,227,611
607,308
6,527,398
11,202,678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沿岸部に位置する当町では、平成</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年度に発生した東日本大震災を機に「津波防災まちづくり」を進めている。これに伴い、平成</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以降に津波避難タワー等の多くの施設を建築しており、これらの比較的新しい施設の償却率が低いことから、比率が全国平均・静岡県平均よりも低くなり、また類似団体内順位も低位に位置することとなっ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152491</xdr:rowOff>
    </xdr:from>
    <xdr:to>
      <xdr:col>23</xdr:col>
      <xdr:colOff>85090</xdr:colOff>
      <xdr:row>34</xdr:row>
      <xdr:rowOff>57785</xdr:rowOff>
    </xdr:to>
    <xdr:cxnSp macro="">
      <xdr:nvCxnSpPr>
        <xdr:cNvPr id="66" name="直線コネクタ 65"/>
        <xdr:cNvCxnSpPr/>
      </xdr:nvCxnSpPr>
      <xdr:spPr>
        <a:xfrm flipV="1">
          <a:off x="4760595" y="5381716"/>
          <a:ext cx="127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67"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99168</xdr:rowOff>
    </xdr:from>
    <xdr:ext cx="405111" cy="259045"/>
    <xdr:sp macro="" textlink="">
      <xdr:nvSpPr>
        <xdr:cNvPr id="69" name="有形固定資産減価償却率最大値テキスト"/>
        <xdr:cNvSpPr txBox="1"/>
      </xdr:nvSpPr>
      <xdr:spPr>
        <a:xfrm>
          <a:off x="4813300" y="51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152491</xdr:rowOff>
    </xdr:from>
    <xdr:to>
      <xdr:col>23</xdr:col>
      <xdr:colOff>174625</xdr:colOff>
      <xdr:row>26</xdr:row>
      <xdr:rowOff>152491</xdr:rowOff>
    </xdr:to>
    <xdr:cxnSp macro="">
      <xdr:nvCxnSpPr>
        <xdr:cNvPr id="70" name="直線コネクタ 69"/>
        <xdr:cNvCxnSpPr/>
      </xdr:nvCxnSpPr>
      <xdr:spPr>
        <a:xfrm>
          <a:off x="4673600" y="538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27866</xdr:rowOff>
    </xdr:from>
    <xdr:ext cx="405111" cy="259045"/>
    <xdr:sp macro="" textlink="">
      <xdr:nvSpPr>
        <xdr:cNvPr id="71" name="有形固定資産減価償却率平均値テキスト"/>
        <xdr:cNvSpPr txBox="1"/>
      </xdr:nvSpPr>
      <xdr:spPr>
        <a:xfrm>
          <a:off x="4813300" y="5771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4989</xdr:rowOff>
    </xdr:from>
    <xdr:to>
      <xdr:col>23</xdr:col>
      <xdr:colOff>136525</xdr:colOff>
      <xdr:row>30</xdr:row>
      <xdr:rowOff>106589</xdr:rowOff>
    </xdr:to>
    <xdr:sp macro="" textlink="">
      <xdr:nvSpPr>
        <xdr:cNvPr id="72" name="フローチャート: 判断 71"/>
        <xdr:cNvSpPr/>
      </xdr:nvSpPr>
      <xdr:spPr>
        <a:xfrm>
          <a:off x="47117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154849</xdr:rowOff>
    </xdr:from>
    <xdr:to>
      <xdr:col>19</xdr:col>
      <xdr:colOff>187325</xdr:colOff>
      <xdr:row>30</xdr:row>
      <xdr:rowOff>84999</xdr:rowOff>
    </xdr:to>
    <xdr:sp macro="" textlink="">
      <xdr:nvSpPr>
        <xdr:cNvPr id="73" name="フローチャート: 判断 72"/>
        <xdr:cNvSpPr/>
      </xdr:nvSpPr>
      <xdr:spPr>
        <a:xfrm>
          <a:off x="40005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74" name="フローチャート: 判断 73"/>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169726</xdr:rowOff>
    </xdr:from>
    <xdr:to>
      <xdr:col>23</xdr:col>
      <xdr:colOff>136525</xdr:colOff>
      <xdr:row>32</xdr:row>
      <xdr:rowOff>99876</xdr:rowOff>
    </xdr:to>
    <xdr:sp macro="" textlink="">
      <xdr:nvSpPr>
        <xdr:cNvPr id="80" name="楕円 79"/>
        <xdr:cNvSpPr/>
      </xdr:nvSpPr>
      <xdr:spPr>
        <a:xfrm>
          <a:off x="47117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148153</xdr:rowOff>
    </xdr:from>
    <xdr:ext cx="405111" cy="259045"/>
    <xdr:sp macro="" textlink="">
      <xdr:nvSpPr>
        <xdr:cNvPr id="81" name="有形固定資産減価償却率該当値テキスト"/>
        <xdr:cNvSpPr txBox="1"/>
      </xdr:nvSpPr>
      <xdr:spPr>
        <a:xfrm>
          <a:off x="4813300" y="623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38372</xdr:rowOff>
    </xdr:from>
    <xdr:to>
      <xdr:col>19</xdr:col>
      <xdr:colOff>187325</xdr:colOff>
      <xdr:row>32</xdr:row>
      <xdr:rowOff>139972</xdr:rowOff>
    </xdr:to>
    <xdr:sp macro="" textlink="">
      <xdr:nvSpPr>
        <xdr:cNvPr id="82" name="楕円 81"/>
        <xdr:cNvSpPr/>
      </xdr:nvSpPr>
      <xdr:spPr>
        <a:xfrm>
          <a:off x="4000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49076</xdr:rowOff>
    </xdr:from>
    <xdr:to>
      <xdr:col>23</xdr:col>
      <xdr:colOff>85725</xdr:colOff>
      <xdr:row>32</xdr:row>
      <xdr:rowOff>89172</xdr:rowOff>
    </xdr:to>
    <xdr:cxnSp macro="">
      <xdr:nvCxnSpPr>
        <xdr:cNvPr id="83" name="直線コネクタ 82"/>
        <xdr:cNvCxnSpPr/>
      </xdr:nvCxnSpPr>
      <xdr:spPr>
        <a:xfrm flipV="1">
          <a:off x="4051300" y="6307001"/>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101526</xdr:rowOff>
    </xdr:from>
    <xdr:ext cx="405111" cy="259045"/>
    <xdr:sp macro="" textlink="">
      <xdr:nvSpPr>
        <xdr:cNvPr id="84" name="n_1aveValue有形固定資産減価償却率"/>
        <xdr:cNvSpPr txBox="1"/>
      </xdr:nvSpPr>
      <xdr:spPr>
        <a:xfrm>
          <a:off x="38360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28774</xdr:rowOff>
    </xdr:from>
    <xdr:ext cx="405111" cy="259045"/>
    <xdr:sp macro="" textlink="">
      <xdr:nvSpPr>
        <xdr:cNvPr id="85" name="n_2aveValue有形固定資産減価償却率"/>
        <xdr:cNvSpPr txBox="1"/>
      </xdr:nvSpPr>
      <xdr:spPr>
        <a:xfrm>
          <a:off x="3086744" y="5772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131099</xdr:rowOff>
    </xdr:from>
    <xdr:ext cx="405111" cy="259045"/>
    <xdr:sp macro="" textlink="">
      <xdr:nvSpPr>
        <xdr:cNvPr id="86" name="n_1mainValue有形固定資産減価償却率"/>
        <xdr:cNvSpPr txBox="1"/>
      </xdr:nvSpPr>
      <xdr:spPr>
        <a:xfrm>
          <a:off x="38360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津波防災まちづくりを進めるにあたって多くの起債を活用したことにより、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年度に起債の残高が急激に増加した。以降、毎年残高は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ているものの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現在も将来負担の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％以上を占めている。また、平成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ついては多くの事業を実施したことにより財政調整基金の取崩しが多くなり、基金残高も減少した。このように、比率分子の増要因が多くあるものの、近年、企業の業績好転等により税収が増加傾向にあることもあり、比率については県平均よりは高いものの全国平均よりは低い水準となり、類似団体内順位も低位に位置することとなってい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5" name="直線コネクタ 114"/>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8"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9" name="直線コネクタ 118"/>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153052</xdr:rowOff>
    </xdr:from>
    <xdr:ext cx="340478" cy="259045"/>
    <xdr:sp macro="" textlink="">
      <xdr:nvSpPr>
        <xdr:cNvPr id="120" name="債務償還可能年数平均値テキスト"/>
        <xdr:cNvSpPr txBox="1"/>
      </xdr:nvSpPr>
      <xdr:spPr>
        <a:xfrm>
          <a:off x="14846300" y="606807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1" name="フローチャート: 判断 120"/>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7" name="楕円 126"/>
        <xdr:cNvSpPr/>
      </xdr:nvSpPr>
      <xdr:spPr>
        <a:xfrm>
          <a:off x="14744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125535</xdr:rowOff>
    </xdr:from>
    <xdr:ext cx="340478" cy="259045"/>
    <xdr:sp macro="" textlink="">
      <xdr:nvSpPr>
        <xdr:cNvPr id="128" name="債務償還可能年数該当値テキスト"/>
        <xdr:cNvSpPr txBox="1"/>
      </xdr:nvSpPr>
      <xdr:spPr>
        <a:xfrm>
          <a:off x="14846300" y="5869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29,689
28,403
20.73
11,842,664
11,227,611
607,308
6,527,398
11,202,678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51435</xdr:rowOff>
    </xdr:to>
    <xdr:cxnSp macro="">
      <xdr:nvCxnSpPr>
        <xdr:cNvPr id="56" name="直線コネクタ 55"/>
        <xdr:cNvCxnSpPr/>
      </xdr:nvCxnSpPr>
      <xdr:spPr>
        <a:xfrm flipV="1">
          <a:off x="4634865" y="575500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111142</xdr:rowOff>
    </xdr:from>
    <xdr:ext cx="405111" cy="259045"/>
    <xdr:sp macro="" textlink="">
      <xdr:nvSpPr>
        <xdr:cNvPr id="61" name="【道路】&#10;有形固定資産減価償却率平均値テキスト"/>
        <xdr:cNvSpPr txBox="1"/>
      </xdr:nvSpPr>
      <xdr:spPr>
        <a:xfrm>
          <a:off x="4673600" y="6283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132080</xdr:rowOff>
    </xdr:from>
    <xdr:to>
      <xdr:col>24</xdr:col>
      <xdr:colOff>114300</xdr:colOff>
      <xdr:row>39</xdr:row>
      <xdr:rowOff>62230</xdr:rowOff>
    </xdr:to>
    <xdr:sp macro="" textlink="">
      <xdr:nvSpPr>
        <xdr:cNvPr id="70" name="楕円 69"/>
        <xdr:cNvSpPr/>
      </xdr:nvSpPr>
      <xdr:spPr>
        <a:xfrm>
          <a:off x="4584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110507</xdr:rowOff>
    </xdr:from>
    <xdr:ext cx="405111" cy="259045"/>
    <xdr:sp macro="" textlink="">
      <xdr:nvSpPr>
        <xdr:cNvPr id="71" name="【道路】&#10;有形固定資産減価償却率該当値テキスト"/>
        <xdr:cNvSpPr txBox="1"/>
      </xdr:nvSpPr>
      <xdr:spPr>
        <a:xfrm>
          <a:off x="46736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168275</xdr:rowOff>
    </xdr:from>
    <xdr:to>
      <xdr:col>20</xdr:col>
      <xdr:colOff>38100</xdr:colOff>
      <xdr:row>39</xdr:row>
      <xdr:rowOff>98425</xdr:rowOff>
    </xdr:to>
    <xdr:sp macro="" textlink="">
      <xdr:nvSpPr>
        <xdr:cNvPr id="72" name="楕円 71"/>
        <xdr:cNvSpPr/>
      </xdr:nvSpPr>
      <xdr:spPr>
        <a:xfrm>
          <a:off x="3746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11430</xdr:rowOff>
    </xdr:from>
    <xdr:to>
      <xdr:col>24</xdr:col>
      <xdr:colOff>63500</xdr:colOff>
      <xdr:row>39</xdr:row>
      <xdr:rowOff>47625</xdr:rowOff>
    </xdr:to>
    <xdr:cxnSp macro="">
      <xdr:nvCxnSpPr>
        <xdr:cNvPr id="73" name="直線コネクタ 72"/>
        <xdr:cNvCxnSpPr/>
      </xdr:nvCxnSpPr>
      <xdr:spPr>
        <a:xfrm flipV="1">
          <a:off x="3797300" y="66979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4" name="n_1aveValue【道路】&#10;有形固定資産減価償却率"/>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5"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89552</xdr:rowOff>
    </xdr:from>
    <xdr:ext cx="405111" cy="259045"/>
    <xdr:sp macro="" textlink="">
      <xdr:nvSpPr>
        <xdr:cNvPr id="76" name="n_1mainValue【道路】&#10;有形固定資産減価償却率"/>
        <xdr:cNvSpPr txBox="1"/>
      </xdr:nvSpPr>
      <xdr:spPr>
        <a:xfrm>
          <a:off x="35820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7" name="直線コネクタ 86"/>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88" name="テキスト ボックス 87"/>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9" name="直線コネクタ 8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0" name="テキスト ボックス 89"/>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1" name="直線コネクタ 90"/>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2" name="テキスト ボックス 91"/>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5" name="直線コネクタ 94"/>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96" name="テキスト ボックス 95"/>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8" name="テキスト ボックス 97"/>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9" name="直線コネクタ 98"/>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0" name="テキスト ボックス 99"/>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107433</xdr:rowOff>
    </xdr:from>
    <xdr:to>
      <xdr:col>54</xdr:col>
      <xdr:colOff>189865</xdr:colOff>
      <xdr:row>41</xdr:row>
      <xdr:rowOff>144066</xdr:rowOff>
    </xdr:to>
    <xdr:cxnSp macro="">
      <xdr:nvCxnSpPr>
        <xdr:cNvPr id="104" name="直線コネクタ 103"/>
        <xdr:cNvCxnSpPr/>
      </xdr:nvCxnSpPr>
      <xdr:spPr>
        <a:xfrm flipV="1">
          <a:off x="10476865" y="5765283"/>
          <a:ext cx="0" cy="140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147893</xdr:rowOff>
    </xdr:from>
    <xdr:ext cx="469744" cy="259045"/>
    <xdr:sp macro="" textlink="">
      <xdr:nvSpPr>
        <xdr:cNvPr id="105" name="【道路】&#10;一人当たり延長最小値テキスト"/>
        <xdr:cNvSpPr txBox="1"/>
      </xdr:nvSpPr>
      <xdr:spPr>
        <a:xfrm>
          <a:off x="10515600" y="717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144066</xdr:rowOff>
    </xdr:from>
    <xdr:to>
      <xdr:col>55</xdr:col>
      <xdr:colOff>88900</xdr:colOff>
      <xdr:row>41</xdr:row>
      <xdr:rowOff>144066</xdr:rowOff>
    </xdr:to>
    <xdr:cxnSp macro="">
      <xdr:nvCxnSpPr>
        <xdr:cNvPr id="106" name="直線コネクタ 105"/>
        <xdr:cNvCxnSpPr/>
      </xdr:nvCxnSpPr>
      <xdr:spPr>
        <a:xfrm>
          <a:off x="10388600" y="7173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54110</xdr:rowOff>
    </xdr:from>
    <xdr:ext cx="534377" cy="259045"/>
    <xdr:sp macro="" textlink="">
      <xdr:nvSpPr>
        <xdr:cNvPr id="107" name="【道路】&#10;一人当たり延長最大値テキスト"/>
        <xdr:cNvSpPr txBox="1"/>
      </xdr:nvSpPr>
      <xdr:spPr>
        <a:xfrm>
          <a:off x="10515600" y="554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107433</xdr:rowOff>
    </xdr:from>
    <xdr:to>
      <xdr:col>55</xdr:col>
      <xdr:colOff>88900</xdr:colOff>
      <xdr:row>33</xdr:row>
      <xdr:rowOff>107433</xdr:rowOff>
    </xdr:to>
    <xdr:cxnSp macro="">
      <xdr:nvCxnSpPr>
        <xdr:cNvPr id="108" name="直線コネクタ 107"/>
        <xdr:cNvCxnSpPr/>
      </xdr:nvCxnSpPr>
      <xdr:spPr>
        <a:xfrm>
          <a:off x="10388600" y="576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131487</xdr:rowOff>
    </xdr:from>
    <xdr:ext cx="534377" cy="259045"/>
    <xdr:sp macro="" textlink="">
      <xdr:nvSpPr>
        <xdr:cNvPr id="109" name="【道路】&#10;一人当たり延長平均値テキスト"/>
        <xdr:cNvSpPr txBox="1"/>
      </xdr:nvSpPr>
      <xdr:spPr>
        <a:xfrm>
          <a:off x="10515600" y="6646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108610</xdr:rowOff>
    </xdr:from>
    <xdr:to>
      <xdr:col>55</xdr:col>
      <xdr:colOff>50800</xdr:colOff>
      <xdr:row>40</xdr:row>
      <xdr:rowOff>38760</xdr:rowOff>
    </xdr:to>
    <xdr:sp macro="" textlink="">
      <xdr:nvSpPr>
        <xdr:cNvPr id="110" name="フローチャート: 判断 109"/>
        <xdr:cNvSpPr/>
      </xdr:nvSpPr>
      <xdr:spPr>
        <a:xfrm>
          <a:off x="10426700" y="67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108239</xdr:rowOff>
    </xdr:from>
    <xdr:to>
      <xdr:col>50</xdr:col>
      <xdr:colOff>165100</xdr:colOff>
      <xdr:row>40</xdr:row>
      <xdr:rowOff>38389</xdr:rowOff>
    </xdr:to>
    <xdr:sp macro="" textlink="">
      <xdr:nvSpPr>
        <xdr:cNvPr id="111" name="フローチャート: 判断 110"/>
        <xdr:cNvSpPr/>
      </xdr:nvSpPr>
      <xdr:spPr>
        <a:xfrm>
          <a:off x="9588500" y="67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12" name="フローチャート: 判断 111"/>
        <xdr:cNvSpPr/>
      </xdr:nvSpPr>
      <xdr:spPr>
        <a:xfrm>
          <a:off x="8699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27601</xdr:rowOff>
    </xdr:from>
    <xdr:to>
      <xdr:col>55</xdr:col>
      <xdr:colOff>50800</xdr:colOff>
      <xdr:row>41</xdr:row>
      <xdr:rowOff>129201</xdr:rowOff>
    </xdr:to>
    <xdr:sp macro="" textlink="">
      <xdr:nvSpPr>
        <xdr:cNvPr id="118" name="楕円 117"/>
        <xdr:cNvSpPr/>
      </xdr:nvSpPr>
      <xdr:spPr>
        <a:xfrm>
          <a:off x="10426700" y="705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113978</xdr:rowOff>
    </xdr:from>
    <xdr:ext cx="469744" cy="259045"/>
    <xdr:sp macro="" textlink="">
      <xdr:nvSpPr>
        <xdr:cNvPr id="119" name="【道路】&#10;一人当たり延長該当値テキスト"/>
        <xdr:cNvSpPr txBox="1"/>
      </xdr:nvSpPr>
      <xdr:spPr>
        <a:xfrm>
          <a:off x="10515600" y="697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27543</xdr:rowOff>
    </xdr:from>
    <xdr:to>
      <xdr:col>50</xdr:col>
      <xdr:colOff>165100</xdr:colOff>
      <xdr:row>41</xdr:row>
      <xdr:rowOff>129143</xdr:rowOff>
    </xdr:to>
    <xdr:sp macro="" textlink="">
      <xdr:nvSpPr>
        <xdr:cNvPr id="120" name="楕円 119"/>
        <xdr:cNvSpPr/>
      </xdr:nvSpPr>
      <xdr:spPr>
        <a:xfrm>
          <a:off x="9588500" y="705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78343</xdr:rowOff>
    </xdr:from>
    <xdr:to>
      <xdr:col>55</xdr:col>
      <xdr:colOff>0</xdr:colOff>
      <xdr:row>41</xdr:row>
      <xdr:rowOff>78401</xdr:rowOff>
    </xdr:to>
    <xdr:cxnSp macro="">
      <xdr:nvCxnSpPr>
        <xdr:cNvPr id="121" name="直線コネクタ 120"/>
        <xdr:cNvCxnSpPr/>
      </xdr:nvCxnSpPr>
      <xdr:spPr>
        <a:xfrm>
          <a:off x="9639300" y="7107793"/>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54916</xdr:rowOff>
    </xdr:from>
    <xdr:ext cx="534377" cy="259045"/>
    <xdr:sp macro="" textlink="">
      <xdr:nvSpPr>
        <xdr:cNvPr id="122" name="n_1aveValue【道路】&#10;一人当たり延長"/>
        <xdr:cNvSpPr txBox="1"/>
      </xdr:nvSpPr>
      <xdr:spPr>
        <a:xfrm>
          <a:off x="9359411" y="6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70375</xdr:rowOff>
    </xdr:from>
    <xdr:ext cx="534377" cy="259045"/>
    <xdr:sp macro="" textlink="">
      <xdr:nvSpPr>
        <xdr:cNvPr id="123" name="n_2aveValue【道路】&#10;一人当たり延長"/>
        <xdr:cNvSpPr txBox="1"/>
      </xdr:nvSpPr>
      <xdr:spPr>
        <a:xfrm>
          <a:off x="8483111" y="65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120270</xdr:rowOff>
    </xdr:from>
    <xdr:ext cx="469744" cy="259045"/>
    <xdr:sp macro="" textlink="">
      <xdr:nvSpPr>
        <xdr:cNvPr id="124" name="n_1mainValue【道路】&#10;一人当たり延長"/>
        <xdr:cNvSpPr txBox="1"/>
      </xdr:nvSpPr>
      <xdr:spPr>
        <a:xfrm>
          <a:off x="9391727" y="714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98298</xdr:rowOff>
    </xdr:to>
    <xdr:cxnSp macro="">
      <xdr:nvCxnSpPr>
        <xdr:cNvPr id="147" name="直線コネクタ 146"/>
        <xdr:cNvCxnSpPr/>
      </xdr:nvCxnSpPr>
      <xdr:spPr>
        <a:xfrm flipV="1">
          <a:off x="4634865" y="969035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102125</xdr:rowOff>
    </xdr:from>
    <xdr:ext cx="405111" cy="259045"/>
    <xdr:sp macro="" textlink="">
      <xdr:nvSpPr>
        <xdr:cNvPr id="148" name="【橋りょう・トンネル】&#10;有形固定資産減価償却率最小値テキスト"/>
        <xdr:cNvSpPr txBox="1"/>
      </xdr:nvSpPr>
      <xdr:spPr>
        <a:xfrm>
          <a:off x="4673600" y="11074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98298</xdr:rowOff>
    </xdr:from>
    <xdr:to>
      <xdr:col>24</xdr:col>
      <xdr:colOff>152400</xdr:colOff>
      <xdr:row>64</xdr:row>
      <xdr:rowOff>98298</xdr:rowOff>
    </xdr:to>
    <xdr:cxnSp macro="">
      <xdr:nvCxnSpPr>
        <xdr:cNvPr id="149" name="直線コネクタ 148"/>
        <xdr:cNvCxnSpPr/>
      </xdr:nvCxnSpPr>
      <xdr:spPr>
        <a:xfrm>
          <a:off x="4546600" y="11071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50" name="【橋りょう・トンネル】&#10;有形固定資産減価償却率最大値テキスト"/>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51" name="直線コネクタ 150"/>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79519</xdr:rowOff>
    </xdr:from>
    <xdr:ext cx="405111" cy="259045"/>
    <xdr:sp macro="" textlink="">
      <xdr:nvSpPr>
        <xdr:cNvPr id="152" name="【橋りょう・トンネル】&#10;有形固定資産減価償却率平均値テキスト"/>
        <xdr:cNvSpPr txBox="1"/>
      </xdr:nvSpPr>
      <xdr:spPr>
        <a:xfrm>
          <a:off x="4673600" y="1002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56642</xdr:rowOff>
    </xdr:from>
    <xdr:to>
      <xdr:col>24</xdr:col>
      <xdr:colOff>114300</xdr:colOff>
      <xdr:row>59</xdr:row>
      <xdr:rowOff>158242</xdr:rowOff>
    </xdr:to>
    <xdr:sp macro="" textlink="">
      <xdr:nvSpPr>
        <xdr:cNvPr id="153" name="フローチャート: 判断 152"/>
        <xdr:cNvSpPr/>
      </xdr:nvSpPr>
      <xdr:spPr>
        <a:xfrm>
          <a:off x="4584700" y="101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49784</xdr:rowOff>
    </xdr:from>
    <xdr:to>
      <xdr:col>20</xdr:col>
      <xdr:colOff>38100</xdr:colOff>
      <xdr:row>59</xdr:row>
      <xdr:rowOff>151384</xdr:rowOff>
    </xdr:to>
    <xdr:sp macro="" textlink="">
      <xdr:nvSpPr>
        <xdr:cNvPr id="154" name="フローチャート: 判断 153"/>
        <xdr:cNvSpPr/>
      </xdr:nvSpPr>
      <xdr:spPr>
        <a:xfrm>
          <a:off x="3746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45212</xdr:rowOff>
    </xdr:from>
    <xdr:to>
      <xdr:col>15</xdr:col>
      <xdr:colOff>101600</xdr:colOff>
      <xdr:row>59</xdr:row>
      <xdr:rowOff>146812</xdr:rowOff>
    </xdr:to>
    <xdr:sp macro="" textlink="">
      <xdr:nvSpPr>
        <xdr:cNvPr id="155" name="フローチャート: 判断 154"/>
        <xdr:cNvSpPr/>
      </xdr:nvSpPr>
      <xdr:spPr>
        <a:xfrm>
          <a:off x="2857500" y="1016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1" name="楕円 160"/>
        <xdr:cNvSpPr/>
      </xdr:nvSpPr>
      <xdr:spPr>
        <a:xfrm>
          <a:off x="4584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121937</xdr:rowOff>
    </xdr:from>
    <xdr:ext cx="405111" cy="259045"/>
    <xdr:sp macro="" textlink="">
      <xdr:nvSpPr>
        <xdr:cNvPr id="162" name="【橋りょう・トンネル】&#10;有形固定資産減価償却率該当値テキスト"/>
        <xdr:cNvSpPr txBox="1"/>
      </xdr:nvSpPr>
      <xdr:spPr>
        <a:xfrm>
          <a:off x="4673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10922</xdr:rowOff>
    </xdr:from>
    <xdr:to>
      <xdr:col>20</xdr:col>
      <xdr:colOff>38100</xdr:colOff>
      <xdr:row>60</xdr:row>
      <xdr:rowOff>112522</xdr:rowOff>
    </xdr:to>
    <xdr:sp macro="" textlink="">
      <xdr:nvSpPr>
        <xdr:cNvPr id="163" name="楕円 162"/>
        <xdr:cNvSpPr/>
      </xdr:nvSpPr>
      <xdr:spPr>
        <a:xfrm>
          <a:off x="37465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61722</xdr:rowOff>
    </xdr:to>
    <xdr:cxnSp macro="">
      <xdr:nvCxnSpPr>
        <xdr:cNvPr id="164" name="直線コネクタ 163"/>
        <xdr:cNvCxnSpPr/>
      </xdr:nvCxnSpPr>
      <xdr:spPr>
        <a:xfrm flipV="1">
          <a:off x="3797300" y="1030986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167911</xdr:rowOff>
    </xdr:from>
    <xdr:ext cx="405111" cy="259045"/>
    <xdr:sp macro="" textlink="">
      <xdr:nvSpPr>
        <xdr:cNvPr id="165" name="n_1aveValue【橋りょう・トンネル】&#10;有形固定資産減価償却率"/>
        <xdr:cNvSpPr txBox="1"/>
      </xdr:nvSpPr>
      <xdr:spPr>
        <a:xfrm>
          <a:off x="35820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163339</xdr:rowOff>
    </xdr:from>
    <xdr:ext cx="405111" cy="259045"/>
    <xdr:sp macro="" textlink="">
      <xdr:nvSpPr>
        <xdr:cNvPr id="166" name="n_2aveValue【橋りょう・トンネル】&#10;有形固定資産減価償却率"/>
        <xdr:cNvSpPr txBox="1"/>
      </xdr:nvSpPr>
      <xdr:spPr>
        <a:xfrm>
          <a:off x="270574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103649</xdr:rowOff>
    </xdr:from>
    <xdr:ext cx="405111" cy="259045"/>
    <xdr:sp macro="" textlink="">
      <xdr:nvSpPr>
        <xdr:cNvPr id="167" name="n_1mainValue【橋りょう・トンネル】&#10;有形固定資産減価償却率"/>
        <xdr:cNvSpPr txBox="1"/>
      </xdr:nvSpPr>
      <xdr:spPr>
        <a:xfrm>
          <a:off x="3582044" y="1039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3" name="テキスト ボックス 18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5" name="テキスト ボックス 18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7" name="テキスト ボックス 18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1628</xdr:rowOff>
    </xdr:from>
    <xdr:to>
      <xdr:col>54</xdr:col>
      <xdr:colOff>189865</xdr:colOff>
      <xdr:row>63</xdr:row>
      <xdr:rowOff>125741</xdr:rowOff>
    </xdr:to>
    <xdr:cxnSp macro="">
      <xdr:nvCxnSpPr>
        <xdr:cNvPr id="189" name="直線コネクタ 188"/>
        <xdr:cNvCxnSpPr/>
      </xdr:nvCxnSpPr>
      <xdr:spPr>
        <a:xfrm flipV="1">
          <a:off x="10476865" y="9602828"/>
          <a:ext cx="0" cy="1324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129568</xdr:rowOff>
    </xdr:from>
    <xdr:ext cx="534377" cy="259045"/>
    <xdr:sp macro="" textlink="">
      <xdr:nvSpPr>
        <xdr:cNvPr id="190" name="【橋りょう・トンネル】&#10;一人当たり有形固定資産（償却資産）額最小値テキスト"/>
        <xdr:cNvSpPr txBox="1"/>
      </xdr:nvSpPr>
      <xdr:spPr>
        <a:xfrm>
          <a:off x="10515600" y="1093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125741</xdr:rowOff>
    </xdr:from>
    <xdr:to>
      <xdr:col>55</xdr:col>
      <xdr:colOff>88900</xdr:colOff>
      <xdr:row>63</xdr:row>
      <xdr:rowOff>125741</xdr:rowOff>
    </xdr:to>
    <xdr:cxnSp macro="">
      <xdr:nvCxnSpPr>
        <xdr:cNvPr id="191" name="直線コネクタ 190"/>
        <xdr:cNvCxnSpPr/>
      </xdr:nvCxnSpPr>
      <xdr:spPr>
        <a:xfrm>
          <a:off x="10388600" y="10927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119755</xdr:rowOff>
    </xdr:from>
    <xdr:ext cx="599010" cy="259045"/>
    <xdr:sp macro="" textlink="">
      <xdr:nvSpPr>
        <xdr:cNvPr id="192" name="【橋りょう・トンネル】&#10;一人当たり有形固定資産（償却資産）額最大値テキスト"/>
        <xdr:cNvSpPr txBox="1"/>
      </xdr:nvSpPr>
      <xdr:spPr>
        <a:xfrm>
          <a:off x="10515600" y="937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1628</xdr:rowOff>
    </xdr:from>
    <xdr:to>
      <xdr:col>55</xdr:col>
      <xdr:colOff>88900</xdr:colOff>
      <xdr:row>56</xdr:row>
      <xdr:rowOff>1628</xdr:rowOff>
    </xdr:to>
    <xdr:cxnSp macro="">
      <xdr:nvCxnSpPr>
        <xdr:cNvPr id="193" name="直線コネクタ 192"/>
        <xdr:cNvCxnSpPr/>
      </xdr:nvCxnSpPr>
      <xdr:spPr>
        <a:xfrm>
          <a:off x="10388600" y="9602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24254</xdr:rowOff>
    </xdr:from>
    <xdr:ext cx="599010" cy="259045"/>
    <xdr:sp macro="" textlink="">
      <xdr:nvSpPr>
        <xdr:cNvPr id="194" name="【橋りょう・トンネル】&#10;一人当たり有形固定資産（償却資産）額平均値テキスト"/>
        <xdr:cNvSpPr txBox="1"/>
      </xdr:nvSpPr>
      <xdr:spPr>
        <a:xfrm>
          <a:off x="10515600" y="10482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45827</xdr:rowOff>
    </xdr:from>
    <xdr:to>
      <xdr:col>55</xdr:col>
      <xdr:colOff>50800</xdr:colOff>
      <xdr:row>61</xdr:row>
      <xdr:rowOff>147427</xdr:rowOff>
    </xdr:to>
    <xdr:sp macro="" textlink="">
      <xdr:nvSpPr>
        <xdr:cNvPr id="195" name="フローチャート: 判断 194"/>
        <xdr:cNvSpPr/>
      </xdr:nvSpPr>
      <xdr:spPr>
        <a:xfrm>
          <a:off x="10426700" y="1050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62702</xdr:rowOff>
    </xdr:from>
    <xdr:to>
      <xdr:col>50</xdr:col>
      <xdr:colOff>165100</xdr:colOff>
      <xdr:row>61</xdr:row>
      <xdr:rowOff>164302</xdr:rowOff>
    </xdr:to>
    <xdr:sp macro="" textlink="">
      <xdr:nvSpPr>
        <xdr:cNvPr id="196" name="フローチャート: 判断 195"/>
        <xdr:cNvSpPr/>
      </xdr:nvSpPr>
      <xdr:spPr>
        <a:xfrm>
          <a:off x="9588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99306</xdr:rowOff>
    </xdr:from>
    <xdr:to>
      <xdr:col>46</xdr:col>
      <xdr:colOff>38100</xdr:colOff>
      <xdr:row>62</xdr:row>
      <xdr:rowOff>29456</xdr:rowOff>
    </xdr:to>
    <xdr:sp macro="" textlink="">
      <xdr:nvSpPr>
        <xdr:cNvPr id="197" name="フローチャート: 判断 196"/>
        <xdr:cNvSpPr/>
      </xdr:nvSpPr>
      <xdr:spPr>
        <a:xfrm>
          <a:off x="8699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126777</xdr:rowOff>
    </xdr:from>
    <xdr:to>
      <xdr:col>55</xdr:col>
      <xdr:colOff>50800</xdr:colOff>
      <xdr:row>61</xdr:row>
      <xdr:rowOff>56927</xdr:rowOff>
    </xdr:to>
    <xdr:sp macro="" textlink="">
      <xdr:nvSpPr>
        <xdr:cNvPr id="203" name="楕円 202"/>
        <xdr:cNvSpPr/>
      </xdr:nvSpPr>
      <xdr:spPr>
        <a:xfrm>
          <a:off x="10426700" y="1041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149654</xdr:rowOff>
    </xdr:from>
    <xdr:ext cx="599010" cy="259045"/>
    <xdr:sp macro="" textlink="">
      <xdr:nvSpPr>
        <xdr:cNvPr id="204" name="【橋りょう・トンネル】&#10;一人当たり有形固定資産（償却資産）額該当値テキスト"/>
        <xdr:cNvSpPr txBox="1"/>
      </xdr:nvSpPr>
      <xdr:spPr>
        <a:xfrm>
          <a:off x="10515600" y="1026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126640</xdr:rowOff>
    </xdr:from>
    <xdr:to>
      <xdr:col>50</xdr:col>
      <xdr:colOff>165100</xdr:colOff>
      <xdr:row>61</xdr:row>
      <xdr:rowOff>56790</xdr:rowOff>
    </xdr:to>
    <xdr:sp macro="" textlink="">
      <xdr:nvSpPr>
        <xdr:cNvPr id="205" name="楕円 204"/>
        <xdr:cNvSpPr/>
      </xdr:nvSpPr>
      <xdr:spPr>
        <a:xfrm>
          <a:off x="9588500" y="104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5990</xdr:rowOff>
    </xdr:from>
    <xdr:to>
      <xdr:col>55</xdr:col>
      <xdr:colOff>0</xdr:colOff>
      <xdr:row>61</xdr:row>
      <xdr:rowOff>6127</xdr:rowOff>
    </xdr:to>
    <xdr:cxnSp macro="">
      <xdr:nvCxnSpPr>
        <xdr:cNvPr id="206" name="直線コネクタ 205"/>
        <xdr:cNvCxnSpPr/>
      </xdr:nvCxnSpPr>
      <xdr:spPr>
        <a:xfrm>
          <a:off x="9639300" y="10464440"/>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155429</xdr:rowOff>
    </xdr:from>
    <xdr:ext cx="599010" cy="259045"/>
    <xdr:sp macro="" textlink="">
      <xdr:nvSpPr>
        <xdr:cNvPr id="207" name="n_1aveValue【橋りょう・トンネル】&#10;一人当たり有形固定資産（償却資産）額"/>
        <xdr:cNvSpPr txBox="1"/>
      </xdr:nvSpPr>
      <xdr:spPr>
        <a:xfrm>
          <a:off x="93270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45983</xdr:rowOff>
    </xdr:from>
    <xdr:ext cx="599010" cy="259045"/>
    <xdr:sp macro="" textlink="">
      <xdr:nvSpPr>
        <xdr:cNvPr id="208" name="n_2aveValue【橋りょう・トンネル】&#10;一人当たり有形固定資産（償却資産）額"/>
        <xdr:cNvSpPr txBox="1"/>
      </xdr:nvSpPr>
      <xdr:spPr>
        <a:xfrm>
          <a:off x="8450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73317</xdr:rowOff>
    </xdr:from>
    <xdr:ext cx="599010" cy="259045"/>
    <xdr:sp macro="" textlink="">
      <xdr:nvSpPr>
        <xdr:cNvPr id="209" name="n_1mainValue【橋りょう・トンネル】&#10;一人当たり有形固定資産（償却資産）額"/>
        <xdr:cNvSpPr txBox="1"/>
      </xdr:nvSpPr>
      <xdr:spPr>
        <a:xfrm>
          <a:off x="9327095" y="101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170687</xdr:rowOff>
    </xdr:from>
    <xdr:to>
      <xdr:col>24</xdr:col>
      <xdr:colOff>62865</xdr:colOff>
      <xdr:row>86</xdr:row>
      <xdr:rowOff>88392</xdr:rowOff>
    </xdr:to>
    <xdr:cxnSp macro="">
      <xdr:nvCxnSpPr>
        <xdr:cNvPr id="232" name="直線コネクタ 231"/>
        <xdr:cNvCxnSpPr/>
      </xdr:nvCxnSpPr>
      <xdr:spPr>
        <a:xfrm flipV="1">
          <a:off x="4634865" y="13543787"/>
          <a:ext cx="0" cy="1289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92219</xdr:rowOff>
    </xdr:from>
    <xdr:ext cx="405111" cy="259045"/>
    <xdr:sp macro="" textlink="">
      <xdr:nvSpPr>
        <xdr:cNvPr id="233" name="【公営住宅】&#10;有形固定資産減価償却率最小値テキスト"/>
        <xdr:cNvSpPr txBox="1"/>
      </xdr:nvSpPr>
      <xdr:spPr>
        <a:xfrm>
          <a:off x="46736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88392</xdr:rowOff>
    </xdr:from>
    <xdr:to>
      <xdr:col>24</xdr:col>
      <xdr:colOff>152400</xdr:colOff>
      <xdr:row>86</xdr:row>
      <xdr:rowOff>88392</xdr:rowOff>
    </xdr:to>
    <xdr:cxnSp macro="">
      <xdr:nvCxnSpPr>
        <xdr:cNvPr id="234" name="直線コネクタ 233"/>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117364</xdr:rowOff>
    </xdr:from>
    <xdr:ext cx="405111" cy="259045"/>
    <xdr:sp macro="" textlink="">
      <xdr:nvSpPr>
        <xdr:cNvPr id="235" name="【公営住宅】&#10;有形固定資産減価償却率最大値テキスト"/>
        <xdr:cNvSpPr txBox="1"/>
      </xdr:nvSpPr>
      <xdr:spPr>
        <a:xfrm>
          <a:off x="4673600" y="1331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170687</xdr:rowOff>
    </xdr:from>
    <xdr:to>
      <xdr:col>24</xdr:col>
      <xdr:colOff>152400</xdr:colOff>
      <xdr:row>78</xdr:row>
      <xdr:rowOff>170687</xdr:rowOff>
    </xdr:to>
    <xdr:cxnSp macro="">
      <xdr:nvCxnSpPr>
        <xdr:cNvPr id="236" name="直線コネクタ 235"/>
        <xdr:cNvCxnSpPr/>
      </xdr:nvCxnSpPr>
      <xdr:spPr>
        <a:xfrm>
          <a:off x="4546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48023</xdr:rowOff>
    </xdr:from>
    <xdr:ext cx="405111" cy="259045"/>
    <xdr:sp macro="" textlink="">
      <xdr:nvSpPr>
        <xdr:cNvPr id="237" name="【公営住宅】&#10;有形固定資産減価償却率平均値テキスト"/>
        <xdr:cNvSpPr txBox="1"/>
      </xdr:nvSpPr>
      <xdr:spPr>
        <a:xfrm>
          <a:off x="4673600" y="1410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69596</xdr:rowOff>
    </xdr:from>
    <xdr:to>
      <xdr:col>24</xdr:col>
      <xdr:colOff>114300</xdr:colOff>
      <xdr:row>82</xdr:row>
      <xdr:rowOff>171196</xdr:rowOff>
    </xdr:to>
    <xdr:sp macro="" textlink="">
      <xdr:nvSpPr>
        <xdr:cNvPr id="238" name="フローチャート: 判断 237"/>
        <xdr:cNvSpPr/>
      </xdr:nvSpPr>
      <xdr:spPr>
        <a:xfrm>
          <a:off x="45847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39" name="フローチャート: 判断 238"/>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122174</xdr:rowOff>
    </xdr:from>
    <xdr:to>
      <xdr:col>15</xdr:col>
      <xdr:colOff>101600</xdr:colOff>
      <xdr:row>83</xdr:row>
      <xdr:rowOff>52324</xdr:rowOff>
    </xdr:to>
    <xdr:sp macro="" textlink="">
      <xdr:nvSpPr>
        <xdr:cNvPr id="240" name="フローチャート: 判断 239"/>
        <xdr:cNvSpPr/>
      </xdr:nvSpPr>
      <xdr:spPr>
        <a:xfrm>
          <a:off x="2857500" y="1418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51308</xdr:rowOff>
    </xdr:from>
    <xdr:to>
      <xdr:col>24</xdr:col>
      <xdr:colOff>114300</xdr:colOff>
      <xdr:row>81</xdr:row>
      <xdr:rowOff>152908</xdr:rowOff>
    </xdr:to>
    <xdr:sp macro="" textlink="">
      <xdr:nvSpPr>
        <xdr:cNvPr id="246" name="楕円 245"/>
        <xdr:cNvSpPr/>
      </xdr:nvSpPr>
      <xdr:spPr>
        <a:xfrm>
          <a:off x="4584700" y="1393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74185</xdr:rowOff>
    </xdr:from>
    <xdr:ext cx="405111" cy="259045"/>
    <xdr:sp macro="" textlink="">
      <xdr:nvSpPr>
        <xdr:cNvPr id="247" name="【公営住宅】&#10;有形固定資産減価償却率該当値テキスト"/>
        <xdr:cNvSpPr txBox="1"/>
      </xdr:nvSpPr>
      <xdr:spPr>
        <a:xfrm>
          <a:off x="4673600" y="1379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94742</xdr:rowOff>
    </xdr:from>
    <xdr:to>
      <xdr:col>20</xdr:col>
      <xdr:colOff>38100</xdr:colOff>
      <xdr:row>82</xdr:row>
      <xdr:rowOff>24892</xdr:rowOff>
    </xdr:to>
    <xdr:sp macro="" textlink="">
      <xdr:nvSpPr>
        <xdr:cNvPr id="248" name="楕円 247"/>
        <xdr:cNvSpPr/>
      </xdr:nvSpPr>
      <xdr:spPr>
        <a:xfrm>
          <a:off x="3746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102108</xdr:rowOff>
    </xdr:from>
    <xdr:to>
      <xdr:col>24</xdr:col>
      <xdr:colOff>63500</xdr:colOff>
      <xdr:row>81</xdr:row>
      <xdr:rowOff>145542</xdr:rowOff>
    </xdr:to>
    <xdr:cxnSp macro="">
      <xdr:nvCxnSpPr>
        <xdr:cNvPr id="249" name="直線コネクタ 248"/>
        <xdr:cNvCxnSpPr/>
      </xdr:nvCxnSpPr>
      <xdr:spPr>
        <a:xfrm flipV="1">
          <a:off x="3797300" y="1398955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50" name="n_1aveValue【公営住宅】&#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68851</xdr:rowOff>
    </xdr:from>
    <xdr:ext cx="405111" cy="259045"/>
    <xdr:sp macro="" textlink="">
      <xdr:nvSpPr>
        <xdr:cNvPr id="251" name="n_2aveValue【公営住宅】&#10;有形固定資産減価償却率"/>
        <xdr:cNvSpPr txBox="1"/>
      </xdr:nvSpPr>
      <xdr:spPr>
        <a:xfrm>
          <a:off x="2705744" y="1395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41419</xdr:rowOff>
    </xdr:from>
    <xdr:ext cx="405111" cy="259045"/>
    <xdr:sp macro="" textlink="">
      <xdr:nvSpPr>
        <xdr:cNvPr id="252" name="n_1mainValue【公営住宅】&#10;有形固定資産減価償却率"/>
        <xdr:cNvSpPr txBox="1"/>
      </xdr:nvSpPr>
      <xdr:spPr>
        <a:xfrm>
          <a:off x="3582044" y="137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3" name="直線コネクタ 26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64" name="テキスト ボックス 26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7" name="直線コネクタ 26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68" name="テキスト ボックス 26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7238</xdr:rowOff>
    </xdr:from>
    <xdr:to>
      <xdr:col>54</xdr:col>
      <xdr:colOff>189865</xdr:colOff>
      <xdr:row>85</xdr:row>
      <xdr:rowOff>42672</xdr:rowOff>
    </xdr:to>
    <xdr:cxnSp macro="">
      <xdr:nvCxnSpPr>
        <xdr:cNvPr id="272" name="直線コネクタ 271"/>
        <xdr:cNvCxnSpPr/>
      </xdr:nvCxnSpPr>
      <xdr:spPr>
        <a:xfrm flipV="1">
          <a:off x="10476865" y="13380338"/>
          <a:ext cx="0" cy="12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46499</xdr:rowOff>
    </xdr:from>
    <xdr:ext cx="469744" cy="259045"/>
    <xdr:sp macro="" textlink="">
      <xdr:nvSpPr>
        <xdr:cNvPr id="273" name="【公営住宅】&#10;一人当たり面積最小値テキスト"/>
        <xdr:cNvSpPr txBox="1"/>
      </xdr:nvSpPr>
      <xdr:spPr>
        <a:xfrm>
          <a:off x="10515600"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42672</xdr:rowOff>
    </xdr:from>
    <xdr:to>
      <xdr:col>55</xdr:col>
      <xdr:colOff>88900</xdr:colOff>
      <xdr:row>85</xdr:row>
      <xdr:rowOff>42672</xdr:rowOff>
    </xdr:to>
    <xdr:cxnSp macro="">
      <xdr:nvCxnSpPr>
        <xdr:cNvPr id="274" name="直線コネクタ 273"/>
        <xdr:cNvCxnSpPr/>
      </xdr:nvCxnSpPr>
      <xdr:spPr>
        <a:xfrm>
          <a:off x="10388600" y="1461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125365</xdr:rowOff>
    </xdr:from>
    <xdr:ext cx="469744" cy="259045"/>
    <xdr:sp macro="" textlink="">
      <xdr:nvSpPr>
        <xdr:cNvPr id="275" name="【公営住宅】&#10;一人当たり面積最大値テキスト"/>
        <xdr:cNvSpPr txBox="1"/>
      </xdr:nvSpPr>
      <xdr:spPr>
        <a:xfrm>
          <a:off x="10515600" y="1315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7238</xdr:rowOff>
    </xdr:from>
    <xdr:to>
      <xdr:col>55</xdr:col>
      <xdr:colOff>88900</xdr:colOff>
      <xdr:row>78</xdr:row>
      <xdr:rowOff>7238</xdr:rowOff>
    </xdr:to>
    <xdr:cxnSp macro="">
      <xdr:nvCxnSpPr>
        <xdr:cNvPr id="276" name="直線コネクタ 275"/>
        <xdr:cNvCxnSpPr/>
      </xdr:nvCxnSpPr>
      <xdr:spPr>
        <a:xfrm>
          <a:off x="10388600" y="1338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76471</xdr:rowOff>
    </xdr:from>
    <xdr:ext cx="469744" cy="259045"/>
    <xdr:sp macro="" textlink="">
      <xdr:nvSpPr>
        <xdr:cNvPr id="277" name="【公営住宅】&#10;一人当たり面積平均値テキスト"/>
        <xdr:cNvSpPr txBox="1"/>
      </xdr:nvSpPr>
      <xdr:spPr>
        <a:xfrm>
          <a:off x="10515600" y="1413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278" name="フローチャート: 判断 277"/>
        <xdr:cNvSpPr/>
      </xdr:nvSpPr>
      <xdr:spPr>
        <a:xfrm>
          <a:off x="10426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83883</xdr:rowOff>
    </xdr:from>
    <xdr:to>
      <xdr:col>50</xdr:col>
      <xdr:colOff>165100</xdr:colOff>
      <xdr:row>84</xdr:row>
      <xdr:rowOff>14033</xdr:rowOff>
    </xdr:to>
    <xdr:sp macro="" textlink="">
      <xdr:nvSpPr>
        <xdr:cNvPr id="279" name="フローチャート: 判断 278"/>
        <xdr:cNvSpPr/>
      </xdr:nvSpPr>
      <xdr:spPr>
        <a:xfrm>
          <a:off x="9588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74740</xdr:rowOff>
    </xdr:from>
    <xdr:to>
      <xdr:col>46</xdr:col>
      <xdr:colOff>38100</xdr:colOff>
      <xdr:row>84</xdr:row>
      <xdr:rowOff>4890</xdr:rowOff>
    </xdr:to>
    <xdr:sp macro="" textlink="">
      <xdr:nvSpPr>
        <xdr:cNvPr id="280" name="フローチャート: 判断 279"/>
        <xdr:cNvSpPr/>
      </xdr:nvSpPr>
      <xdr:spPr>
        <a:xfrm>
          <a:off x="8699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31305</xdr:rowOff>
    </xdr:from>
    <xdr:to>
      <xdr:col>55</xdr:col>
      <xdr:colOff>50800</xdr:colOff>
      <xdr:row>84</xdr:row>
      <xdr:rowOff>132905</xdr:rowOff>
    </xdr:to>
    <xdr:sp macro="" textlink="">
      <xdr:nvSpPr>
        <xdr:cNvPr id="286" name="楕円 285"/>
        <xdr:cNvSpPr/>
      </xdr:nvSpPr>
      <xdr:spPr>
        <a:xfrm>
          <a:off x="10426700" y="144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9732</xdr:rowOff>
    </xdr:from>
    <xdr:ext cx="469744" cy="259045"/>
    <xdr:sp macro="" textlink="">
      <xdr:nvSpPr>
        <xdr:cNvPr id="287" name="【公営住宅】&#10;一人当たり面積該当値テキスト"/>
        <xdr:cNvSpPr txBox="1"/>
      </xdr:nvSpPr>
      <xdr:spPr>
        <a:xfrm>
          <a:off x="10515600" y="1441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31305</xdr:rowOff>
    </xdr:from>
    <xdr:to>
      <xdr:col>50</xdr:col>
      <xdr:colOff>165100</xdr:colOff>
      <xdr:row>84</xdr:row>
      <xdr:rowOff>132905</xdr:rowOff>
    </xdr:to>
    <xdr:sp macro="" textlink="">
      <xdr:nvSpPr>
        <xdr:cNvPr id="288" name="楕円 287"/>
        <xdr:cNvSpPr/>
      </xdr:nvSpPr>
      <xdr:spPr>
        <a:xfrm>
          <a:off x="9588500" y="1443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82105</xdr:rowOff>
    </xdr:from>
    <xdr:to>
      <xdr:col>55</xdr:col>
      <xdr:colOff>0</xdr:colOff>
      <xdr:row>84</xdr:row>
      <xdr:rowOff>82105</xdr:rowOff>
    </xdr:to>
    <xdr:cxnSp macro="">
      <xdr:nvCxnSpPr>
        <xdr:cNvPr id="289" name="直線コネクタ 288"/>
        <xdr:cNvCxnSpPr/>
      </xdr:nvCxnSpPr>
      <xdr:spPr>
        <a:xfrm>
          <a:off x="9639300" y="14483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30560</xdr:rowOff>
    </xdr:from>
    <xdr:ext cx="469744" cy="259045"/>
    <xdr:sp macro="" textlink="">
      <xdr:nvSpPr>
        <xdr:cNvPr id="290" name="n_1aveValue【公営住宅】&#10;一人当たり面積"/>
        <xdr:cNvSpPr txBox="1"/>
      </xdr:nvSpPr>
      <xdr:spPr>
        <a:xfrm>
          <a:off x="93917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21417</xdr:rowOff>
    </xdr:from>
    <xdr:ext cx="469744" cy="259045"/>
    <xdr:sp macro="" textlink="">
      <xdr:nvSpPr>
        <xdr:cNvPr id="291" name="n_2aveValue【公営住宅】&#10;一人当たり面積"/>
        <xdr:cNvSpPr txBox="1"/>
      </xdr:nvSpPr>
      <xdr:spPr>
        <a:xfrm>
          <a:off x="8515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124032</xdr:rowOff>
    </xdr:from>
    <xdr:ext cx="469744" cy="259045"/>
    <xdr:sp macro="" textlink="">
      <xdr:nvSpPr>
        <xdr:cNvPr id="292" name="n_1mainValue【公営住宅】&#10;一人当たり面積"/>
        <xdr:cNvSpPr txBox="1"/>
      </xdr:nvSpPr>
      <xdr:spPr>
        <a:xfrm>
          <a:off x="9391727" y="1452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3" name="テキスト ボックス 30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76200</xdr:rowOff>
    </xdr:from>
    <xdr:to>
      <xdr:col>28</xdr:col>
      <xdr:colOff>114300</xdr:colOff>
      <xdr:row>109</xdr:row>
      <xdr:rowOff>76200</xdr:rowOff>
    </xdr:to>
    <xdr:cxnSp macro="">
      <xdr:nvCxnSpPr>
        <xdr:cNvPr id="304" name="直線コネクタ 303"/>
        <xdr:cNvCxnSpPr/>
      </xdr:nvCxnSpPr>
      <xdr:spPr>
        <a:xfrm>
          <a:off x="762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105427</xdr:rowOff>
    </xdr:from>
    <xdr:ext cx="403059" cy="259045"/>
    <xdr:sp macro="" textlink="">
      <xdr:nvSpPr>
        <xdr:cNvPr id="305" name="テキスト ボックス 304"/>
        <xdr:cNvSpPr txBox="1"/>
      </xdr:nvSpPr>
      <xdr:spPr>
        <a:xfrm>
          <a:off x="358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06" name="直線コネクタ 305"/>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07" name="テキスト ボックス 306"/>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19050</xdr:rowOff>
    </xdr:from>
    <xdr:to>
      <xdr:col>28</xdr:col>
      <xdr:colOff>114300</xdr:colOff>
      <xdr:row>106</xdr:row>
      <xdr:rowOff>19050</xdr:rowOff>
    </xdr:to>
    <xdr:cxnSp macro="">
      <xdr:nvCxnSpPr>
        <xdr:cNvPr id="308" name="直線コネクタ 307"/>
        <xdr:cNvCxnSpPr/>
      </xdr:nvCxnSpPr>
      <xdr:spPr>
        <a:xfrm>
          <a:off x="762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48277</xdr:rowOff>
    </xdr:from>
    <xdr:ext cx="403059" cy="259045"/>
    <xdr:sp macro="" textlink="">
      <xdr:nvSpPr>
        <xdr:cNvPr id="309" name="テキスト ボックス 308"/>
        <xdr:cNvSpPr txBox="1"/>
      </xdr:nvSpPr>
      <xdr:spPr>
        <a:xfrm>
          <a:off x="358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133350</xdr:rowOff>
    </xdr:from>
    <xdr:to>
      <xdr:col>28</xdr:col>
      <xdr:colOff>114300</xdr:colOff>
      <xdr:row>102</xdr:row>
      <xdr:rowOff>133350</xdr:rowOff>
    </xdr:to>
    <xdr:cxnSp macro="">
      <xdr:nvCxnSpPr>
        <xdr:cNvPr id="312" name="直線コネクタ 311"/>
        <xdr:cNvCxnSpPr/>
      </xdr:nvCxnSpPr>
      <xdr:spPr>
        <a:xfrm>
          <a:off x="762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162577</xdr:rowOff>
    </xdr:from>
    <xdr:ext cx="403059" cy="259045"/>
    <xdr:sp macro="" textlink="">
      <xdr:nvSpPr>
        <xdr:cNvPr id="313" name="テキスト ボックス 312"/>
        <xdr:cNvSpPr txBox="1"/>
      </xdr:nvSpPr>
      <xdr:spPr>
        <a:xfrm>
          <a:off x="358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14" name="直線コネクタ 313"/>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15" name="テキスト ボックス 314"/>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76200</xdr:rowOff>
    </xdr:from>
    <xdr:to>
      <xdr:col>28</xdr:col>
      <xdr:colOff>114300</xdr:colOff>
      <xdr:row>99</xdr:row>
      <xdr:rowOff>76200</xdr:rowOff>
    </xdr:to>
    <xdr:cxnSp macro="">
      <xdr:nvCxnSpPr>
        <xdr:cNvPr id="316" name="直線コネクタ 315"/>
        <xdr:cNvCxnSpPr/>
      </xdr:nvCxnSpPr>
      <xdr:spPr>
        <a:xfrm>
          <a:off x="762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105427</xdr:rowOff>
    </xdr:from>
    <xdr:ext cx="403059" cy="259045"/>
    <xdr:sp macro="" textlink="">
      <xdr:nvSpPr>
        <xdr:cNvPr id="317" name="テキスト ボックス 316"/>
        <xdr:cNvSpPr txBox="1"/>
      </xdr:nvSpPr>
      <xdr:spPr>
        <a:xfrm>
          <a:off x="358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9" name="テキスト ボックス 31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104775</xdr:rowOff>
    </xdr:to>
    <xdr:cxnSp macro="">
      <xdr:nvCxnSpPr>
        <xdr:cNvPr id="321" name="直線コネクタ 320"/>
        <xdr:cNvCxnSpPr/>
      </xdr:nvCxnSpPr>
      <xdr:spPr>
        <a:xfrm flipV="1">
          <a:off x="4634865" y="17255489"/>
          <a:ext cx="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108602</xdr:rowOff>
    </xdr:from>
    <xdr:ext cx="405111" cy="259045"/>
    <xdr:sp macro="" textlink="">
      <xdr:nvSpPr>
        <xdr:cNvPr id="322" name="【港湾・漁港】&#10;有形固定資産減価償却率最小値テキスト"/>
        <xdr:cNvSpPr txBox="1"/>
      </xdr:nvSpPr>
      <xdr:spPr>
        <a:xfrm>
          <a:off x="4673600"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104775</xdr:rowOff>
    </xdr:from>
    <xdr:to>
      <xdr:col>24</xdr:col>
      <xdr:colOff>152400</xdr:colOff>
      <xdr:row>108</xdr:row>
      <xdr:rowOff>104775</xdr:rowOff>
    </xdr:to>
    <xdr:cxnSp macro="">
      <xdr:nvCxnSpPr>
        <xdr:cNvPr id="323" name="直線コネクタ 322"/>
        <xdr:cNvCxnSpPr/>
      </xdr:nvCxnSpPr>
      <xdr:spPr>
        <a:xfrm>
          <a:off x="4546600" y="1862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24" name="【港湾・漁港】&#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25" name="直線コネクタ 324"/>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155275</xdr:rowOff>
    </xdr:from>
    <xdr:ext cx="405111" cy="259045"/>
    <xdr:sp macro="" textlink="">
      <xdr:nvSpPr>
        <xdr:cNvPr id="326" name="【港湾・漁港】&#10;有形固定資産減価償却率平均値テキスト"/>
        <xdr:cNvSpPr txBox="1"/>
      </xdr:nvSpPr>
      <xdr:spPr>
        <a:xfrm>
          <a:off x="4673600" y="173002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5398</xdr:rowOff>
    </xdr:from>
    <xdr:to>
      <xdr:col>24</xdr:col>
      <xdr:colOff>114300</xdr:colOff>
      <xdr:row>101</xdr:row>
      <xdr:rowOff>106998</xdr:rowOff>
    </xdr:to>
    <xdr:sp macro="" textlink="">
      <xdr:nvSpPr>
        <xdr:cNvPr id="327" name="フローチャート: 判断 326"/>
        <xdr:cNvSpPr/>
      </xdr:nvSpPr>
      <xdr:spPr>
        <a:xfrm>
          <a:off x="4584700" y="1732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85407</xdr:rowOff>
    </xdr:from>
    <xdr:to>
      <xdr:col>20</xdr:col>
      <xdr:colOff>38100</xdr:colOff>
      <xdr:row>102</xdr:row>
      <xdr:rowOff>15557</xdr:rowOff>
    </xdr:to>
    <xdr:sp macro="" textlink="">
      <xdr:nvSpPr>
        <xdr:cNvPr id="328" name="フローチャート: 判断 327"/>
        <xdr:cNvSpPr/>
      </xdr:nvSpPr>
      <xdr:spPr>
        <a:xfrm>
          <a:off x="3746500" y="1740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51118</xdr:rowOff>
    </xdr:from>
    <xdr:to>
      <xdr:col>15</xdr:col>
      <xdr:colOff>101600</xdr:colOff>
      <xdr:row>102</xdr:row>
      <xdr:rowOff>152718</xdr:rowOff>
    </xdr:to>
    <xdr:sp macro="" textlink="">
      <xdr:nvSpPr>
        <xdr:cNvPr id="329" name="フローチャート: 判断 328"/>
        <xdr:cNvSpPr/>
      </xdr:nvSpPr>
      <xdr:spPr>
        <a:xfrm>
          <a:off x="2857500" y="1753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0" name="テキスト ボックス 3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1" name="テキスト ボックス 3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2" name="テキスト ボックス 3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3" name="テキスト ボックス 3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4" name="テキスト ボックス 3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59689</xdr:rowOff>
    </xdr:from>
    <xdr:to>
      <xdr:col>24</xdr:col>
      <xdr:colOff>114300</xdr:colOff>
      <xdr:row>100</xdr:row>
      <xdr:rowOff>161289</xdr:rowOff>
    </xdr:to>
    <xdr:sp macro="" textlink="">
      <xdr:nvSpPr>
        <xdr:cNvPr id="335" name="楕円 334"/>
        <xdr:cNvSpPr/>
      </xdr:nvSpPr>
      <xdr:spPr>
        <a:xfrm>
          <a:off x="4584700" y="1720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12716</xdr:rowOff>
    </xdr:from>
    <xdr:ext cx="405111" cy="259045"/>
    <xdr:sp macro="" textlink="">
      <xdr:nvSpPr>
        <xdr:cNvPr id="336" name="【港湾・漁港】&#10;有形固定資産減価償却率該当値テキスト"/>
        <xdr:cNvSpPr txBox="1"/>
      </xdr:nvSpPr>
      <xdr:spPr>
        <a:xfrm>
          <a:off x="4673600" y="1715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51118</xdr:rowOff>
    </xdr:from>
    <xdr:to>
      <xdr:col>20</xdr:col>
      <xdr:colOff>38100</xdr:colOff>
      <xdr:row>100</xdr:row>
      <xdr:rowOff>152718</xdr:rowOff>
    </xdr:to>
    <xdr:sp macro="" textlink="">
      <xdr:nvSpPr>
        <xdr:cNvPr id="337" name="楕円 336"/>
        <xdr:cNvSpPr/>
      </xdr:nvSpPr>
      <xdr:spPr>
        <a:xfrm>
          <a:off x="3746500" y="1719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101918</xdr:rowOff>
    </xdr:from>
    <xdr:to>
      <xdr:col>24</xdr:col>
      <xdr:colOff>63500</xdr:colOff>
      <xdr:row>100</xdr:row>
      <xdr:rowOff>110489</xdr:rowOff>
    </xdr:to>
    <xdr:cxnSp macro="">
      <xdr:nvCxnSpPr>
        <xdr:cNvPr id="338" name="直線コネクタ 337"/>
        <xdr:cNvCxnSpPr/>
      </xdr:nvCxnSpPr>
      <xdr:spPr>
        <a:xfrm>
          <a:off x="3797300" y="17246918"/>
          <a:ext cx="8382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6684</xdr:rowOff>
    </xdr:from>
    <xdr:ext cx="405111" cy="259045"/>
    <xdr:sp macro="" textlink="">
      <xdr:nvSpPr>
        <xdr:cNvPr id="339" name="n_1aveValue【港湾・漁港】&#10;有形固定資産減価償却率"/>
        <xdr:cNvSpPr txBox="1"/>
      </xdr:nvSpPr>
      <xdr:spPr>
        <a:xfrm>
          <a:off x="3582044" y="1749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169245</xdr:rowOff>
    </xdr:from>
    <xdr:ext cx="405111" cy="259045"/>
    <xdr:sp macro="" textlink="">
      <xdr:nvSpPr>
        <xdr:cNvPr id="340" name="n_2aveValue【港湾・漁港】&#10;有形固定資産減価償却率"/>
        <xdr:cNvSpPr txBox="1"/>
      </xdr:nvSpPr>
      <xdr:spPr>
        <a:xfrm>
          <a:off x="2705744" y="17314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169245</xdr:rowOff>
    </xdr:from>
    <xdr:ext cx="405111" cy="259045"/>
    <xdr:sp macro="" textlink="">
      <xdr:nvSpPr>
        <xdr:cNvPr id="341" name="n_1mainValue【港湾・漁港】&#10;有形固定資産減価償却率"/>
        <xdr:cNvSpPr txBox="1"/>
      </xdr:nvSpPr>
      <xdr:spPr>
        <a:xfrm>
          <a:off x="3582044" y="16971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2" name="直線コネクタ 35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3" name="テキスト ボックス 352"/>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4" name="直線コネクタ 35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5" name="テキスト ボックス 354"/>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6" name="直線コネクタ 35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57" name="テキスト ボックス 356"/>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8" name="直線コネクタ 35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59" name="テキスト ボックス 358"/>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0" name="直線コネクタ 35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61" name="テキスト ボックス 360"/>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2" name="直線コネクタ 36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63" name="テキスト ボックス 362"/>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5" name="テキスト ボックス 36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155305</xdr:rowOff>
    </xdr:from>
    <xdr:to>
      <xdr:col>54</xdr:col>
      <xdr:colOff>189865</xdr:colOff>
      <xdr:row>109</xdr:row>
      <xdr:rowOff>24758</xdr:rowOff>
    </xdr:to>
    <xdr:cxnSp macro="">
      <xdr:nvCxnSpPr>
        <xdr:cNvPr id="367" name="直線コネクタ 366"/>
        <xdr:cNvCxnSpPr/>
      </xdr:nvCxnSpPr>
      <xdr:spPr>
        <a:xfrm flipV="1">
          <a:off x="10476865" y="17128855"/>
          <a:ext cx="0" cy="158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28585</xdr:rowOff>
    </xdr:from>
    <xdr:ext cx="469744" cy="259045"/>
    <xdr:sp macro="" textlink="">
      <xdr:nvSpPr>
        <xdr:cNvPr id="368" name="【港湾・漁港】&#10;一人当たり有形固定資産（償却資産）額最小値テキスト"/>
        <xdr:cNvSpPr txBox="1"/>
      </xdr:nvSpPr>
      <xdr:spPr>
        <a:xfrm>
          <a:off x="10515600" y="1871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24758</xdr:rowOff>
    </xdr:from>
    <xdr:to>
      <xdr:col>55</xdr:col>
      <xdr:colOff>88900</xdr:colOff>
      <xdr:row>109</xdr:row>
      <xdr:rowOff>24758</xdr:rowOff>
    </xdr:to>
    <xdr:cxnSp macro="">
      <xdr:nvCxnSpPr>
        <xdr:cNvPr id="369" name="直線コネクタ 368"/>
        <xdr:cNvCxnSpPr/>
      </xdr:nvCxnSpPr>
      <xdr:spPr>
        <a:xfrm>
          <a:off x="10388600" y="187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101982</xdr:rowOff>
    </xdr:from>
    <xdr:ext cx="599010" cy="259045"/>
    <xdr:sp macro="" textlink="">
      <xdr:nvSpPr>
        <xdr:cNvPr id="370" name="【港湾・漁港】&#10;一人当たり有形固定資産（償却資産）額最大値テキスト"/>
        <xdr:cNvSpPr txBox="1"/>
      </xdr:nvSpPr>
      <xdr:spPr>
        <a:xfrm>
          <a:off x="10515600" y="1690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155305</xdr:rowOff>
    </xdr:from>
    <xdr:to>
      <xdr:col>55</xdr:col>
      <xdr:colOff>88900</xdr:colOff>
      <xdr:row>99</xdr:row>
      <xdr:rowOff>155305</xdr:rowOff>
    </xdr:to>
    <xdr:cxnSp macro="">
      <xdr:nvCxnSpPr>
        <xdr:cNvPr id="371" name="直線コネクタ 370"/>
        <xdr:cNvCxnSpPr/>
      </xdr:nvCxnSpPr>
      <xdr:spPr>
        <a:xfrm>
          <a:off x="10388600" y="1712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61588</xdr:rowOff>
    </xdr:from>
    <xdr:ext cx="599010" cy="259045"/>
    <xdr:sp macro="" textlink="">
      <xdr:nvSpPr>
        <xdr:cNvPr id="372" name="【港湾・漁港】&#10;一人当たり有形固定資産（償却資産）額平均値テキスト"/>
        <xdr:cNvSpPr txBox="1"/>
      </xdr:nvSpPr>
      <xdr:spPr>
        <a:xfrm>
          <a:off x="10515600" y="17892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38711</xdr:rowOff>
    </xdr:from>
    <xdr:to>
      <xdr:col>55</xdr:col>
      <xdr:colOff>50800</xdr:colOff>
      <xdr:row>105</xdr:row>
      <xdr:rowOff>140311</xdr:rowOff>
    </xdr:to>
    <xdr:sp macro="" textlink="">
      <xdr:nvSpPr>
        <xdr:cNvPr id="373" name="フローチャート: 判断 372"/>
        <xdr:cNvSpPr/>
      </xdr:nvSpPr>
      <xdr:spPr>
        <a:xfrm>
          <a:off x="10426700" y="180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71382</xdr:rowOff>
    </xdr:from>
    <xdr:to>
      <xdr:col>50</xdr:col>
      <xdr:colOff>165100</xdr:colOff>
      <xdr:row>105</xdr:row>
      <xdr:rowOff>1532</xdr:rowOff>
    </xdr:to>
    <xdr:sp macro="" textlink="">
      <xdr:nvSpPr>
        <xdr:cNvPr id="374" name="フローチャート: 判断 373"/>
        <xdr:cNvSpPr/>
      </xdr:nvSpPr>
      <xdr:spPr>
        <a:xfrm>
          <a:off x="9588500" y="1790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100166</xdr:rowOff>
    </xdr:from>
    <xdr:to>
      <xdr:col>46</xdr:col>
      <xdr:colOff>38100</xdr:colOff>
      <xdr:row>106</xdr:row>
      <xdr:rowOff>30316</xdr:rowOff>
    </xdr:to>
    <xdr:sp macro="" textlink="">
      <xdr:nvSpPr>
        <xdr:cNvPr id="375" name="フローチャート: 判断 374"/>
        <xdr:cNvSpPr/>
      </xdr:nvSpPr>
      <xdr:spPr>
        <a:xfrm>
          <a:off x="8699500" y="1810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140878</xdr:rowOff>
    </xdr:from>
    <xdr:to>
      <xdr:col>55</xdr:col>
      <xdr:colOff>50800</xdr:colOff>
      <xdr:row>106</xdr:row>
      <xdr:rowOff>71028</xdr:rowOff>
    </xdr:to>
    <xdr:sp macro="" textlink="">
      <xdr:nvSpPr>
        <xdr:cNvPr id="381" name="楕円 380"/>
        <xdr:cNvSpPr/>
      </xdr:nvSpPr>
      <xdr:spPr>
        <a:xfrm>
          <a:off x="10426700" y="1814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119305</xdr:rowOff>
    </xdr:from>
    <xdr:ext cx="599010" cy="259045"/>
    <xdr:sp macro="" textlink="">
      <xdr:nvSpPr>
        <xdr:cNvPr id="382" name="【港湾・漁港】&#10;一人当たり有形固定資産（償却資産）額該当値テキスト"/>
        <xdr:cNvSpPr txBox="1"/>
      </xdr:nvSpPr>
      <xdr:spPr>
        <a:xfrm>
          <a:off x="10515600" y="1812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158916</xdr:rowOff>
    </xdr:from>
    <xdr:to>
      <xdr:col>50</xdr:col>
      <xdr:colOff>165100</xdr:colOff>
      <xdr:row>106</xdr:row>
      <xdr:rowOff>89066</xdr:rowOff>
    </xdr:to>
    <xdr:sp macro="" textlink="">
      <xdr:nvSpPr>
        <xdr:cNvPr id="383" name="楕円 382"/>
        <xdr:cNvSpPr/>
      </xdr:nvSpPr>
      <xdr:spPr>
        <a:xfrm>
          <a:off x="9588500" y="181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20228</xdr:rowOff>
    </xdr:from>
    <xdr:to>
      <xdr:col>55</xdr:col>
      <xdr:colOff>0</xdr:colOff>
      <xdr:row>106</xdr:row>
      <xdr:rowOff>38266</xdr:rowOff>
    </xdr:to>
    <xdr:cxnSp macro="">
      <xdr:nvCxnSpPr>
        <xdr:cNvPr id="384" name="直線コネクタ 383"/>
        <xdr:cNvCxnSpPr/>
      </xdr:nvCxnSpPr>
      <xdr:spPr>
        <a:xfrm flipV="1">
          <a:off x="9639300" y="18193928"/>
          <a:ext cx="838200" cy="1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103</xdr:row>
      <xdr:rowOff>18059</xdr:rowOff>
    </xdr:from>
    <xdr:ext cx="599010" cy="259045"/>
    <xdr:sp macro="" textlink="">
      <xdr:nvSpPr>
        <xdr:cNvPr id="385" name="n_1aveValue【港湾・漁港】&#10;一人当たり有形固定資産（償却資産）額"/>
        <xdr:cNvSpPr txBox="1"/>
      </xdr:nvSpPr>
      <xdr:spPr>
        <a:xfrm>
          <a:off x="9327095" y="1767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46843</xdr:rowOff>
    </xdr:from>
    <xdr:ext cx="599010" cy="259045"/>
    <xdr:sp macro="" textlink="">
      <xdr:nvSpPr>
        <xdr:cNvPr id="386" name="n_2aveValue【港湾・漁港】&#10;一人当たり有形固定資産（償却資産）額"/>
        <xdr:cNvSpPr txBox="1"/>
      </xdr:nvSpPr>
      <xdr:spPr>
        <a:xfrm>
          <a:off x="8450795" y="1787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80193</xdr:rowOff>
    </xdr:from>
    <xdr:ext cx="599010" cy="259045"/>
    <xdr:sp macro="" textlink="">
      <xdr:nvSpPr>
        <xdr:cNvPr id="387" name="n_1mainValue【港湾・漁港】&#10;一人当たり有形固定資産（償却資産）額"/>
        <xdr:cNvSpPr txBox="1"/>
      </xdr:nvSpPr>
      <xdr:spPr>
        <a:xfrm>
          <a:off x="9327095" y="1825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8" name="テキスト ボックス 39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0" name="テキスト ボックス 39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8" name="テキスト ボックス 40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146685</xdr:rowOff>
    </xdr:from>
    <xdr:to>
      <xdr:col>85</xdr:col>
      <xdr:colOff>126364</xdr:colOff>
      <xdr:row>42</xdr:row>
      <xdr:rowOff>19050</xdr:rowOff>
    </xdr:to>
    <xdr:cxnSp macro="">
      <xdr:nvCxnSpPr>
        <xdr:cNvPr id="412" name="直線コネクタ 411"/>
        <xdr:cNvCxnSpPr/>
      </xdr:nvCxnSpPr>
      <xdr:spPr>
        <a:xfrm flipV="1">
          <a:off x="16318864" y="580453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3"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4" name="直線コネクタ 413"/>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93362</xdr:rowOff>
    </xdr:from>
    <xdr:ext cx="405111" cy="259045"/>
    <xdr:sp macro="" textlink="">
      <xdr:nvSpPr>
        <xdr:cNvPr id="415" name="【認定こども園・幼稚園・保育所】&#10;有形固定資産減価償却率最大値テキスト"/>
        <xdr:cNvSpPr txBox="1"/>
      </xdr:nvSpPr>
      <xdr:spPr>
        <a:xfrm>
          <a:off x="16357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416" name="直線コネクタ 415"/>
        <xdr:cNvCxnSpPr/>
      </xdr:nvCxnSpPr>
      <xdr:spPr>
        <a:xfrm>
          <a:off x="16230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417" name="【認定こども園・幼稚園・保育所】&#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418" name="フローチャート: 判断 417"/>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419" name="フローチャート: 判断 418"/>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420" name="フローチャート: 判断 419"/>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139700</xdr:rowOff>
    </xdr:from>
    <xdr:to>
      <xdr:col>85</xdr:col>
      <xdr:colOff>177800</xdr:colOff>
      <xdr:row>42</xdr:row>
      <xdr:rowOff>69850</xdr:rowOff>
    </xdr:to>
    <xdr:sp macro="" textlink="">
      <xdr:nvSpPr>
        <xdr:cNvPr id="426" name="楕円 425"/>
        <xdr:cNvSpPr/>
      </xdr:nvSpPr>
      <xdr:spPr>
        <a:xfrm>
          <a:off x="16268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54627</xdr:rowOff>
    </xdr:from>
    <xdr:ext cx="405111" cy="259045"/>
    <xdr:sp macro="" textlink="">
      <xdr:nvSpPr>
        <xdr:cNvPr id="427" name="【認定こども園・幼稚園・保育所】&#10;有形固定資産減価償却率該当値テキスト"/>
        <xdr:cNvSpPr txBox="1"/>
      </xdr:nvSpPr>
      <xdr:spPr>
        <a:xfrm>
          <a:off x="16357600" y="708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13970</xdr:rowOff>
    </xdr:from>
    <xdr:to>
      <xdr:col>81</xdr:col>
      <xdr:colOff>101600</xdr:colOff>
      <xdr:row>42</xdr:row>
      <xdr:rowOff>115570</xdr:rowOff>
    </xdr:to>
    <xdr:sp macro="" textlink="">
      <xdr:nvSpPr>
        <xdr:cNvPr id="428" name="楕円 427"/>
        <xdr:cNvSpPr/>
      </xdr:nvSpPr>
      <xdr:spPr>
        <a:xfrm>
          <a:off x="15430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19050</xdr:rowOff>
    </xdr:from>
    <xdr:to>
      <xdr:col>85</xdr:col>
      <xdr:colOff>127000</xdr:colOff>
      <xdr:row>42</xdr:row>
      <xdr:rowOff>64770</xdr:rowOff>
    </xdr:to>
    <xdr:cxnSp macro="">
      <xdr:nvCxnSpPr>
        <xdr:cNvPr id="429" name="直線コネクタ 428"/>
        <xdr:cNvCxnSpPr/>
      </xdr:nvCxnSpPr>
      <xdr:spPr>
        <a:xfrm flipV="1">
          <a:off x="15481300" y="7219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114952</xdr:rowOff>
    </xdr:from>
    <xdr:ext cx="405111" cy="259045"/>
    <xdr:sp macro="" textlink="">
      <xdr:nvSpPr>
        <xdr:cNvPr id="430" name="n_1aveValue【認定こども園・幼稚園・保育所】&#10;有形固定資産減価償却率"/>
        <xdr:cNvSpPr txBox="1"/>
      </xdr:nvSpPr>
      <xdr:spPr>
        <a:xfrm>
          <a:off x="152660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126382</xdr:rowOff>
    </xdr:from>
    <xdr:ext cx="405111" cy="259045"/>
    <xdr:sp macro="" textlink="">
      <xdr:nvSpPr>
        <xdr:cNvPr id="431" name="n_2aveValue【認定こども園・幼稚園・保育所】&#10;有形固定資産減価償却率"/>
        <xdr:cNvSpPr txBox="1"/>
      </xdr:nvSpPr>
      <xdr:spPr>
        <a:xfrm>
          <a:off x="14389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106697</xdr:rowOff>
    </xdr:from>
    <xdr:ext cx="405111" cy="259045"/>
    <xdr:sp macro="" textlink="">
      <xdr:nvSpPr>
        <xdr:cNvPr id="432" name="n_1mainValue【認定こども園・幼稚園・保育所】&#10;有形固定資産減価償却率"/>
        <xdr:cNvSpPr txBox="1"/>
      </xdr:nvSpPr>
      <xdr:spPr>
        <a:xfrm>
          <a:off x="15266044"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149352</xdr:rowOff>
    </xdr:from>
    <xdr:to>
      <xdr:col>116</xdr:col>
      <xdr:colOff>62864</xdr:colOff>
      <xdr:row>41</xdr:row>
      <xdr:rowOff>28194</xdr:rowOff>
    </xdr:to>
    <xdr:cxnSp macro="">
      <xdr:nvCxnSpPr>
        <xdr:cNvPr id="454" name="直線コネクタ 453"/>
        <xdr:cNvCxnSpPr/>
      </xdr:nvCxnSpPr>
      <xdr:spPr>
        <a:xfrm flipV="1">
          <a:off x="22160864" y="580720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32021</xdr:rowOff>
    </xdr:from>
    <xdr:ext cx="469744" cy="259045"/>
    <xdr:sp macro="" textlink="">
      <xdr:nvSpPr>
        <xdr:cNvPr id="455" name="【認定こども園・幼稚園・保育所】&#10;一人当たり面積最小値テキスト"/>
        <xdr:cNvSpPr txBox="1"/>
      </xdr:nvSpPr>
      <xdr:spPr>
        <a:xfrm>
          <a:off x="22199600" y="706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28194</xdr:rowOff>
    </xdr:from>
    <xdr:to>
      <xdr:col>116</xdr:col>
      <xdr:colOff>152400</xdr:colOff>
      <xdr:row>41</xdr:row>
      <xdr:rowOff>28194</xdr:rowOff>
    </xdr:to>
    <xdr:cxnSp macro="">
      <xdr:nvCxnSpPr>
        <xdr:cNvPr id="456" name="直線コネクタ 455"/>
        <xdr:cNvCxnSpPr/>
      </xdr:nvCxnSpPr>
      <xdr:spPr>
        <a:xfrm>
          <a:off x="22072600" y="705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96029</xdr:rowOff>
    </xdr:from>
    <xdr:ext cx="469744" cy="259045"/>
    <xdr:sp macro="" textlink="">
      <xdr:nvSpPr>
        <xdr:cNvPr id="457" name="【認定こども園・幼稚園・保育所】&#10;一人当たり面積最大値テキスト"/>
        <xdr:cNvSpPr txBox="1"/>
      </xdr:nvSpPr>
      <xdr:spPr>
        <a:xfrm>
          <a:off x="22199600" y="558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149352</xdr:rowOff>
    </xdr:from>
    <xdr:to>
      <xdr:col>116</xdr:col>
      <xdr:colOff>152400</xdr:colOff>
      <xdr:row>33</xdr:row>
      <xdr:rowOff>149352</xdr:rowOff>
    </xdr:to>
    <xdr:cxnSp macro="">
      <xdr:nvCxnSpPr>
        <xdr:cNvPr id="458" name="直線コネクタ 457"/>
        <xdr:cNvCxnSpPr/>
      </xdr:nvCxnSpPr>
      <xdr:spPr>
        <a:xfrm>
          <a:off x="22072600" y="580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59" name="【認定こども園・幼稚園・保育所】&#10;一人当たり面積平均値テキスト"/>
        <xdr:cNvSpPr txBox="1"/>
      </xdr:nvSpPr>
      <xdr:spPr>
        <a:xfrm>
          <a:off x="221996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60" name="フローチャート: 判断 45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100838</xdr:rowOff>
    </xdr:from>
    <xdr:to>
      <xdr:col>112</xdr:col>
      <xdr:colOff>38100</xdr:colOff>
      <xdr:row>39</xdr:row>
      <xdr:rowOff>30988</xdr:rowOff>
    </xdr:to>
    <xdr:sp macro="" textlink="">
      <xdr:nvSpPr>
        <xdr:cNvPr id="461" name="フローチャート: 判断 460"/>
        <xdr:cNvSpPr/>
      </xdr:nvSpPr>
      <xdr:spPr>
        <a:xfrm>
          <a:off x="21272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125984</xdr:rowOff>
    </xdr:from>
    <xdr:to>
      <xdr:col>107</xdr:col>
      <xdr:colOff>101600</xdr:colOff>
      <xdr:row>39</xdr:row>
      <xdr:rowOff>56134</xdr:rowOff>
    </xdr:to>
    <xdr:sp macro="" textlink="">
      <xdr:nvSpPr>
        <xdr:cNvPr id="462" name="フローチャート: 判断 461"/>
        <xdr:cNvSpPr/>
      </xdr:nvSpPr>
      <xdr:spPr>
        <a:xfrm>
          <a:off x="20383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xdr:rowOff>
    </xdr:from>
    <xdr:to>
      <xdr:col>116</xdr:col>
      <xdr:colOff>114300</xdr:colOff>
      <xdr:row>38</xdr:row>
      <xdr:rowOff>106426</xdr:rowOff>
    </xdr:to>
    <xdr:sp macro="" textlink="">
      <xdr:nvSpPr>
        <xdr:cNvPr id="468" name="楕円 467"/>
        <xdr:cNvSpPr/>
      </xdr:nvSpPr>
      <xdr:spPr>
        <a:xfrm>
          <a:off x="22110700" y="65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27703</xdr:rowOff>
    </xdr:from>
    <xdr:ext cx="469744" cy="259045"/>
    <xdr:sp macro="" textlink="">
      <xdr:nvSpPr>
        <xdr:cNvPr id="469" name="【認定こども園・幼稚園・保育所】&#10;一人当たり面積該当値テキスト"/>
        <xdr:cNvSpPr txBox="1"/>
      </xdr:nvSpPr>
      <xdr:spPr>
        <a:xfrm>
          <a:off x="22199600"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xdr:rowOff>
    </xdr:from>
    <xdr:to>
      <xdr:col>112</xdr:col>
      <xdr:colOff>38100</xdr:colOff>
      <xdr:row>38</xdr:row>
      <xdr:rowOff>104140</xdr:rowOff>
    </xdr:to>
    <xdr:sp macro="" textlink="">
      <xdr:nvSpPr>
        <xdr:cNvPr id="470" name="楕円 469"/>
        <xdr:cNvSpPr/>
      </xdr:nvSpPr>
      <xdr:spPr>
        <a:xfrm>
          <a:off x="2127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53340</xdr:rowOff>
    </xdr:from>
    <xdr:to>
      <xdr:col>116</xdr:col>
      <xdr:colOff>63500</xdr:colOff>
      <xdr:row>38</xdr:row>
      <xdr:rowOff>55626</xdr:rowOff>
    </xdr:to>
    <xdr:cxnSp macro="">
      <xdr:nvCxnSpPr>
        <xdr:cNvPr id="471" name="直線コネクタ 470"/>
        <xdr:cNvCxnSpPr/>
      </xdr:nvCxnSpPr>
      <xdr:spPr>
        <a:xfrm>
          <a:off x="21323300" y="656844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22115</xdr:rowOff>
    </xdr:from>
    <xdr:ext cx="469744" cy="259045"/>
    <xdr:sp macro="" textlink="">
      <xdr:nvSpPr>
        <xdr:cNvPr id="472" name="n_1aveValue【認定こども園・幼稚園・保育所】&#10;一人当たり面積"/>
        <xdr:cNvSpPr txBox="1"/>
      </xdr:nvSpPr>
      <xdr:spPr>
        <a:xfrm>
          <a:off x="210757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72661</xdr:rowOff>
    </xdr:from>
    <xdr:ext cx="469744" cy="259045"/>
    <xdr:sp macro="" textlink="">
      <xdr:nvSpPr>
        <xdr:cNvPr id="473" name="n_2aveValue【認定こども園・幼稚園・保育所】&#10;一人当たり面積"/>
        <xdr:cNvSpPr txBox="1"/>
      </xdr:nvSpPr>
      <xdr:spPr>
        <a:xfrm>
          <a:off x="2019942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120667</xdr:rowOff>
    </xdr:from>
    <xdr:ext cx="469744" cy="259045"/>
    <xdr:sp macro="" textlink="">
      <xdr:nvSpPr>
        <xdr:cNvPr id="474" name="n_1mainValue【認定こども園・幼稚園・保育所】&#10;一人当たり面積"/>
        <xdr:cNvSpPr txBox="1"/>
      </xdr:nvSpPr>
      <xdr:spPr>
        <a:xfrm>
          <a:off x="21075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5" name="テキスト ボックス 48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6" name="直線コネクタ 4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7" name="テキスト ボックス 4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8" name="直線コネクタ 4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9" name="テキスト ボックス 4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0" name="直線コネクタ 4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1" name="テキスト ボックス 4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2" name="直線コネクタ 4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3" name="テキスト ボックス 4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4" name="直線コネクタ 4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5" name="テキスト ボックス 4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6" name="直線コネクタ 4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7" name="テキスト ボックス 4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9" name="テキスト ボックス 4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9797</xdr:rowOff>
    </xdr:from>
    <xdr:to>
      <xdr:col>85</xdr:col>
      <xdr:colOff>126364</xdr:colOff>
      <xdr:row>64</xdr:row>
      <xdr:rowOff>133894</xdr:rowOff>
    </xdr:to>
    <xdr:cxnSp macro="">
      <xdr:nvCxnSpPr>
        <xdr:cNvPr id="501" name="直線コネクタ 500"/>
        <xdr:cNvCxnSpPr/>
      </xdr:nvCxnSpPr>
      <xdr:spPr>
        <a:xfrm flipV="1">
          <a:off x="16318864" y="9610997"/>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137721</xdr:rowOff>
    </xdr:from>
    <xdr:ext cx="405111" cy="259045"/>
    <xdr:sp macro="" textlink="">
      <xdr:nvSpPr>
        <xdr:cNvPr id="502" name="【学校施設】&#10;有形固定資産減価償却率最小値テキスト"/>
        <xdr:cNvSpPr txBox="1"/>
      </xdr:nvSpPr>
      <xdr:spPr>
        <a:xfrm>
          <a:off x="16357600" y="1111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133894</xdr:rowOff>
    </xdr:from>
    <xdr:to>
      <xdr:col>86</xdr:col>
      <xdr:colOff>25400</xdr:colOff>
      <xdr:row>64</xdr:row>
      <xdr:rowOff>133894</xdr:rowOff>
    </xdr:to>
    <xdr:cxnSp macro="">
      <xdr:nvCxnSpPr>
        <xdr:cNvPr id="503" name="直線コネクタ 502"/>
        <xdr:cNvCxnSpPr/>
      </xdr:nvCxnSpPr>
      <xdr:spPr>
        <a:xfrm>
          <a:off x="16230600" y="1110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127924</xdr:rowOff>
    </xdr:from>
    <xdr:ext cx="405111" cy="259045"/>
    <xdr:sp macro="" textlink="">
      <xdr:nvSpPr>
        <xdr:cNvPr id="504" name="【学校施設】&#10;有形固定資産減価償却率最大値テキスト"/>
        <xdr:cNvSpPr txBox="1"/>
      </xdr:nvSpPr>
      <xdr:spPr>
        <a:xfrm>
          <a:off x="16357600" y="9386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9797</xdr:rowOff>
    </xdr:from>
    <xdr:to>
      <xdr:col>86</xdr:col>
      <xdr:colOff>25400</xdr:colOff>
      <xdr:row>56</xdr:row>
      <xdr:rowOff>9797</xdr:rowOff>
    </xdr:to>
    <xdr:cxnSp macro="">
      <xdr:nvCxnSpPr>
        <xdr:cNvPr id="505" name="直線コネクタ 504"/>
        <xdr:cNvCxnSpPr/>
      </xdr:nvCxnSpPr>
      <xdr:spPr>
        <a:xfrm>
          <a:off x="16230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50454</xdr:rowOff>
    </xdr:from>
    <xdr:ext cx="405111" cy="259045"/>
    <xdr:sp macro="" textlink="">
      <xdr:nvSpPr>
        <xdr:cNvPr id="506" name="【学校施設】&#10;有形固定資産減価償却率平均値テキスト"/>
        <xdr:cNvSpPr txBox="1"/>
      </xdr:nvSpPr>
      <xdr:spPr>
        <a:xfrm>
          <a:off x="16357600" y="10166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7" name="フローチャート: 判断 506"/>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08" name="フローチャート: 判断 507"/>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102688</xdr:rowOff>
    </xdr:from>
    <xdr:to>
      <xdr:col>76</xdr:col>
      <xdr:colOff>165100</xdr:colOff>
      <xdr:row>61</xdr:row>
      <xdr:rowOff>32838</xdr:rowOff>
    </xdr:to>
    <xdr:sp macro="" textlink="">
      <xdr:nvSpPr>
        <xdr:cNvPr id="509" name="フローチャート: 判断 508"/>
        <xdr:cNvSpPr/>
      </xdr:nvSpPr>
      <xdr:spPr>
        <a:xfrm>
          <a:off x="14541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0" name="テキスト ボックス 50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1" name="テキスト ボックス 51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2" name="テキスト ボックス 51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3" name="テキスト ボックス 51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4" name="テキスト ボックス 51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119017</xdr:rowOff>
    </xdr:from>
    <xdr:to>
      <xdr:col>85</xdr:col>
      <xdr:colOff>177800</xdr:colOff>
      <xdr:row>61</xdr:row>
      <xdr:rowOff>49167</xdr:rowOff>
    </xdr:to>
    <xdr:sp macro="" textlink="">
      <xdr:nvSpPr>
        <xdr:cNvPr id="515" name="楕円 514"/>
        <xdr:cNvSpPr/>
      </xdr:nvSpPr>
      <xdr:spPr>
        <a:xfrm>
          <a:off x="16268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97444</xdr:rowOff>
    </xdr:from>
    <xdr:ext cx="405111" cy="259045"/>
    <xdr:sp macro="" textlink="">
      <xdr:nvSpPr>
        <xdr:cNvPr id="516" name="【学校施設】&#10;有形固定資産減価償却率該当値テキスト"/>
        <xdr:cNvSpPr txBox="1"/>
      </xdr:nvSpPr>
      <xdr:spPr>
        <a:xfrm>
          <a:off x="16357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96157</xdr:rowOff>
    </xdr:from>
    <xdr:to>
      <xdr:col>81</xdr:col>
      <xdr:colOff>101600</xdr:colOff>
      <xdr:row>61</xdr:row>
      <xdr:rowOff>26307</xdr:rowOff>
    </xdr:to>
    <xdr:sp macro="" textlink="">
      <xdr:nvSpPr>
        <xdr:cNvPr id="517" name="楕円 516"/>
        <xdr:cNvSpPr/>
      </xdr:nvSpPr>
      <xdr:spPr>
        <a:xfrm>
          <a:off x="15430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146957</xdr:rowOff>
    </xdr:from>
    <xdr:to>
      <xdr:col>85</xdr:col>
      <xdr:colOff>127000</xdr:colOff>
      <xdr:row>60</xdr:row>
      <xdr:rowOff>169817</xdr:rowOff>
    </xdr:to>
    <xdr:cxnSp macro="">
      <xdr:nvCxnSpPr>
        <xdr:cNvPr id="518" name="直線コネクタ 517"/>
        <xdr:cNvCxnSpPr/>
      </xdr:nvCxnSpPr>
      <xdr:spPr>
        <a:xfrm>
          <a:off x="15481300" y="1043395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519" name="n_1aveValue【学校施設】&#10;有形固定資産減価償却率"/>
        <xdr:cNvSpPr txBox="1"/>
      </xdr:nvSpPr>
      <xdr:spPr>
        <a:xfrm>
          <a:off x="15266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49365</xdr:rowOff>
    </xdr:from>
    <xdr:ext cx="405111" cy="259045"/>
    <xdr:sp macro="" textlink="">
      <xdr:nvSpPr>
        <xdr:cNvPr id="520" name="n_2aveValue【学校施設】&#10;有形固定資産減価償却率"/>
        <xdr:cNvSpPr txBox="1"/>
      </xdr:nvSpPr>
      <xdr:spPr>
        <a:xfrm>
          <a:off x="143897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17434</xdr:rowOff>
    </xdr:from>
    <xdr:ext cx="405111" cy="259045"/>
    <xdr:sp macro="" textlink="">
      <xdr:nvSpPr>
        <xdr:cNvPr id="521" name="n_1mainValue【学校施設】&#10;有形固定資産減価償却率"/>
        <xdr:cNvSpPr txBox="1"/>
      </xdr:nvSpPr>
      <xdr:spPr>
        <a:xfrm>
          <a:off x="152660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0</xdr:rowOff>
    </xdr:from>
    <xdr:to>
      <xdr:col>116</xdr:col>
      <xdr:colOff>62864</xdr:colOff>
      <xdr:row>64</xdr:row>
      <xdr:rowOff>111252</xdr:rowOff>
    </xdr:to>
    <xdr:cxnSp macro="">
      <xdr:nvCxnSpPr>
        <xdr:cNvPr id="546" name="直線コネクタ 545"/>
        <xdr:cNvCxnSpPr/>
      </xdr:nvCxnSpPr>
      <xdr:spPr>
        <a:xfrm flipV="1">
          <a:off x="22160864" y="9772650"/>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115079</xdr:rowOff>
    </xdr:from>
    <xdr:ext cx="469744" cy="259045"/>
    <xdr:sp macro="" textlink="">
      <xdr:nvSpPr>
        <xdr:cNvPr id="547" name="【学校施設】&#10;一人当たり面積最小値テキスト"/>
        <xdr:cNvSpPr txBox="1"/>
      </xdr:nvSpPr>
      <xdr:spPr>
        <a:xfrm>
          <a:off x="22199600"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111252</xdr:rowOff>
    </xdr:from>
    <xdr:to>
      <xdr:col>116</xdr:col>
      <xdr:colOff>152400</xdr:colOff>
      <xdr:row>64</xdr:row>
      <xdr:rowOff>111252</xdr:rowOff>
    </xdr:to>
    <xdr:cxnSp macro="">
      <xdr:nvCxnSpPr>
        <xdr:cNvPr id="548" name="直線コネクタ 547"/>
        <xdr:cNvCxnSpPr/>
      </xdr:nvCxnSpPr>
      <xdr:spPr>
        <a:xfrm>
          <a:off x="22072600" y="110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118127</xdr:rowOff>
    </xdr:from>
    <xdr:ext cx="469744" cy="259045"/>
    <xdr:sp macro="" textlink="">
      <xdr:nvSpPr>
        <xdr:cNvPr id="549" name="【学校施設】&#10;一人当たり面積最大値テキスト"/>
        <xdr:cNvSpPr txBox="1"/>
      </xdr:nvSpPr>
      <xdr:spPr>
        <a:xfrm>
          <a:off x="22199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550" name="直線コネクタ 549"/>
        <xdr:cNvCxnSpPr/>
      </xdr:nvCxnSpPr>
      <xdr:spPr>
        <a:xfrm>
          <a:off x="22072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33799</xdr:rowOff>
    </xdr:from>
    <xdr:ext cx="469744" cy="259045"/>
    <xdr:sp macro="" textlink="">
      <xdr:nvSpPr>
        <xdr:cNvPr id="551" name="【学校施設】&#10;一人当たり面積平均値テキスト"/>
        <xdr:cNvSpPr txBox="1"/>
      </xdr:nvSpPr>
      <xdr:spPr>
        <a:xfrm>
          <a:off x="22199600" y="1032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xdr:rowOff>
    </xdr:from>
    <xdr:to>
      <xdr:col>116</xdr:col>
      <xdr:colOff>114300</xdr:colOff>
      <xdr:row>61</xdr:row>
      <xdr:rowOff>112522</xdr:rowOff>
    </xdr:to>
    <xdr:sp macro="" textlink="">
      <xdr:nvSpPr>
        <xdr:cNvPr id="552" name="フローチャート: 判断 551"/>
        <xdr:cNvSpPr/>
      </xdr:nvSpPr>
      <xdr:spPr>
        <a:xfrm>
          <a:off x="22110700" y="1046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33782</xdr:rowOff>
    </xdr:from>
    <xdr:to>
      <xdr:col>112</xdr:col>
      <xdr:colOff>38100</xdr:colOff>
      <xdr:row>61</xdr:row>
      <xdr:rowOff>135382</xdr:rowOff>
    </xdr:to>
    <xdr:sp macro="" textlink="">
      <xdr:nvSpPr>
        <xdr:cNvPr id="553" name="フローチャート: 判断 552"/>
        <xdr:cNvSpPr/>
      </xdr:nvSpPr>
      <xdr:spPr>
        <a:xfrm>
          <a:off x="21272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54356</xdr:rowOff>
    </xdr:from>
    <xdr:to>
      <xdr:col>107</xdr:col>
      <xdr:colOff>101600</xdr:colOff>
      <xdr:row>61</xdr:row>
      <xdr:rowOff>155956</xdr:rowOff>
    </xdr:to>
    <xdr:sp macro="" textlink="">
      <xdr:nvSpPr>
        <xdr:cNvPr id="554" name="フローチャート: 判断 553"/>
        <xdr:cNvSpPr/>
      </xdr:nvSpPr>
      <xdr:spPr>
        <a:xfrm>
          <a:off x="20383500" y="1051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61214</xdr:rowOff>
    </xdr:from>
    <xdr:to>
      <xdr:col>116</xdr:col>
      <xdr:colOff>114300</xdr:colOff>
      <xdr:row>63</xdr:row>
      <xdr:rowOff>162814</xdr:rowOff>
    </xdr:to>
    <xdr:sp macro="" textlink="">
      <xdr:nvSpPr>
        <xdr:cNvPr id="560" name="楕円 559"/>
        <xdr:cNvSpPr/>
      </xdr:nvSpPr>
      <xdr:spPr>
        <a:xfrm>
          <a:off x="221107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39641</xdr:rowOff>
    </xdr:from>
    <xdr:ext cx="469744" cy="259045"/>
    <xdr:sp macro="" textlink="">
      <xdr:nvSpPr>
        <xdr:cNvPr id="561" name="【学校施設】&#10;一人当たり面積該当値テキスト"/>
        <xdr:cNvSpPr txBox="1"/>
      </xdr:nvSpPr>
      <xdr:spPr>
        <a:xfrm>
          <a:off x="22199600"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61214</xdr:rowOff>
    </xdr:from>
    <xdr:to>
      <xdr:col>112</xdr:col>
      <xdr:colOff>38100</xdr:colOff>
      <xdr:row>63</xdr:row>
      <xdr:rowOff>162814</xdr:rowOff>
    </xdr:to>
    <xdr:sp macro="" textlink="">
      <xdr:nvSpPr>
        <xdr:cNvPr id="562" name="楕円 561"/>
        <xdr:cNvSpPr/>
      </xdr:nvSpPr>
      <xdr:spPr>
        <a:xfrm>
          <a:off x="21272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112014</xdr:rowOff>
    </xdr:from>
    <xdr:to>
      <xdr:col>116</xdr:col>
      <xdr:colOff>63500</xdr:colOff>
      <xdr:row>63</xdr:row>
      <xdr:rowOff>112014</xdr:rowOff>
    </xdr:to>
    <xdr:cxnSp macro="">
      <xdr:nvCxnSpPr>
        <xdr:cNvPr id="563" name="直線コネクタ 562"/>
        <xdr:cNvCxnSpPr/>
      </xdr:nvCxnSpPr>
      <xdr:spPr>
        <a:xfrm>
          <a:off x="21323300" y="10913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151909</xdr:rowOff>
    </xdr:from>
    <xdr:ext cx="469744" cy="259045"/>
    <xdr:sp macro="" textlink="">
      <xdr:nvSpPr>
        <xdr:cNvPr id="564" name="n_1aveValue【学校施設】&#10;一人当たり面積"/>
        <xdr:cNvSpPr txBox="1"/>
      </xdr:nvSpPr>
      <xdr:spPr>
        <a:xfrm>
          <a:off x="210757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1033</xdr:rowOff>
    </xdr:from>
    <xdr:ext cx="469744" cy="259045"/>
    <xdr:sp macro="" textlink="">
      <xdr:nvSpPr>
        <xdr:cNvPr id="565" name="n_2aveValue【学校施設】&#10;一人当たり面積"/>
        <xdr:cNvSpPr txBox="1"/>
      </xdr:nvSpPr>
      <xdr:spPr>
        <a:xfrm>
          <a:off x="20199427" y="102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153941</xdr:rowOff>
    </xdr:from>
    <xdr:ext cx="469744" cy="259045"/>
    <xdr:sp macro="" textlink="">
      <xdr:nvSpPr>
        <xdr:cNvPr id="566" name="n_1mainValue【学校施設】&#10;一人当たり面積"/>
        <xdr:cNvSpPr txBox="1"/>
      </xdr:nvSpPr>
      <xdr:spPr>
        <a:xfrm>
          <a:off x="21075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5" name="テキスト ボックス 5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6" name="直線コネクタ 5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7" name="テキスト ボックス 5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8" name="直線コネクタ 5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9" name="テキスト ボックス 5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0" name="直線コネクタ 5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1" name="テキスト ボックス 5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2" name="直線コネクタ 5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3" name="テキスト ボックス 5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4" name="直線コネクタ 5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5" name="テキスト ボックス 5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6" name="直線コネクタ 5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7" name="テキスト ボックス 5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8" name="直線コネクタ 5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9" name="テキスト ボックス 5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68580</xdr:rowOff>
    </xdr:to>
    <xdr:cxnSp macro="">
      <xdr:nvCxnSpPr>
        <xdr:cNvPr id="591" name="直線コネクタ 590"/>
        <xdr:cNvCxnSpPr/>
      </xdr:nvCxnSpPr>
      <xdr:spPr>
        <a:xfrm flipV="1">
          <a:off x="16318864" y="133350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72407</xdr:rowOff>
    </xdr:from>
    <xdr:ext cx="405111" cy="259045"/>
    <xdr:sp macro="" textlink="">
      <xdr:nvSpPr>
        <xdr:cNvPr id="592" name="【児童館】&#10;有形固定資産減価償却率最小値テキスト"/>
        <xdr:cNvSpPr txBox="1"/>
      </xdr:nvSpPr>
      <xdr:spPr>
        <a:xfrm>
          <a:off x="16357600"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593" name="直線コネクタ 592"/>
        <xdr:cNvCxnSpPr/>
      </xdr:nvCxnSpPr>
      <xdr:spPr>
        <a:xfrm>
          <a:off x="16230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5" name="直線コネクタ 59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38752</xdr:rowOff>
    </xdr:from>
    <xdr:ext cx="405111" cy="259045"/>
    <xdr:sp macro="" textlink="">
      <xdr:nvSpPr>
        <xdr:cNvPr id="596" name="【児童館】&#10;有形固定資産減価償却率平均値テキスト"/>
        <xdr:cNvSpPr txBox="1"/>
      </xdr:nvSpPr>
      <xdr:spPr>
        <a:xfrm>
          <a:off x="16357600" y="1392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97" name="フローチャート: 判断 596"/>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98" name="フローチャート: 判断 597"/>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99" name="フローチャート: 判断 598"/>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74930</xdr:rowOff>
    </xdr:from>
    <xdr:to>
      <xdr:col>85</xdr:col>
      <xdr:colOff>177800</xdr:colOff>
      <xdr:row>85</xdr:row>
      <xdr:rowOff>5080</xdr:rowOff>
    </xdr:to>
    <xdr:sp macro="" textlink="">
      <xdr:nvSpPr>
        <xdr:cNvPr id="605" name="楕円 604"/>
        <xdr:cNvSpPr/>
      </xdr:nvSpPr>
      <xdr:spPr>
        <a:xfrm>
          <a:off x="162687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53357</xdr:rowOff>
    </xdr:from>
    <xdr:ext cx="405111" cy="259045"/>
    <xdr:sp macro="" textlink="">
      <xdr:nvSpPr>
        <xdr:cNvPr id="606" name="【児童館】&#10;有形固定資産減価償却率該当値テキスト"/>
        <xdr:cNvSpPr txBox="1"/>
      </xdr:nvSpPr>
      <xdr:spPr>
        <a:xfrm>
          <a:off x="16357600"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116839</xdr:rowOff>
    </xdr:from>
    <xdr:to>
      <xdr:col>81</xdr:col>
      <xdr:colOff>101600</xdr:colOff>
      <xdr:row>85</xdr:row>
      <xdr:rowOff>46989</xdr:rowOff>
    </xdr:to>
    <xdr:sp macro="" textlink="">
      <xdr:nvSpPr>
        <xdr:cNvPr id="607" name="楕円 606"/>
        <xdr:cNvSpPr/>
      </xdr:nvSpPr>
      <xdr:spPr>
        <a:xfrm>
          <a:off x="15430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125730</xdr:rowOff>
    </xdr:from>
    <xdr:to>
      <xdr:col>85</xdr:col>
      <xdr:colOff>127000</xdr:colOff>
      <xdr:row>84</xdr:row>
      <xdr:rowOff>167639</xdr:rowOff>
    </xdr:to>
    <xdr:cxnSp macro="">
      <xdr:nvCxnSpPr>
        <xdr:cNvPr id="608" name="直線コネクタ 607"/>
        <xdr:cNvCxnSpPr/>
      </xdr:nvCxnSpPr>
      <xdr:spPr>
        <a:xfrm flipV="1">
          <a:off x="15481300" y="145275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10177</xdr:rowOff>
    </xdr:from>
    <xdr:ext cx="405111" cy="259045"/>
    <xdr:sp macro="" textlink="">
      <xdr:nvSpPr>
        <xdr:cNvPr id="609" name="n_1aveValue【児童館】&#10;有形固定資産減価償却率"/>
        <xdr:cNvSpPr txBox="1"/>
      </xdr:nvSpPr>
      <xdr:spPr>
        <a:xfrm>
          <a:off x="15266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610" name="n_2aveValue【児童館】&#10;有形固定資産減価償却率"/>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38116</xdr:rowOff>
    </xdr:from>
    <xdr:ext cx="405111" cy="259045"/>
    <xdr:sp macro="" textlink="">
      <xdr:nvSpPr>
        <xdr:cNvPr id="611" name="n_1mainValue【児童館】&#10;有形固定資産減価償却率"/>
        <xdr:cNvSpPr txBox="1"/>
      </xdr:nvSpPr>
      <xdr:spPr>
        <a:xfrm>
          <a:off x="152660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0" name="テキスト ボックス 6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1" name="直線コネクタ 6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2" name="直線コネクタ 62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3" name="テキスト ボックス 62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4" name="直線コネクタ 62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5" name="テキスト ボックス 62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6" name="直線コネクタ 62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7" name="テキスト ボックス 62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8" name="直線コネクタ 62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9" name="テキスト ボックス 62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0" name="直線コネクタ 62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1" name="テキスト ボックス 63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2" name="直線コネクタ 6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3" name="テキスト ボックス 6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38100</xdr:rowOff>
    </xdr:to>
    <xdr:cxnSp macro="">
      <xdr:nvCxnSpPr>
        <xdr:cNvPr id="635" name="直線コネクタ 634"/>
        <xdr:cNvCxnSpPr/>
      </xdr:nvCxnSpPr>
      <xdr:spPr>
        <a:xfrm flipV="1">
          <a:off x="22160864" y="13500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36"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37" name="直線コネクタ 63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38"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39" name="直線コネクタ 638"/>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40" name="【児童館】&#10;一人当たり面積平均値テキスト"/>
        <xdr:cNvSpPr txBox="1"/>
      </xdr:nvSpPr>
      <xdr:spPr>
        <a:xfrm>
          <a:off x="22199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41" name="フローチャート: 判断 640"/>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42" name="フローチャート: 判断 641"/>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643" name="フローチャート: 判断 642"/>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4" name="テキスト ボックス 6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5" name="テキスト ボックス 6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6" name="テキスト ボックス 6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7" name="テキスト ボックス 6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8" name="テキスト ボックス 6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649" name="楕円 648"/>
        <xdr:cNvSpPr/>
      </xdr:nvSpPr>
      <xdr:spPr>
        <a:xfrm>
          <a:off x="22110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650"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651" name="楕円 650"/>
        <xdr:cNvSpPr/>
      </xdr:nvSpPr>
      <xdr:spPr>
        <a:xfrm>
          <a:off x="2127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652" name="直線コネクタ 651"/>
        <xdr:cNvCxnSpPr/>
      </xdr:nvCxnSpPr>
      <xdr:spPr>
        <a:xfrm>
          <a:off x="21323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53"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137177</xdr:rowOff>
    </xdr:from>
    <xdr:ext cx="469744" cy="259045"/>
    <xdr:sp macro="" textlink="">
      <xdr:nvSpPr>
        <xdr:cNvPr id="654" name="n_2aveValue【児童館】&#10;一人当たり面積"/>
        <xdr:cNvSpPr txBox="1"/>
      </xdr:nvSpPr>
      <xdr:spPr>
        <a:xfrm>
          <a:off x="20199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655" name="n_1mainValue【児童館】&#10;一人当たり面積"/>
        <xdr:cNvSpPr txBox="1"/>
      </xdr:nvSpPr>
      <xdr:spPr>
        <a:xfrm>
          <a:off x="21075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6" name="正方形/長方形 6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7" name="正方形/長方形 6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8" name="正方形/長方形 6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9" name="正方形/長方形 6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0" name="正方形/長方形 6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1" name="正方形/長方形 6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2" name="正方形/長方形 6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正方形/長方形 6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4" name="テキスト ボックス 6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5" name="直線コネクタ 6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66" name="テキスト ボックス 6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67" name="直線コネクタ 66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68" name="テキスト ボックス 66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9" name="直線コネクタ 66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0" name="テキスト ボックス 66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1" name="直線コネクタ 67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2" name="テキスト ボックス 67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3" name="直線コネクタ 67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74" name="テキスト ボックス 67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57913</xdr:rowOff>
    </xdr:to>
    <xdr:cxnSp macro="">
      <xdr:nvCxnSpPr>
        <xdr:cNvPr id="678" name="直線コネクタ 677"/>
        <xdr:cNvCxnSpPr/>
      </xdr:nvCxnSpPr>
      <xdr:spPr>
        <a:xfrm flipV="1">
          <a:off x="16318864" y="17404080"/>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61740</xdr:rowOff>
    </xdr:from>
    <xdr:ext cx="405111" cy="259045"/>
    <xdr:sp macro="" textlink="">
      <xdr:nvSpPr>
        <xdr:cNvPr id="679" name="【公民館】&#10;有形固定資産減価償却率最小値テキスト"/>
        <xdr:cNvSpPr txBox="1"/>
      </xdr:nvSpPr>
      <xdr:spPr>
        <a:xfrm>
          <a:off x="16357600" y="1857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57913</xdr:rowOff>
    </xdr:from>
    <xdr:to>
      <xdr:col>86</xdr:col>
      <xdr:colOff>25400</xdr:colOff>
      <xdr:row>108</xdr:row>
      <xdr:rowOff>57913</xdr:rowOff>
    </xdr:to>
    <xdr:cxnSp macro="">
      <xdr:nvCxnSpPr>
        <xdr:cNvPr id="680" name="直線コネクタ 679"/>
        <xdr:cNvCxnSpPr/>
      </xdr:nvCxnSpPr>
      <xdr:spPr>
        <a:xfrm>
          <a:off x="16230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81"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82" name="直線コネクタ 681"/>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83" name="【公民館】&#10;有形固定資産減価償却率平均値テキスト"/>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84" name="フローチャート: 判断 683"/>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109982</xdr:rowOff>
    </xdr:from>
    <xdr:to>
      <xdr:col>81</xdr:col>
      <xdr:colOff>101600</xdr:colOff>
      <xdr:row>106</xdr:row>
      <xdr:rowOff>40132</xdr:rowOff>
    </xdr:to>
    <xdr:sp macro="" textlink="">
      <xdr:nvSpPr>
        <xdr:cNvPr id="685" name="フローチャート: 判断 684"/>
        <xdr:cNvSpPr/>
      </xdr:nvSpPr>
      <xdr:spPr>
        <a:xfrm>
          <a:off x="15430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686" name="フローチャート: 判断 685"/>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137413</xdr:rowOff>
    </xdr:from>
    <xdr:to>
      <xdr:col>85</xdr:col>
      <xdr:colOff>177800</xdr:colOff>
      <xdr:row>102</xdr:row>
      <xdr:rowOff>67563</xdr:rowOff>
    </xdr:to>
    <xdr:sp macro="" textlink="">
      <xdr:nvSpPr>
        <xdr:cNvPr id="692" name="楕円 691"/>
        <xdr:cNvSpPr/>
      </xdr:nvSpPr>
      <xdr:spPr>
        <a:xfrm>
          <a:off x="16268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52340</xdr:rowOff>
    </xdr:from>
    <xdr:ext cx="405111" cy="259045"/>
    <xdr:sp macro="" textlink="">
      <xdr:nvSpPr>
        <xdr:cNvPr id="693" name="【公民館】&#10;有形固定資産減価償却率該当値テキスト"/>
        <xdr:cNvSpPr txBox="1"/>
      </xdr:nvSpPr>
      <xdr:spPr>
        <a:xfrm>
          <a:off x="16357600" y="1736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18542</xdr:rowOff>
    </xdr:from>
    <xdr:to>
      <xdr:col>81</xdr:col>
      <xdr:colOff>101600</xdr:colOff>
      <xdr:row>102</xdr:row>
      <xdr:rowOff>120142</xdr:rowOff>
    </xdr:to>
    <xdr:sp macro="" textlink="">
      <xdr:nvSpPr>
        <xdr:cNvPr id="694" name="楕円 693"/>
        <xdr:cNvSpPr/>
      </xdr:nvSpPr>
      <xdr:spPr>
        <a:xfrm>
          <a:off x="15430500" y="175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xdr:rowOff>
    </xdr:from>
    <xdr:to>
      <xdr:col>85</xdr:col>
      <xdr:colOff>127000</xdr:colOff>
      <xdr:row>102</xdr:row>
      <xdr:rowOff>69342</xdr:rowOff>
    </xdr:to>
    <xdr:cxnSp macro="">
      <xdr:nvCxnSpPr>
        <xdr:cNvPr id="695" name="直線コネクタ 694"/>
        <xdr:cNvCxnSpPr/>
      </xdr:nvCxnSpPr>
      <xdr:spPr>
        <a:xfrm flipV="1">
          <a:off x="15481300" y="17504663"/>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31259</xdr:rowOff>
    </xdr:from>
    <xdr:ext cx="405111" cy="259045"/>
    <xdr:sp macro="" textlink="">
      <xdr:nvSpPr>
        <xdr:cNvPr id="696" name="n_1aveValue【公民館】&#10;有形固定資産減価償却率"/>
        <xdr:cNvSpPr txBox="1"/>
      </xdr:nvSpPr>
      <xdr:spPr>
        <a:xfrm>
          <a:off x="152660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697" name="n_2aveValue【公民館】&#10;有形固定資産減価償却率"/>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136669</xdr:rowOff>
    </xdr:from>
    <xdr:ext cx="405111" cy="259045"/>
    <xdr:sp macro="" textlink="">
      <xdr:nvSpPr>
        <xdr:cNvPr id="698" name="n_1mainValue【公民館】&#10;有形固定資産減価償却率"/>
        <xdr:cNvSpPr txBox="1"/>
      </xdr:nvSpPr>
      <xdr:spPr>
        <a:xfrm>
          <a:off x="15266044" y="1728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126819</xdr:rowOff>
    </xdr:from>
    <xdr:to>
      <xdr:col>116</xdr:col>
      <xdr:colOff>62864</xdr:colOff>
      <xdr:row>108</xdr:row>
      <xdr:rowOff>95794</xdr:rowOff>
    </xdr:to>
    <xdr:cxnSp macro="">
      <xdr:nvCxnSpPr>
        <xdr:cNvPr id="724" name="直線コネクタ 723"/>
        <xdr:cNvCxnSpPr/>
      </xdr:nvCxnSpPr>
      <xdr:spPr>
        <a:xfrm flipV="1">
          <a:off x="22160864" y="1710036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25"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26" name="直線コネクタ 725"/>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73496</xdr:rowOff>
    </xdr:from>
    <xdr:ext cx="469744" cy="259045"/>
    <xdr:sp macro="" textlink="">
      <xdr:nvSpPr>
        <xdr:cNvPr id="727" name="【公民館】&#10;一人当たり面積最大値テキスト"/>
        <xdr:cNvSpPr txBox="1"/>
      </xdr:nvSpPr>
      <xdr:spPr>
        <a:xfrm>
          <a:off x="22199600" y="1687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126819</xdr:rowOff>
    </xdr:from>
    <xdr:to>
      <xdr:col>116</xdr:col>
      <xdr:colOff>152400</xdr:colOff>
      <xdr:row>99</xdr:row>
      <xdr:rowOff>126819</xdr:rowOff>
    </xdr:to>
    <xdr:cxnSp macro="">
      <xdr:nvCxnSpPr>
        <xdr:cNvPr id="728" name="直線コネクタ 727"/>
        <xdr:cNvCxnSpPr/>
      </xdr:nvCxnSpPr>
      <xdr:spPr>
        <a:xfrm>
          <a:off x="22072600" y="1710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160945</xdr:rowOff>
    </xdr:from>
    <xdr:ext cx="469744" cy="259045"/>
    <xdr:sp macro="" textlink="">
      <xdr:nvSpPr>
        <xdr:cNvPr id="729" name="【公民館】&#10;一人当たり面積平均値テキスト"/>
        <xdr:cNvSpPr txBox="1"/>
      </xdr:nvSpPr>
      <xdr:spPr>
        <a:xfrm>
          <a:off x="22199600" y="17991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138068</xdr:rowOff>
    </xdr:from>
    <xdr:to>
      <xdr:col>116</xdr:col>
      <xdr:colOff>114300</xdr:colOff>
      <xdr:row>106</xdr:row>
      <xdr:rowOff>68218</xdr:rowOff>
    </xdr:to>
    <xdr:sp macro="" textlink="">
      <xdr:nvSpPr>
        <xdr:cNvPr id="730" name="フローチャート: 判断 729"/>
        <xdr:cNvSpPr/>
      </xdr:nvSpPr>
      <xdr:spPr>
        <a:xfrm>
          <a:off x="221107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731" name="フローチャート: 判断 7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732" name="フローチャート: 判断 731"/>
        <xdr:cNvSpPr/>
      </xdr:nvSpPr>
      <xdr:spPr>
        <a:xfrm>
          <a:off x="20383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121738</xdr:rowOff>
    </xdr:from>
    <xdr:to>
      <xdr:col>116</xdr:col>
      <xdr:colOff>114300</xdr:colOff>
      <xdr:row>108</xdr:row>
      <xdr:rowOff>51888</xdr:rowOff>
    </xdr:to>
    <xdr:sp macro="" textlink="">
      <xdr:nvSpPr>
        <xdr:cNvPr id="738" name="楕円 737"/>
        <xdr:cNvSpPr/>
      </xdr:nvSpPr>
      <xdr:spPr>
        <a:xfrm>
          <a:off x="221107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36665</xdr:rowOff>
    </xdr:from>
    <xdr:ext cx="469744" cy="259045"/>
    <xdr:sp macro="" textlink="">
      <xdr:nvSpPr>
        <xdr:cNvPr id="739" name="【公民館】&#10;一人当たり面積該当値テキスト"/>
        <xdr:cNvSpPr txBox="1"/>
      </xdr:nvSpPr>
      <xdr:spPr>
        <a:xfrm>
          <a:off x="22199600" y="1838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121738</xdr:rowOff>
    </xdr:from>
    <xdr:to>
      <xdr:col>112</xdr:col>
      <xdr:colOff>38100</xdr:colOff>
      <xdr:row>108</xdr:row>
      <xdr:rowOff>51888</xdr:rowOff>
    </xdr:to>
    <xdr:sp macro="" textlink="">
      <xdr:nvSpPr>
        <xdr:cNvPr id="740" name="楕円 739"/>
        <xdr:cNvSpPr/>
      </xdr:nvSpPr>
      <xdr:spPr>
        <a:xfrm>
          <a:off x="21272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xdr:rowOff>
    </xdr:from>
    <xdr:to>
      <xdr:col>116</xdr:col>
      <xdr:colOff>63500</xdr:colOff>
      <xdr:row>108</xdr:row>
      <xdr:rowOff>1088</xdr:rowOff>
    </xdr:to>
    <xdr:cxnSp macro="">
      <xdr:nvCxnSpPr>
        <xdr:cNvPr id="741" name="直線コネクタ 740"/>
        <xdr:cNvCxnSpPr/>
      </xdr:nvCxnSpPr>
      <xdr:spPr>
        <a:xfrm>
          <a:off x="21323300" y="185176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742" name="n_1aveValue【公民館】&#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743" name="n_2aveValue【公民館】&#10;一人当たり面積"/>
        <xdr:cNvSpPr txBox="1"/>
      </xdr:nvSpPr>
      <xdr:spPr>
        <a:xfrm>
          <a:off x="20199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43015</xdr:rowOff>
    </xdr:from>
    <xdr:ext cx="469744" cy="259045"/>
    <xdr:sp macro="" textlink="">
      <xdr:nvSpPr>
        <xdr:cNvPr id="744" name="n_1mainValue【公民館】&#10;一人当たり面積"/>
        <xdr:cNvSpPr txBox="1"/>
      </xdr:nvSpPr>
      <xdr:spPr>
        <a:xfrm>
          <a:off x="210757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道路・橋梁</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津波防災まちづくりの一環として避難路を積極的に整備し、また「シーガーデンシティ構想」の実現に向け、当町の玄関口である吉田</a:t>
          </a:r>
          <a:r>
            <a:rPr kumimoji="1" lang="en-US" altLang="ja-JP" sz="800">
              <a:latin typeface="ＭＳ Ｐゴシック" panose="020B0600070205080204" pitchFamily="50" charset="-128"/>
              <a:ea typeface="ＭＳ Ｐゴシック" panose="020B0600070205080204" pitchFamily="50" charset="-128"/>
            </a:rPr>
            <a:t>IC</a:t>
          </a:r>
          <a:r>
            <a:rPr kumimoji="1" lang="ja-JP" altLang="en-US" sz="800">
              <a:latin typeface="ＭＳ Ｐゴシック" panose="020B0600070205080204" pitchFamily="50" charset="-128"/>
              <a:ea typeface="ＭＳ Ｐゴシック" panose="020B0600070205080204" pitchFamily="50" charset="-128"/>
            </a:rPr>
            <a:t>周辺から沿岸部に至るまで多くの幹線道路を積極的に整備してきたことにより、有形固定資産減価償却率は全国・県平均に比べて低い水準となっており、類似団体内順位も低位に位置している。加えて、当町については総面積の</a:t>
          </a:r>
          <a:r>
            <a:rPr kumimoji="1" lang="en-US" altLang="ja-JP" sz="800">
              <a:latin typeface="ＭＳ Ｐゴシック" panose="020B0600070205080204" pitchFamily="50" charset="-128"/>
              <a:ea typeface="ＭＳ Ｐゴシック" panose="020B0600070205080204" pitchFamily="50" charset="-128"/>
            </a:rPr>
            <a:t>90</a:t>
          </a:r>
          <a:r>
            <a:rPr kumimoji="1" lang="ja-JP" altLang="en-US" sz="800">
              <a:latin typeface="ＭＳ Ｐゴシック" panose="020B0600070205080204" pitchFamily="50" charset="-128"/>
              <a:ea typeface="ＭＳ Ｐゴシック" panose="020B0600070205080204" pitchFamily="50" charset="-128"/>
            </a:rPr>
            <a:t>％以上が平地であるという地形的特性があり、山道や林道がほとんどないことから　　道路延長が他市町に比べて相対的に短く、一人あたり延長が低水準となっている。</a:t>
          </a:r>
          <a:endParaRPr kumimoji="1" lang="en-US" altLang="ja-JP" sz="800">
            <a:latin typeface="ＭＳ Ｐゴシック" panose="020B0600070205080204" pitchFamily="50" charset="-128"/>
            <a:ea typeface="ＭＳ Ｐゴシック" panose="020B0600070205080204" pitchFamily="50" charset="-128"/>
          </a:endParaRP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公営住宅</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公営住宅は町内</a:t>
          </a:r>
          <a:r>
            <a:rPr kumimoji="1" lang="en-US" altLang="ja-JP" sz="800">
              <a:latin typeface="ＭＳ Ｐゴシック" panose="020B0600070205080204" pitchFamily="50" charset="-128"/>
              <a:ea typeface="ＭＳ Ｐゴシック" panose="020B0600070205080204" pitchFamily="50" charset="-128"/>
            </a:rPr>
            <a:t>4</a:t>
          </a:r>
          <a:r>
            <a:rPr kumimoji="1" lang="ja-JP" altLang="en-US" sz="800">
              <a:latin typeface="ＭＳ Ｐゴシック" panose="020B0600070205080204" pitchFamily="50" charset="-128"/>
              <a:ea typeface="ＭＳ Ｐゴシック" panose="020B0600070205080204" pitchFamily="50" charset="-128"/>
            </a:rPr>
            <a:t>ヶ所に在するが、うち</a:t>
          </a:r>
          <a:r>
            <a:rPr kumimoji="1" lang="en-US" altLang="ja-JP" sz="800">
              <a:latin typeface="ＭＳ Ｐゴシック" panose="020B0600070205080204" pitchFamily="50" charset="-128"/>
              <a:ea typeface="ＭＳ Ｐゴシック" panose="020B0600070205080204" pitchFamily="50" charset="-128"/>
            </a:rPr>
            <a:t>3</a:t>
          </a:r>
          <a:r>
            <a:rPr kumimoji="1" lang="ja-JP" altLang="en-US" sz="800">
              <a:latin typeface="ＭＳ Ｐゴシック" panose="020B0600070205080204" pitchFamily="50" charset="-128"/>
              <a:ea typeface="ＭＳ Ｐゴシック" panose="020B0600070205080204" pitchFamily="50" charset="-128"/>
            </a:rPr>
            <a:t>ヶ所については昭和</a:t>
          </a:r>
          <a:r>
            <a:rPr kumimoji="1" lang="en-US" altLang="ja-JP" sz="800">
              <a:latin typeface="ＭＳ Ｐゴシック" panose="020B0600070205080204" pitchFamily="50" charset="-128"/>
              <a:ea typeface="ＭＳ Ｐゴシック" panose="020B0600070205080204" pitchFamily="50" charset="-128"/>
            </a:rPr>
            <a:t>45</a:t>
          </a:r>
          <a:r>
            <a:rPr kumimoji="1" lang="ja-JP" altLang="en-US" sz="800">
              <a:latin typeface="ＭＳ Ｐゴシック" panose="020B0600070205080204" pitchFamily="50" charset="-128"/>
              <a:ea typeface="ＭＳ Ｐゴシック" panose="020B0600070205080204" pitchFamily="50" charset="-128"/>
            </a:rPr>
            <a:t>年～昭和</a:t>
          </a:r>
          <a:r>
            <a:rPr kumimoji="1" lang="en-US" altLang="ja-JP" sz="800">
              <a:latin typeface="ＭＳ Ｐゴシック" panose="020B0600070205080204" pitchFamily="50" charset="-128"/>
              <a:ea typeface="ＭＳ Ｐゴシック" panose="020B0600070205080204" pitchFamily="50" charset="-128"/>
            </a:rPr>
            <a:t>55</a:t>
          </a:r>
          <a:r>
            <a:rPr kumimoji="1" lang="ja-JP" altLang="en-US" sz="800">
              <a:latin typeface="ＭＳ Ｐゴシック" panose="020B0600070205080204" pitchFamily="50" charset="-128"/>
              <a:ea typeface="ＭＳ Ｐゴシック" panose="020B0600070205080204" pitchFamily="50" charset="-128"/>
            </a:rPr>
            <a:t>年にかけて建造されており、他</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か所についても平成元年に建造されている。建造されてから築年数の経過した施設が比較的多いことから、有形固定資産減価償却率は全国・県平均に比べて高い水準となっており、類似団体内順位も高位に位置している。また、吉田</a:t>
          </a:r>
          <a:r>
            <a:rPr kumimoji="1" lang="en-US" altLang="ja-JP" sz="800">
              <a:latin typeface="ＭＳ Ｐゴシック" panose="020B0600070205080204" pitchFamily="50" charset="-128"/>
              <a:ea typeface="ＭＳ Ｐゴシック" panose="020B0600070205080204" pitchFamily="50" charset="-128"/>
            </a:rPr>
            <a:t>IC</a:t>
          </a:r>
          <a:r>
            <a:rPr kumimoji="1" lang="ja-JP" altLang="en-US" sz="800">
              <a:latin typeface="ＭＳ Ｐゴシック" panose="020B0600070205080204" pitchFamily="50" charset="-128"/>
              <a:ea typeface="ＭＳ Ｐゴシック" panose="020B0600070205080204" pitchFamily="50" charset="-128"/>
            </a:rPr>
            <a:t>開通以降大井川の豊富な伏流水を工業用水として活用することで多くの企業が町内に立地しており、東日本大震災発生前までは年々人口も増加していたことから数多くのアパート・マンションが建設されてきた経緯がある。これまで、公営住宅の需要が他市町に比べて相対的に低かったことから、一人当たり面積の順位が低位となっていると考えられる。</a:t>
          </a:r>
          <a:endParaRPr kumimoji="1" lang="en-US" altLang="ja-JP" sz="800">
            <a:latin typeface="ＭＳ Ｐゴシック" panose="020B0600070205080204" pitchFamily="50" charset="-128"/>
            <a:ea typeface="ＭＳ Ｐゴシック" panose="020B0600070205080204" pitchFamily="50" charset="-128"/>
          </a:endParaRP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漁港</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昭和</a:t>
          </a:r>
          <a:r>
            <a:rPr kumimoji="1" lang="en-US" altLang="ja-JP" sz="800">
              <a:latin typeface="ＭＳ Ｐゴシック" panose="020B0600070205080204" pitchFamily="50" charset="-128"/>
              <a:ea typeface="ＭＳ Ｐゴシック" panose="020B0600070205080204" pitchFamily="50" charset="-128"/>
            </a:rPr>
            <a:t>40</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60</a:t>
          </a:r>
          <a:r>
            <a:rPr kumimoji="1" lang="ja-JP" altLang="en-US" sz="800">
              <a:latin typeface="ＭＳ Ｐゴシック" panose="020B0600070205080204" pitchFamily="50" charset="-128"/>
              <a:ea typeface="ＭＳ Ｐゴシック" panose="020B0600070205080204" pitchFamily="50" charset="-128"/>
            </a:rPr>
            <a:t>年代にかけて胸壁や泊地が整備されており、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建造されてから築年数の経過した施設が比較的多いことから</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有形固定資産減価償却率は全国・県平均に比べて高い水準となっており、類似団体内順位も高位に位置している。</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保育所</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保育所は町内</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ヶ所に在するが、近年、保育園の建築や旧施設の除却を積極的に実施してきた経緯があり、現在の町立保育園の建築年度は平成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年となっている。比較的築年数の少ない新しい施設が多いことから、</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有形固定資産減価償却率は全国・県平均に比べて</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水準となっており、類似団体内順位も</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位に位置している。</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また、一人当たり面積が類似団体内平均以上となっているが、当町の年齢別人口比率は他市町に比べて若年層が多いこともあり、待機児童を出さないために必要十分な面積が確保されているものと考えている。</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町内に</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小学校、</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中学校を有しているが、校舎については昭和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年に建造しており、各種付属施設等も古いものが多い。建造されてから築年数の経過した施設が比較的多いものの、適時改修工事等を行ってきた経緯があることから、</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有形固定資産減価償却率は全国・県平均に比べて</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水準となっており、類似団体内順位も</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低位に</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位置している。</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また、当町においては町立校の数自体が少なく、中学校に至っては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校で約</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800</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人の生徒数を有しており、これは県内最大級である。校数が少ないことで普通教室以外（特別教室等）の数も少なくなることから、学校施設面積全体が他市町に比較して少なくなり、一人あたりの学校施設面積は全国・県平均に比べて低い水準となり、類似団体内順位も低位に位置している。</a:t>
          </a:r>
          <a:endParaRPr lang="ja-JP" altLang="ja-JP" sz="800">
            <a:effectLst/>
            <a:latin typeface="ＭＳ Ｐゴシック" panose="020B0600070205080204" pitchFamily="50" charset="-128"/>
            <a:ea typeface="ＭＳ Ｐゴシック" panose="020B0600070205080204" pitchFamily="50" charset="-128"/>
          </a:endParaRPr>
        </a:p>
        <a:p>
          <a:endParaRPr kumimoji="1" lang="ja-JP" altLang="en-US"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29,689
28,403
20.73
11,842,664
11,227,611
607,308
6,527,398
11,202,678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25908</xdr:rowOff>
    </xdr:from>
    <xdr:to>
      <xdr:col>24</xdr:col>
      <xdr:colOff>62865</xdr:colOff>
      <xdr:row>40</xdr:row>
      <xdr:rowOff>76200</xdr:rowOff>
    </xdr:to>
    <xdr:cxnSp macro="">
      <xdr:nvCxnSpPr>
        <xdr:cNvPr id="54" name="直線コネクタ 53"/>
        <xdr:cNvCxnSpPr/>
      </xdr:nvCxnSpPr>
      <xdr:spPr>
        <a:xfrm flipV="1">
          <a:off x="4634865" y="5683758"/>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80027</xdr:rowOff>
    </xdr:from>
    <xdr:ext cx="405111" cy="259045"/>
    <xdr:sp macro="" textlink="">
      <xdr:nvSpPr>
        <xdr:cNvPr id="55" name="【図書館】&#10;有形固定資産減価償却率最小値テキスト"/>
        <xdr:cNvSpPr txBox="1"/>
      </xdr:nvSpPr>
      <xdr:spPr>
        <a:xfrm>
          <a:off x="46736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144035</xdr:rowOff>
    </xdr:from>
    <xdr:ext cx="405111" cy="259045"/>
    <xdr:sp macro="" textlink="">
      <xdr:nvSpPr>
        <xdr:cNvPr id="57" name="【図書館】&#10;有形固定資産減価償却率最大値テキスト"/>
        <xdr:cNvSpPr txBox="1"/>
      </xdr:nvSpPr>
      <xdr:spPr>
        <a:xfrm>
          <a:off x="4673600"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25908</xdr:rowOff>
    </xdr:from>
    <xdr:to>
      <xdr:col>24</xdr:col>
      <xdr:colOff>152400</xdr:colOff>
      <xdr:row>33</xdr:row>
      <xdr:rowOff>25908</xdr:rowOff>
    </xdr:to>
    <xdr:cxnSp macro="">
      <xdr:nvCxnSpPr>
        <xdr:cNvPr id="58" name="直線コネクタ 57"/>
        <xdr:cNvCxnSpPr/>
      </xdr:nvCxnSpPr>
      <xdr:spPr>
        <a:xfrm>
          <a:off x="4546600" y="568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18559</xdr:rowOff>
    </xdr:from>
    <xdr:ext cx="405111" cy="259045"/>
    <xdr:sp macro="" textlink="">
      <xdr:nvSpPr>
        <xdr:cNvPr id="59" name="【図書館】&#10;有形固定資産減価償却率平均値テキスト"/>
        <xdr:cNvSpPr txBox="1"/>
      </xdr:nvSpPr>
      <xdr:spPr>
        <a:xfrm>
          <a:off x="4673600" y="6190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167132</xdr:rowOff>
    </xdr:from>
    <xdr:to>
      <xdr:col>24</xdr:col>
      <xdr:colOff>114300</xdr:colOff>
      <xdr:row>37</xdr:row>
      <xdr:rowOff>97282</xdr:rowOff>
    </xdr:to>
    <xdr:sp macro="" textlink="">
      <xdr:nvSpPr>
        <xdr:cNvPr id="60" name="フローチャート: 判断 59"/>
        <xdr:cNvSpPr/>
      </xdr:nvSpPr>
      <xdr:spPr>
        <a:xfrm>
          <a:off x="45847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107696</xdr:rowOff>
    </xdr:from>
    <xdr:to>
      <xdr:col>20</xdr:col>
      <xdr:colOff>38100</xdr:colOff>
      <xdr:row>38</xdr:row>
      <xdr:rowOff>37846</xdr:rowOff>
    </xdr:to>
    <xdr:sp macro="" textlink="">
      <xdr:nvSpPr>
        <xdr:cNvPr id="61" name="フローチャート: 判断 60"/>
        <xdr:cNvSpPr/>
      </xdr:nvSpPr>
      <xdr:spPr>
        <a:xfrm>
          <a:off x="3746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68" name="楕円 67"/>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69" name="【図書館】&#10;有形固定資産減価償却率該当値テキスト"/>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0" name="楕円 69"/>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156210</xdr:rowOff>
    </xdr:to>
    <xdr:cxnSp macro="">
      <xdr:nvCxnSpPr>
        <xdr:cNvPr id="71" name="直線コネクタ 70"/>
        <xdr:cNvCxnSpPr/>
      </xdr:nvCxnSpPr>
      <xdr:spPr>
        <a:xfrm flipV="1">
          <a:off x="3797300" y="6797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54373</xdr:rowOff>
    </xdr:from>
    <xdr:ext cx="405111" cy="259045"/>
    <xdr:sp macro="" textlink="">
      <xdr:nvSpPr>
        <xdr:cNvPr id="72" name="n_1aveValue【図書館】&#10;有形固定資産減価償却率"/>
        <xdr:cNvSpPr txBox="1"/>
      </xdr:nvSpPr>
      <xdr:spPr>
        <a:xfrm>
          <a:off x="3582044" y="622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4081</xdr:rowOff>
    </xdr:from>
    <xdr:ext cx="405111" cy="259045"/>
    <xdr:sp macro="" textlink="">
      <xdr:nvSpPr>
        <xdr:cNvPr id="73" name="n_2aveValue【図書館】&#10;有形固定資産減価償却率"/>
        <xdr:cNvSpPr txBox="1"/>
      </xdr:nvSpPr>
      <xdr:spPr>
        <a:xfrm>
          <a:off x="27057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74" name="n_1mainValue【図書館】&#10;有形固定資産減価償却率"/>
        <xdr:cNvSpPr txBox="1"/>
      </xdr:nvSpPr>
      <xdr:spPr>
        <a:xfrm>
          <a:off x="3582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166007</xdr:rowOff>
    </xdr:from>
    <xdr:to>
      <xdr:col>54</xdr:col>
      <xdr:colOff>189865</xdr:colOff>
      <xdr:row>41</xdr:row>
      <xdr:rowOff>24493</xdr:rowOff>
    </xdr:to>
    <xdr:cxnSp macro="">
      <xdr:nvCxnSpPr>
        <xdr:cNvPr id="100" name="直線コネクタ 99"/>
        <xdr:cNvCxnSpPr/>
      </xdr:nvCxnSpPr>
      <xdr:spPr>
        <a:xfrm flipV="1">
          <a:off x="10476865" y="58238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28320</xdr:rowOff>
    </xdr:from>
    <xdr:ext cx="469744" cy="259045"/>
    <xdr:sp macro="" textlink="">
      <xdr:nvSpPr>
        <xdr:cNvPr id="101" name="【図書館】&#10;一人当たり面積最小値テキスト"/>
        <xdr:cNvSpPr txBox="1"/>
      </xdr:nvSpPr>
      <xdr:spPr>
        <a:xfrm>
          <a:off x="10515600"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24493</xdr:rowOff>
    </xdr:from>
    <xdr:to>
      <xdr:col>55</xdr:col>
      <xdr:colOff>88900</xdr:colOff>
      <xdr:row>41</xdr:row>
      <xdr:rowOff>24493</xdr:rowOff>
    </xdr:to>
    <xdr:cxnSp macro="">
      <xdr:nvCxnSpPr>
        <xdr:cNvPr id="102" name="直線コネクタ 101"/>
        <xdr:cNvCxnSpPr/>
      </xdr:nvCxnSpPr>
      <xdr:spPr>
        <a:xfrm>
          <a:off x="10388600" y="705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112684</xdr:rowOff>
    </xdr:from>
    <xdr:ext cx="469744" cy="259045"/>
    <xdr:sp macro="" textlink="">
      <xdr:nvSpPr>
        <xdr:cNvPr id="103" name="【図書館】&#10;一人当たり面積最大値テキスト"/>
        <xdr:cNvSpPr txBox="1"/>
      </xdr:nvSpPr>
      <xdr:spPr>
        <a:xfrm>
          <a:off x="10515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166007</xdr:rowOff>
    </xdr:from>
    <xdr:to>
      <xdr:col>55</xdr:col>
      <xdr:colOff>88900</xdr:colOff>
      <xdr:row>33</xdr:row>
      <xdr:rowOff>166007</xdr:rowOff>
    </xdr:to>
    <xdr:cxnSp macro="">
      <xdr:nvCxnSpPr>
        <xdr:cNvPr id="104" name="直線コネクタ 103"/>
        <xdr:cNvCxnSpPr/>
      </xdr:nvCxnSpPr>
      <xdr:spPr>
        <a:xfrm>
          <a:off x="10388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52812</xdr:rowOff>
    </xdr:from>
    <xdr:ext cx="469744" cy="259045"/>
    <xdr:sp macro="" textlink="">
      <xdr:nvSpPr>
        <xdr:cNvPr id="105" name="【図書館】&#10;一人当たり面積平均値テキスト"/>
        <xdr:cNvSpPr txBox="1"/>
      </xdr:nvSpPr>
      <xdr:spPr>
        <a:xfrm>
          <a:off x="10515600" y="6567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74385</xdr:rowOff>
    </xdr:from>
    <xdr:to>
      <xdr:col>55</xdr:col>
      <xdr:colOff>50800</xdr:colOff>
      <xdr:row>39</xdr:row>
      <xdr:rowOff>4535</xdr:rowOff>
    </xdr:to>
    <xdr:sp macro="" textlink="">
      <xdr:nvSpPr>
        <xdr:cNvPr id="106" name="フローチャート: 判断 105"/>
        <xdr:cNvSpPr/>
      </xdr:nvSpPr>
      <xdr:spPr>
        <a:xfrm>
          <a:off x="10426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07" name="フローチャート: 判断 106"/>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08" name="フローチャート: 判断 107"/>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153307</xdr:rowOff>
    </xdr:from>
    <xdr:to>
      <xdr:col>55</xdr:col>
      <xdr:colOff>50800</xdr:colOff>
      <xdr:row>36</xdr:row>
      <xdr:rowOff>83457</xdr:rowOff>
    </xdr:to>
    <xdr:sp macro="" textlink="">
      <xdr:nvSpPr>
        <xdr:cNvPr id="114" name="楕円 113"/>
        <xdr:cNvSpPr/>
      </xdr:nvSpPr>
      <xdr:spPr>
        <a:xfrm>
          <a:off x="10426700" y="61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4734</xdr:rowOff>
    </xdr:from>
    <xdr:ext cx="469744" cy="259045"/>
    <xdr:sp macro="" textlink="">
      <xdr:nvSpPr>
        <xdr:cNvPr id="115" name="【図書館】&#10;一人当たり面積該当値テキスト"/>
        <xdr:cNvSpPr txBox="1"/>
      </xdr:nvSpPr>
      <xdr:spPr>
        <a:xfrm>
          <a:off x="10515600"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153307</xdr:rowOff>
    </xdr:from>
    <xdr:to>
      <xdr:col>50</xdr:col>
      <xdr:colOff>165100</xdr:colOff>
      <xdr:row>36</xdr:row>
      <xdr:rowOff>83457</xdr:rowOff>
    </xdr:to>
    <xdr:sp macro="" textlink="">
      <xdr:nvSpPr>
        <xdr:cNvPr id="116" name="楕円 115"/>
        <xdr:cNvSpPr/>
      </xdr:nvSpPr>
      <xdr:spPr>
        <a:xfrm>
          <a:off x="9588500" y="615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32657</xdr:rowOff>
    </xdr:from>
    <xdr:to>
      <xdr:col>55</xdr:col>
      <xdr:colOff>0</xdr:colOff>
      <xdr:row>36</xdr:row>
      <xdr:rowOff>32657</xdr:rowOff>
    </xdr:to>
    <xdr:cxnSp macro="">
      <xdr:nvCxnSpPr>
        <xdr:cNvPr id="117" name="直線コネクタ 116"/>
        <xdr:cNvCxnSpPr/>
      </xdr:nvCxnSpPr>
      <xdr:spPr>
        <a:xfrm>
          <a:off x="9639300" y="6204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145342</xdr:rowOff>
    </xdr:from>
    <xdr:ext cx="469744" cy="259045"/>
    <xdr:sp macro="" textlink="">
      <xdr:nvSpPr>
        <xdr:cNvPr id="118" name="n_1aveValue【図書館】&#10;一人当たり面積"/>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19"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99984</xdr:rowOff>
    </xdr:from>
    <xdr:ext cx="469744" cy="259045"/>
    <xdr:sp macro="" textlink="">
      <xdr:nvSpPr>
        <xdr:cNvPr id="120" name="n_1mainValue【図書館】&#10;一人当たり面積"/>
        <xdr:cNvSpPr txBox="1"/>
      </xdr:nvSpPr>
      <xdr:spPr>
        <a:xfrm>
          <a:off x="9391727" y="59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45" name="直線コネクタ 144"/>
        <xdr:cNvCxnSpPr/>
      </xdr:nvCxnSpPr>
      <xdr:spPr>
        <a:xfrm flipV="1">
          <a:off x="4634865" y="968502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22877</xdr:rowOff>
    </xdr:from>
    <xdr:ext cx="405111" cy="259045"/>
    <xdr:sp macro="" textlink="">
      <xdr:nvSpPr>
        <xdr:cNvPr id="146" name="【体育館・プール】&#10;有形固定資産減価償却率最小値テキスト"/>
        <xdr:cNvSpPr txBox="1"/>
      </xdr:nvSpPr>
      <xdr:spPr>
        <a:xfrm>
          <a:off x="4673600"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7" name="直線コネクタ 146"/>
        <xdr:cNvCxnSpPr/>
      </xdr:nvCxnSpPr>
      <xdr:spPr>
        <a:xfrm>
          <a:off x="4546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30497</xdr:rowOff>
    </xdr:from>
    <xdr:ext cx="405111" cy="259045"/>
    <xdr:sp macro="" textlink="">
      <xdr:nvSpPr>
        <xdr:cNvPr id="148" name="【体育館・プール】&#10;有形固定資産減価償却率最大値テキスト"/>
        <xdr:cNvSpPr txBox="1"/>
      </xdr:nvSpPr>
      <xdr:spPr>
        <a:xfrm>
          <a:off x="4673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9" name="直線コネクタ 148"/>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50" name="【体育館・プール】&#10;有形固定資産減価償却率平均値テキスト"/>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1" name="フローチャート: 判断 150"/>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2" name="フローチャート: 判断 151"/>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53" name="フローチャート: 判断 152"/>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78740</xdr:rowOff>
    </xdr:from>
    <xdr:to>
      <xdr:col>24</xdr:col>
      <xdr:colOff>114300</xdr:colOff>
      <xdr:row>61</xdr:row>
      <xdr:rowOff>8890</xdr:rowOff>
    </xdr:to>
    <xdr:sp macro="" textlink="">
      <xdr:nvSpPr>
        <xdr:cNvPr id="159" name="楕円 158"/>
        <xdr:cNvSpPr/>
      </xdr:nvSpPr>
      <xdr:spPr>
        <a:xfrm>
          <a:off x="45847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57167</xdr:rowOff>
    </xdr:from>
    <xdr:ext cx="405111" cy="259045"/>
    <xdr:sp macro="" textlink="">
      <xdr:nvSpPr>
        <xdr:cNvPr id="160" name="【体育館・プール】&#10;有形固定資産減価償却率該当値テキスト"/>
        <xdr:cNvSpPr txBox="1"/>
      </xdr:nvSpPr>
      <xdr:spPr>
        <a:xfrm>
          <a:off x="4673600"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141605</xdr:rowOff>
    </xdr:from>
    <xdr:to>
      <xdr:col>20</xdr:col>
      <xdr:colOff>38100</xdr:colOff>
      <xdr:row>58</xdr:row>
      <xdr:rowOff>71755</xdr:rowOff>
    </xdr:to>
    <xdr:sp macro="" textlink="">
      <xdr:nvSpPr>
        <xdr:cNvPr id="161" name="楕円 160"/>
        <xdr:cNvSpPr/>
      </xdr:nvSpPr>
      <xdr:spPr>
        <a:xfrm>
          <a:off x="3746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20955</xdr:rowOff>
    </xdr:from>
    <xdr:to>
      <xdr:col>24</xdr:col>
      <xdr:colOff>63500</xdr:colOff>
      <xdr:row>60</xdr:row>
      <xdr:rowOff>129540</xdr:rowOff>
    </xdr:to>
    <xdr:cxnSp macro="">
      <xdr:nvCxnSpPr>
        <xdr:cNvPr id="162" name="直線コネクタ 161"/>
        <xdr:cNvCxnSpPr/>
      </xdr:nvCxnSpPr>
      <xdr:spPr>
        <a:xfrm>
          <a:off x="3797300" y="9965055"/>
          <a:ext cx="8382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3827</xdr:rowOff>
    </xdr:from>
    <xdr:ext cx="405111" cy="259045"/>
    <xdr:sp macro="" textlink="">
      <xdr:nvSpPr>
        <xdr:cNvPr id="163" name="n_1aveValue【体育館・プール】&#10;有形固定資産減価償却率"/>
        <xdr:cNvSpPr txBox="1"/>
      </xdr:nvSpPr>
      <xdr:spPr>
        <a:xfrm>
          <a:off x="35820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74947</xdr:rowOff>
    </xdr:from>
    <xdr:ext cx="405111" cy="259045"/>
    <xdr:sp macro="" textlink="">
      <xdr:nvSpPr>
        <xdr:cNvPr id="164" name="n_2aveValue【体育館・プール】&#10;有形固定資産減価償却率"/>
        <xdr:cNvSpPr txBox="1"/>
      </xdr:nvSpPr>
      <xdr:spPr>
        <a:xfrm>
          <a:off x="2705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88282</xdr:rowOff>
    </xdr:from>
    <xdr:ext cx="405111" cy="259045"/>
    <xdr:sp macro="" textlink="">
      <xdr:nvSpPr>
        <xdr:cNvPr id="165" name="n_1mainValue【体育館・プール】&#10;有形固定資産減価償却率"/>
        <xdr:cNvSpPr txBox="1"/>
      </xdr:nvSpPr>
      <xdr:spPr>
        <a:xfrm>
          <a:off x="35820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6" name="直線コネクタ 175"/>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77" name="テキスト ボックス 176"/>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0" name="直線コネクタ 179"/>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81" name="テキスト ボックス 180"/>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17717</xdr:rowOff>
    </xdr:from>
    <xdr:to>
      <xdr:col>54</xdr:col>
      <xdr:colOff>189865</xdr:colOff>
      <xdr:row>63</xdr:row>
      <xdr:rowOff>30861</xdr:rowOff>
    </xdr:to>
    <xdr:cxnSp macro="">
      <xdr:nvCxnSpPr>
        <xdr:cNvPr id="185" name="直線コネクタ 184"/>
        <xdr:cNvCxnSpPr/>
      </xdr:nvCxnSpPr>
      <xdr:spPr>
        <a:xfrm flipV="1">
          <a:off x="10476865" y="9618917"/>
          <a:ext cx="0" cy="121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34688</xdr:rowOff>
    </xdr:from>
    <xdr:ext cx="469744" cy="259045"/>
    <xdr:sp macro="" textlink="">
      <xdr:nvSpPr>
        <xdr:cNvPr id="186" name="【体育館・プール】&#10;一人当たり面積最小値テキスト"/>
        <xdr:cNvSpPr txBox="1"/>
      </xdr:nvSpPr>
      <xdr:spPr>
        <a:xfrm>
          <a:off x="10515600" y="108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30861</xdr:rowOff>
    </xdr:from>
    <xdr:to>
      <xdr:col>55</xdr:col>
      <xdr:colOff>88900</xdr:colOff>
      <xdr:row>63</xdr:row>
      <xdr:rowOff>30861</xdr:rowOff>
    </xdr:to>
    <xdr:cxnSp macro="">
      <xdr:nvCxnSpPr>
        <xdr:cNvPr id="187" name="直線コネクタ 186"/>
        <xdr:cNvCxnSpPr/>
      </xdr:nvCxnSpPr>
      <xdr:spPr>
        <a:xfrm>
          <a:off x="10388600" y="1083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135844</xdr:rowOff>
    </xdr:from>
    <xdr:ext cx="469744" cy="259045"/>
    <xdr:sp macro="" textlink="">
      <xdr:nvSpPr>
        <xdr:cNvPr id="188" name="【体育館・プール】&#10;一人当たり面積最大値テキスト"/>
        <xdr:cNvSpPr txBox="1"/>
      </xdr:nvSpPr>
      <xdr:spPr>
        <a:xfrm>
          <a:off x="10515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17717</xdr:rowOff>
    </xdr:from>
    <xdr:to>
      <xdr:col>55</xdr:col>
      <xdr:colOff>88900</xdr:colOff>
      <xdr:row>56</xdr:row>
      <xdr:rowOff>17717</xdr:rowOff>
    </xdr:to>
    <xdr:cxnSp macro="">
      <xdr:nvCxnSpPr>
        <xdr:cNvPr id="189" name="直線コネクタ 188"/>
        <xdr:cNvCxnSpPr/>
      </xdr:nvCxnSpPr>
      <xdr:spPr>
        <a:xfrm>
          <a:off x="10388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28656</xdr:rowOff>
    </xdr:from>
    <xdr:ext cx="469744" cy="259045"/>
    <xdr:sp macro="" textlink="">
      <xdr:nvSpPr>
        <xdr:cNvPr id="190" name="【体育館・プール】&#10;一人当たり面積平均値テキスト"/>
        <xdr:cNvSpPr txBox="1"/>
      </xdr:nvSpPr>
      <xdr:spPr>
        <a:xfrm>
          <a:off x="10515600" y="10487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5779</xdr:rowOff>
    </xdr:from>
    <xdr:to>
      <xdr:col>55</xdr:col>
      <xdr:colOff>50800</xdr:colOff>
      <xdr:row>62</xdr:row>
      <xdr:rowOff>107379</xdr:rowOff>
    </xdr:to>
    <xdr:sp macro="" textlink="">
      <xdr:nvSpPr>
        <xdr:cNvPr id="191" name="フローチャート: 判断 190"/>
        <xdr:cNvSpPr/>
      </xdr:nvSpPr>
      <xdr:spPr>
        <a:xfrm>
          <a:off x="10426700" y="1063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24067</xdr:rowOff>
    </xdr:from>
    <xdr:to>
      <xdr:col>50</xdr:col>
      <xdr:colOff>165100</xdr:colOff>
      <xdr:row>62</xdr:row>
      <xdr:rowOff>125667</xdr:rowOff>
    </xdr:to>
    <xdr:sp macro="" textlink="">
      <xdr:nvSpPr>
        <xdr:cNvPr id="192" name="フローチャート: 判断 191"/>
        <xdr:cNvSpPr/>
      </xdr:nvSpPr>
      <xdr:spPr>
        <a:xfrm>
          <a:off x="9588500" y="106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48069</xdr:rowOff>
    </xdr:from>
    <xdr:to>
      <xdr:col>46</xdr:col>
      <xdr:colOff>38100</xdr:colOff>
      <xdr:row>62</xdr:row>
      <xdr:rowOff>149669</xdr:rowOff>
    </xdr:to>
    <xdr:sp macro="" textlink="">
      <xdr:nvSpPr>
        <xdr:cNvPr id="193" name="フローチャート: 判断 192"/>
        <xdr:cNvSpPr/>
      </xdr:nvSpPr>
      <xdr:spPr>
        <a:xfrm>
          <a:off x="8699500" y="1067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44641</xdr:rowOff>
    </xdr:from>
    <xdr:to>
      <xdr:col>55</xdr:col>
      <xdr:colOff>50800</xdr:colOff>
      <xdr:row>62</xdr:row>
      <xdr:rowOff>146241</xdr:rowOff>
    </xdr:to>
    <xdr:sp macro="" textlink="">
      <xdr:nvSpPr>
        <xdr:cNvPr id="199" name="楕円 198"/>
        <xdr:cNvSpPr/>
      </xdr:nvSpPr>
      <xdr:spPr>
        <a:xfrm>
          <a:off x="10426700" y="1067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155656</xdr:rowOff>
    </xdr:from>
    <xdr:ext cx="469744" cy="259045"/>
    <xdr:sp macro="" textlink="">
      <xdr:nvSpPr>
        <xdr:cNvPr id="200" name="【体育館・プール】&#10;一人当たり面積該当値テキスト"/>
        <xdr:cNvSpPr txBox="1"/>
      </xdr:nvSpPr>
      <xdr:spPr>
        <a:xfrm>
          <a:off x="10515600" y="1061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44641</xdr:rowOff>
    </xdr:from>
    <xdr:to>
      <xdr:col>50</xdr:col>
      <xdr:colOff>165100</xdr:colOff>
      <xdr:row>62</xdr:row>
      <xdr:rowOff>146241</xdr:rowOff>
    </xdr:to>
    <xdr:sp macro="" textlink="">
      <xdr:nvSpPr>
        <xdr:cNvPr id="201" name="楕円 200"/>
        <xdr:cNvSpPr/>
      </xdr:nvSpPr>
      <xdr:spPr>
        <a:xfrm>
          <a:off x="9588500" y="1067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95441</xdr:rowOff>
    </xdr:from>
    <xdr:to>
      <xdr:col>55</xdr:col>
      <xdr:colOff>0</xdr:colOff>
      <xdr:row>62</xdr:row>
      <xdr:rowOff>95441</xdr:rowOff>
    </xdr:to>
    <xdr:cxnSp macro="">
      <xdr:nvCxnSpPr>
        <xdr:cNvPr id="202" name="直線コネクタ 201"/>
        <xdr:cNvCxnSpPr/>
      </xdr:nvCxnSpPr>
      <xdr:spPr>
        <a:xfrm>
          <a:off x="9639300" y="107253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142194</xdr:rowOff>
    </xdr:from>
    <xdr:ext cx="469744" cy="259045"/>
    <xdr:sp macro="" textlink="">
      <xdr:nvSpPr>
        <xdr:cNvPr id="203" name="n_1aveValue【体育館・プール】&#10;一人当たり面積"/>
        <xdr:cNvSpPr txBox="1"/>
      </xdr:nvSpPr>
      <xdr:spPr>
        <a:xfrm>
          <a:off x="9391727" y="1042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166196</xdr:rowOff>
    </xdr:from>
    <xdr:ext cx="469744" cy="259045"/>
    <xdr:sp macro="" textlink="">
      <xdr:nvSpPr>
        <xdr:cNvPr id="204" name="n_2aveValue【体育館・プール】&#10;一人当たり面積"/>
        <xdr:cNvSpPr txBox="1"/>
      </xdr:nvSpPr>
      <xdr:spPr>
        <a:xfrm>
          <a:off x="8515427" y="10453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137368</xdr:rowOff>
    </xdr:from>
    <xdr:ext cx="469744" cy="259045"/>
    <xdr:sp macro="" textlink="">
      <xdr:nvSpPr>
        <xdr:cNvPr id="205" name="n_1mainValue【体育館・プール】&#10;一人当たり面積"/>
        <xdr:cNvSpPr txBox="1"/>
      </xdr:nvSpPr>
      <xdr:spPr>
        <a:xfrm>
          <a:off x="9391727" y="1076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6" name="テキスト ボックス 21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7" name="直線コネクタ 21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8" name="テキスト ボックス 21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9" name="直線コネクタ 21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0" name="テキスト ボックス 21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1" name="直線コネクタ 22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2" name="テキスト ボックス 22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3" name="直線コネクタ 22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4" name="テキスト ボックス 22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6" name="テキスト ボックス 22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161544</xdr:rowOff>
    </xdr:from>
    <xdr:to>
      <xdr:col>24</xdr:col>
      <xdr:colOff>62865</xdr:colOff>
      <xdr:row>85</xdr:row>
      <xdr:rowOff>17526</xdr:rowOff>
    </xdr:to>
    <xdr:cxnSp macro="">
      <xdr:nvCxnSpPr>
        <xdr:cNvPr id="228" name="直線コネクタ 227"/>
        <xdr:cNvCxnSpPr/>
      </xdr:nvCxnSpPr>
      <xdr:spPr>
        <a:xfrm flipV="1">
          <a:off x="4634865" y="13363194"/>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21353</xdr:rowOff>
    </xdr:from>
    <xdr:ext cx="405111" cy="259045"/>
    <xdr:sp macro="" textlink="">
      <xdr:nvSpPr>
        <xdr:cNvPr id="229" name="【福祉施設】&#10;有形固定資産減価償却率最小値テキスト"/>
        <xdr:cNvSpPr txBox="1"/>
      </xdr:nvSpPr>
      <xdr:spPr>
        <a:xfrm>
          <a:off x="4673600" y="145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17526</xdr:rowOff>
    </xdr:from>
    <xdr:to>
      <xdr:col>24</xdr:col>
      <xdr:colOff>152400</xdr:colOff>
      <xdr:row>85</xdr:row>
      <xdr:rowOff>17526</xdr:rowOff>
    </xdr:to>
    <xdr:cxnSp macro="">
      <xdr:nvCxnSpPr>
        <xdr:cNvPr id="230" name="直線コネクタ 229"/>
        <xdr:cNvCxnSpPr/>
      </xdr:nvCxnSpPr>
      <xdr:spPr>
        <a:xfrm>
          <a:off x="4546600" y="1459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108221</xdr:rowOff>
    </xdr:from>
    <xdr:ext cx="405111" cy="259045"/>
    <xdr:sp macro="" textlink="">
      <xdr:nvSpPr>
        <xdr:cNvPr id="231" name="【福祉施設】&#10;有形固定資産減価償却率最大値テキスト"/>
        <xdr:cNvSpPr txBox="1"/>
      </xdr:nvSpPr>
      <xdr:spPr>
        <a:xfrm>
          <a:off x="4673600" y="131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161544</xdr:rowOff>
    </xdr:from>
    <xdr:to>
      <xdr:col>24</xdr:col>
      <xdr:colOff>152400</xdr:colOff>
      <xdr:row>77</xdr:row>
      <xdr:rowOff>161544</xdr:rowOff>
    </xdr:to>
    <xdr:cxnSp macro="">
      <xdr:nvCxnSpPr>
        <xdr:cNvPr id="232" name="直線コネクタ 231"/>
        <xdr:cNvCxnSpPr/>
      </xdr:nvCxnSpPr>
      <xdr:spPr>
        <a:xfrm>
          <a:off x="4546600" y="133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110762</xdr:rowOff>
    </xdr:from>
    <xdr:ext cx="405111" cy="259045"/>
    <xdr:sp macro="" textlink="">
      <xdr:nvSpPr>
        <xdr:cNvPr id="233" name="【福祉施設】&#10;有形固定資産減価償却率平均値テキスト"/>
        <xdr:cNvSpPr txBox="1"/>
      </xdr:nvSpPr>
      <xdr:spPr>
        <a:xfrm>
          <a:off x="4673600" y="13826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87885</xdr:rowOff>
    </xdr:from>
    <xdr:to>
      <xdr:col>24</xdr:col>
      <xdr:colOff>114300</xdr:colOff>
      <xdr:row>82</xdr:row>
      <xdr:rowOff>18035</xdr:rowOff>
    </xdr:to>
    <xdr:sp macro="" textlink="">
      <xdr:nvSpPr>
        <xdr:cNvPr id="234" name="フローチャート: 判断 233"/>
        <xdr:cNvSpPr/>
      </xdr:nvSpPr>
      <xdr:spPr>
        <a:xfrm>
          <a:off x="4584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108458</xdr:rowOff>
    </xdr:from>
    <xdr:to>
      <xdr:col>20</xdr:col>
      <xdr:colOff>38100</xdr:colOff>
      <xdr:row>82</xdr:row>
      <xdr:rowOff>38608</xdr:rowOff>
    </xdr:to>
    <xdr:sp macro="" textlink="">
      <xdr:nvSpPr>
        <xdr:cNvPr id="235" name="フローチャート: 判断 234"/>
        <xdr:cNvSpPr/>
      </xdr:nvSpPr>
      <xdr:spPr>
        <a:xfrm>
          <a:off x="3746500" y="139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115315</xdr:rowOff>
    </xdr:from>
    <xdr:to>
      <xdr:col>15</xdr:col>
      <xdr:colOff>101600</xdr:colOff>
      <xdr:row>82</xdr:row>
      <xdr:rowOff>45465</xdr:rowOff>
    </xdr:to>
    <xdr:sp macro="" textlink="">
      <xdr:nvSpPr>
        <xdr:cNvPr id="236" name="フローチャート: 判断 235"/>
        <xdr:cNvSpPr/>
      </xdr:nvSpPr>
      <xdr:spPr>
        <a:xfrm>
          <a:off x="2857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7" name="テキスト ボックス 23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8" name="テキスト ボックス 23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9" name="テキスト ボックス 23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0" name="テキスト ボックス 23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1" name="テキスト ボックス 24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65024</xdr:rowOff>
    </xdr:from>
    <xdr:to>
      <xdr:col>24</xdr:col>
      <xdr:colOff>114300</xdr:colOff>
      <xdr:row>84</xdr:row>
      <xdr:rowOff>166624</xdr:rowOff>
    </xdr:to>
    <xdr:sp macro="" textlink="">
      <xdr:nvSpPr>
        <xdr:cNvPr id="242" name="楕円 241"/>
        <xdr:cNvSpPr/>
      </xdr:nvSpPr>
      <xdr:spPr>
        <a:xfrm>
          <a:off x="4584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151401</xdr:rowOff>
    </xdr:from>
    <xdr:ext cx="405111" cy="259045"/>
    <xdr:sp macro="" textlink="">
      <xdr:nvSpPr>
        <xdr:cNvPr id="243" name="【福祉施設】&#10;有形固定資産減価償却率該当値テキスト"/>
        <xdr:cNvSpPr txBox="1"/>
      </xdr:nvSpPr>
      <xdr:spPr>
        <a:xfrm>
          <a:off x="4673600" y="14381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87885</xdr:rowOff>
    </xdr:from>
    <xdr:to>
      <xdr:col>20</xdr:col>
      <xdr:colOff>38100</xdr:colOff>
      <xdr:row>85</xdr:row>
      <xdr:rowOff>18035</xdr:rowOff>
    </xdr:to>
    <xdr:sp macro="" textlink="">
      <xdr:nvSpPr>
        <xdr:cNvPr id="244" name="楕円 243"/>
        <xdr:cNvSpPr/>
      </xdr:nvSpPr>
      <xdr:spPr>
        <a:xfrm>
          <a:off x="3746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115824</xdr:rowOff>
    </xdr:from>
    <xdr:to>
      <xdr:col>24</xdr:col>
      <xdr:colOff>63500</xdr:colOff>
      <xdr:row>84</xdr:row>
      <xdr:rowOff>138685</xdr:rowOff>
    </xdr:to>
    <xdr:cxnSp macro="">
      <xdr:nvCxnSpPr>
        <xdr:cNvPr id="245" name="直線コネクタ 244"/>
        <xdr:cNvCxnSpPr/>
      </xdr:nvCxnSpPr>
      <xdr:spPr>
        <a:xfrm flipV="1">
          <a:off x="3797300" y="145176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55135</xdr:rowOff>
    </xdr:from>
    <xdr:ext cx="405111" cy="259045"/>
    <xdr:sp macro="" textlink="">
      <xdr:nvSpPr>
        <xdr:cNvPr id="246" name="n_1aveValue【福祉施設】&#10;有形固定資産減価償却率"/>
        <xdr:cNvSpPr txBox="1"/>
      </xdr:nvSpPr>
      <xdr:spPr>
        <a:xfrm>
          <a:off x="35820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61992</xdr:rowOff>
    </xdr:from>
    <xdr:ext cx="405111" cy="259045"/>
    <xdr:sp macro="" textlink="">
      <xdr:nvSpPr>
        <xdr:cNvPr id="247" name="n_2aveValue【福祉施設】&#10;有形固定資産減価償却率"/>
        <xdr:cNvSpPr txBox="1"/>
      </xdr:nvSpPr>
      <xdr:spPr>
        <a:xfrm>
          <a:off x="2705744"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9162</xdr:rowOff>
    </xdr:from>
    <xdr:ext cx="405111" cy="259045"/>
    <xdr:sp macro="" textlink="">
      <xdr:nvSpPr>
        <xdr:cNvPr id="248" name="n_1mainValue【福祉施設】&#10;有形固定資産減価償却率"/>
        <xdr:cNvSpPr txBox="1"/>
      </xdr:nvSpPr>
      <xdr:spPr>
        <a:xfrm>
          <a:off x="3582044" y="1458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9" name="直線コネクタ 25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0" name="テキスト ボックス 25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1" name="直線コネクタ 26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2" name="テキスト ボックス 26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3" name="直線コネクタ 26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4" name="テキスト ボックス 26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5" name="直線コネクタ 26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6" name="テキスト ボックス 26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7" name="直線コネクタ 26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8" name="テキスト ボックス 26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0" name="テキスト ボックス 26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86</xdr:row>
      <xdr:rowOff>53339</xdr:rowOff>
    </xdr:to>
    <xdr:cxnSp macro="">
      <xdr:nvCxnSpPr>
        <xdr:cNvPr id="272" name="直線コネクタ 271"/>
        <xdr:cNvCxnSpPr/>
      </xdr:nvCxnSpPr>
      <xdr:spPr>
        <a:xfrm flipV="1">
          <a:off x="10476865" y="133883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57166</xdr:rowOff>
    </xdr:from>
    <xdr:ext cx="469744" cy="259045"/>
    <xdr:sp macro="" textlink="">
      <xdr:nvSpPr>
        <xdr:cNvPr id="273" name="【福祉施設】&#10;一人当たり面積最小値テキスト"/>
        <xdr:cNvSpPr txBox="1"/>
      </xdr:nvSpPr>
      <xdr:spPr>
        <a:xfrm>
          <a:off x="105156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53339</xdr:rowOff>
    </xdr:from>
    <xdr:to>
      <xdr:col>55</xdr:col>
      <xdr:colOff>88900</xdr:colOff>
      <xdr:row>86</xdr:row>
      <xdr:rowOff>53339</xdr:rowOff>
    </xdr:to>
    <xdr:cxnSp macro="">
      <xdr:nvCxnSpPr>
        <xdr:cNvPr id="274" name="直線コネクタ 273"/>
        <xdr:cNvCxnSpPr/>
      </xdr:nvCxnSpPr>
      <xdr:spPr>
        <a:xfrm>
          <a:off x="10388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75" name="【福祉施設】&#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76" name="直線コネクタ 275"/>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95266</xdr:rowOff>
    </xdr:from>
    <xdr:ext cx="469744" cy="259045"/>
    <xdr:sp macro="" textlink="">
      <xdr:nvSpPr>
        <xdr:cNvPr id="277" name="【福祉施設】&#10;一人当たり面積平均値テキスト"/>
        <xdr:cNvSpPr txBox="1"/>
      </xdr:nvSpPr>
      <xdr:spPr>
        <a:xfrm>
          <a:off x="10515600" y="14325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116839</xdr:rowOff>
    </xdr:from>
    <xdr:to>
      <xdr:col>55</xdr:col>
      <xdr:colOff>50800</xdr:colOff>
      <xdr:row>84</xdr:row>
      <xdr:rowOff>46989</xdr:rowOff>
    </xdr:to>
    <xdr:sp macro="" textlink="">
      <xdr:nvSpPr>
        <xdr:cNvPr id="278" name="フローチャート: 判断 277"/>
        <xdr:cNvSpPr/>
      </xdr:nvSpPr>
      <xdr:spPr>
        <a:xfrm>
          <a:off x="10426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116839</xdr:rowOff>
    </xdr:from>
    <xdr:to>
      <xdr:col>50</xdr:col>
      <xdr:colOff>165100</xdr:colOff>
      <xdr:row>84</xdr:row>
      <xdr:rowOff>46989</xdr:rowOff>
    </xdr:to>
    <xdr:sp macro="" textlink="">
      <xdr:nvSpPr>
        <xdr:cNvPr id="279" name="フローチャート: 判断 278"/>
        <xdr:cNvSpPr/>
      </xdr:nvSpPr>
      <xdr:spPr>
        <a:xfrm>
          <a:off x="9588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80" name="フローチャート: 判断 279"/>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55880</xdr:rowOff>
    </xdr:from>
    <xdr:to>
      <xdr:col>55</xdr:col>
      <xdr:colOff>50800</xdr:colOff>
      <xdr:row>82</xdr:row>
      <xdr:rowOff>157480</xdr:rowOff>
    </xdr:to>
    <xdr:sp macro="" textlink="">
      <xdr:nvSpPr>
        <xdr:cNvPr id="286" name="楕円 285"/>
        <xdr:cNvSpPr/>
      </xdr:nvSpPr>
      <xdr:spPr>
        <a:xfrm>
          <a:off x="10426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78757</xdr:rowOff>
    </xdr:from>
    <xdr:ext cx="469744" cy="259045"/>
    <xdr:sp macro="" textlink="">
      <xdr:nvSpPr>
        <xdr:cNvPr id="287" name="【福祉施設】&#10;一人当たり面積該当値テキスト"/>
        <xdr:cNvSpPr txBox="1"/>
      </xdr:nvSpPr>
      <xdr:spPr>
        <a:xfrm>
          <a:off x="10515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151130</xdr:rowOff>
    </xdr:from>
    <xdr:to>
      <xdr:col>50</xdr:col>
      <xdr:colOff>165100</xdr:colOff>
      <xdr:row>82</xdr:row>
      <xdr:rowOff>81280</xdr:rowOff>
    </xdr:to>
    <xdr:sp macro="" textlink="">
      <xdr:nvSpPr>
        <xdr:cNvPr id="288" name="楕円 287"/>
        <xdr:cNvSpPr/>
      </xdr:nvSpPr>
      <xdr:spPr>
        <a:xfrm>
          <a:off x="958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30480</xdr:rowOff>
    </xdr:from>
    <xdr:to>
      <xdr:col>55</xdr:col>
      <xdr:colOff>0</xdr:colOff>
      <xdr:row>82</xdr:row>
      <xdr:rowOff>106680</xdr:rowOff>
    </xdr:to>
    <xdr:cxnSp macro="">
      <xdr:nvCxnSpPr>
        <xdr:cNvPr id="289" name="直線コネクタ 288"/>
        <xdr:cNvCxnSpPr/>
      </xdr:nvCxnSpPr>
      <xdr:spPr>
        <a:xfrm>
          <a:off x="9639300" y="140893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38116</xdr:rowOff>
    </xdr:from>
    <xdr:ext cx="469744" cy="259045"/>
    <xdr:sp macro="" textlink="">
      <xdr:nvSpPr>
        <xdr:cNvPr id="290" name="n_1aveValue【福祉施設】&#10;一人当たり面積"/>
        <xdr:cNvSpPr txBox="1"/>
      </xdr:nvSpPr>
      <xdr:spPr>
        <a:xfrm>
          <a:off x="9391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291"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97807</xdr:rowOff>
    </xdr:from>
    <xdr:ext cx="469744" cy="259045"/>
    <xdr:sp macro="" textlink="">
      <xdr:nvSpPr>
        <xdr:cNvPr id="292" name="n_1mainValue【福祉施設】&#10;一人当たり面積"/>
        <xdr:cNvSpPr txBox="1"/>
      </xdr:nvSpPr>
      <xdr:spPr>
        <a:xfrm>
          <a:off x="93917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3" name="テキスト ボックス 30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4" name="直線コネクタ 30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5" name="テキスト ボックス 30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6" name="直線コネクタ 30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7" name="テキスト ボックス 30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8" name="直線コネクタ 30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9" name="テキスト ボックス 30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0" name="直線コネクタ 30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1" name="テキスト ボックス 31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2" name="直線コネクタ 31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3" name="テキスト ボックス 31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17" name="直線コネクタ 316"/>
        <xdr:cNvCxnSpPr/>
      </xdr:nvCxnSpPr>
      <xdr:spPr>
        <a:xfrm flipV="1">
          <a:off x="4634865" y="1724787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51452</xdr:rowOff>
    </xdr:from>
    <xdr:ext cx="405111" cy="259045"/>
    <xdr:sp macro="" textlink="">
      <xdr:nvSpPr>
        <xdr:cNvPr id="318" name="【市民会館】&#10;有形固定資産減価償却率最小値テキスト"/>
        <xdr:cNvSpPr txBox="1"/>
      </xdr:nvSpPr>
      <xdr:spPr>
        <a:xfrm>
          <a:off x="4673600" y="185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19" name="直線コネクタ 318"/>
        <xdr:cNvCxnSpPr/>
      </xdr:nvCxnSpPr>
      <xdr:spPr>
        <a:xfrm>
          <a:off x="4546600" y="185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49547</xdr:rowOff>
    </xdr:from>
    <xdr:ext cx="405111" cy="259045"/>
    <xdr:sp macro="" textlink="">
      <xdr:nvSpPr>
        <xdr:cNvPr id="320" name="【市民会館】&#10;有形固定資産減価償却率最大値テキスト"/>
        <xdr:cNvSpPr txBox="1"/>
      </xdr:nvSpPr>
      <xdr:spPr>
        <a:xfrm>
          <a:off x="4673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21" name="直線コネクタ 320"/>
        <xdr:cNvCxnSpPr/>
      </xdr:nvCxnSpPr>
      <xdr:spPr>
        <a:xfrm>
          <a:off x="4546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322" name="【市民会館】&#10;有形固定資産減価償却率平均値テキスト"/>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23" name="フローチャート: 判断 322"/>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24" name="フローチャート: 判断 323"/>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325" name="フローチャート: 判断 324"/>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6" name="テキスト ボックス 32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7" name="テキスト ボックス 32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8" name="テキスト ボックス 32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9" name="テキスト ボックス 32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0" name="テキスト ボックス 32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31" name="楕円 330"/>
        <xdr:cNvSpPr/>
      </xdr:nvSpPr>
      <xdr:spPr>
        <a:xfrm>
          <a:off x="45847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156863</xdr:rowOff>
    </xdr:from>
    <xdr:ext cx="405111" cy="259045"/>
    <xdr:sp macro="" textlink="">
      <xdr:nvSpPr>
        <xdr:cNvPr id="332" name="【市民会館】&#10;有形固定資産減価償却率該当値テキスト"/>
        <xdr:cNvSpPr txBox="1"/>
      </xdr:nvSpPr>
      <xdr:spPr>
        <a:xfrm>
          <a:off x="4673600"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636</xdr:rowOff>
    </xdr:from>
    <xdr:to>
      <xdr:col>20</xdr:col>
      <xdr:colOff>38100</xdr:colOff>
      <xdr:row>104</xdr:row>
      <xdr:rowOff>102236</xdr:rowOff>
    </xdr:to>
    <xdr:sp macro="" textlink="">
      <xdr:nvSpPr>
        <xdr:cNvPr id="333" name="楕円 332"/>
        <xdr:cNvSpPr/>
      </xdr:nvSpPr>
      <xdr:spPr>
        <a:xfrm>
          <a:off x="3746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13336</xdr:rowOff>
    </xdr:from>
    <xdr:to>
      <xdr:col>24</xdr:col>
      <xdr:colOff>63500</xdr:colOff>
      <xdr:row>104</xdr:row>
      <xdr:rowOff>51436</xdr:rowOff>
    </xdr:to>
    <xdr:cxnSp macro="">
      <xdr:nvCxnSpPr>
        <xdr:cNvPr id="334" name="直線コネクタ 333"/>
        <xdr:cNvCxnSpPr/>
      </xdr:nvCxnSpPr>
      <xdr:spPr>
        <a:xfrm flipV="1">
          <a:off x="3797300" y="178441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139082</xdr:rowOff>
    </xdr:from>
    <xdr:ext cx="405111" cy="259045"/>
    <xdr:sp macro="" textlink="">
      <xdr:nvSpPr>
        <xdr:cNvPr id="335" name="n_1aveValue【市民会館】&#10;有形固定資産減価償却率"/>
        <xdr:cNvSpPr txBox="1"/>
      </xdr:nvSpPr>
      <xdr:spPr>
        <a:xfrm>
          <a:off x="35820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160672</xdr:rowOff>
    </xdr:from>
    <xdr:ext cx="405111" cy="259045"/>
    <xdr:sp macro="" textlink="">
      <xdr:nvSpPr>
        <xdr:cNvPr id="336" name="n_2aveValue【市民会館】&#10;有形固定資産減価償却率"/>
        <xdr:cNvSpPr txBox="1"/>
      </xdr:nvSpPr>
      <xdr:spPr>
        <a:xfrm>
          <a:off x="2705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118763</xdr:rowOff>
    </xdr:from>
    <xdr:ext cx="405111" cy="259045"/>
    <xdr:sp macro="" textlink="">
      <xdr:nvSpPr>
        <xdr:cNvPr id="337" name="n_1mainValue【市民会館】&#10;有形固定資産減価償却率"/>
        <xdr:cNvSpPr txBox="1"/>
      </xdr:nvSpPr>
      <xdr:spPr>
        <a:xfrm>
          <a:off x="35820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9" name="テキスト ボックス 34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1" name="テキスト ボックス 35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3" name="テキスト ボックス 35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5" name="テキスト ボックス 35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135637</xdr:rowOff>
    </xdr:to>
    <xdr:cxnSp macro="">
      <xdr:nvCxnSpPr>
        <xdr:cNvPr id="359" name="直線コネクタ 358"/>
        <xdr:cNvCxnSpPr/>
      </xdr:nvCxnSpPr>
      <xdr:spPr>
        <a:xfrm flipV="1">
          <a:off x="10476865" y="17198339"/>
          <a:ext cx="0" cy="1282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139464</xdr:rowOff>
    </xdr:from>
    <xdr:ext cx="469744" cy="259045"/>
    <xdr:sp macro="" textlink="">
      <xdr:nvSpPr>
        <xdr:cNvPr id="360" name="【市民会館】&#10;一人当たり面積最小値テキスト"/>
        <xdr:cNvSpPr txBox="1"/>
      </xdr:nvSpPr>
      <xdr:spPr>
        <a:xfrm>
          <a:off x="10515600" y="1848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135637</xdr:rowOff>
    </xdr:from>
    <xdr:to>
      <xdr:col>55</xdr:col>
      <xdr:colOff>88900</xdr:colOff>
      <xdr:row>107</xdr:row>
      <xdr:rowOff>135637</xdr:rowOff>
    </xdr:to>
    <xdr:cxnSp macro="">
      <xdr:nvCxnSpPr>
        <xdr:cNvPr id="361" name="直線コネクタ 360"/>
        <xdr:cNvCxnSpPr/>
      </xdr:nvCxnSpPr>
      <xdr:spPr>
        <a:xfrm>
          <a:off x="10388600" y="184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362"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363" name="直線コネクタ 362"/>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153433</xdr:rowOff>
    </xdr:from>
    <xdr:ext cx="469744" cy="259045"/>
    <xdr:sp macro="" textlink="">
      <xdr:nvSpPr>
        <xdr:cNvPr id="364" name="【市民会館】&#10;一人当たり面積平均値テキスト"/>
        <xdr:cNvSpPr txBox="1"/>
      </xdr:nvSpPr>
      <xdr:spPr>
        <a:xfrm>
          <a:off x="10515600" y="1798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130556</xdr:rowOff>
    </xdr:from>
    <xdr:to>
      <xdr:col>55</xdr:col>
      <xdr:colOff>50800</xdr:colOff>
      <xdr:row>106</xdr:row>
      <xdr:rowOff>60706</xdr:rowOff>
    </xdr:to>
    <xdr:sp macro="" textlink="">
      <xdr:nvSpPr>
        <xdr:cNvPr id="365" name="フローチャート: 判断 364"/>
        <xdr:cNvSpPr/>
      </xdr:nvSpPr>
      <xdr:spPr>
        <a:xfrm>
          <a:off x="104267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141987</xdr:rowOff>
    </xdr:from>
    <xdr:to>
      <xdr:col>50</xdr:col>
      <xdr:colOff>165100</xdr:colOff>
      <xdr:row>106</xdr:row>
      <xdr:rowOff>72137</xdr:rowOff>
    </xdr:to>
    <xdr:sp macro="" textlink="">
      <xdr:nvSpPr>
        <xdr:cNvPr id="366" name="フローチャート: 判断 365"/>
        <xdr:cNvSpPr/>
      </xdr:nvSpPr>
      <xdr:spPr>
        <a:xfrm>
          <a:off x="9588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67" name="フローチャート: 判断 366"/>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84837</xdr:rowOff>
    </xdr:from>
    <xdr:to>
      <xdr:col>55</xdr:col>
      <xdr:colOff>50800</xdr:colOff>
      <xdr:row>108</xdr:row>
      <xdr:rowOff>14987</xdr:rowOff>
    </xdr:to>
    <xdr:sp macro="" textlink="">
      <xdr:nvSpPr>
        <xdr:cNvPr id="373" name="楕円 372"/>
        <xdr:cNvSpPr/>
      </xdr:nvSpPr>
      <xdr:spPr>
        <a:xfrm>
          <a:off x="104267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171214</xdr:rowOff>
    </xdr:from>
    <xdr:ext cx="469744" cy="259045"/>
    <xdr:sp macro="" textlink="">
      <xdr:nvSpPr>
        <xdr:cNvPr id="374" name="【市民会館】&#10;一人当たり面積該当値テキスト"/>
        <xdr:cNvSpPr txBox="1"/>
      </xdr:nvSpPr>
      <xdr:spPr>
        <a:xfrm>
          <a:off x="10515600" y="1834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84837</xdr:rowOff>
    </xdr:from>
    <xdr:to>
      <xdr:col>50</xdr:col>
      <xdr:colOff>165100</xdr:colOff>
      <xdr:row>108</xdr:row>
      <xdr:rowOff>14987</xdr:rowOff>
    </xdr:to>
    <xdr:sp macro="" textlink="">
      <xdr:nvSpPr>
        <xdr:cNvPr id="375" name="楕円 374"/>
        <xdr:cNvSpPr/>
      </xdr:nvSpPr>
      <xdr:spPr>
        <a:xfrm>
          <a:off x="9588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135637</xdr:rowOff>
    </xdr:from>
    <xdr:to>
      <xdr:col>55</xdr:col>
      <xdr:colOff>0</xdr:colOff>
      <xdr:row>107</xdr:row>
      <xdr:rowOff>135637</xdr:rowOff>
    </xdr:to>
    <xdr:cxnSp macro="">
      <xdr:nvCxnSpPr>
        <xdr:cNvPr id="376" name="直線コネクタ 375"/>
        <xdr:cNvCxnSpPr/>
      </xdr:nvCxnSpPr>
      <xdr:spPr>
        <a:xfrm>
          <a:off x="9639300" y="18480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88664</xdr:rowOff>
    </xdr:from>
    <xdr:ext cx="469744" cy="259045"/>
    <xdr:sp macro="" textlink="">
      <xdr:nvSpPr>
        <xdr:cNvPr id="377" name="n_1aveValue【市民会館】&#10;一人当たり面積"/>
        <xdr:cNvSpPr txBox="1"/>
      </xdr:nvSpPr>
      <xdr:spPr>
        <a:xfrm>
          <a:off x="93917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378"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6114</xdr:rowOff>
    </xdr:from>
    <xdr:ext cx="469744" cy="259045"/>
    <xdr:sp macro="" textlink="">
      <xdr:nvSpPr>
        <xdr:cNvPr id="379" name="n_1mainValue【市民会館】&#10;一人当たり面積"/>
        <xdr:cNvSpPr txBox="1"/>
      </xdr:nvSpPr>
      <xdr:spPr>
        <a:xfrm>
          <a:off x="93917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0" name="テキスト ボックス 38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91" name="直線コネクタ 390"/>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92" name="テキスト ボックス 391"/>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3" name="直線コネクタ 3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4" name="テキスト ボックス 3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95" name="直線コネクタ 394"/>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96" name="テキスト ボックス 395"/>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8" name="テキスト ボックス 3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153353</xdr:rowOff>
    </xdr:to>
    <xdr:cxnSp macro="">
      <xdr:nvCxnSpPr>
        <xdr:cNvPr id="400" name="直線コネクタ 399"/>
        <xdr:cNvCxnSpPr/>
      </xdr:nvCxnSpPr>
      <xdr:spPr>
        <a:xfrm flipV="1">
          <a:off x="16318864" y="5739765"/>
          <a:ext cx="0" cy="1443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157180</xdr:rowOff>
    </xdr:from>
    <xdr:ext cx="405111" cy="259045"/>
    <xdr:sp macro="" textlink="">
      <xdr:nvSpPr>
        <xdr:cNvPr id="401" name="【一般廃棄物処理施設】&#10;有形固定資産減価償却率最小値テキスト"/>
        <xdr:cNvSpPr txBox="1"/>
      </xdr:nvSpPr>
      <xdr:spPr>
        <a:xfrm>
          <a:off x="16357600" y="7186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153353</xdr:rowOff>
    </xdr:from>
    <xdr:to>
      <xdr:col>86</xdr:col>
      <xdr:colOff>25400</xdr:colOff>
      <xdr:row>41</xdr:row>
      <xdr:rowOff>153353</xdr:rowOff>
    </xdr:to>
    <xdr:cxnSp macro="">
      <xdr:nvCxnSpPr>
        <xdr:cNvPr id="402" name="直線コネクタ 401"/>
        <xdr:cNvCxnSpPr/>
      </xdr:nvCxnSpPr>
      <xdr:spPr>
        <a:xfrm>
          <a:off x="16230600" y="7182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03" name="【一般廃棄物処理施設】&#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04" name="直線コネクタ 403"/>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91140</xdr:rowOff>
    </xdr:from>
    <xdr:ext cx="405111" cy="259045"/>
    <xdr:sp macro="" textlink="">
      <xdr:nvSpPr>
        <xdr:cNvPr id="405" name="【一般廃棄物処理施設】&#10;有形固定資産減価償却率平均値テキスト"/>
        <xdr:cNvSpPr txBox="1"/>
      </xdr:nvSpPr>
      <xdr:spPr>
        <a:xfrm>
          <a:off x="16357600" y="6263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68263</xdr:rowOff>
    </xdr:from>
    <xdr:to>
      <xdr:col>85</xdr:col>
      <xdr:colOff>177800</xdr:colOff>
      <xdr:row>37</xdr:row>
      <xdr:rowOff>169863</xdr:rowOff>
    </xdr:to>
    <xdr:sp macro="" textlink="">
      <xdr:nvSpPr>
        <xdr:cNvPr id="406" name="フローチャート: 判断 405"/>
        <xdr:cNvSpPr/>
      </xdr:nvSpPr>
      <xdr:spPr>
        <a:xfrm>
          <a:off x="16268700" y="641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73978</xdr:rowOff>
    </xdr:from>
    <xdr:to>
      <xdr:col>81</xdr:col>
      <xdr:colOff>101600</xdr:colOff>
      <xdr:row>38</xdr:row>
      <xdr:rowOff>4128</xdr:rowOff>
    </xdr:to>
    <xdr:sp macro="" textlink="">
      <xdr:nvSpPr>
        <xdr:cNvPr id="407" name="フローチャート: 判断 406"/>
        <xdr:cNvSpPr/>
      </xdr:nvSpPr>
      <xdr:spPr>
        <a:xfrm>
          <a:off x="15430500" y="641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39688</xdr:rowOff>
    </xdr:from>
    <xdr:to>
      <xdr:col>76</xdr:col>
      <xdr:colOff>165100</xdr:colOff>
      <xdr:row>38</xdr:row>
      <xdr:rowOff>141288</xdr:rowOff>
    </xdr:to>
    <xdr:sp macro="" textlink="">
      <xdr:nvSpPr>
        <xdr:cNvPr id="408" name="フローチャート: 判断 407"/>
        <xdr:cNvSpPr/>
      </xdr:nvSpPr>
      <xdr:spPr>
        <a:xfrm>
          <a:off x="14541500" y="655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14" name="楕円 413"/>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38117</xdr:rowOff>
    </xdr:from>
    <xdr:ext cx="405111" cy="259045"/>
    <xdr:sp macro="" textlink="">
      <xdr:nvSpPr>
        <xdr:cNvPr id="415" name="【一般廃棄物処理施設】&#10;有形固定資産減価償却率該当値テキスト"/>
        <xdr:cNvSpPr txBox="1"/>
      </xdr:nvSpPr>
      <xdr:spPr>
        <a:xfrm>
          <a:off x="16357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111125</xdr:rowOff>
    </xdr:from>
    <xdr:to>
      <xdr:col>81</xdr:col>
      <xdr:colOff>101600</xdr:colOff>
      <xdr:row>39</xdr:row>
      <xdr:rowOff>41275</xdr:rowOff>
    </xdr:to>
    <xdr:sp macro="" textlink="">
      <xdr:nvSpPr>
        <xdr:cNvPr id="416" name="楕円 415"/>
        <xdr:cNvSpPr/>
      </xdr:nvSpPr>
      <xdr:spPr>
        <a:xfrm>
          <a:off x="1543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110490</xdr:rowOff>
    </xdr:from>
    <xdr:to>
      <xdr:col>85</xdr:col>
      <xdr:colOff>127000</xdr:colOff>
      <xdr:row>38</xdr:row>
      <xdr:rowOff>161925</xdr:rowOff>
    </xdr:to>
    <xdr:cxnSp macro="">
      <xdr:nvCxnSpPr>
        <xdr:cNvPr id="417" name="直線コネクタ 416"/>
        <xdr:cNvCxnSpPr/>
      </xdr:nvCxnSpPr>
      <xdr:spPr>
        <a:xfrm flipV="1">
          <a:off x="15481300" y="66255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20655</xdr:rowOff>
    </xdr:from>
    <xdr:ext cx="405111" cy="259045"/>
    <xdr:sp macro="" textlink="">
      <xdr:nvSpPr>
        <xdr:cNvPr id="418" name="n_1aveValue【一般廃棄物処理施設】&#10;有形固定資産減価償却率"/>
        <xdr:cNvSpPr txBox="1"/>
      </xdr:nvSpPr>
      <xdr:spPr>
        <a:xfrm>
          <a:off x="15266044" y="619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157815</xdr:rowOff>
    </xdr:from>
    <xdr:ext cx="405111" cy="259045"/>
    <xdr:sp macro="" textlink="">
      <xdr:nvSpPr>
        <xdr:cNvPr id="419" name="n_2aveValue【一般廃棄物処理施設】&#10;有形固定資産減価償却率"/>
        <xdr:cNvSpPr txBox="1"/>
      </xdr:nvSpPr>
      <xdr:spPr>
        <a:xfrm>
          <a:off x="14389744" y="633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32402</xdr:rowOff>
    </xdr:from>
    <xdr:ext cx="405111" cy="259045"/>
    <xdr:sp macro="" textlink="">
      <xdr:nvSpPr>
        <xdr:cNvPr id="420" name="n_1mainValue【一般廃棄物処理施設】&#10;有形固定資産減価償却率"/>
        <xdr:cNvSpPr txBox="1"/>
      </xdr:nvSpPr>
      <xdr:spPr>
        <a:xfrm>
          <a:off x="152660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2" name="テキスト ボックス 4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4" name="テキスト ボックス 43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6" name="テキスト ボックス 43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8" name="テキスト ボックス 43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0" name="テキスト ボックス 43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2" name="テキスト ボックス 4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85523</xdr:rowOff>
    </xdr:from>
    <xdr:to>
      <xdr:col>116</xdr:col>
      <xdr:colOff>62864</xdr:colOff>
      <xdr:row>42</xdr:row>
      <xdr:rowOff>32476</xdr:rowOff>
    </xdr:to>
    <xdr:cxnSp macro="">
      <xdr:nvCxnSpPr>
        <xdr:cNvPr id="444" name="直線コネクタ 443"/>
        <xdr:cNvCxnSpPr/>
      </xdr:nvCxnSpPr>
      <xdr:spPr>
        <a:xfrm flipV="1">
          <a:off x="22160864" y="5743373"/>
          <a:ext cx="0" cy="149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36303</xdr:rowOff>
    </xdr:from>
    <xdr:ext cx="469744" cy="259045"/>
    <xdr:sp macro="" textlink="">
      <xdr:nvSpPr>
        <xdr:cNvPr id="445" name="【一般廃棄物処理施設】&#10;一人当たり有形固定資産（償却資産）額最小値テキスト"/>
        <xdr:cNvSpPr txBox="1"/>
      </xdr:nvSpPr>
      <xdr:spPr>
        <a:xfrm>
          <a:off x="22199600" y="723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32476</xdr:rowOff>
    </xdr:from>
    <xdr:to>
      <xdr:col>116</xdr:col>
      <xdr:colOff>152400</xdr:colOff>
      <xdr:row>42</xdr:row>
      <xdr:rowOff>32476</xdr:rowOff>
    </xdr:to>
    <xdr:cxnSp macro="">
      <xdr:nvCxnSpPr>
        <xdr:cNvPr id="446" name="直線コネクタ 445"/>
        <xdr:cNvCxnSpPr/>
      </xdr:nvCxnSpPr>
      <xdr:spPr>
        <a:xfrm>
          <a:off x="22072600" y="72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32200</xdr:rowOff>
    </xdr:from>
    <xdr:ext cx="599010" cy="259045"/>
    <xdr:sp macro="" textlink="">
      <xdr:nvSpPr>
        <xdr:cNvPr id="447" name="【一般廃棄物処理施設】&#10;一人当たり有形固定資産（償却資産）額最大値テキスト"/>
        <xdr:cNvSpPr txBox="1"/>
      </xdr:nvSpPr>
      <xdr:spPr>
        <a:xfrm>
          <a:off x="22199600" y="551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85523</xdr:rowOff>
    </xdr:from>
    <xdr:to>
      <xdr:col>116</xdr:col>
      <xdr:colOff>152400</xdr:colOff>
      <xdr:row>33</xdr:row>
      <xdr:rowOff>85523</xdr:rowOff>
    </xdr:to>
    <xdr:cxnSp macro="">
      <xdr:nvCxnSpPr>
        <xdr:cNvPr id="448" name="直線コネクタ 447"/>
        <xdr:cNvCxnSpPr/>
      </xdr:nvCxnSpPr>
      <xdr:spPr>
        <a:xfrm>
          <a:off x="22072600" y="574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22809</xdr:rowOff>
    </xdr:from>
    <xdr:ext cx="534377" cy="259045"/>
    <xdr:sp macro="" textlink="">
      <xdr:nvSpPr>
        <xdr:cNvPr id="449" name="【一般廃棄物処理施設】&#10;一人当たり有形固定資産（償却資産）額平均値テキスト"/>
        <xdr:cNvSpPr txBox="1"/>
      </xdr:nvSpPr>
      <xdr:spPr>
        <a:xfrm>
          <a:off x="22199600" y="688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44382</xdr:rowOff>
    </xdr:from>
    <xdr:to>
      <xdr:col>116</xdr:col>
      <xdr:colOff>114300</xdr:colOff>
      <xdr:row>40</xdr:row>
      <xdr:rowOff>145982</xdr:rowOff>
    </xdr:to>
    <xdr:sp macro="" textlink="">
      <xdr:nvSpPr>
        <xdr:cNvPr id="450" name="フローチャート: 判断 449"/>
        <xdr:cNvSpPr/>
      </xdr:nvSpPr>
      <xdr:spPr>
        <a:xfrm>
          <a:off x="22110700" y="690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132274</xdr:rowOff>
    </xdr:from>
    <xdr:to>
      <xdr:col>112</xdr:col>
      <xdr:colOff>38100</xdr:colOff>
      <xdr:row>41</xdr:row>
      <xdr:rowOff>62424</xdr:rowOff>
    </xdr:to>
    <xdr:sp macro="" textlink="">
      <xdr:nvSpPr>
        <xdr:cNvPr id="451" name="フローチャート: 判断 450"/>
        <xdr:cNvSpPr/>
      </xdr:nvSpPr>
      <xdr:spPr>
        <a:xfrm>
          <a:off x="21272500" y="69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111647</xdr:rowOff>
    </xdr:from>
    <xdr:to>
      <xdr:col>107</xdr:col>
      <xdr:colOff>101600</xdr:colOff>
      <xdr:row>41</xdr:row>
      <xdr:rowOff>41797</xdr:rowOff>
    </xdr:to>
    <xdr:sp macro="" textlink="">
      <xdr:nvSpPr>
        <xdr:cNvPr id="452" name="フローチャート: 判断 451"/>
        <xdr:cNvSpPr/>
      </xdr:nvSpPr>
      <xdr:spPr>
        <a:xfrm>
          <a:off x="20383500" y="696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153709</xdr:rowOff>
    </xdr:from>
    <xdr:to>
      <xdr:col>116</xdr:col>
      <xdr:colOff>114300</xdr:colOff>
      <xdr:row>40</xdr:row>
      <xdr:rowOff>83859</xdr:rowOff>
    </xdr:to>
    <xdr:sp macro="" textlink="">
      <xdr:nvSpPr>
        <xdr:cNvPr id="458" name="楕円 457"/>
        <xdr:cNvSpPr/>
      </xdr:nvSpPr>
      <xdr:spPr>
        <a:xfrm>
          <a:off x="22110700" y="68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5136</xdr:rowOff>
    </xdr:from>
    <xdr:ext cx="534377" cy="259045"/>
    <xdr:sp macro="" textlink="">
      <xdr:nvSpPr>
        <xdr:cNvPr id="459" name="【一般廃棄物処理施設】&#10;一人当たり有形固定資産（償却資産）額該当値テキスト"/>
        <xdr:cNvSpPr txBox="1"/>
      </xdr:nvSpPr>
      <xdr:spPr>
        <a:xfrm>
          <a:off x="22199600" y="669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160343</xdr:rowOff>
    </xdr:from>
    <xdr:to>
      <xdr:col>112</xdr:col>
      <xdr:colOff>38100</xdr:colOff>
      <xdr:row>40</xdr:row>
      <xdr:rowOff>90493</xdr:rowOff>
    </xdr:to>
    <xdr:sp macro="" textlink="">
      <xdr:nvSpPr>
        <xdr:cNvPr id="460" name="楕円 459"/>
        <xdr:cNvSpPr/>
      </xdr:nvSpPr>
      <xdr:spPr>
        <a:xfrm>
          <a:off x="21272500" y="684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33059</xdr:rowOff>
    </xdr:from>
    <xdr:to>
      <xdr:col>116</xdr:col>
      <xdr:colOff>63500</xdr:colOff>
      <xdr:row>40</xdr:row>
      <xdr:rowOff>39693</xdr:rowOff>
    </xdr:to>
    <xdr:cxnSp macro="">
      <xdr:nvCxnSpPr>
        <xdr:cNvPr id="461" name="直線コネクタ 460"/>
        <xdr:cNvCxnSpPr/>
      </xdr:nvCxnSpPr>
      <xdr:spPr>
        <a:xfrm flipV="1">
          <a:off x="21323300" y="6891059"/>
          <a:ext cx="838200" cy="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53551</xdr:rowOff>
    </xdr:from>
    <xdr:ext cx="534377" cy="259045"/>
    <xdr:sp macro="" textlink="">
      <xdr:nvSpPr>
        <xdr:cNvPr id="462" name="n_1aveValue【一般廃棄物処理施設】&#10;一人当たり有形固定資産（償却資産）額"/>
        <xdr:cNvSpPr txBox="1"/>
      </xdr:nvSpPr>
      <xdr:spPr>
        <a:xfrm>
          <a:off x="21043411" y="70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58324</xdr:rowOff>
    </xdr:from>
    <xdr:ext cx="534377" cy="259045"/>
    <xdr:sp macro="" textlink="">
      <xdr:nvSpPr>
        <xdr:cNvPr id="463" name="n_2aveValue【一般廃棄物処理施設】&#10;一人当たり有形固定資産（償却資産）額"/>
        <xdr:cNvSpPr txBox="1"/>
      </xdr:nvSpPr>
      <xdr:spPr>
        <a:xfrm>
          <a:off x="20167111" y="6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107020</xdr:rowOff>
    </xdr:from>
    <xdr:ext cx="534377" cy="259045"/>
    <xdr:sp macro="" textlink="">
      <xdr:nvSpPr>
        <xdr:cNvPr id="464" name="n_1mainValue【一般廃棄物処理施設】&#10;一人当たり有形固定資産（償却資産）額"/>
        <xdr:cNvSpPr txBox="1"/>
      </xdr:nvSpPr>
      <xdr:spPr>
        <a:xfrm>
          <a:off x="21043411" y="66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5" name="正方形/長方形 46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6" name="正方形/長方形 46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7" name="正方形/長方形 46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8" name="正方形/長方形 46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9" name="正方形/長方形 46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0" name="正方形/長方形 46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1" name="正方形/長方形 47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5" name="テキスト ボックス 47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7" name="テキスト ボックス 47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7" name="テキスト ボックス 48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9" name="テキスト ボックス 48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63</xdr:row>
      <xdr:rowOff>119199</xdr:rowOff>
    </xdr:to>
    <xdr:cxnSp macro="">
      <xdr:nvCxnSpPr>
        <xdr:cNvPr id="491" name="直線コネクタ 490"/>
        <xdr:cNvCxnSpPr/>
      </xdr:nvCxnSpPr>
      <xdr:spPr>
        <a:xfrm flipV="1">
          <a:off x="16318864" y="9535885"/>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123026</xdr:rowOff>
    </xdr:from>
    <xdr:ext cx="405111" cy="259045"/>
    <xdr:sp macro="" textlink="">
      <xdr:nvSpPr>
        <xdr:cNvPr id="492" name="【保健センター・保健所】&#10;有形固定資産減価償却率最小値テキスト"/>
        <xdr:cNvSpPr txBox="1"/>
      </xdr:nvSpPr>
      <xdr:spPr>
        <a:xfrm>
          <a:off x="16357600" y="1092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119199</xdr:rowOff>
    </xdr:from>
    <xdr:to>
      <xdr:col>86</xdr:col>
      <xdr:colOff>25400</xdr:colOff>
      <xdr:row>63</xdr:row>
      <xdr:rowOff>119199</xdr:rowOff>
    </xdr:to>
    <xdr:cxnSp macro="">
      <xdr:nvCxnSpPr>
        <xdr:cNvPr id="493" name="直線コネクタ 492"/>
        <xdr:cNvCxnSpPr/>
      </xdr:nvCxnSpPr>
      <xdr:spPr>
        <a:xfrm>
          <a:off x="16230600" y="1092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405111" cy="259045"/>
    <xdr:sp macro="" textlink="">
      <xdr:nvSpPr>
        <xdr:cNvPr id="494" name="【保健センター・保健所】&#10;有形固定資産減価償却率最大値テキスト"/>
        <xdr:cNvSpPr txBox="1"/>
      </xdr:nvSpPr>
      <xdr:spPr>
        <a:xfrm>
          <a:off x="163576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95" name="直線コネクタ 49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92546</xdr:rowOff>
    </xdr:from>
    <xdr:ext cx="405111" cy="259045"/>
    <xdr:sp macro="" textlink="">
      <xdr:nvSpPr>
        <xdr:cNvPr id="496" name="【保健センター・保健所】&#10;有形固定資産減価償却率平均値テキスト"/>
        <xdr:cNvSpPr txBox="1"/>
      </xdr:nvSpPr>
      <xdr:spPr>
        <a:xfrm>
          <a:off x="163576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97" name="フローチャート: 判断 496"/>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498" name="フローチャート: 判断 497"/>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164737</xdr:rowOff>
    </xdr:from>
    <xdr:to>
      <xdr:col>76</xdr:col>
      <xdr:colOff>165100</xdr:colOff>
      <xdr:row>61</xdr:row>
      <xdr:rowOff>94887</xdr:rowOff>
    </xdr:to>
    <xdr:sp macro="" textlink="">
      <xdr:nvSpPr>
        <xdr:cNvPr id="499" name="フローチャート: 判断 498"/>
        <xdr:cNvSpPr/>
      </xdr:nvSpPr>
      <xdr:spPr>
        <a:xfrm>
          <a:off x="14541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39007</xdr:rowOff>
    </xdr:from>
    <xdr:to>
      <xdr:col>85</xdr:col>
      <xdr:colOff>177800</xdr:colOff>
      <xdr:row>57</xdr:row>
      <xdr:rowOff>140607</xdr:rowOff>
    </xdr:to>
    <xdr:sp macro="" textlink="">
      <xdr:nvSpPr>
        <xdr:cNvPr id="505" name="楕円 504"/>
        <xdr:cNvSpPr/>
      </xdr:nvSpPr>
      <xdr:spPr>
        <a:xfrm>
          <a:off x="16268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61884</xdr:rowOff>
    </xdr:from>
    <xdr:ext cx="405111" cy="259045"/>
    <xdr:sp macro="" textlink="">
      <xdr:nvSpPr>
        <xdr:cNvPr id="506" name="【保健センター・保健所】&#10;有形固定資産減価償却率該当値テキスト"/>
        <xdr:cNvSpPr txBox="1"/>
      </xdr:nvSpPr>
      <xdr:spPr>
        <a:xfrm>
          <a:off x="16357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507" name="楕円 506"/>
        <xdr:cNvSpPr/>
      </xdr:nvSpPr>
      <xdr:spPr>
        <a:xfrm>
          <a:off x="15430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89807</xdr:rowOff>
    </xdr:from>
    <xdr:to>
      <xdr:col>85</xdr:col>
      <xdr:colOff>127000</xdr:colOff>
      <xdr:row>57</xdr:row>
      <xdr:rowOff>155122</xdr:rowOff>
    </xdr:to>
    <xdr:cxnSp macro="">
      <xdr:nvCxnSpPr>
        <xdr:cNvPr id="508" name="直線コネクタ 507"/>
        <xdr:cNvCxnSpPr/>
      </xdr:nvCxnSpPr>
      <xdr:spPr>
        <a:xfrm flipV="1">
          <a:off x="15481300" y="98624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09" name="n_1aveValue【保健センター・保健所】&#10;有形固定資産減価償却率"/>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111414</xdr:rowOff>
    </xdr:from>
    <xdr:ext cx="405111" cy="259045"/>
    <xdr:sp macro="" textlink="">
      <xdr:nvSpPr>
        <xdr:cNvPr id="510" name="n_2aveValue【保健センター・保健所】&#10;有形固定資産減価償却率"/>
        <xdr:cNvSpPr txBox="1"/>
      </xdr:nvSpPr>
      <xdr:spPr>
        <a:xfrm>
          <a:off x="14389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50999</xdr:rowOff>
    </xdr:from>
    <xdr:ext cx="405111" cy="259045"/>
    <xdr:sp macro="" textlink="">
      <xdr:nvSpPr>
        <xdr:cNvPr id="511" name="n_1mainValue【保健センター・保健所】&#10;有形固定資産減価償却率"/>
        <xdr:cNvSpPr txBox="1"/>
      </xdr:nvSpPr>
      <xdr:spPr>
        <a:xfrm>
          <a:off x="152660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2" name="直線コネクタ 5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3" name="テキスト ボックス 5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4" name="直線コネクタ 5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5" name="テキスト ボックス 5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6" name="直線コネクタ 5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7" name="テキスト ボックス 52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8" name="直線コネクタ 5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9" name="テキスト ボックス 52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0" name="直線コネクタ 5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1" name="テキスト ボックス 53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41910</xdr:rowOff>
    </xdr:to>
    <xdr:cxnSp macro="">
      <xdr:nvCxnSpPr>
        <xdr:cNvPr id="535" name="直線コネクタ 534"/>
        <xdr:cNvCxnSpPr/>
      </xdr:nvCxnSpPr>
      <xdr:spPr>
        <a:xfrm flipV="1">
          <a:off x="22160864" y="97307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45737</xdr:rowOff>
    </xdr:from>
    <xdr:ext cx="469744" cy="259045"/>
    <xdr:sp macro="" textlink="">
      <xdr:nvSpPr>
        <xdr:cNvPr id="536" name="【保健センター・保健所】&#10;一人当たり面積最小値テキスト"/>
        <xdr:cNvSpPr txBox="1"/>
      </xdr:nvSpPr>
      <xdr:spPr>
        <a:xfrm>
          <a:off x="22199600"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537" name="直線コネクタ 536"/>
        <xdr:cNvCxnSpPr/>
      </xdr:nvCxnSpPr>
      <xdr:spPr>
        <a:xfrm>
          <a:off x="22072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38"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39" name="直線コネクタ 538"/>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40" name="【保健センター・保健所】&#10;一人当たり面積平均値テキスト"/>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1" name="フローチャート: 判断 540"/>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542" name="フローチャート: 判断 541"/>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116840</xdr:rowOff>
    </xdr:from>
    <xdr:to>
      <xdr:col>107</xdr:col>
      <xdr:colOff>101600</xdr:colOff>
      <xdr:row>63</xdr:row>
      <xdr:rowOff>46990</xdr:rowOff>
    </xdr:to>
    <xdr:sp macro="" textlink="">
      <xdr:nvSpPr>
        <xdr:cNvPr id="543" name="フローチャート: 判断 542"/>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549" name="楕円 548"/>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550" name="【保健センター・保健所】&#10;一人当たり面積該当値テキスト"/>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551" name="楕円 550"/>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552" name="直線コネクタ 551"/>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67327</xdr:rowOff>
    </xdr:from>
    <xdr:ext cx="469744" cy="259045"/>
    <xdr:sp macro="" textlink="">
      <xdr:nvSpPr>
        <xdr:cNvPr id="553" name="n_1ave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63517</xdr:rowOff>
    </xdr:from>
    <xdr:ext cx="469744" cy="259045"/>
    <xdr:sp macro="" textlink="">
      <xdr:nvSpPr>
        <xdr:cNvPr id="554" name="n_2aveValue【保健センター・保健所】&#10;一人当たり面積"/>
        <xdr:cNvSpPr txBox="1"/>
      </xdr:nvSpPr>
      <xdr:spPr>
        <a:xfrm>
          <a:off x="20199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555"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4" name="テキスト ボックス 56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6" name="テキスト ボックス 56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7" name="直線コネクタ 56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8" name="テキスト ボックス 56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9" name="直線コネクタ 56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0" name="テキスト ボックス 56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1" name="直線コネクタ 57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2" name="テキスト ボックス 57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3" name="直線コネクタ 57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4" name="テキスト ボックス 57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5" name="直線コネクタ 57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6" name="テキスト ボックス 57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8" name="テキスト ボックス 57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123825</xdr:rowOff>
    </xdr:to>
    <xdr:cxnSp macro="">
      <xdr:nvCxnSpPr>
        <xdr:cNvPr id="580" name="直線コネクタ 579"/>
        <xdr:cNvCxnSpPr/>
      </xdr:nvCxnSpPr>
      <xdr:spPr>
        <a:xfrm flipV="1">
          <a:off x="16318864" y="133350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127652</xdr:rowOff>
    </xdr:from>
    <xdr:ext cx="405111" cy="259045"/>
    <xdr:sp macro="" textlink="">
      <xdr:nvSpPr>
        <xdr:cNvPr id="581" name="【消防施設】&#10;有形固定資産減価償却率最小値テキスト"/>
        <xdr:cNvSpPr txBox="1"/>
      </xdr:nvSpPr>
      <xdr:spPr>
        <a:xfrm>
          <a:off x="16357600" y="1487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582" name="直線コネクタ 581"/>
        <xdr:cNvCxnSpPr/>
      </xdr:nvCxnSpPr>
      <xdr:spPr>
        <a:xfrm>
          <a:off x="16230600" y="1486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83"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84" name="直線コネクタ 583"/>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86377</xdr:rowOff>
    </xdr:from>
    <xdr:ext cx="405111" cy="259045"/>
    <xdr:sp macro="" textlink="">
      <xdr:nvSpPr>
        <xdr:cNvPr id="585" name="【消防施設】&#10;有形固定資産減価償却率平均値テキスト"/>
        <xdr:cNvSpPr txBox="1"/>
      </xdr:nvSpPr>
      <xdr:spPr>
        <a:xfrm>
          <a:off x="16357600" y="14145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586" name="フローチャート: 判断 585"/>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133986</xdr:rowOff>
    </xdr:from>
    <xdr:to>
      <xdr:col>81</xdr:col>
      <xdr:colOff>101600</xdr:colOff>
      <xdr:row>84</xdr:row>
      <xdr:rowOff>64136</xdr:rowOff>
    </xdr:to>
    <xdr:sp macro="" textlink="">
      <xdr:nvSpPr>
        <xdr:cNvPr id="587" name="フローチャート: 判断 586"/>
        <xdr:cNvSpPr/>
      </xdr:nvSpPr>
      <xdr:spPr>
        <a:xfrm>
          <a:off x="15430500" y="1436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588" name="フローチャート: 判断 587"/>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133986</xdr:rowOff>
    </xdr:from>
    <xdr:to>
      <xdr:col>85</xdr:col>
      <xdr:colOff>177800</xdr:colOff>
      <xdr:row>84</xdr:row>
      <xdr:rowOff>64136</xdr:rowOff>
    </xdr:to>
    <xdr:sp macro="" textlink="">
      <xdr:nvSpPr>
        <xdr:cNvPr id="594" name="楕円 593"/>
        <xdr:cNvSpPr/>
      </xdr:nvSpPr>
      <xdr:spPr>
        <a:xfrm>
          <a:off x="162687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112413</xdr:rowOff>
    </xdr:from>
    <xdr:ext cx="405111" cy="259045"/>
    <xdr:sp macro="" textlink="">
      <xdr:nvSpPr>
        <xdr:cNvPr id="595" name="【消防施設】&#10;有形固定資産減価償却率該当値テキスト"/>
        <xdr:cNvSpPr txBox="1"/>
      </xdr:nvSpPr>
      <xdr:spPr>
        <a:xfrm>
          <a:off x="16357600"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168275</xdr:rowOff>
    </xdr:from>
    <xdr:to>
      <xdr:col>81</xdr:col>
      <xdr:colOff>101600</xdr:colOff>
      <xdr:row>82</xdr:row>
      <xdr:rowOff>98425</xdr:rowOff>
    </xdr:to>
    <xdr:sp macro="" textlink="">
      <xdr:nvSpPr>
        <xdr:cNvPr id="596" name="楕円 595"/>
        <xdr:cNvSpPr/>
      </xdr:nvSpPr>
      <xdr:spPr>
        <a:xfrm>
          <a:off x="15430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47625</xdr:rowOff>
    </xdr:from>
    <xdr:to>
      <xdr:col>85</xdr:col>
      <xdr:colOff>127000</xdr:colOff>
      <xdr:row>84</xdr:row>
      <xdr:rowOff>13336</xdr:rowOff>
    </xdr:to>
    <xdr:cxnSp macro="">
      <xdr:nvCxnSpPr>
        <xdr:cNvPr id="597" name="直線コネクタ 596"/>
        <xdr:cNvCxnSpPr/>
      </xdr:nvCxnSpPr>
      <xdr:spPr>
        <a:xfrm>
          <a:off x="15481300" y="14106525"/>
          <a:ext cx="8382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55263</xdr:rowOff>
    </xdr:from>
    <xdr:ext cx="405111" cy="259045"/>
    <xdr:sp macro="" textlink="">
      <xdr:nvSpPr>
        <xdr:cNvPr id="598" name="n_1aveValue【消防施設】&#10;有形固定資産減価償却率"/>
        <xdr:cNvSpPr txBox="1"/>
      </xdr:nvSpPr>
      <xdr:spPr>
        <a:xfrm>
          <a:off x="15266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599"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114952</xdr:rowOff>
    </xdr:from>
    <xdr:ext cx="405111" cy="259045"/>
    <xdr:sp macro="" textlink="">
      <xdr:nvSpPr>
        <xdr:cNvPr id="600" name="n_1mainValue【消防施設】&#10;有形固定資産減価償却率"/>
        <xdr:cNvSpPr txBox="1"/>
      </xdr:nvSpPr>
      <xdr:spPr>
        <a:xfrm>
          <a:off x="152660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1" name="直線コネクタ 61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2" name="テキスト ボックス 61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3" name="直線コネクタ 61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4" name="テキスト ボックス 61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5" name="直線コネクタ 61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6" name="テキスト ボックス 61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7" name="直線コネクタ 61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8" name="テキスト ボックス 61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9" name="直線コネクタ 61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0" name="テキスト ボックス 61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1" name="直線コネクタ 6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2" name="テキスト ボックス 6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96520</xdr:rowOff>
    </xdr:to>
    <xdr:cxnSp macro="">
      <xdr:nvCxnSpPr>
        <xdr:cNvPr id="624" name="直線コネクタ 623"/>
        <xdr:cNvCxnSpPr/>
      </xdr:nvCxnSpPr>
      <xdr:spPr>
        <a:xfrm flipV="1">
          <a:off x="22160864" y="1357122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625"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626" name="直線コネクタ 625"/>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27" name="【消防施設】&#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28" name="直線コネクタ 627"/>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127016</xdr:rowOff>
    </xdr:from>
    <xdr:ext cx="469744" cy="259045"/>
    <xdr:sp macro="" textlink="">
      <xdr:nvSpPr>
        <xdr:cNvPr id="629" name="【消防施設】&#10;一人当たり面積平均値テキスト"/>
        <xdr:cNvSpPr txBox="1"/>
      </xdr:nvSpPr>
      <xdr:spPr>
        <a:xfrm>
          <a:off x="22199600" y="1452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104139</xdr:rowOff>
    </xdr:from>
    <xdr:to>
      <xdr:col>116</xdr:col>
      <xdr:colOff>114300</xdr:colOff>
      <xdr:row>86</xdr:row>
      <xdr:rowOff>34289</xdr:rowOff>
    </xdr:to>
    <xdr:sp macro="" textlink="">
      <xdr:nvSpPr>
        <xdr:cNvPr id="630" name="フローチャート: 判断 629"/>
        <xdr:cNvSpPr/>
      </xdr:nvSpPr>
      <xdr:spPr>
        <a:xfrm>
          <a:off x="22110700" y="146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631" name="フローチャート: 判断 630"/>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135889</xdr:rowOff>
    </xdr:from>
    <xdr:to>
      <xdr:col>107</xdr:col>
      <xdr:colOff>101600</xdr:colOff>
      <xdr:row>86</xdr:row>
      <xdr:rowOff>66039</xdr:rowOff>
    </xdr:to>
    <xdr:sp macro="" textlink="">
      <xdr:nvSpPr>
        <xdr:cNvPr id="632" name="フローチャート: 判断 631"/>
        <xdr:cNvSpPr/>
      </xdr:nvSpPr>
      <xdr:spPr>
        <a:xfrm>
          <a:off x="20383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3" name="テキスト ボックス 6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151130</xdr:rowOff>
    </xdr:from>
    <xdr:to>
      <xdr:col>116</xdr:col>
      <xdr:colOff>114300</xdr:colOff>
      <xdr:row>86</xdr:row>
      <xdr:rowOff>81280</xdr:rowOff>
    </xdr:to>
    <xdr:sp macro="" textlink="">
      <xdr:nvSpPr>
        <xdr:cNvPr id="638" name="楕円 637"/>
        <xdr:cNvSpPr/>
      </xdr:nvSpPr>
      <xdr:spPr>
        <a:xfrm>
          <a:off x="22110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82567</xdr:rowOff>
    </xdr:from>
    <xdr:ext cx="469744" cy="259045"/>
    <xdr:sp macro="" textlink="">
      <xdr:nvSpPr>
        <xdr:cNvPr id="639" name="【消防施設】&#10;一人当たり面積該当値テキスト"/>
        <xdr:cNvSpPr txBox="1"/>
      </xdr:nvSpPr>
      <xdr:spPr>
        <a:xfrm>
          <a:off x="22199600" y="146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151130</xdr:rowOff>
    </xdr:from>
    <xdr:to>
      <xdr:col>112</xdr:col>
      <xdr:colOff>38100</xdr:colOff>
      <xdr:row>86</xdr:row>
      <xdr:rowOff>81280</xdr:rowOff>
    </xdr:to>
    <xdr:sp macro="" textlink="">
      <xdr:nvSpPr>
        <xdr:cNvPr id="640" name="楕円 639"/>
        <xdr:cNvSpPr/>
      </xdr:nvSpPr>
      <xdr:spPr>
        <a:xfrm>
          <a:off x="21272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30480</xdr:rowOff>
    </xdr:from>
    <xdr:to>
      <xdr:col>116</xdr:col>
      <xdr:colOff>63500</xdr:colOff>
      <xdr:row>86</xdr:row>
      <xdr:rowOff>30480</xdr:rowOff>
    </xdr:to>
    <xdr:cxnSp macro="">
      <xdr:nvCxnSpPr>
        <xdr:cNvPr id="641" name="直線コネクタ 640"/>
        <xdr:cNvCxnSpPr/>
      </xdr:nvCxnSpPr>
      <xdr:spPr>
        <a:xfrm>
          <a:off x="21323300" y="1477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60977</xdr:rowOff>
    </xdr:from>
    <xdr:ext cx="469744" cy="259045"/>
    <xdr:sp macro="" textlink="">
      <xdr:nvSpPr>
        <xdr:cNvPr id="642" name="n_1aveValue【消防施設】&#10;一人当たり面積"/>
        <xdr:cNvSpPr txBox="1"/>
      </xdr:nvSpPr>
      <xdr:spPr>
        <a:xfrm>
          <a:off x="210757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82566</xdr:rowOff>
    </xdr:from>
    <xdr:ext cx="469744" cy="259045"/>
    <xdr:sp macro="" textlink="">
      <xdr:nvSpPr>
        <xdr:cNvPr id="643" name="n_2aveValue【消防施設】&#10;一人当たり面積"/>
        <xdr:cNvSpPr txBox="1"/>
      </xdr:nvSpPr>
      <xdr:spPr>
        <a:xfrm>
          <a:off x="20199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72407</xdr:rowOff>
    </xdr:from>
    <xdr:ext cx="469744" cy="259045"/>
    <xdr:sp macro="" textlink="">
      <xdr:nvSpPr>
        <xdr:cNvPr id="644" name="n_1mainValue【消防施設】&#10;一人当たり面積"/>
        <xdr:cNvSpPr txBox="1"/>
      </xdr:nvSpPr>
      <xdr:spPr>
        <a:xfrm>
          <a:off x="210757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6" name="テキスト ボックス 6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6" name="テキスト ボックス 6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8" name="テキスト ボックス 6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138249</xdr:rowOff>
    </xdr:to>
    <xdr:cxnSp macro="">
      <xdr:nvCxnSpPr>
        <xdr:cNvPr id="670" name="直線コネクタ 669"/>
        <xdr:cNvCxnSpPr/>
      </xdr:nvCxnSpPr>
      <xdr:spPr>
        <a:xfrm flipV="1">
          <a:off x="16318864" y="17098736"/>
          <a:ext cx="0" cy="1556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142076</xdr:rowOff>
    </xdr:from>
    <xdr:ext cx="340478" cy="259045"/>
    <xdr:sp macro="" textlink="">
      <xdr:nvSpPr>
        <xdr:cNvPr id="671" name="【庁舎】&#10;有形固定資産減価償却率最小値テキスト"/>
        <xdr:cNvSpPr txBox="1"/>
      </xdr:nvSpPr>
      <xdr:spPr>
        <a:xfrm>
          <a:off x="16357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138249</xdr:rowOff>
    </xdr:from>
    <xdr:to>
      <xdr:col>86</xdr:col>
      <xdr:colOff>25400</xdr:colOff>
      <xdr:row>108</xdr:row>
      <xdr:rowOff>138249</xdr:rowOff>
    </xdr:to>
    <xdr:cxnSp macro="">
      <xdr:nvCxnSpPr>
        <xdr:cNvPr id="672" name="直線コネクタ 671"/>
        <xdr:cNvCxnSpPr/>
      </xdr:nvCxnSpPr>
      <xdr:spPr>
        <a:xfrm>
          <a:off x="16230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73"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74" name="直線コネクタ 673"/>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123389</xdr:rowOff>
    </xdr:from>
    <xdr:ext cx="405111" cy="259045"/>
    <xdr:sp macro="" textlink="">
      <xdr:nvSpPr>
        <xdr:cNvPr id="675" name="【庁舎】&#10;有形固定資産減価償却率平均値テキスト"/>
        <xdr:cNvSpPr txBox="1"/>
      </xdr:nvSpPr>
      <xdr:spPr>
        <a:xfrm>
          <a:off x="16357600" y="17611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100512</xdr:rowOff>
    </xdr:from>
    <xdr:to>
      <xdr:col>85</xdr:col>
      <xdr:colOff>177800</xdr:colOff>
      <xdr:row>104</xdr:row>
      <xdr:rowOff>30662</xdr:rowOff>
    </xdr:to>
    <xdr:sp macro="" textlink="">
      <xdr:nvSpPr>
        <xdr:cNvPr id="676" name="フローチャート: 判断 675"/>
        <xdr:cNvSpPr/>
      </xdr:nvSpPr>
      <xdr:spPr>
        <a:xfrm>
          <a:off x="162687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677" name="フローチャート: 判断 676"/>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678" name="フローチャート: 判断 677"/>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84" name="楕円 683"/>
        <xdr:cNvSpPr/>
      </xdr:nvSpPr>
      <xdr:spPr>
        <a:xfrm>
          <a:off x="162687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70775</xdr:rowOff>
    </xdr:from>
    <xdr:ext cx="405111" cy="259045"/>
    <xdr:sp macro="" textlink="">
      <xdr:nvSpPr>
        <xdr:cNvPr id="685" name="【庁舎】&#10;有形固定資産減価償却率該当値テキスト"/>
        <xdr:cNvSpPr txBox="1"/>
      </xdr:nvSpPr>
      <xdr:spPr>
        <a:xfrm>
          <a:off x="16357600"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126637</xdr:rowOff>
    </xdr:from>
    <xdr:to>
      <xdr:col>81</xdr:col>
      <xdr:colOff>101600</xdr:colOff>
      <xdr:row>105</xdr:row>
      <xdr:rowOff>56787</xdr:rowOff>
    </xdr:to>
    <xdr:sp macro="" textlink="">
      <xdr:nvSpPr>
        <xdr:cNvPr id="686" name="楕円 685"/>
        <xdr:cNvSpPr/>
      </xdr:nvSpPr>
      <xdr:spPr>
        <a:xfrm>
          <a:off x="15430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143148</xdr:rowOff>
    </xdr:from>
    <xdr:to>
      <xdr:col>85</xdr:col>
      <xdr:colOff>127000</xdr:colOff>
      <xdr:row>105</xdr:row>
      <xdr:rowOff>5987</xdr:rowOff>
    </xdr:to>
    <xdr:cxnSp macro="">
      <xdr:nvCxnSpPr>
        <xdr:cNvPr id="687" name="直線コネクタ 686"/>
        <xdr:cNvCxnSpPr/>
      </xdr:nvCxnSpPr>
      <xdr:spPr>
        <a:xfrm flipV="1">
          <a:off x="15481300" y="1797394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97807</xdr:rowOff>
    </xdr:from>
    <xdr:ext cx="405111" cy="259045"/>
    <xdr:sp macro="" textlink="">
      <xdr:nvSpPr>
        <xdr:cNvPr id="688" name="n_1aveValue【庁舎】&#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130464</xdr:rowOff>
    </xdr:from>
    <xdr:ext cx="405111" cy="259045"/>
    <xdr:sp macro="" textlink="">
      <xdr:nvSpPr>
        <xdr:cNvPr id="689" name="n_2aveValue【庁舎】&#10;有形固定資産減価償却率"/>
        <xdr:cNvSpPr txBox="1"/>
      </xdr:nvSpPr>
      <xdr:spPr>
        <a:xfrm>
          <a:off x="14389744"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47914</xdr:rowOff>
    </xdr:from>
    <xdr:ext cx="405111" cy="259045"/>
    <xdr:sp macro="" textlink="">
      <xdr:nvSpPr>
        <xdr:cNvPr id="690" name="n_1mainValue【庁舎】&#10;有形固定資産減価償却率"/>
        <xdr:cNvSpPr txBox="1"/>
      </xdr:nvSpPr>
      <xdr:spPr>
        <a:xfrm>
          <a:off x="152660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0</xdr:rowOff>
    </xdr:from>
    <xdr:to>
      <xdr:col>116</xdr:col>
      <xdr:colOff>62864</xdr:colOff>
      <xdr:row>108</xdr:row>
      <xdr:rowOff>131445</xdr:rowOff>
    </xdr:to>
    <xdr:cxnSp macro="">
      <xdr:nvCxnSpPr>
        <xdr:cNvPr id="714" name="直線コネクタ 713"/>
        <xdr:cNvCxnSpPr/>
      </xdr:nvCxnSpPr>
      <xdr:spPr>
        <a:xfrm flipV="1">
          <a:off x="22160864" y="17316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135272</xdr:rowOff>
    </xdr:from>
    <xdr:ext cx="469744" cy="259045"/>
    <xdr:sp macro="" textlink="">
      <xdr:nvSpPr>
        <xdr:cNvPr id="715" name="【庁舎】&#10;一人当たり面積最小値テキスト"/>
        <xdr:cNvSpPr txBox="1"/>
      </xdr:nvSpPr>
      <xdr:spPr>
        <a:xfrm>
          <a:off x="22199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131445</xdr:rowOff>
    </xdr:from>
    <xdr:to>
      <xdr:col>116</xdr:col>
      <xdr:colOff>152400</xdr:colOff>
      <xdr:row>108</xdr:row>
      <xdr:rowOff>131445</xdr:rowOff>
    </xdr:to>
    <xdr:cxnSp macro="">
      <xdr:nvCxnSpPr>
        <xdr:cNvPr id="716" name="直線コネクタ 715"/>
        <xdr:cNvCxnSpPr/>
      </xdr:nvCxnSpPr>
      <xdr:spPr>
        <a:xfrm>
          <a:off x="22072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118127</xdr:rowOff>
    </xdr:from>
    <xdr:ext cx="469744" cy="259045"/>
    <xdr:sp macro="" textlink="">
      <xdr:nvSpPr>
        <xdr:cNvPr id="717" name="【庁舎】&#10;一人当たり面積最大値テキスト"/>
        <xdr:cNvSpPr txBox="1"/>
      </xdr:nvSpPr>
      <xdr:spPr>
        <a:xfrm>
          <a:off x="22199600" y="1709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718" name="直線コネクタ 717"/>
        <xdr:cNvCxnSpPr/>
      </xdr:nvCxnSpPr>
      <xdr:spPr>
        <a:xfrm>
          <a:off x="22072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652</xdr:rowOff>
    </xdr:from>
    <xdr:ext cx="469744" cy="259045"/>
    <xdr:sp macro="" textlink="">
      <xdr:nvSpPr>
        <xdr:cNvPr id="719" name="【庁舎】&#10;一人当たり面積平均値テキスト"/>
        <xdr:cNvSpPr txBox="1"/>
      </xdr:nvSpPr>
      <xdr:spPr>
        <a:xfrm>
          <a:off x="22199600" y="18002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720" name="フローチャート: 判断 719"/>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21" name="フローチャート: 判断 720"/>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4445</xdr:rowOff>
    </xdr:from>
    <xdr:to>
      <xdr:col>107</xdr:col>
      <xdr:colOff>101600</xdr:colOff>
      <xdr:row>106</xdr:row>
      <xdr:rowOff>106045</xdr:rowOff>
    </xdr:to>
    <xdr:sp macro="" textlink="">
      <xdr:nvSpPr>
        <xdr:cNvPr id="722" name="フローチャート: 判断 721"/>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27305</xdr:rowOff>
    </xdr:from>
    <xdr:to>
      <xdr:col>116</xdr:col>
      <xdr:colOff>114300</xdr:colOff>
      <xdr:row>106</xdr:row>
      <xdr:rowOff>128905</xdr:rowOff>
    </xdr:to>
    <xdr:sp macro="" textlink="">
      <xdr:nvSpPr>
        <xdr:cNvPr id="728" name="楕円 727"/>
        <xdr:cNvSpPr/>
      </xdr:nvSpPr>
      <xdr:spPr>
        <a:xfrm>
          <a:off x="221107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5732</xdr:rowOff>
    </xdr:from>
    <xdr:ext cx="469744" cy="259045"/>
    <xdr:sp macro="" textlink="">
      <xdr:nvSpPr>
        <xdr:cNvPr id="729" name="【庁舎】&#10;一人当たり面積該当値テキスト"/>
        <xdr:cNvSpPr txBox="1"/>
      </xdr:nvSpPr>
      <xdr:spPr>
        <a:xfrm>
          <a:off x="22199600" y="1817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27305</xdr:rowOff>
    </xdr:from>
    <xdr:to>
      <xdr:col>112</xdr:col>
      <xdr:colOff>38100</xdr:colOff>
      <xdr:row>106</xdr:row>
      <xdr:rowOff>128905</xdr:rowOff>
    </xdr:to>
    <xdr:sp macro="" textlink="">
      <xdr:nvSpPr>
        <xdr:cNvPr id="730" name="楕円 729"/>
        <xdr:cNvSpPr/>
      </xdr:nvSpPr>
      <xdr:spPr>
        <a:xfrm>
          <a:off x="21272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78105</xdr:rowOff>
    </xdr:from>
    <xdr:to>
      <xdr:col>116</xdr:col>
      <xdr:colOff>63500</xdr:colOff>
      <xdr:row>106</xdr:row>
      <xdr:rowOff>78105</xdr:rowOff>
    </xdr:to>
    <xdr:cxnSp macro="">
      <xdr:nvCxnSpPr>
        <xdr:cNvPr id="731" name="直線コネクタ 730"/>
        <xdr:cNvCxnSpPr/>
      </xdr:nvCxnSpPr>
      <xdr:spPr>
        <a:xfrm>
          <a:off x="21323300" y="182518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732"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122572</xdr:rowOff>
    </xdr:from>
    <xdr:ext cx="469744" cy="259045"/>
    <xdr:sp macro="" textlink="">
      <xdr:nvSpPr>
        <xdr:cNvPr id="733" name="n_2aveValue【庁舎】&#10;一人当たり面積"/>
        <xdr:cNvSpPr txBox="1"/>
      </xdr:nvSpPr>
      <xdr:spPr>
        <a:xfrm>
          <a:off x="20199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120032</xdr:rowOff>
    </xdr:from>
    <xdr:ext cx="469744" cy="259045"/>
    <xdr:sp macro="" textlink="">
      <xdr:nvSpPr>
        <xdr:cNvPr id="734" name="n_1mainValue【庁舎】&#10;一人当たり面積"/>
        <xdr:cNvSpPr txBox="1"/>
      </xdr:nvSpPr>
      <xdr:spPr>
        <a:xfrm>
          <a:off x="21075727"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図書館</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町内に</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館のみであり、平成</a:t>
          </a:r>
          <a:r>
            <a:rPr kumimoji="1" lang="en-US" altLang="ja-JP" sz="800">
              <a:latin typeface="ＭＳ Ｐゴシック" panose="020B0600070205080204" pitchFamily="50" charset="-128"/>
              <a:ea typeface="ＭＳ Ｐゴシック" panose="020B0600070205080204" pitchFamily="50" charset="-128"/>
            </a:rPr>
            <a:t>11</a:t>
          </a:r>
          <a:r>
            <a:rPr kumimoji="1" lang="ja-JP" altLang="en-US" sz="800">
              <a:latin typeface="ＭＳ Ｐゴシック" panose="020B0600070205080204" pitchFamily="50" charset="-128"/>
              <a:ea typeface="ＭＳ Ｐゴシック" panose="020B0600070205080204" pitchFamily="50" charset="-128"/>
            </a:rPr>
            <a:t>年に建造されている。他市町と比べると、比較的築年数の少ない施設となっており、比率は全国平均・県平均よりも低い水準であり、類似団体内順位も低位となっている。また、視聴覚ホールや学習室、公開書庫等、様々な町民の利用ニーズに応えるべく多様な設備を有しており、一人当たり面積が他市町に比較して多い水準となっている。</a:t>
          </a:r>
          <a:endParaRPr kumimoji="1" lang="en-US" altLang="ja-JP" sz="800">
            <a:latin typeface="ＭＳ Ｐゴシック" panose="020B0600070205080204" pitchFamily="50" charset="-128"/>
            <a:ea typeface="ＭＳ Ｐゴシック" panose="020B0600070205080204" pitchFamily="50" charset="-128"/>
          </a:endParaRP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体育館</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平成</a:t>
          </a:r>
          <a:r>
            <a:rPr kumimoji="1" lang="en-US" altLang="ja-JP" sz="800">
              <a:latin typeface="ＭＳ Ｐゴシック" panose="020B0600070205080204" pitchFamily="50" charset="-128"/>
              <a:ea typeface="ＭＳ Ｐゴシック" panose="020B0600070205080204" pitchFamily="50" charset="-128"/>
            </a:rPr>
            <a:t>29</a:t>
          </a:r>
          <a:r>
            <a:rPr kumimoji="1" lang="ja-JP" altLang="en-US" sz="800">
              <a:latin typeface="ＭＳ Ｐゴシック" panose="020B0600070205080204" pitchFamily="50" charset="-128"/>
              <a:ea typeface="ＭＳ Ｐゴシック" panose="020B0600070205080204" pitchFamily="50" charset="-128"/>
            </a:rPr>
            <a:t>年度に総合体育館の全面改修を実施しており、長寿命化を図ったことで減価償却率が大きく低下した。現状の比率は、全国平均よりは低いが、県平均よりは高い水準となっている。また、町民一人当たり面積は全国平均・県平均よりも多い水準であり、様々な競技の大会等にも利用される等、町民以外からも利用されることが多いが、類似団体内順位で見ると平均より低い水準となっている。</a:t>
          </a:r>
          <a:endParaRPr kumimoji="1" lang="en-US" altLang="ja-JP" sz="800">
            <a:latin typeface="ＭＳ Ｐゴシック" panose="020B0600070205080204" pitchFamily="50" charset="-128"/>
            <a:ea typeface="ＭＳ Ｐゴシック" panose="020B0600070205080204" pitchFamily="50" charset="-128"/>
          </a:endParaRP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福祉施設</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平成</a:t>
          </a:r>
          <a:r>
            <a:rPr kumimoji="1" lang="en-US" altLang="ja-JP" sz="800">
              <a:latin typeface="ＭＳ Ｐゴシック" panose="020B0600070205080204" pitchFamily="50" charset="-128"/>
              <a:ea typeface="ＭＳ Ｐゴシック" panose="020B0600070205080204" pitchFamily="50" charset="-128"/>
            </a:rPr>
            <a:t>6</a:t>
          </a:r>
          <a:r>
            <a:rPr kumimoji="1" lang="ja-JP" altLang="en-US" sz="800">
              <a:latin typeface="ＭＳ Ｐゴシック" panose="020B0600070205080204" pitchFamily="50" charset="-128"/>
              <a:ea typeface="ＭＳ Ｐゴシック" panose="020B0600070205080204" pitchFamily="50" charset="-128"/>
            </a:rPr>
            <a:t>年～平成</a:t>
          </a:r>
          <a:r>
            <a:rPr kumimoji="1" lang="en-US" altLang="ja-JP" sz="800">
              <a:latin typeface="ＭＳ Ｐゴシック" panose="020B0600070205080204" pitchFamily="50" charset="-128"/>
              <a:ea typeface="ＭＳ Ｐゴシック" panose="020B0600070205080204" pitchFamily="50" charset="-128"/>
            </a:rPr>
            <a:t>12</a:t>
          </a:r>
          <a:r>
            <a:rPr kumimoji="1" lang="ja-JP" altLang="en-US" sz="800">
              <a:latin typeface="ＭＳ Ｐゴシック" panose="020B0600070205080204" pitchFamily="50" charset="-128"/>
              <a:ea typeface="ＭＳ Ｐゴシック" panose="020B0600070205080204" pitchFamily="50" charset="-128"/>
            </a:rPr>
            <a:t>年にかけて建造した施設が多いが、平成</a:t>
          </a:r>
          <a:r>
            <a:rPr kumimoji="1" lang="en-US" altLang="ja-JP" sz="800">
              <a:latin typeface="ＭＳ Ｐゴシック" panose="020B0600070205080204" pitchFamily="50" charset="-128"/>
              <a:ea typeface="ＭＳ Ｐゴシック" panose="020B0600070205080204" pitchFamily="50" charset="-128"/>
            </a:rPr>
            <a:t>22</a:t>
          </a:r>
          <a:r>
            <a:rPr kumimoji="1" lang="ja-JP" altLang="en-US" sz="800">
              <a:latin typeface="ＭＳ Ｐゴシック" panose="020B0600070205080204" pitchFamily="50" charset="-128"/>
              <a:ea typeface="ＭＳ Ｐゴシック" panose="020B0600070205080204" pitchFamily="50" charset="-128"/>
            </a:rPr>
            <a:t>年に障害者自立支援施設、平成</a:t>
          </a:r>
          <a:r>
            <a:rPr kumimoji="1" lang="en-US" altLang="ja-JP" sz="800">
              <a:latin typeface="ＭＳ Ｐゴシック" panose="020B0600070205080204" pitchFamily="50" charset="-128"/>
              <a:ea typeface="ＭＳ Ｐゴシック" panose="020B0600070205080204" pitchFamily="50" charset="-128"/>
            </a:rPr>
            <a:t>27</a:t>
          </a:r>
          <a:r>
            <a:rPr kumimoji="1" lang="ja-JP" altLang="en-US" sz="800">
              <a:latin typeface="ＭＳ Ｐゴシック" panose="020B0600070205080204" pitchFamily="50" charset="-128"/>
              <a:ea typeface="ＭＳ Ｐゴシック" panose="020B0600070205080204" pitchFamily="50" charset="-128"/>
            </a:rPr>
            <a:t>年に高齢者人材活用センターを建造しており、これらの比較的新しい施設の減価償却率が低いことから、比率は全国平均・県平均よりも低い水準となっており、類似団体内順位も低位となっている。また、一人当たり面積が全国平均・県平均よりも高い水準となっており、多様な施設を有することで十分な福祉サービスを提供する環境が整えられているものと考える。</a:t>
          </a:r>
          <a:endParaRPr kumimoji="1" lang="en-US" altLang="ja-JP" sz="800">
            <a:latin typeface="ＭＳ Ｐゴシック" panose="020B0600070205080204" pitchFamily="50" charset="-128"/>
            <a:ea typeface="ＭＳ Ｐゴシック" panose="020B0600070205080204" pitchFamily="50" charset="-128"/>
          </a:endParaRP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市民会館</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昭和</a:t>
          </a:r>
          <a:r>
            <a:rPr kumimoji="1" lang="en-US" altLang="ja-JP" sz="800">
              <a:latin typeface="ＭＳ Ｐゴシック" panose="020B0600070205080204" pitchFamily="50" charset="-128"/>
              <a:ea typeface="ＭＳ Ｐゴシック" panose="020B0600070205080204" pitchFamily="50" charset="-128"/>
            </a:rPr>
            <a:t>60</a:t>
          </a:r>
          <a:r>
            <a:rPr kumimoji="1" lang="ja-JP" altLang="en-US" sz="800">
              <a:latin typeface="ＭＳ Ｐゴシック" panose="020B0600070205080204" pitchFamily="50" charset="-128"/>
              <a:ea typeface="ＭＳ Ｐゴシック" panose="020B0600070205080204" pitchFamily="50" charset="-128"/>
            </a:rPr>
            <a:t>年建造の学習ホールのみが当分類に該当しており、比較的築年数の経過した施設であることから全国平均・県平均よりも償却率が高く、類似団体内順位も高位となっている。また、他市町に比べて大型の施設を有しないことから、一人当たり面積は全国平均・県平均よりも低い水準となっており、類似団体内順位も低位となっている。</a:t>
          </a:r>
          <a:endParaRPr kumimoji="1" lang="en-US" altLang="ja-JP" sz="800">
            <a:latin typeface="ＭＳ Ｐゴシック" panose="020B0600070205080204" pitchFamily="50" charset="-128"/>
            <a:ea typeface="ＭＳ Ｐゴシック" panose="020B0600070205080204" pitchFamily="50" charset="-128"/>
          </a:endParaRP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保健センター</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昭和</a:t>
          </a:r>
          <a:r>
            <a:rPr kumimoji="1" lang="en-US" altLang="ja-JP" sz="800">
              <a:latin typeface="ＭＳ Ｐゴシック" panose="020B0600070205080204" pitchFamily="50" charset="-128"/>
              <a:ea typeface="ＭＳ Ｐゴシック" panose="020B0600070205080204" pitchFamily="50" charset="-128"/>
            </a:rPr>
            <a:t>58</a:t>
          </a:r>
          <a:r>
            <a:rPr kumimoji="1" lang="ja-JP" altLang="en-US" sz="800">
              <a:latin typeface="ＭＳ Ｐゴシック" panose="020B0600070205080204" pitchFamily="50" charset="-128"/>
              <a:ea typeface="ＭＳ Ｐゴシック" panose="020B0600070205080204" pitchFamily="50" charset="-128"/>
            </a:rPr>
            <a:t>年建造の保健センターのみが当分類に該当しており、比較的築年数の件化した施設であることから全国平均・県平均よりも償却率が高く、類似団体内順位も高位となっている。また、当該センターのみの計上であるため、一人当たり面積については保健所を有する他市町等に比べて少なくなることから、全国平均・県平均よりも低い水準となっており、類似団体内順位も低位となっている。</a:t>
          </a:r>
          <a:endParaRPr kumimoji="1" lang="en-US" altLang="ja-JP" sz="800">
            <a:latin typeface="ＭＳ Ｐゴシック" panose="020B0600070205080204" pitchFamily="50" charset="-128"/>
            <a:ea typeface="ＭＳ Ｐゴシック" panose="020B0600070205080204" pitchFamily="50" charset="-128"/>
          </a:endParaRP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消防施設</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主に消防団の詰所が当分類に該当しており、平成</a:t>
          </a:r>
          <a:r>
            <a:rPr kumimoji="1" lang="en-US" altLang="ja-JP" sz="800">
              <a:latin typeface="ＭＳ Ｐゴシック" panose="020B0600070205080204" pitchFamily="50" charset="-128"/>
              <a:ea typeface="ＭＳ Ｐゴシック" panose="020B0600070205080204" pitchFamily="50" charset="-128"/>
            </a:rPr>
            <a:t>25</a:t>
          </a:r>
          <a:r>
            <a:rPr kumimoji="1" lang="ja-JP" altLang="en-US" sz="800">
              <a:latin typeface="ＭＳ Ｐゴシック" panose="020B0600070205080204" pitchFamily="50" charset="-128"/>
              <a:ea typeface="ＭＳ Ｐゴシック" panose="020B0600070205080204" pitchFamily="50" charset="-128"/>
            </a:rPr>
            <a:t>年度より順次詰所の移転や新設を進めていることから、近年においては償却率が低下し、全国平均・県平均に比べて低い水準となっており、類似団体内順位も低位となっている。一人当たり面積はおおよそ全国・県平均に比べて低い水準となっているが、町内のうち</a:t>
          </a:r>
          <a:r>
            <a:rPr kumimoji="1" lang="en-US" altLang="ja-JP" sz="800">
              <a:latin typeface="ＭＳ Ｐゴシック" panose="020B0600070205080204" pitchFamily="50" charset="-128"/>
              <a:ea typeface="ＭＳ Ｐゴシック" panose="020B0600070205080204" pitchFamily="50" charset="-128"/>
            </a:rPr>
            <a:t>90</a:t>
          </a:r>
          <a:r>
            <a:rPr kumimoji="1" lang="ja-JP" altLang="en-US" sz="800">
              <a:latin typeface="ＭＳ Ｐゴシック" panose="020B0600070205080204" pitchFamily="50" charset="-128"/>
              <a:ea typeface="ＭＳ Ｐゴシック" panose="020B0600070205080204" pitchFamily="50" charset="-128"/>
            </a:rPr>
            <a:t>％以上を平地が占める地形的特徴がある当町においては、十分に町全体をカバーできるだけの詰所がバランスよく配置されていると考える。</a:t>
          </a:r>
          <a:endParaRPr kumimoji="1" lang="en-US" altLang="ja-JP" sz="800">
            <a:latin typeface="ＭＳ Ｐゴシック" panose="020B0600070205080204" pitchFamily="50" charset="-128"/>
            <a:ea typeface="ＭＳ Ｐゴシック" panose="020B0600070205080204" pitchFamily="50" charset="-128"/>
          </a:endParaRPr>
        </a:p>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庁舎</a:t>
          </a:r>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当町の本庁舎については平成</a:t>
          </a:r>
          <a:r>
            <a:rPr kumimoji="1" lang="en-US" altLang="ja-JP" sz="800">
              <a:latin typeface="ＭＳ Ｐゴシック" panose="020B0600070205080204" pitchFamily="50" charset="-128"/>
              <a:ea typeface="ＭＳ Ｐゴシック" panose="020B0600070205080204" pitchFamily="50" charset="-128"/>
            </a:rPr>
            <a:t>6</a:t>
          </a:r>
          <a:r>
            <a:rPr kumimoji="1" lang="ja-JP" altLang="en-US" sz="800">
              <a:latin typeface="ＭＳ Ｐゴシック" panose="020B0600070205080204" pitchFamily="50" charset="-128"/>
              <a:ea typeface="ＭＳ Ｐゴシック" panose="020B0600070205080204" pitchFamily="50" charset="-128"/>
            </a:rPr>
            <a:t>年に建造されており、他市町に比べて比較的築年数が少ないことから全国平均・県平均よりも償却率が低く、類似団体内順位も低い水準となっている。一人あたり面積は全国平均・県平均よりも高い水準となっているが、そもそもの人口が少ないこと等が影響していると考えられ、類似団体内順位では中位に位置することとなっている。</a:t>
          </a:r>
          <a:endParaRPr kumimoji="1" lang="en-US" altLang="ja-JP" sz="8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29,689
28,403
20.73
11,842,664
11,227,611
607,308
6,527,398
11,202,678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人の所得減に伴う市町村民税法人税割の減額、土地評価額の下落による固定資産税の減額に加え、配当割交付金、株式等譲渡所得割交付金、地方消費税交付金等についても減額となったことにより、指数算定時の分子に当た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年度基準財政収入額が減額となった。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年度交付税算定時より採用される平成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年度国勢調査人口（確定値）が前回調査時人口より減少したことに伴い、地域経済雇用対策費や包括算定経費が減額となり、指数算定時の分母に当たる平成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年度基準財政需要額も減額となった。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基準財政収入額、基準財政需要額共に減額となったことから、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か年平均の財政力指数は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となり、前年度とほぼ同値となった。</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141111</xdr:rowOff>
    </xdr:to>
    <xdr:cxnSp macro="">
      <xdr:nvCxnSpPr>
        <xdr:cNvPr id="64" name="直線コネクタ 63"/>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73378</xdr:rowOff>
    </xdr:from>
    <xdr:to>
      <xdr:col>23</xdr:col>
      <xdr:colOff>133350</xdr:colOff>
      <xdr:row>40</xdr:row>
      <xdr:rowOff>86783</xdr:rowOff>
    </xdr:to>
    <xdr:cxnSp macro="">
      <xdr:nvCxnSpPr>
        <xdr:cNvPr id="69" name="直線コネクタ 68"/>
        <xdr:cNvCxnSpPr/>
      </xdr:nvCxnSpPr>
      <xdr:spPr>
        <a:xfrm>
          <a:off x="4114800" y="69313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73378</xdr:rowOff>
    </xdr:to>
    <xdr:cxnSp macro="">
      <xdr:nvCxnSpPr>
        <xdr:cNvPr id="72" name="直線コネクタ 71"/>
        <xdr:cNvCxnSpPr/>
      </xdr:nvCxnSpPr>
      <xdr:spPr>
        <a:xfrm>
          <a:off x="3225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xdr:cNvCxnSpPr/>
      </xdr:nvCxnSpPr>
      <xdr:spPr>
        <a:xfrm>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46567</xdr:rowOff>
    </xdr:to>
    <xdr:cxnSp macro="">
      <xdr:nvCxnSpPr>
        <xdr:cNvPr id="78" name="直線コネクタ 77"/>
        <xdr:cNvCxnSpPr/>
      </xdr:nvCxnSpPr>
      <xdr:spPr>
        <a:xfrm>
          <a:off x="1447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22578</xdr:rowOff>
    </xdr:from>
    <xdr:to>
      <xdr:col>19</xdr:col>
      <xdr:colOff>184150</xdr:colOff>
      <xdr:row>40</xdr:row>
      <xdr:rowOff>124178</xdr:rowOff>
    </xdr:to>
    <xdr:sp macro="" textlink="">
      <xdr:nvSpPr>
        <xdr:cNvPr id="90" name="楕円 89"/>
        <xdr:cNvSpPr/>
      </xdr:nvSpPr>
      <xdr:spPr>
        <a:xfrm>
          <a:off x="4064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134355</xdr:rowOff>
    </xdr:from>
    <xdr:ext cx="736600" cy="259045"/>
    <xdr:sp macro="" textlink="">
      <xdr:nvSpPr>
        <xdr:cNvPr id="91" name="テキスト ボックス 90"/>
        <xdr:cNvSpPr txBox="1"/>
      </xdr:nvSpPr>
      <xdr:spPr>
        <a:xfrm>
          <a:off x="3733800" y="6649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macro="" textlink="">
      <xdr:nvSpPr>
        <xdr:cNvPr id="92" name="楕円 91"/>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macro="" textlink="">
      <xdr:nvSpPr>
        <xdr:cNvPr id="93" name="テキスト ボックス 92"/>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人事院勧告により人件費が増額することとなり、また、平成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年度に実施した津波避難タワー建設等の津波防災まちづくり関連事業に伴う起債の元金償還が開始されたことで、公債費が大幅に増額となった。これにより、歳出（分子）については増額となった。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しかしながら、法人の所得増加による法人住民税の増額や新築家屋の増加による固定資産税（家屋）の増額により、町税が増額となり、歳入（分母）についても増額となった。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歳入の増額幅以上に歳出の増額幅が大きかったため、経常収支比率は悪化した。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については、町税等の一般財源収入の大幅な伸びは期待できない中、当町が強力に推進している津波防災まちづくりや教育改革関連事業に係る地方債借入により、公債費等の経常経費の増加が見込まれるため、より一層経費削減に努めるとともに、新たな収入確保策や収納対策強化、及び移住定住推進策等の人口増加策推進により、税収増を図っ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72179</xdr:rowOff>
    </xdr:from>
    <xdr:to>
      <xdr:col>23</xdr:col>
      <xdr:colOff>133350</xdr:colOff>
      <xdr:row>67</xdr:row>
      <xdr:rowOff>47837</xdr:rowOff>
    </xdr:to>
    <xdr:cxnSp macro="">
      <xdr:nvCxnSpPr>
        <xdr:cNvPr id="127" name="直線コネクタ 126"/>
        <xdr:cNvCxnSpPr/>
      </xdr:nvCxnSpPr>
      <xdr:spPr>
        <a:xfrm flipV="1">
          <a:off x="4953000" y="10187729"/>
          <a:ext cx="0" cy="1347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158556</xdr:rowOff>
    </xdr:from>
    <xdr:ext cx="762000" cy="259045"/>
    <xdr:sp macro="" textlink="">
      <xdr:nvSpPr>
        <xdr:cNvPr id="130" name="財政構造の弾力性最大値テキスト"/>
        <xdr:cNvSpPr txBox="1"/>
      </xdr:nvSpPr>
      <xdr:spPr>
        <a:xfrm>
          <a:off x="5041900" y="993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72179</xdr:rowOff>
    </xdr:from>
    <xdr:to>
      <xdr:col>24</xdr:col>
      <xdr:colOff>12700</xdr:colOff>
      <xdr:row>59</xdr:row>
      <xdr:rowOff>72179</xdr:rowOff>
    </xdr:to>
    <xdr:cxnSp macro="">
      <xdr:nvCxnSpPr>
        <xdr:cNvPr id="131" name="直線コネクタ 130"/>
        <xdr:cNvCxnSpPr/>
      </xdr:nvCxnSpPr>
      <xdr:spPr>
        <a:xfrm>
          <a:off x="4864100" y="1018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64</xdr:row>
      <xdr:rowOff>47413</xdr:rowOff>
    </xdr:to>
    <xdr:cxnSp macro="">
      <xdr:nvCxnSpPr>
        <xdr:cNvPr id="132" name="直線コネクタ 131"/>
        <xdr:cNvCxnSpPr/>
      </xdr:nvCxnSpPr>
      <xdr:spPr>
        <a:xfrm>
          <a:off x="4114800" y="1094782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61189</xdr:rowOff>
    </xdr:from>
    <xdr:ext cx="762000" cy="259045"/>
    <xdr:sp macro="" textlink="">
      <xdr:nvSpPr>
        <xdr:cNvPr id="133" name="財政構造の弾力性平均値テキスト"/>
        <xdr:cNvSpPr txBox="1"/>
      </xdr:nvSpPr>
      <xdr:spPr>
        <a:xfrm>
          <a:off x="5041900" y="11033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89112</xdr:rowOff>
    </xdr:from>
    <xdr:to>
      <xdr:col>23</xdr:col>
      <xdr:colOff>184150</xdr:colOff>
      <xdr:row>65</xdr:row>
      <xdr:rowOff>19262</xdr:rowOff>
    </xdr:to>
    <xdr:sp macro="" textlink="">
      <xdr:nvSpPr>
        <xdr:cNvPr id="134" name="フローチャート: 判断 133"/>
        <xdr:cNvSpPr/>
      </xdr:nvSpPr>
      <xdr:spPr>
        <a:xfrm>
          <a:off x="49022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146473</xdr:rowOff>
    </xdr:to>
    <xdr:cxnSp macro="">
      <xdr:nvCxnSpPr>
        <xdr:cNvPr id="135" name="直線コネクタ 134"/>
        <xdr:cNvCxnSpPr/>
      </xdr:nvCxnSpPr>
      <xdr:spPr>
        <a:xfrm>
          <a:off x="3225800" y="1087945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37" name="テキスト ボックス 136"/>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78105</xdr:rowOff>
    </xdr:from>
    <xdr:to>
      <xdr:col>15</xdr:col>
      <xdr:colOff>82550</xdr:colOff>
      <xdr:row>64</xdr:row>
      <xdr:rowOff>55456</xdr:rowOff>
    </xdr:to>
    <xdr:cxnSp macro="">
      <xdr:nvCxnSpPr>
        <xdr:cNvPr id="138" name="直線コネクタ 137"/>
        <xdr:cNvCxnSpPr/>
      </xdr:nvCxnSpPr>
      <xdr:spPr>
        <a:xfrm flipV="1">
          <a:off x="2336800" y="10879455"/>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131869</xdr:rowOff>
    </xdr:from>
    <xdr:to>
      <xdr:col>15</xdr:col>
      <xdr:colOff>133350</xdr:colOff>
      <xdr:row>64</xdr:row>
      <xdr:rowOff>62019</xdr:rowOff>
    </xdr:to>
    <xdr:sp macro="" textlink="">
      <xdr:nvSpPr>
        <xdr:cNvPr id="139" name="フローチャート: 判断 138"/>
        <xdr:cNvSpPr/>
      </xdr:nvSpPr>
      <xdr:spPr>
        <a:xfrm>
          <a:off x="3175000" y="1093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40" name="テキスト ボックス 139"/>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55456</xdr:rowOff>
    </xdr:to>
    <xdr:cxnSp macro="">
      <xdr:nvCxnSpPr>
        <xdr:cNvPr id="141" name="直線コネクタ 140"/>
        <xdr:cNvCxnSpPr/>
      </xdr:nvCxnSpPr>
      <xdr:spPr>
        <a:xfrm>
          <a:off x="1447800" y="10975975"/>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143933</xdr:rowOff>
    </xdr:from>
    <xdr:to>
      <xdr:col>11</xdr:col>
      <xdr:colOff>82550</xdr:colOff>
      <xdr:row>64</xdr:row>
      <xdr:rowOff>74083</xdr:rowOff>
    </xdr:to>
    <xdr:sp macro="" textlink="">
      <xdr:nvSpPr>
        <xdr:cNvPr id="142" name="フローチャート: 判断 141"/>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84260</xdr:rowOff>
    </xdr:from>
    <xdr:ext cx="762000" cy="259045"/>
    <xdr:sp macro="" textlink="">
      <xdr:nvSpPr>
        <xdr:cNvPr id="143" name="テキスト ボックス 142"/>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4" name="フローチャート: 判断 143"/>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5" name="テキスト ボックス 144"/>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51" name="楕円 150"/>
        <xdr:cNvSpPr/>
      </xdr:nvSpPr>
      <xdr:spPr>
        <a:xfrm>
          <a:off x="49022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13140</xdr:rowOff>
    </xdr:from>
    <xdr:ext cx="762000" cy="259045"/>
    <xdr:sp macro="" textlink="">
      <xdr:nvSpPr>
        <xdr:cNvPr id="152" name="財政構造の弾力性該当値テキスト"/>
        <xdr:cNvSpPr txBox="1"/>
      </xdr:nvSpPr>
      <xdr:spPr>
        <a:xfrm>
          <a:off x="50419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3" name="楕円 152"/>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36000</xdr:rowOff>
    </xdr:from>
    <xdr:ext cx="736600" cy="259045"/>
    <xdr:sp macro="" textlink="">
      <xdr:nvSpPr>
        <xdr:cNvPr id="154" name="テキスト ボックス 153"/>
        <xdr:cNvSpPr txBox="1"/>
      </xdr:nvSpPr>
      <xdr:spPr>
        <a:xfrm>
          <a:off x="3733800" y="1066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27305</xdr:rowOff>
    </xdr:from>
    <xdr:to>
      <xdr:col>15</xdr:col>
      <xdr:colOff>133350</xdr:colOff>
      <xdr:row>63</xdr:row>
      <xdr:rowOff>128905</xdr:rowOff>
    </xdr:to>
    <xdr:sp macro="" textlink="">
      <xdr:nvSpPr>
        <xdr:cNvPr id="155" name="楕円 154"/>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56" name="テキスト ボックス 15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7" name="楕円 156"/>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91033</xdr:rowOff>
    </xdr:from>
    <xdr:ext cx="762000" cy="259045"/>
    <xdr:sp macro="" textlink="">
      <xdr:nvSpPr>
        <xdr:cNvPr id="158" name="テキスト ボックス 157"/>
        <xdr:cNvSpPr txBox="1"/>
      </xdr:nvSpPr>
      <xdr:spPr>
        <a:xfrm>
          <a:off x="1955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59" name="楕円 158"/>
        <xdr:cNvSpPr/>
      </xdr:nvSpPr>
      <xdr:spPr>
        <a:xfrm>
          <a:off x="1397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64152</xdr:rowOff>
    </xdr:from>
    <xdr:ext cx="762000" cy="259045"/>
    <xdr:sp macro="" textlink="">
      <xdr:nvSpPr>
        <xdr:cNvPr id="160" name="テキスト ボックス 159"/>
        <xdr:cNvSpPr txBox="1"/>
      </xdr:nvSpPr>
      <xdr:spPr>
        <a:xfrm>
          <a:off x="1066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については、人事院勧告により増額となった。また、物件費についても、保育士確保のための臨時職員賃金増加や町税・上下水道料金等のコンビニ収納導入に伴うシステム改修委託料が増加したことにより、増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この結果、人口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あたりの人件費・物件費等決算額は前年度と比較すると増額となっているが、類似団体内平均値、全国平均及び静岡県平均よりは下回っている状況である。その要因としては、ごみ処理業務、し尿処理業務、学校給食業務等を一部事務組合で運営しているため、これらの経費を補助費等に区分して計上していることがあげ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132995</xdr:rowOff>
    </xdr:from>
    <xdr:to>
      <xdr:col>23</xdr:col>
      <xdr:colOff>133350</xdr:colOff>
      <xdr:row>89</xdr:row>
      <xdr:rowOff>52392</xdr:rowOff>
    </xdr:to>
    <xdr:cxnSp macro="">
      <xdr:nvCxnSpPr>
        <xdr:cNvPr id="186" name="直線コネクタ 185"/>
        <xdr:cNvCxnSpPr/>
      </xdr:nvCxnSpPr>
      <xdr:spPr>
        <a:xfrm flipV="1">
          <a:off x="4953000" y="13848995"/>
          <a:ext cx="0" cy="1462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24469</xdr:rowOff>
    </xdr:from>
    <xdr:ext cx="762000" cy="259045"/>
    <xdr:sp macro="" textlink="">
      <xdr:nvSpPr>
        <xdr:cNvPr id="187" name="人件費・物件費等の状況最小値テキスト"/>
        <xdr:cNvSpPr txBox="1"/>
      </xdr:nvSpPr>
      <xdr:spPr>
        <a:xfrm>
          <a:off x="5041900" y="1528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52392</xdr:rowOff>
    </xdr:from>
    <xdr:to>
      <xdr:col>24</xdr:col>
      <xdr:colOff>12700</xdr:colOff>
      <xdr:row>89</xdr:row>
      <xdr:rowOff>52392</xdr:rowOff>
    </xdr:to>
    <xdr:cxnSp macro="">
      <xdr:nvCxnSpPr>
        <xdr:cNvPr id="188" name="直線コネクタ 187"/>
        <xdr:cNvCxnSpPr/>
      </xdr:nvCxnSpPr>
      <xdr:spPr>
        <a:xfrm>
          <a:off x="4864100" y="153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47922</xdr:rowOff>
    </xdr:from>
    <xdr:ext cx="762000" cy="259045"/>
    <xdr:sp macro="" textlink="">
      <xdr:nvSpPr>
        <xdr:cNvPr id="189" name="人件費・物件費等の状況最大値テキスト"/>
        <xdr:cNvSpPr txBox="1"/>
      </xdr:nvSpPr>
      <xdr:spPr>
        <a:xfrm>
          <a:off x="5041900" y="1359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132995</xdr:rowOff>
    </xdr:from>
    <xdr:to>
      <xdr:col>24</xdr:col>
      <xdr:colOff>12700</xdr:colOff>
      <xdr:row>80</xdr:row>
      <xdr:rowOff>132995</xdr:rowOff>
    </xdr:to>
    <xdr:cxnSp macro="">
      <xdr:nvCxnSpPr>
        <xdr:cNvPr id="190" name="直線コネクタ 189"/>
        <xdr:cNvCxnSpPr/>
      </xdr:nvCxnSpPr>
      <xdr:spPr>
        <a:xfrm>
          <a:off x="4864100" y="1384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166481</xdr:rowOff>
    </xdr:from>
    <xdr:to>
      <xdr:col>23</xdr:col>
      <xdr:colOff>133350</xdr:colOff>
      <xdr:row>82</xdr:row>
      <xdr:rowOff>1812</xdr:rowOff>
    </xdr:to>
    <xdr:cxnSp macro="">
      <xdr:nvCxnSpPr>
        <xdr:cNvPr id="191" name="直線コネクタ 190"/>
        <xdr:cNvCxnSpPr/>
      </xdr:nvCxnSpPr>
      <xdr:spPr>
        <a:xfrm>
          <a:off x="4114800" y="14053931"/>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64949</xdr:rowOff>
    </xdr:from>
    <xdr:ext cx="762000" cy="259045"/>
    <xdr:sp macro="" textlink="">
      <xdr:nvSpPr>
        <xdr:cNvPr id="192" name="人件費・物件費等の状況平均値テキスト"/>
        <xdr:cNvSpPr txBox="1"/>
      </xdr:nvSpPr>
      <xdr:spPr>
        <a:xfrm>
          <a:off x="5041900" y="1412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92872</xdr:rowOff>
    </xdr:from>
    <xdr:to>
      <xdr:col>23</xdr:col>
      <xdr:colOff>184150</xdr:colOff>
      <xdr:row>83</xdr:row>
      <xdr:rowOff>23022</xdr:rowOff>
    </xdr:to>
    <xdr:sp macro="" textlink="">
      <xdr:nvSpPr>
        <xdr:cNvPr id="193" name="フローチャート: 判断 192"/>
        <xdr:cNvSpPr/>
      </xdr:nvSpPr>
      <xdr:spPr>
        <a:xfrm>
          <a:off x="4902200" y="1415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68556</xdr:rowOff>
    </xdr:from>
    <xdr:to>
      <xdr:col>19</xdr:col>
      <xdr:colOff>133350</xdr:colOff>
      <xdr:row>81</xdr:row>
      <xdr:rowOff>166481</xdr:rowOff>
    </xdr:to>
    <xdr:cxnSp macro="">
      <xdr:nvCxnSpPr>
        <xdr:cNvPr id="194" name="直線コネクタ 193"/>
        <xdr:cNvCxnSpPr/>
      </xdr:nvCxnSpPr>
      <xdr:spPr>
        <a:xfrm>
          <a:off x="3225800" y="13956006"/>
          <a:ext cx="889000" cy="9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153251</xdr:rowOff>
    </xdr:from>
    <xdr:to>
      <xdr:col>19</xdr:col>
      <xdr:colOff>184150</xdr:colOff>
      <xdr:row>83</xdr:row>
      <xdr:rowOff>83401</xdr:rowOff>
    </xdr:to>
    <xdr:sp macro="" textlink="">
      <xdr:nvSpPr>
        <xdr:cNvPr id="195" name="フローチャート: 判断 194"/>
        <xdr:cNvSpPr/>
      </xdr:nvSpPr>
      <xdr:spPr>
        <a:xfrm>
          <a:off x="4064000" y="1421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68178</xdr:rowOff>
    </xdr:from>
    <xdr:ext cx="736600" cy="259045"/>
    <xdr:sp macro="" textlink="">
      <xdr:nvSpPr>
        <xdr:cNvPr id="196" name="テキスト ボックス 195"/>
        <xdr:cNvSpPr txBox="1"/>
      </xdr:nvSpPr>
      <xdr:spPr>
        <a:xfrm>
          <a:off x="3733800" y="1429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49245</xdr:rowOff>
    </xdr:from>
    <xdr:to>
      <xdr:col>15</xdr:col>
      <xdr:colOff>82550</xdr:colOff>
      <xdr:row>81</xdr:row>
      <xdr:rowOff>68556</xdr:rowOff>
    </xdr:to>
    <xdr:cxnSp macro="">
      <xdr:nvCxnSpPr>
        <xdr:cNvPr id="197" name="直線コネクタ 196"/>
        <xdr:cNvCxnSpPr/>
      </xdr:nvCxnSpPr>
      <xdr:spPr>
        <a:xfrm>
          <a:off x="2336800" y="13936695"/>
          <a:ext cx="889000" cy="1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88173</xdr:rowOff>
    </xdr:from>
    <xdr:to>
      <xdr:col>15</xdr:col>
      <xdr:colOff>133350</xdr:colOff>
      <xdr:row>83</xdr:row>
      <xdr:rowOff>18323</xdr:rowOff>
    </xdr:to>
    <xdr:sp macro="" textlink="">
      <xdr:nvSpPr>
        <xdr:cNvPr id="198" name="フローチャート: 判断 197"/>
        <xdr:cNvSpPr/>
      </xdr:nvSpPr>
      <xdr:spPr>
        <a:xfrm>
          <a:off x="3175000" y="1414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3100</xdr:rowOff>
    </xdr:from>
    <xdr:ext cx="762000" cy="259045"/>
    <xdr:sp macro="" textlink="">
      <xdr:nvSpPr>
        <xdr:cNvPr id="199" name="テキスト ボックス 198"/>
        <xdr:cNvSpPr txBox="1"/>
      </xdr:nvSpPr>
      <xdr:spPr>
        <a:xfrm>
          <a:off x="2844800" y="14233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30164</xdr:rowOff>
    </xdr:from>
    <xdr:to>
      <xdr:col>11</xdr:col>
      <xdr:colOff>31750</xdr:colOff>
      <xdr:row>81</xdr:row>
      <xdr:rowOff>49245</xdr:rowOff>
    </xdr:to>
    <xdr:cxnSp macro="">
      <xdr:nvCxnSpPr>
        <xdr:cNvPr id="200" name="直線コネクタ 199"/>
        <xdr:cNvCxnSpPr/>
      </xdr:nvCxnSpPr>
      <xdr:spPr>
        <a:xfrm>
          <a:off x="1447800" y="13917614"/>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157733</xdr:rowOff>
    </xdr:from>
    <xdr:to>
      <xdr:col>11</xdr:col>
      <xdr:colOff>82550</xdr:colOff>
      <xdr:row>82</xdr:row>
      <xdr:rowOff>87883</xdr:rowOff>
    </xdr:to>
    <xdr:sp macro="" textlink="">
      <xdr:nvSpPr>
        <xdr:cNvPr id="201" name="フローチャート: 判断 200"/>
        <xdr:cNvSpPr/>
      </xdr:nvSpPr>
      <xdr:spPr>
        <a:xfrm>
          <a:off x="2286000" y="1404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72660</xdr:rowOff>
    </xdr:from>
    <xdr:ext cx="762000" cy="259045"/>
    <xdr:sp macro="" textlink="">
      <xdr:nvSpPr>
        <xdr:cNvPr id="202" name="テキスト ボックス 201"/>
        <xdr:cNvSpPr txBox="1"/>
      </xdr:nvSpPr>
      <xdr:spPr>
        <a:xfrm>
          <a:off x="1955800" y="141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121400</xdr:rowOff>
    </xdr:from>
    <xdr:to>
      <xdr:col>7</xdr:col>
      <xdr:colOff>31750</xdr:colOff>
      <xdr:row>82</xdr:row>
      <xdr:rowOff>51550</xdr:rowOff>
    </xdr:to>
    <xdr:sp macro="" textlink="">
      <xdr:nvSpPr>
        <xdr:cNvPr id="203" name="フローチャート: 判断 202"/>
        <xdr:cNvSpPr/>
      </xdr:nvSpPr>
      <xdr:spPr>
        <a:xfrm>
          <a:off x="1397000" y="140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36327</xdr:rowOff>
    </xdr:from>
    <xdr:ext cx="762000" cy="259045"/>
    <xdr:sp macro="" textlink="">
      <xdr:nvSpPr>
        <xdr:cNvPr id="204" name="テキスト ボックス 203"/>
        <xdr:cNvSpPr txBox="1"/>
      </xdr:nvSpPr>
      <xdr:spPr>
        <a:xfrm>
          <a:off x="1066800" y="1409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122462</xdr:rowOff>
    </xdr:from>
    <xdr:to>
      <xdr:col>23</xdr:col>
      <xdr:colOff>184150</xdr:colOff>
      <xdr:row>82</xdr:row>
      <xdr:rowOff>52612</xdr:rowOff>
    </xdr:to>
    <xdr:sp macro="" textlink="">
      <xdr:nvSpPr>
        <xdr:cNvPr id="210" name="楕円 209"/>
        <xdr:cNvSpPr/>
      </xdr:nvSpPr>
      <xdr:spPr>
        <a:xfrm>
          <a:off x="4902200" y="140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138989</xdr:rowOff>
    </xdr:from>
    <xdr:ext cx="762000" cy="259045"/>
    <xdr:sp macro="" textlink="">
      <xdr:nvSpPr>
        <xdr:cNvPr id="211" name="人件費・物件費等の状況該当値テキスト"/>
        <xdr:cNvSpPr txBox="1"/>
      </xdr:nvSpPr>
      <xdr:spPr>
        <a:xfrm>
          <a:off x="5041900" y="1385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115681</xdr:rowOff>
    </xdr:from>
    <xdr:to>
      <xdr:col>19</xdr:col>
      <xdr:colOff>184150</xdr:colOff>
      <xdr:row>82</xdr:row>
      <xdr:rowOff>45831</xdr:rowOff>
    </xdr:to>
    <xdr:sp macro="" textlink="">
      <xdr:nvSpPr>
        <xdr:cNvPr id="212" name="楕円 211"/>
        <xdr:cNvSpPr/>
      </xdr:nvSpPr>
      <xdr:spPr>
        <a:xfrm>
          <a:off x="4064000" y="1400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56008</xdr:rowOff>
    </xdr:from>
    <xdr:ext cx="736600" cy="259045"/>
    <xdr:sp macro="" textlink="">
      <xdr:nvSpPr>
        <xdr:cNvPr id="213" name="テキスト ボックス 212"/>
        <xdr:cNvSpPr txBox="1"/>
      </xdr:nvSpPr>
      <xdr:spPr>
        <a:xfrm>
          <a:off x="3733800" y="137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17756</xdr:rowOff>
    </xdr:from>
    <xdr:to>
      <xdr:col>15</xdr:col>
      <xdr:colOff>133350</xdr:colOff>
      <xdr:row>81</xdr:row>
      <xdr:rowOff>119356</xdr:rowOff>
    </xdr:to>
    <xdr:sp macro="" textlink="">
      <xdr:nvSpPr>
        <xdr:cNvPr id="214" name="楕円 213"/>
        <xdr:cNvSpPr/>
      </xdr:nvSpPr>
      <xdr:spPr>
        <a:xfrm>
          <a:off x="3175000" y="139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129533</xdr:rowOff>
    </xdr:from>
    <xdr:ext cx="762000" cy="259045"/>
    <xdr:sp macro="" textlink="">
      <xdr:nvSpPr>
        <xdr:cNvPr id="215" name="テキスト ボックス 214"/>
        <xdr:cNvSpPr txBox="1"/>
      </xdr:nvSpPr>
      <xdr:spPr>
        <a:xfrm>
          <a:off x="2844800" y="1367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169895</xdr:rowOff>
    </xdr:from>
    <xdr:to>
      <xdr:col>11</xdr:col>
      <xdr:colOff>82550</xdr:colOff>
      <xdr:row>81</xdr:row>
      <xdr:rowOff>100045</xdr:rowOff>
    </xdr:to>
    <xdr:sp macro="" textlink="">
      <xdr:nvSpPr>
        <xdr:cNvPr id="216" name="楕円 215"/>
        <xdr:cNvSpPr/>
      </xdr:nvSpPr>
      <xdr:spPr>
        <a:xfrm>
          <a:off x="2286000" y="138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110222</xdr:rowOff>
    </xdr:from>
    <xdr:ext cx="762000" cy="259045"/>
    <xdr:sp macro="" textlink="">
      <xdr:nvSpPr>
        <xdr:cNvPr id="217" name="テキスト ボックス 216"/>
        <xdr:cNvSpPr txBox="1"/>
      </xdr:nvSpPr>
      <xdr:spPr>
        <a:xfrm>
          <a:off x="1955800" y="1365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150814</xdr:rowOff>
    </xdr:from>
    <xdr:to>
      <xdr:col>7</xdr:col>
      <xdr:colOff>31750</xdr:colOff>
      <xdr:row>81</xdr:row>
      <xdr:rowOff>80964</xdr:rowOff>
    </xdr:to>
    <xdr:sp macro="" textlink="">
      <xdr:nvSpPr>
        <xdr:cNvPr id="218" name="楕円 217"/>
        <xdr:cNvSpPr/>
      </xdr:nvSpPr>
      <xdr:spPr>
        <a:xfrm>
          <a:off x="1397000" y="138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91141</xdr:rowOff>
    </xdr:from>
    <xdr:ext cx="762000" cy="259045"/>
    <xdr:sp macro="" textlink="">
      <xdr:nvSpPr>
        <xdr:cNvPr id="219" name="テキスト ボックス 218"/>
        <xdr:cNvSpPr txBox="1"/>
      </xdr:nvSpPr>
      <xdr:spPr>
        <a:xfrm>
          <a:off x="1066800" y="1363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全体の職員数が少ないため、算定に用いる学歴及び経験年数による区分に当てはまる職員が特に少ない区分については、人事異動の影響により毎年度数値が変動する。</a:t>
          </a:r>
          <a:endParaRPr lang="ja-JP" altLang="ja-JP" sz="1400">
            <a:effectLst/>
            <a:latin typeface="ＭＳ Ｐゴシック" panose="020B0600070205080204" pitchFamily="50" charset="-128"/>
            <a:ea typeface="ＭＳ Ｐゴシック" panose="020B0600070205080204" pitchFamily="50" charset="-128"/>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ポイント下がって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おり、下がった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年度、経験年数区分の中において給料が高かった職員が、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上の階層に移ることにより、その職員の数値が下がったことなどが挙げられる。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年度数値については前年度数値を引用</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71261</xdr:rowOff>
    </xdr:from>
    <xdr:to>
      <xdr:col>81</xdr:col>
      <xdr:colOff>44450</xdr:colOff>
      <xdr:row>89</xdr:row>
      <xdr:rowOff>69850</xdr:rowOff>
    </xdr:to>
    <xdr:cxnSp macro="">
      <xdr:nvCxnSpPr>
        <xdr:cNvPr id="248" name="直線コネクタ 247"/>
        <xdr:cNvCxnSpPr/>
      </xdr:nvCxnSpPr>
      <xdr:spPr>
        <a:xfrm flipV="1">
          <a:off x="17018000" y="13787261"/>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157638</xdr:rowOff>
    </xdr:from>
    <xdr:ext cx="762000" cy="259045"/>
    <xdr:sp macro="" textlink="">
      <xdr:nvSpPr>
        <xdr:cNvPr id="251" name="給与水準   （国との比較）最大値テキスト"/>
        <xdr:cNvSpPr txBox="1"/>
      </xdr:nvSpPr>
      <xdr:spPr>
        <a:xfrm>
          <a:off x="17106900" y="1353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71261</xdr:rowOff>
    </xdr:from>
    <xdr:to>
      <xdr:col>81</xdr:col>
      <xdr:colOff>133350</xdr:colOff>
      <xdr:row>80</xdr:row>
      <xdr:rowOff>71261</xdr:rowOff>
    </xdr:to>
    <xdr:cxnSp macro="">
      <xdr:nvCxnSpPr>
        <xdr:cNvPr id="252" name="直線コネクタ 251"/>
        <xdr:cNvCxnSpPr/>
      </xdr:nvCxnSpPr>
      <xdr:spPr>
        <a:xfrm>
          <a:off x="16929100" y="1378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21166</xdr:rowOff>
    </xdr:to>
    <xdr:cxnSp macro="">
      <xdr:nvCxnSpPr>
        <xdr:cNvPr id="253" name="直線コネクタ 252"/>
        <xdr:cNvCxnSpPr/>
      </xdr:nvCxnSpPr>
      <xdr:spPr>
        <a:xfrm>
          <a:off x="16179800" y="14765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131532</xdr:rowOff>
    </xdr:from>
    <xdr:ext cx="762000" cy="259045"/>
    <xdr:sp macro="" textlink="">
      <xdr:nvSpPr>
        <xdr:cNvPr id="254" name="給与水準   （国との比較）平均値テキスト"/>
        <xdr:cNvSpPr txBox="1"/>
      </xdr:nvSpPr>
      <xdr:spPr>
        <a:xfrm>
          <a:off x="17106900" y="1453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55" name="フローチャート: 判断 254"/>
        <xdr:cNvSpPr/>
      </xdr:nvSpPr>
      <xdr:spPr>
        <a:xfrm>
          <a:off x="169672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141816</xdr:rowOff>
    </xdr:to>
    <xdr:cxnSp macro="">
      <xdr:nvCxnSpPr>
        <xdr:cNvPr id="256" name="直線コネクタ 255"/>
        <xdr:cNvCxnSpPr/>
      </xdr:nvCxnSpPr>
      <xdr:spPr>
        <a:xfrm flipV="1">
          <a:off x="15290800" y="147658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115005</xdr:rowOff>
    </xdr:from>
    <xdr:to>
      <xdr:col>77</xdr:col>
      <xdr:colOff>95250</xdr:colOff>
      <xdr:row>86</xdr:row>
      <xdr:rowOff>45155</xdr:rowOff>
    </xdr:to>
    <xdr:sp macro="" textlink="">
      <xdr:nvSpPr>
        <xdr:cNvPr id="257" name="フローチャート: 判断 256"/>
        <xdr:cNvSpPr/>
      </xdr:nvSpPr>
      <xdr:spPr>
        <a:xfrm>
          <a:off x="16129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58" name="テキスト ボックス 257"/>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141816</xdr:rowOff>
    </xdr:to>
    <xdr:cxnSp macro="">
      <xdr:nvCxnSpPr>
        <xdr:cNvPr id="259" name="直線コネクタ 258"/>
        <xdr:cNvCxnSpPr/>
      </xdr:nvCxnSpPr>
      <xdr:spPr>
        <a:xfrm>
          <a:off x="14401800" y="147256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0" name="フローチャート: 判断 259"/>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1" name="テキスト ボックス 260"/>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74789</xdr:rowOff>
    </xdr:to>
    <xdr:cxnSp macro="">
      <xdr:nvCxnSpPr>
        <xdr:cNvPr id="262" name="直線コネクタ 261"/>
        <xdr:cNvCxnSpPr/>
      </xdr:nvCxnSpPr>
      <xdr:spPr>
        <a:xfrm flipV="1">
          <a:off x="13512800" y="147256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3" name="フローチャート: 判断 262"/>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4" name="テキスト ボックス 263"/>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5" name="フローチャート: 判断 264"/>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66" name="テキスト ボックス 265"/>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2" name="楕円 271"/>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3"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4" name="楕円 273"/>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5" name="テキスト ボックス 274"/>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76" name="楕円 275"/>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77" name="テキスト ボックス 276"/>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8" name="楕円 277"/>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9" name="テキスト ボックス 278"/>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0" name="楕円 279"/>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110366</xdr:rowOff>
    </xdr:from>
    <xdr:ext cx="762000" cy="259045"/>
    <xdr:sp macro="" textlink="">
      <xdr:nvSpPr>
        <xdr:cNvPr id="281" name="テキスト ボックス 280"/>
        <xdr:cNvSpPr txBox="1"/>
      </xdr:nvSpPr>
      <xdr:spPr>
        <a:xfrm>
          <a:off x="13131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津波防災まちづくりや子育て支援の充実など、増加する業務に対して、必要最小限の職員の増員を行ってきたが、類似団体と比較すると当町の職員数は少ない状況である。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一方、シーガーデンシティ構想やＴＣＰトリビンスプランなどの新たな取り組みも始まったことにより、時間外勤務は多い状況である。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想定される新たな行政需要に対応していく必要があり、かつ、働き方改革に伴う職場環境の改善も必要となってくることから、行政サービスの低下を招かないよう、職員定数の適正化を図りつつ柔軟な対応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97699</xdr:rowOff>
    </xdr:from>
    <xdr:to>
      <xdr:col>81</xdr:col>
      <xdr:colOff>44450</xdr:colOff>
      <xdr:row>67</xdr:row>
      <xdr:rowOff>119652</xdr:rowOff>
    </xdr:to>
    <xdr:cxnSp macro="">
      <xdr:nvCxnSpPr>
        <xdr:cNvPr id="313" name="直線コネクタ 312"/>
        <xdr:cNvCxnSpPr/>
      </xdr:nvCxnSpPr>
      <xdr:spPr>
        <a:xfrm flipV="1">
          <a:off x="17018000" y="10041799"/>
          <a:ext cx="0" cy="156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91729</xdr:rowOff>
    </xdr:from>
    <xdr:ext cx="762000" cy="259045"/>
    <xdr:sp macro="" textlink="">
      <xdr:nvSpPr>
        <xdr:cNvPr id="314" name="定員管理の状況最小値テキスト"/>
        <xdr:cNvSpPr txBox="1"/>
      </xdr:nvSpPr>
      <xdr:spPr>
        <a:xfrm>
          <a:off x="17106900" y="11578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119652</xdr:rowOff>
    </xdr:from>
    <xdr:to>
      <xdr:col>81</xdr:col>
      <xdr:colOff>133350</xdr:colOff>
      <xdr:row>67</xdr:row>
      <xdr:rowOff>119652</xdr:rowOff>
    </xdr:to>
    <xdr:cxnSp macro="">
      <xdr:nvCxnSpPr>
        <xdr:cNvPr id="315" name="直線コネクタ 314"/>
        <xdr:cNvCxnSpPr/>
      </xdr:nvCxnSpPr>
      <xdr:spPr>
        <a:xfrm>
          <a:off x="16929100" y="1160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12626</xdr:rowOff>
    </xdr:from>
    <xdr:ext cx="762000" cy="259045"/>
    <xdr:sp macro="" textlink="">
      <xdr:nvSpPr>
        <xdr:cNvPr id="316" name="定員管理の状況最大値テキスト"/>
        <xdr:cNvSpPr txBox="1"/>
      </xdr:nvSpPr>
      <xdr:spPr>
        <a:xfrm>
          <a:off x="17106900" y="9785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97699</xdr:rowOff>
    </xdr:from>
    <xdr:to>
      <xdr:col>81</xdr:col>
      <xdr:colOff>133350</xdr:colOff>
      <xdr:row>58</xdr:row>
      <xdr:rowOff>97699</xdr:rowOff>
    </xdr:to>
    <xdr:cxnSp macro="">
      <xdr:nvCxnSpPr>
        <xdr:cNvPr id="317" name="直線コネクタ 316"/>
        <xdr:cNvCxnSpPr/>
      </xdr:nvCxnSpPr>
      <xdr:spPr>
        <a:xfrm>
          <a:off x="16929100" y="1004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128815</xdr:rowOff>
    </xdr:from>
    <xdr:to>
      <xdr:col>81</xdr:col>
      <xdr:colOff>44450</xdr:colOff>
      <xdr:row>60</xdr:row>
      <xdr:rowOff>130538</xdr:rowOff>
    </xdr:to>
    <xdr:cxnSp macro="">
      <xdr:nvCxnSpPr>
        <xdr:cNvPr id="318" name="直線コネクタ 317"/>
        <xdr:cNvCxnSpPr/>
      </xdr:nvCxnSpPr>
      <xdr:spPr>
        <a:xfrm flipV="1">
          <a:off x="16179800" y="10415815"/>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16527</xdr:rowOff>
    </xdr:from>
    <xdr:ext cx="762000" cy="259045"/>
    <xdr:sp macro="" textlink="">
      <xdr:nvSpPr>
        <xdr:cNvPr id="319" name="定員管理の状況平均値テキスト"/>
        <xdr:cNvSpPr txBox="1"/>
      </xdr:nvSpPr>
      <xdr:spPr>
        <a:xfrm>
          <a:off x="17106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130538</xdr:rowOff>
    </xdr:from>
    <xdr:to>
      <xdr:col>77</xdr:col>
      <xdr:colOff>44450</xdr:colOff>
      <xdr:row>60</xdr:row>
      <xdr:rowOff>130538</xdr:rowOff>
    </xdr:to>
    <xdr:cxnSp macro="">
      <xdr:nvCxnSpPr>
        <xdr:cNvPr id="321" name="直線コネクタ 320"/>
        <xdr:cNvCxnSpPr/>
      </xdr:nvCxnSpPr>
      <xdr:spPr>
        <a:xfrm>
          <a:off x="15290800" y="104175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39279</xdr:rowOff>
    </xdr:from>
    <xdr:to>
      <xdr:col>77</xdr:col>
      <xdr:colOff>95250</xdr:colOff>
      <xdr:row>61</xdr:row>
      <xdr:rowOff>140879</xdr:rowOff>
    </xdr:to>
    <xdr:sp macro="" textlink="">
      <xdr:nvSpPr>
        <xdr:cNvPr id="322" name="フローチャート: 判断 321"/>
        <xdr:cNvSpPr/>
      </xdr:nvSpPr>
      <xdr:spPr>
        <a:xfrm>
          <a:off x="16129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125656</xdr:rowOff>
    </xdr:from>
    <xdr:ext cx="736600" cy="259045"/>
    <xdr:sp macro="" textlink="">
      <xdr:nvSpPr>
        <xdr:cNvPr id="323" name="テキスト ボックス 322"/>
        <xdr:cNvSpPr txBox="1"/>
      </xdr:nvSpPr>
      <xdr:spPr>
        <a:xfrm>
          <a:off x="15798800" y="10584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84001</xdr:rowOff>
    </xdr:from>
    <xdr:to>
      <xdr:col>72</xdr:col>
      <xdr:colOff>203200</xdr:colOff>
      <xdr:row>60</xdr:row>
      <xdr:rowOff>130538</xdr:rowOff>
    </xdr:to>
    <xdr:cxnSp macro="">
      <xdr:nvCxnSpPr>
        <xdr:cNvPr id="324" name="直線コネクタ 323"/>
        <xdr:cNvCxnSpPr/>
      </xdr:nvCxnSpPr>
      <xdr:spPr>
        <a:xfrm>
          <a:off x="14401800" y="10371001"/>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25" name="フローチャート: 判断 324"/>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111868</xdr:rowOff>
    </xdr:from>
    <xdr:ext cx="762000" cy="259045"/>
    <xdr:sp macro="" textlink="">
      <xdr:nvSpPr>
        <xdr:cNvPr id="326" name="テキスト ボックス 325"/>
        <xdr:cNvSpPr txBox="1"/>
      </xdr:nvSpPr>
      <xdr:spPr>
        <a:xfrm>
          <a:off x="14909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84001</xdr:rowOff>
    </xdr:from>
    <xdr:to>
      <xdr:col>68</xdr:col>
      <xdr:colOff>152400</xdr:colOff>
      <xdr:row>60</xdr:row>
      <xdr:rowOff>87449</xdr:rowOff>
    </xdr:to>
    <xdr:cxnSp macro="">
      <xdr:nvCxnSpPr>
        <xdr:cNvPr id="327" name="直線コネクタ 326"/>
        <xdr:cNvCxnSpPr/>
      </xdr:nvCxnSpPr>
      <xdr:spPr>
        <a:xfrm flipV="1">
          <a:off x="13512800" y="1037100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4808</xdr:rowOff>
    </xdr:from>
    <xdr:to>
      <xdr:col>68</xdr:col>
      <xdr:colOff>203200</xdr:colOff>
      <xdr:row>61</xdr:row>
      <xdr:rowOff>106408</xdr:rowOff>
    </xdr:to>
    <xdr:sp macro="" textlink="">
      <xdr:nvSpPr>
        <xdr:cNvPr id="328" name="フローチャート: 判断 327"/>
        <xdr:cNvSpPr/>
      </xdr:nvSpPr>
      <xdr:spPr>
        <a:xfrm>
          <a:off x="14351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91185</xdr:rowOff>
    </xdr:from>
    <xdr:ext cx="762000" cy="259045"/>
    <xdr:sp macro="" textlink="">
      <xdr:nvSpPr>
        <xdr:cNvPr id="329" name="テキスト ボックス 328"/>
        <xdr:cNvSpPr txBox="1"/>
      </xdr:nvSpPr>
      <xdr:spPr>
        <a:xfrm>
          <a:off x="14020800" y="1054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30" name="フローチャート: 判断 329"/>
        <xdr:cNvSpPr/>
      </xdr:nvSpPr>
      <xdr:spPr>
        <a:xfrm>
          <a:off x="13462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31" name="テキスト ボックス 330"/>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78015</xdr:rowOff>
    </xdr:from>
    <xdr:to>
      <xdr:col>81</xdr:col>
      <xdr:colOff>95250</xdr:colOff>
      <xdr:row>61</xdr:row>
      <xdr:rowOff>8165</xdr:rowOff>
    </xdr:to>
    <xdr:sp macro="" textlink="">
      <xdr:nvSpPr>
        <xdr:cNvPr id="337" name="楕円 336"/>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94542</xdr:rowOff>
    </xdr:from>
    <xdr:ext cx="762000" cy="259045"/>
    <xdr:sp macro="" textlink="">
      <xdr:nvSpPr>
        <xdr:cNvPr id="338" name="定員管理の状況該当値テキスト"/>
        <xdr:cNvSpPr txBox="1"/>
      </xdr:nvSpPr>
      <xdr:spPr>
        <a:xfrm>
          <a:off x="17106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79738</xdr:rowOff>
    </xdr:from>
    <xdr:to>
      <xdr:col>77</xdr:col>
      <xdr:colOff>95250</xdr:colOff>
      <xdr:row>61</xdr:row>
      <xdr:rowOff>9888</xdr:rowOff>
    </xdr:to>
    <xdr:sp macro="" textlink="">
      <xdr:nvSpPr>
        <xdr:cNvPr id="339" name="楕円 338"/>
        <xdr:cNvSpPr/>
      </xdr:nvSpPr>
      <xdr:spPr>
        <a:xfrm>
          <a:off x="16129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20065</xdr:rowOff>
    </xdr:from>
    <xdr:ext cx="736600" cy="259045"/>
    <xdr:sp macro="" textlink="">
      <xdr:nvSpPr>
        <xdr:cNvPr id="340" name="テキスト ボックス 339"/>
        <xdr:cNvSpPr txBox="1"/>
      </xdr:nvSpPr>
      <xdr:spPr>
        <a:xfrm>
          <a:off x="15798800" y="10135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79738</xdr:rowOff>
    </xdr:from>
    <xdr:to>
      <xdr:col>73</xdr:col>
      <xdr:colOff>44450</xdr:colOff>
      <xdr:row>61</xdr:row>
      <xdr:rowOff>9888</xdr:rowOff>
    </xdr:to>
    <xdr:sp macro="" textlink="">
      <xdr:nvSpPr>
        <xdr:cNvPr id="341" name="楕円 340"/>
        <xdr:cNvSpPr/>
      </xdr:nvSpPr>
      <xdr:spPr>
        <a:xfrm>
          <a:off x="15240000" y="10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20065</xdr:rowOff>
    </xdr:from>
    <xdr:ext cx="762000" cy="259045"/>
    <xdr:sp macro="" textlink="">
      <xdr:nvSpPr>
        <xdr:cNvPr id="342" name="テキスト ボックス 341"/>
        <xdr:cNvSpPr txBox="1"/>
      </xdr:nvSpPr>
      <xdr:spPr>
        <a:xfrm>
          <a:off x="14909800" y="1013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33201</xdr:rowOff>
    </xdr:from>
    <xdr:to>
      <xdr:col>68</xdr:col>
      <xdr:colOff>203200</xdr:colOff>
      <xdr:row>60</xdr:row>
      <xdr:rowOff>134801</xdr:rowOff>
    </xdr:to>
    <xdr:sp macro="" textlink="">
      <xdr:nvSpPr>
        <xdr:cNvPr id="343" name="楕円 342"/>
        <xdr:cNvSpPr/>
      </xdr:nvSpPr>
      <xdr:spPr>
        <a:xfrm>
          <a:off x="14351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44" name="テキスト ボックス 343"/>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36649</xdr:rowOff>
    </xdr:from>
    <xdr:to>
      <xdr:col>64</xdr:col>
      <xdr:colOff>152400</xdr:colOff>
      <xdr:row>60</xdr:row>
      <xdr:rowOff>138249</xdr:rowOff>
    </xdr:to>
    <xdr:sp macro="" textlink="">
      <xdr:nvSpPr>
        <xdr:cNvPr id="345" name="楕円 344"/>
        <xdr:cNvSpPr/>
      </xdr:nvSpPr>
      <xdr:spPr>
        <a:xfrm>
          <a:off x="13462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148426</xdr:rowOff>
    </xdr:from>
    <xdr:ext cx="762000" cy="259045"/>
    <xdr:sp macro="" textlink="">
      <xdr:nvSpPr>
        <xdr:cNvPr id="346" name="テキスト ボックス 345"/>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一般会計、公営企業、一部事務組合等のいずれにおいても元利償還額が増額となり、分子については増額となった。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また、標準財政収入額が減額となったが、普通交付税及び臨時財政対策債が増額となり、分母についても増額となった。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分子、分母ともに増額となったが、分子の増額幅のほうが大きかったことから、比率が上昇することとなった。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82006</xdr:rowOff>
    </xdr:from>
    <xdr:to>
      <xdr:col>81</xdr:col>
      <xdr:colOff>44450</xdr:colOff>
      <xdr:row>44</xdr:row>
      <xdr:rowOff>82369</xdr:rowOff>
    </xdr:to>
    <xdr:cxnSp macro="">
      <xdr:nvCxnSpPr>
        <xdr:cNvPr id="376" name="直線コネクタ 375"/>
        <xdr:cNvCxnSpPr/>
      </xdr:nvCxnSpPr>
      <xdr:spPr>
        <a:xfrm flipV="1">
          <a:off x="17018000" y="6254206"/>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54446</xdr:rowOff>
    </xdr:from>
    <xdr:ext cx="762000" cy="259045"/>
    <xdr:sp macro="" textlink="">
      <xdr:nvSpPr>
        <xdr:cNvPr id="377" name="公債費負担の状況最小値テキスト"/>
        <xdr:cNvSpPr txBox="1"/>
      </xdr:nvSpPr>
      <xdr:spPr>
        <a:xfrm>
          <a:off x="17106900" y="759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82369</xdr:rowOff>
    </xdr:from>
    <xdr:to>
      <xdr:col>81</xdr:col>
      <xdr:colOff>133350</xdr:colOff>
      <xdr:row>44</xdr:row>
      <xdr:rowOff>82369</xdr:rowOff>
    </xdr:to>
    <xdr:cxnSp macro="">
      <xdr:nvCxnSpPr>
        <xdr:cNvPr id="378" name="直線コネクタ 377"/>
        <xdr:cNvCxnSpPr/>
      </xdr:nvCxnSpPr>
      <xdr:spPr>
        <a:xfrm>
          <a:off x="16929100" y="762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168383</xdr:rowOff>
    </xdr:from>
    <xdr:ext cx="762000" cy="259045"/>
    <xdr:sp macro="" textlink="">
      <xdr:nvSpPr>
        <xdr:cNvPr id="379" name="公債費負担の状況最大値テキスト"/>
        <xdr:cNvSpPr txBox="1"/>
      </xdr:nvSpPr>
      <xdr:spPr>
        <a:xfrm>
          <a:off x="171069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82006</xdr:rowOff>
    </xdr:from>
    <xdr:to>
      <xdr:col>81</xdr:col>
      <xdr:colOff>133350</xdr:colOff>
      <xdr:row>36</xdr:row>
      <xdr:rowOff>82006</xdr:rowOff>
    </xdr:to>
    <xdr:cxnSp macro="">
      <xdr:nvCxnSpPr>
        <xdr:cNvPr id="380" name="直線コネクタ 379"/>
        <xdr:cNvCxnSpPr/>
      </xdr:nvCxnSpPr>
      <xdr:spPr>
        <a:xfrm>
          <a:off x="16929100" y="6254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134801</xdr:rowOff>
    </xdr:from>
    <xdr:to>
      <xdr:col>81</xdr:col>
      <xdr:colOff>44450</xdr:colOff>
      <xdr:row>42</xdr:row>
      <xdr:rowOff>11612</xdr:rowOff>
    </xdr:to>
    <xdr:cxnSp macro="">
      <xdr:nvCxnSpPr>
        <xdr:cNvPr id="381" name="直線コネクタ 380"/>
        <xdr:cNvCxnSpPr/>
      </xdr:nvCxnSpPr>
      <xdr:spPr>
        <a:xfrm>
          <a:off x="16179800" y="7164251"/>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23784</xdr:rowOff>
    </xdr:from>
    <xdr:ext cx="762000" cy="259045"/>
    <xdr:sp macro="" textlink="">
      <xdr:nvSpPr>
        <xdr:cNvPr id="382" name="公債費負担の状況平均値テキスト"/>
        <xdr:cNvSpPr txBox="1"/>
      </xdr:nvSpPr>
      <xdr:spPr>
        <a:xfrm>
          <a:off x="17106900" y="671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3" name="フローチャート: 判断 382"/>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134801</xdr:rowOff>
    </xdr:from>
    <xdr:to>
      <xdr:col>77</xdr:col>
      <xdr:colOff>44450</xdr:colOff>
      <xdr:row>41</xdr:row>
      <xdr:rowOff>155484</xdr:rowOff>
    </xdr:to>
    <xdr:cxnSp macro="">
      <xdr:nvCxnSpPr>
        <xdr:cNvPr id="384" name="直線コネクタ 383"/>
        <xdr:cNvCxnSpPr/>
      </xdr:nvCxnSpPr>
      <xdr:spPr>
        <a:xfrm flipV="1">
          <a:off x="15290800" y="71642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5" name="フローチャート: 判断 384"/>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86" name="テキスト ボックス 385"/>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155484</xdr:rowOff>
    </xdr:from>
    <xdr:to>
      <xdr:col>72</xdr:col>
      <xdr:colOff>203200</xdr:colOff>
      <xdr:row>42</xdr:row>
      <xdr:rowOff>87449</xdr:rowOff>
    </xdr:to>
    <xdr:cxnSp macro="">
      <xdr:nvCxnSpPr>
        <xdr:cNvPr id="387" name="直線コネクタ 386"/>
        <xdr:cNvCxnSpPr/>
      </xdr:nvCxnSpPr>
      <xdr:spPr>
        <a:xfrm flipV="1">
          <a:off x="14401800" y="718493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48623</xdr:rowOff>
    </xdr:from>
    <xdr:to>
      <xdr:col>73</xdr:col>
      <xdr:colOff>44450</xdr:colOff>
      <xdr:row>40</xdr:row>
      <xdr:rowOff>150223</xdr:rowOff>
    </xdr:to>
    <xdr:sp macro="" textlink="">
      <xdr:nvSpPr>
        <xdr:cNvPr id="388" name="フローチャート: 判断 387"/>
        <xdr:cNvSpPr/>
      </xdr:nvSpPr>
      <xdr:spPr>
        <a:xfrm>
          <a:off x="15240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160400</xdr:rowOff>
    </xdr:from>
    <xdr:ext cx="762000" cy="259045"/>
    <xdr:sp macro="" textlink="">
      <xdr:nvSpPr>
        <xdr:cNvPr id="389" name="テキスト ボックス 388"/>
        <xdr:cNvSpPr txBox="1"/>
      </xdr:nvSpPr>
      <xdr:spPr>
        <a:xfrm>
          <a:off x="14909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87449</xdr:rowOff>
    </xdr:from>
    <xdr:to>
      <xdr:col>68</xdr:col>
      <xdr:colOff>152400</xdr:colOff>
      <xdr:row>43</xdr:row>
      <xdr:rowOff>19413</xdr:rowOff>
    </xdr:to>
    <xdr:cxnSp macro="">
      <xdr:nvCxnSpPr>
        <xdr:cNvPr id="390" name="直線コネクタ 389"/>
        <xdr:cNvCxnSpPr/>
      </xdr:nvCxnSpPr>
      <xdr:spPr>
        <a:xfrm flipV="1">
          <a:off x="13512800" y="728834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117566</xdr:rowOff>
    </xdr:from>
    <xdr:to>
      <xdr:col>68</xdr:col>
      <xdr:colOff>203200</xdr:colOff>
      <xdr:row>41</xdr:row>
      <xdr:rowOff>47716</xdr:rowOff>
    </xdr:to>
    <xdr:sp macro="" textlink="">
      <xdr:nvSpPr>
        <xdr:cNvPr id="391" name="フローチャート: 判断 390"/>
        <xdr:cNvSpPr/>
      </xdr:nvSpPr>
      <xdr:spPr>
        <a:xfrm>
          <a:off x="14351000" y="697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57893</xdr:rowOff>
    </xdr:from>
    <xdr:ext cx="762000" cy="259045"/>
    <xdr:sp macro="" textlink="">
      <xdr:nvSpPr>
        <xdr:cNvPr id="392" name="テキスト ボックス 391"/>
        <xdr:cNvSpPr txBox="1"/>
      </xdr:nvSpPr>
      <xdr:spPr>
        <a:xfrm>
          <a:off x="14020800" y="674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35741</xdr:rowOff>
    </xdr:from>
    <xdr:to>
      <xdr:col>64</xdr:col>
      <xdr:colOff>152400</xdr:colOff>
      <xdr:row>41</xdr:row>
      <xdr:rowOff>137341</xdr:rowOff>
    </xdr:to>
    <xdr:sp macro="" textlink="">
      <xdr:nvSpPr>
        <xdr:cNvPr id="393" name="フローチャート: 判断 392"/>
        <xdr:cNvSpPr/>
      </xdr:nvSpPr>
      <xdr:spPr>
        <a:xfrm>
          <a:off x="13462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147518</xdr:rowOff>
    </xdr:from>
    <xdr:ext cx="762000" cy="259045"/>
    <xdr:sp macro="" textlink="">
      <xdr:nvSpPr>
        <xdr:cNvPr id="394" name="テキスト ボックス 393"/>
        <xdr:cNvSpPr txBox="1"/>
      </xdr:nvSpPr>
      <xdr:spPr>
        <a:xfrm>
          <a:off x="13131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132262</xdr:rowOff>
    </xdr:from>
    <xdr:to>
      <xdr:col>81</xdr:col>
      <xdr:colOff>95250</xdr:colOff>
      <xdr:row>42</xdr:row>
      <xdr:rowOff>62412</xdr:rowOff>
    </xdr:to>
    <xdr:sp macro="" textlink="">
      <xdr:nvSpPr>
        <xdr:cNvPr id="400" name="楕円 399"/>
        <xdr:cNvSpPr/>
      </xdr:nvSpPr>
      <xdr:spPr>
        <a:xfrm>
          <a:off x="169672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104339</xdr:rowOff>
    </xdr:from>
    <xdr:ext cx="762000" cy="259045"/>
    <xdr:sp macro="" textlink="">
      <xdr:nvSpPr>
        <xdr:cNvPr id="401" name="公債費負担の状況該当値テキスト"/>
        <xdr:cNvSpPr txBox="1"/>
      </xdr:nvSpPr>
      <xdr:spPr>
        <a:xfrm>
          <a:off x="17106900" y="713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84001</xdr:rowOff>
    </xdr:from>
    <xdr:to>
      <xdr:col>77</xdr:col>
      <xdr:colOff>95250</xdr:colOff>
      <xdr:row>42</xdr:row>
      <xdr:rowOff>14151</xdr:rowOff>
    </xdr:to>
    <xdr:sp macro="" textlink="">
      <xdr:nvSpPr>
        <xdr:cNvPr id="402" name="楕円 401"/>
        <xdr:cNvSpPr/>
      </xdr:nvSpPr>
      <xdr:spPr>
        <a:xfrm>
          <a:off x="16129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170378</xdr:rowOff>
    </xdr:from>
    <xdr:ext cx="736600" cy="259045"/>
    <xdr:sp macro="" textlink="">
      <xdr:nvSpPr>
        <xdr:cNvPr id="403" name="テキスト ボックス 402"/>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104684</xdr:rowOff>
    </xdr:from>
    <xdr:to>
      <xdr:col>73</xdr:col>
      <xdr:colOff>44450</xdr:colOff>
      <xdr:row>42</xdr:row>
      <xdr:rowOff>34834</xdr:rowOff>
    </xdr:to>
    <xdr:sp macro="" textlink="">
      <xdr:nvSpPr>
        <xdr:cNvPr id="404" name="楕円 403"/>
        <xdr:cNvSpPr/>
      </xdr:nvSpPr>
      <xdr:spPr>
        <a:xfrm>
          <a:off x="15240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19611</xdr:rowOff>
    </xdr:from>
    <xdr:ext cx="762000" cy="259045"/>
    <xdr:sp macro="" textlink="">
      <xdr:nvSpPr>
        <xdr:cNvPr id="405" name="テキスト ボックス 404"/>
        <xdr:cNvSpPr txBox="1"/>
      </xdr:nvSpPr>
      <xdr:spPr>
        <a:xfrm>
          <a:off x="14909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36649</xdr:rowOff>
    </xdr:from>
    <xdr:to>
      <xdr:col>68</xdr:col>
      <xdr:colOff>203200</xdr:colOff>
      <xdr:row>42</xdr:row>
      <xdr:rowOff>138249</xdr:rowOff>
    </xdr:to>
    <xdr:sp macro="" textlink="">
      <xdr:nvSpPr>
        <xdr:cNvPr id="406" name="楕円 405"/>
        <xdr:cNvSpPr/>
      </xdr:nvSpPr>
      <xdr:spPr>
        <a:xfrm>
          <a:off x="14351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123026</xdr:rowOff>
    </xdr:from>
    <xdr:ext cx="762000" cy="259045"/>
    <xdr:sp macro="" textlink="">
      <xdr:nvSpPr>
        <xdr:cNvPr id="407" name="テキスト ボックス 406"/>
        <xdr:cNvSpPr txBox="1"/>
      </xdr:nvSpPr>
      <xdr:spPr>
        <a:xfrm>
          <a:off x="14020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140063</xdr:rowOff>
    </xdr:from>
    <xdr:to>
      <xdr:col>64</xdr:col>
      <xdr:colOff>152400</xdr:colOff>
      <xdr:row>43</xdr:row>
      <xdr:rowOff>70213</xdr:rowOff>
    </xdr:to>
    <xdr:sp macro="" textlink="">
      <xdr:nvSpPr>
        <xdr:cNvPr id="408" name="楕円 407"/>
        <xdr:cNvSpPr/>
      </xdr:nvSpPr>
      <xdr:spPr>
        <a:xfrm>
          <a:off x="13462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54990</xdr:rowOff>
    </xdr:from>
    <xdr:ext cx="762000" cy="259045"/>
    <xdr:sp macro="" textlink="">
      <xdr:nvSpPr>
        <xdr:cNvPr id="409" name="テキスト ボックス 408"/>
        <xdr:cNvSpPr txBox="1"/>
      </xdr:nvSpPr>
      <xdr:spPr>
        <a:xfrm>
          <a:off x="13131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将来負担額）については、増額要因である地方債残高が減少したものの、基金や特定歳入の減少に伴い減額要因である充当可能財源も減少することとなった。地方債残高の減額幅以上に充当可能財源の減額幅が大きかったため、分子は増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については、増額要因である標準財政規模が増加したものの、減額要因である基準財政需要額の算入公債費等の額も増加することとなった。標準財政規模の増額幅が算入公債費の増額幅以上に大きかったため、分母も分子同様増額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分子、分母ともに増額となったが、分子の増額幅のほうが大きかったことから、比率が上昇することとなった。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136192</xdr:rowOff>
    </xdr:to>
    <xdr:cxnSp macro="">
      <xdr:nvCxnSpPr>
        <xdr:cNvPr id="440" name="直線コネクタ 439"/>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108269</xdr:rowOff>
    </xdr:from>
    <xdr:ext cx="762000" cy="259045"/>
    <xdr:sp macro="" textlink="">
      <xdr:nvSpPr>
        <xdr:cNvPr id="441"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136192</xdr:rowOff>
    </xdr:from>
    <xdr:to>
      <xdr:col>81</xdr:col>
      <xdr:colOff>133350</xdr:colOff>
      <xdr:row>22</xdr:row>
      <xdr:rowOff>136192</xdr:rowOff>
    </xdr:to>
    <xdr:cxnSp macro="">
      <xdr:nvCxnSpPr>
        <xdr:cNvPr id="442" name="直線コネクタ 441"/>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57876</xdr:rowOff>
    </xdr:from>
    <xdr:to>
      <xdr:col>81</xdr:col>
      <xdr:colOff>44450</xdr:colOff>
      <xdr:row>18</xdr:row>
      <xdr:rowOff>76260</xdr:rowOff>
    </xdr:to>
    <xdr:cxnSp macro="">
      <xdr:nvCxnSpPr>
        <xdr:cNvPr id="445" name="直線コネクタ 444"/>
        <xdr:cNvCxnSpPr/>
      </xdr:nvCxnSpPr>
      <xdr:spPr>
        <a:xfrm>
          <a:off x="16179800" y="3143976"/>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39508</xdr:rowOff>
    </xdr:from>
    <xdr:ext cx="762000" cy="259045"/>
    <xdr:sp macro="" textlink="">
      <xdr:nvSpPr>
        <xdr:cNvPr id="446" name="将来負担の状況平均値テキスト"/>
        <xdr:cNvSpPr txBox="1"/>
      </xdr:nvSpPr>
      <xdr:spPr>
        <a:xfrm>
          <a:off x="17106900" y="2268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47" name="フローチャート: 判断 446"/>
        <xdr:cNvSpPr/>
      </xdr:nvSpPr>
      <xdr:spPr>
        <a:xfrm>
          <a:off x="169672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56727</xdr:rowOff>
    </xdr:from>
    <xdr:to>
      <xdr:col>77</xdr:col>
      <xdr:colOff>44450</xdr:colOff>
      <xdr:row>18</xdr:row>
      <xdr:rowOff>57876</xdr:rowOff>
    </xdr:to>
    <xdr:cxnSp macro="">
      <xdr:nvCxnSpPr>
        <xdr:cNvPr id="448" name="直線コネクタ 447"/>
        <xdr:cNvCxnSpPr/>
      </xdr:nvCxnSpPr>
      <xdr:spPr>
        <a:xfrm>
          <a:off x="15290800" y="314282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40217</xdr:rowOff>
    </xdr:from>
    <xdr:to>
      <xdr:col>77</xdr:col>
      <xdr:colOff>95250</xdr:colOff>
      <xdr:row>14</xdr:row>
      <xdr:rowOff>141817</xdr:rowOff>
    </xdr:to>
    <xdr:sp macro="" textlink="">
      <xdr:nvSpPr>
        <xdr:cNvPr id="449" name="フローチャート: 判断 448"/>
        <xdr:cNvSpPr/>
      </xdr:nvSpPr>
      <xdr:spPr>
        <a:xfrm>
          <a:off x="16129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151994</xdr:rowOff>
    </xdr:from>
    <xdr:ext cx="736600" cy="259045"/>
    <xdr:sp macro="" textlink="">
      <xdr:nvSpPr>
        <xdr:cNvPr id="450" name="テキスト ボックス 449"/>
        <xdr:cNvSpPr txBox="1"/>
      </xdr:nvSpPr>
      <xdr:spPr>
        <a:xfrm>
          <a:off x="15798800" y="220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56727</xdr:rowOff>
    </xdr:from>
    <xdr:to>
      <xdr:col>72</xdr:col>
      <xdr:colOff>203200</xdr:colOff>
      <xdr:row>19</xdr:row>
      <xdr:rowOff>24311</xdr:rowOff>
    </xdr:to>
    <xdr:cxnSp macro="">
      <xdr:nvCxnSpPr>
        <xdr:cNvPr id="451" name="直線コネクタ 450"/>
        <xdr:cNvCxnSpPr/>
      </xdr:nvCxnSpPr>
      <xdr:spPr>
        <a:xfrm flipV="1">
          <a:off x="14401800" y="3142827"/>
          <a:ext cx="889000" cy="13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94222</xdr:rowOff>
    </xdr:from>
    <xdr:to>
      <xdr:col>73</xdr:col>
      <xdr:colOff>44450</xdr:colOff>
      <xdr:row>15</xdr:row>
      <xdr:rowOff>24372</xdr:rowOff>
    </xdr:to>
    <xdr:sp macro="" textlink="">
      <xdr:nvSpPr>
        <xdr:cNvPr id="452" name="フローチャート: 判断 451"/>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3" name="テキスト ボックス 452"/>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24311</xdr:rowOff>
    </xdr:from>
    <xdr:to>
      <xdr:col>68</xdr:col>
      <xdr:colOff>152400</xdr:colOff>
      <xdr:row>20</xdr:row>
      <xdr:rowOff>65435</xdr:rowOff>
    </xdr:to>
    <xdr:cxnSp macro="">
      <xdr:nvCxnSpPr>
        <xdr:cNvPr id="454" name="直線コネクタ 453"/>
        <xdr:cNvCxnSpPr/>
      </xdr:nvCxnSpPr>
      <xdr:spPr>
        <a:xfrm flipV="1">
          <a:off x="13512800" y="3281861"/>
          <a:ext cx="889000" cy="2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10100</xdr:rowOff>
    </xdr:from>
    <xdr:to>
      <xdr:col>68</xdr:col>
      <xdr:colOff>203200</xdr:colOff>
      <xdr:row>15</xdr:row>
      <xdr:rowOff>111700</xdr:rowOff>
    </xdr:to>
    <xdr:sp macro="" textlink="">
      <xdr:nvSpPr>
        <xdr:cNvPr id="455" name="フローチャート: 判断 454"/>
        <xdr:cNvSpPr/>
      </xdr:nvSpPr>
      <xdr:spPr>
        <a:xfrm>
          <a:off x="14351000" y="25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121877</xdr:rowOff>
    </xdr:from>
    <xdr:ext cx="762000" cy="259045"/>
    <xdr:sp macro="" textlink="">
      <xdr:nvSpPr>
        <xdr:cNvPr id="456" name="テキスト ボックス 455"/>
        <xdr:cNvSpPr txBox="1"/>
      </xdr:nvSpPr>
      <xdr:spPr>
        <a:xfrm>
          <a:off x="14020800" y="235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115812</xdr:rowOff>
    </xdr:from>
    <xdr:to>
      <xdr:col>64</xdr:col>
      <xdr:colOff>152400</xdr:colOff>
      <xdr:row>16</xdr:row>
      <xdr:rowOff>45962</xdr:rowOff>
    </xdr:to>
    <xdr:sp macro="" textlink="">
      <xdr:nvSpPr>
        <xdr:cNvPr id="457" name="フローチャート: 判断 456"/>
        <xdr:cNvSpPr/>
      </xdr:nvSpPr>
      <xdr:spPr>
        <a:xfrm>
          <a:off x="13462000" y="268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56139</xdr:rowOff>
    </xdr:from>
    <xdr:ext cx="762000" cy="259045"/>
    <xdr:sp macro="" textlink="">
      <xdr:nvSpPr>
        <xdr:cNvPr id="458" name="テキスト ボックス 457"/>
        <xdr:cNvSpPr txBox="1"/>
      </xdr:nvSpPr>
      <xdr:spPr>
        <a:xfrm>
          <a:off x="13131800" y="245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25460</xdr:rowOff>
    </xdr:from>
    <xdr:to>
      <xdr:col>81</xdr:col>
      <xdr:colOff>95250</xdr:colOff>
      <xdr:row>18</xdr:row>
      <xdr:rowOff>127060</xdr:rowOff>
    </xdr:to>
    <xdr:sp macro="" textlink="">
      <xdr:nvSpPr>
        <xdr:cNvPr id="464" name="楕円 463"/>
        <xdr:cNvSpPr/>
      </xdr:nvSpPr>
      <xdr:spPr>
        <a:xfrm>
          <a:off x="16967200" y="31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168987</xdr:rowOff>
    </xdr:from>
    <xdr:ext cx="762000" cy="259045"/>
    <xdr:sp macro="" textlink="">
      <xdr:nvSpPr>
        <xdr:cNvPr id="465" name="将来負担の状況該当値テキスト"/>
        <xdr:cNvSpPr txBox="1"/>
      </xdr:nvSpPr>
      <xdr:spPr>
        <a:xfrm>
          <a:off x="17106900" y="308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7076</xdr:rowOff>
    </xdr:from>
    <xdr:to>
      <xdr:col>77</xdr:col>
      <xdr:colOff>95250</xdr:colOff>
      <xdr:row>18</xdr:row>
      <xdr:rowOff>108676</xdr:rowOff>
    </xdr:to>
    <xdr:sp macro="" textlink="">
      <xdr:nvSpPr>
        <xdr:cNvPr id="466" name="楕円 465"/>
        <xdr:cNvSpPr/>
      </xdr:nvSpPr>
      <xdr:spPr>
        <a:xfrm>
          <a:off x="16129000" y="30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93453</xdr:rowOff>
    </xdr:from>
    <xdr:ext cx="736600" cy="259045"/>
    <xdr:sp macro="" textlink="">
      <xdr:nvSpPr>
        <xdr:cNvPr id="467" name="テキスト ボックス 466"/>
        <xdr:cNvSpPr txBox="1"/>
      </xdr:nvSpPr>
      <xdr:spPr>
        <a:xfrm>
          <a:off x="15798800" y="317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5927</xdr:rowOff>
    </xdr:from>
    <xdr:to>
      <xdr:col>73</xdr:col>
      <xdr:colOff>44450</xdr:colOff>
      <xdr:row>18</xdr:row>
      <xdr:rowOff>107527</xdr:rowOff>
    </xdr:to>
    <xdr:sp macro="" textlink="">
      <xdr:nvSpPr>
        <xdr:cNvPr id="468" name="楕円 467"/>
        <xdr:cNvSpPr/>
      </xdr:nvSpPr>
      <xdr:spPr>
        <a:xfrm>
          <a:off x="152400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92304</xdr:rowOff>
    </xdr:from>
    <xdr:ext cx="762000" cy="259045"/>
    <xdr:sp macro="" textlink="">
      <xdr:nvSpPr>
        <xdr:cNvPr id="469" name="テキスト ボックス 468"/>
        <xdr:cNvSpPr txBox="1"/>
      </xdr:nvSpPr>
      <xdr:spPr>
        <a:xfrm>
          <a:off x="14909800" y="317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144962</xdr:rowOff>
    </xdr:from>
    <xdr:to>
      <xdr:col>68</xdr:col>
      <xdr:colOff>203200</xdr:colOff>
      <xdr:row>19</xdr:row>
      <xdr:rowOff>75112</xdr:rowOff>
    </xdr:to>
    <xdr:sp macro="" textlink="">
      <xdr:nvSpPr>
        <xdr:cNvPr id="470" name="楕円 469"/>
        <xdr:cNvSpPr/>
      </xdr:nvSpPr>
      <xdr:spPr>
        <a:xfrm>
          <a:off x="14351000" y="323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59888</xdr:rowOff>
    </xdr:from>
    <xdr:ext cx="762000" cy="259045"/>
    <xdr:sp macro="" textlink="">
      <xdr:nvSpPr>
        <xdr:cNvPr id="471" name="テキスト ボックス 470"/>
        <xdr:cNvSpPr txBox="1"/>
      </xdr:nvSpPr>
      <xdr:spPr>
        <a:xfrm>
          <a:off x="14020800" y="33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14635</xdr:rowOff>
    </xdr:from>
    <xdr:to>
      <xdr:col>64</xdr:col>
      <xdr:colOff>152400</xdr:colOff>
      <xdr:row>20</xdr:row>
      <xdr:rowOff>116235</xdr:rowOff>
    </xdr:to>
    <xdr:sp macro="" textlink="">
      <xdr:nvSpPr>
        <xdr:cNvPr id="472" name="楕円 471"/>
        <xdr:cNvSpPr/>
      </xdr:nvSpPr>
      <xdr:spPr>
        <a:xfrm>
          <a:off x="13462000" y="344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101012</xdr:rowOff>
    </xdr:from>
    <xdr:ext cx="762000" cy="259045"/>
    <xdr:sp macro="" textlink="">
      <xdr:nvSpPr>
        <xdr:cNvPr id="473" name="テキスト ボックス 472"/>
        <xdr:cNvSpPr txBox="1"/>
      </xdr:nvSpPr>
      <xdr:spPr>
        <a:xfrm>
          <a:off x="13131800" y="353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29,689
28,403
20.73
11,842,664
11,227,611
607,308
6,527,398
11,202,678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人事院勧告により人件費全体の金額は増額となったが、正規職員の減少、再任用職員の増加に伴い、経常的な人件費は減額となり、比率は昨年度より</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全国平均及び静岡県平均と比較すると低い比率となっているが、ごみ処理業務、し尿処理業務、学校給食業務等を一部事務組合で運営しており、これらの経費が補助費等に区分されていることが要因として挙げられる。また、消防業務を広域化しており、その経費は委託料として物件費に計上され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今後も、国の人事院勧告に基づいた適正な給与体制を維持しながら、人件費増大の抑制を図っていく必要がある。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72136</xdr:rowOff>
    </xdr:from>
    <xdr:to>
      <xdr:col>24</xdr:col>
      <xdr:colOff>25400</xdr:colOff>
      <xdr:row>39</xdr:row>
      <xdr:rowOff>138430</xdr:rowOff>
    </xdr:to>
    <xdr:cxnSp macro="">
      <xdr:nvCxnSpPr>
        <xdr:cNvPr id="59" name="直線コネクタ 58"/>
        <xdr:cNvCxnSpPr/>
      </xdr:nvCxnSpPr>
      <xdr:spPr>
        <a:xfrm flipV="1">
          <a:off x="4826000" y="590143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110507</xdr:rowOff>
    </xdr:from>
    <xdr:ext cx="762000" cy="259045"/>
    <xdr:sp macro="" textlink="">
      <xdr:nvSpPr>
        <xdr:cNvPr id="60" name="人件費最小値テキスト"/>
        <xdr:cNvSpPr txBox="1"/>
      </xdr:nvSpPr>
      <xdr:spPr>
        <a:xfrm>
          <a:off x="4914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72136</xdr:rowOff>
    </xdr:from>
    <xdr:to>
      <xdr:col>24</xdr:col>
      <xdr:colOff>114300</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101854</xdr:rowOff>
    </xdr:from>
    <xdr:to>
      <xdr:col>24</xdr:col>
      <xdr:colOff>25400</xdr:colOff>
      <xdr:row>35</xdr:row>
      <xdr:rowOff>156718</xdr:rowOff>
    </xdr:to>
    <xdr:cxnSp macro="">
      <xdr:nvCxnSpPr>
        <xdr:cNvPr id="64" name="直線コネクタ 63"/>
        <xdr:cNvCxnSpPr/>
      </xdr:nvCxnSpPr>
      <xdr:spPr>
        <a:xfrm flipV="1">
          <a:off x="3987800" y="61026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43705</xdr:rowOff>
    </xdr:from>
    <xdr:ext cx="762000" cy="259045"/>
    <xdr:sp macro="" textlink="">
      <xdr:nvSpPr>
        <xdr:cNvPr id="65" name="人件費平均値テキスト"/>
        <xdr:cNvSpPr txBox="1"/>
      </xdr:nvSpPr>
      <xdr:spPr>
        <a:xfrm>
          <a:off x="4914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66" name="フローチャート: 判断 65"/>
        <xdr:cNvSpPr/>
      </xdr:nvSpPr>
      <xdr:spPr>
        <a:xfrm>
          <a:off x="4775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65278</xdr:rowOff>
    </xdr:from>
    <xdr:to>
      <xdr:col>19</xdr:col>
      <xdr:colOff>187325</xdr:colOff>
      <xdr:row>35</xdr:row>
      <xdr:rowOff>156718</xdr:rowOff>
    </xdr:to>
    <xdr:cxnSp macro="">
      <xdr:nvCxnSpPr>
        <xdr:cNvPr id="67" name="直線コネクタ 66"/>
        <xdr:cNvCxnSpPr/>
      </xdr:nvCxnSpPr>
      <xdr:spPr>
        <a:xfrm>
          <a:off x="3098800" y="6066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65278</xdr:rowOff>
    </xdr:to>
    <xdr:cxnSp macro="">
      <xdr:nvCxnSpPr>
        <xdr:cNvPr id="70" name="直線コネクタ 69"/>
        <xdr:cNvCxnSpPr/>
      </xdr:nvCxnSpPr>
      <xdr:spPr>
        <a:xfrm>
          <a:off x="2209800" y="6047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19558</xdr:rowOff>
    </xdr:from>
    <xdr:to>
      <xdr:col>11</xdr:col>
      <xdr:colOff>9525</xdr:colOff>
      <xdr:row>35</xdr:row>
      <xdr:rowOff>46990</xdr:rowOff>
    </xdr:to>
    <xdr:cxnSp macro="">
      <xdr:nvCxnSpPr>
        <xdr:cNvPr id="73" name="直線コネクタ 72"/>
        <xdr:cNvCxnSpPr/>
      </xdr:nvCxnSpPr>
      <xdr:spPr>
        <a:xfrm>
          <a:off x="1320800" y="6020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76" name="フローチャート: 判断 75"/>
        <xdr:cNvSpPr/>
      </xdr:nvSpPr>
      <xdr:spPr>
        <a:xfrm>
          <a:off x="1270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126001</xdr:rowOff>
    </xdr:from>
    <xdr:ext cx="762000" cy="259045"/>
    <xdr:sp macro="" textlink="">
      <xdr:nvSpPr>
        <xdr:cNvPr id="77" name="テキスト ボックス 76"/>
        <xdr:cNvSpPr txBox="1"/>
      </xdr:nvSpPr>
      <xdr:spPr>
        <a:xfrm>
          <a:off x="939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51054</xdr:rowOff>
    </xdr:from>
    <xdr:to>
      <xdr:col>24</xdr:col>
      <xdr:colOff>76200</xdr:colOff>
      <xdr:row>35</xdr:row>
      <xdr:rowOff>152654</xdr:rowOff>
    </xdr:to>
    <xdr:sp macro="" textlink="">
      <xdr:nvSpPr>
        <xdr:cNvPr id="83" name="楕円 82"/>
        <xdr:cNvSpPr/>
      </xdr:nvSpPr>
      <xdr:spPr>
        <a:xfrm>
          <a:off x="4775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67581</xdr:rowOff>
    </xdr:from>
    <xdr:ext cx="762000" cy="259045"/>
    <xdr:sp macro="" textlink="">
      <xdr:nvSpPr>
        <xdr:cNvPr id="84" name="人件費該当値テキスト"/>
        <xdr:cNvSpPr txBox="1"/>
      </xdr:nvSpPr>
      <xdr:spPr>
        <a:xfrm>
          <a:off x="4914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xdr:rowOff>
    </xdr:from>
    <xdr:to>
      <xdr:col>15</xdr:col>
      <xdr:colOff>149225</xdr:colOff>
      <xdr:row>35</xdr:row>
      <xdr:rowOff>116078</xdr:rowOff>
    </xdr:to>
    <xdr:sp macro="" textlink="">
      <xdr:nvSpPr>
        <xdr:cNvPr id="87" name="楕円 86"/>
        <xdr:cNvSpPr/>
      </xdr:nvSpPr>
      <xdr:spPr>
        <a:xfrm>
          <a:off x="3048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126255</xdr:rowOff>
    </xdr:from>
    <xdr:ext cx="762000" cy="259045"/>
    <xdr:sp macro="" textlink="">
      <xdr:nvSpPr>
        <xdr:cNvPr id="88" name="テキスト ボックス 87"/>
        <xdr:cNvSpPr txBox="1"/>
      </xdr:nvSpPr>
      <xdr:spPr>
        <a:xfrm>
          <a:off x="2717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89" name="楕円 88"/>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0" name="テキスト ボックス 89"/>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140208</xdr:rowOff>
    </xdr:from>
    <xdr:to>
      <xdr:col>6</xdr:col>
      <xdr:colOff>171450</xdr:colOff>
      <xdr:row>35</xdr:row>
      <xdr:rowOff>70358</xdr:rowOff>
    </xdr:to>
    <xdr:sp macro="" textlink="">
      <xdr:nvSpPr>
        <xdr:cNvPr id="91" name="楕円 90"/>
        <xdr:cNvSpPr/>
      </xdr:nvSpPr>
      <xdr:spPr>
        <a:xfrm>
          <a:off x="1270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80535</xdr:rowOff>
    </xdr:from>
    <xdr:ext cx="762000" cy="259045"/>
    <xdr:sp macro="" textlink="">
      <xdr:nvSpPr>
        <xdr:cNvPr id="92" name="テキスト ボックス 91"/>
        <xdr:cNvSpPr txBox="1"/>
      </xdr:nvSpPr>
      <xdr:spPr>
        <a:xfrm>
          <a:off x="939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広域化した消防業務の事務委託料の増額や、固定資産評価替えに伴う課税基礎作成業務委託料の増額により、経常的な物件費は増額となっており、比率についても昨年度より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全国平均および静岡県平均と比較すると低い比率となっているが、ごみ処理業務、し尿処理業務、学校給食業務等を一部事務組合で運営しており、これらの経費が補助費等に区分されていることが要因として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今後は、より一層の節減合理化や行政改革の取組により、費用増大を抑制していく必要がある。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155575</xdr:rowOff>
    </xdr:from>
    <xdr:to>
      <xdr:col>82</xdr:col>
      <xdr:colOff>107950</xdr:colOff>
      <xdr:row>14</xdr:row>
      <xdr:rowOff>127000</xdr:rowOff>
    </xdr:to>
    <xdr:cxnSp macro="">
      <xdr:nvCxnSpPr>
        <xdr:cNvPr id="129" name="直線コネクタ 128"/>
        <xdr:cNvCxnSpPr/>
      </xdr:nvCxnSpPr>
      <xdr:spPr>
        <a:xfrm>
          <a:off x="15671800" y="23844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162577</xdr:rowOff>
    </xdr:from>
    <xdr:ext cx="762000" cy="259045"/>
    <xdr:sp macro="" textlink="">
      <xdr:nvSpPr>
        <xdr:cNvPr id="130" name="物件費平均値テキスト"/>
        <xdr:cNvSpPr txBox="1"/>
      </xdr:nvSpPr>
      <xdr:spPr>
        <a:xfrm>
          <a:off x="16598900" y="273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165100</xdr:rowOff>
    </xdr:from>
    <xdr:to>
      <xdr:col>78</xdr:col>
      <xdr:colOff>69850</xdr:colOff>
      <xdr:row>13</xdr:row>
      <xdr:rowOff>155575</xdr:rowOff>
    </xdr:to>
    <xdr:cxnSp macro="">
      <xdr:nvCxnSpPr>
        <xdr:cNvPr id="132" name="直線コネクタ 131"/>
        <xdr:cNvCxnSpPr/>
      </xdr:nvCxnSpPr>
      <xdr:spPr>
        <a:xfrm>
          <a:off x="14782800" y="22225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4" name="テキスト ボックス 133"/>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22225</xdr:rowOff>
    </xdr:to>
    <xdr:cxnSp macro="">
      <xdr:nvCxnSpPr>
        <xdr:cNvPr id="135" name="直線コネクタ 134"/>
        <xdr:cNvCxnSpPr/>
      </xdr:nvCxnSpPr>
      <xdr:spPr>
        <a:xfrm flipV="1">
          <a:off x="13893800" y="22225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85725</xdr:rowOff>
    </xdr:from>
    <xdr:to>
      <xdr:col>74</xdr:col>
      <xdr:colOff>31750</xdr:colOff>
      <xdr:row>16</xdr:row>
      <xdr:rowOff>15875</xdr:rowOff>
    </xdr:to>
    <xdr:sp macro="" textlink="">
      <xdr:nvSpPr>
        <xdr:cNvPr id="136" name="フローチャート: 判断 135"/>
        <xdr:cNvSpPr/>
      </xdr:nvSpPr>
      <xdr:spPr>
        <a:xfrm>
          <a:off x="14732000" y="26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652</xdr:rowOff>
    </xdr:from>
    <xdr:ext cx="762000" cy="259045"/>
    <xdr:sp macro="" textlink="">
      <xdr:nvSpPr>
        <xdr:cNvPr id="137" name="テキスト ボックス 136"/>
        <xdr:cNvSpPr txBox="1"/>
      </xdr:nvSpPr>
      <xdr:spPr>
        <a:xfrm>
          <a:off x="144018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22225</xdr:rowOff>
    </xdr:from>
    <xdr:to>
      <xdr:col>69</xdr:col>
      <xdr:colOff>92075</xdr:colOff>
      <xdr:row>13</xdr:row>
      <xdr:rowOff>50800</xdr:rowOff>
    </xdr:to>
    <xdr:cxnSp macro="">
      <xdr:nvCxnSpPr>
        <xdr:cNvPr id="138" name="直線コネクタ 137"/>
        <xdr:cNvCxnSpPr/>
      </xdr:nvCxnSpPr>
      <xdr:spPr>
        <a:xfrm flipV="1">
          <a:off x="13004800" y="2251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105427</xdr:rowOff>
    </xdr:from>
    <xdr:ext cx="762000" cy="259045"/>
    <xdr:sp macro="" textlink="">
      <xdr:nvSpPr>
        <xdr:cNvPr id="140" name="テキスト ボックス 139"/>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42" name="テキスト ボックス 141"/>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8" name="楕円 147"/>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9"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104775</xdr:rowOff>
    </xdr:from>
    <xdr:to>
      <xdr:col>78</xdr:col>
      <xdr:colOff>120650</xdr:colOff>
      <xdr:row>14</xdr:row>
      <xdr:rowOff>34925</xdr:rowOff>
    </xdr:to>
    <xdr:sp macro="" textlink="">
      <xdr:nvSpPr>
        <xdr:cNvPr id="150" name="楕円 149"/>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45102</xdr:rowOff>
    </xdr:from>
    <xdr:ext cx="736600" cy="259045"/>
    <xdr:sp macro="" textlink="">
      <xdr:nvSpPr>
        <xdr:cNvPr id="151" name="テキスト ボックス 150"/>
        <xdr:cNvSpPr txBox="1"/>
      </xdr:nvSpPr>
      <xdr:spPr>
        <a:xfrm>
          <a:off x="15290800" y="210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114300</xdr:rowOff>
    </xdr:from>
    <xdr:to>
      <xdr:col>74</xdr:col>
      <xdr:colOff>31750</xdr:colOff>
      <xdr:row>13</xdr:row>
      <xdr:rowOff>44450</xdr:rowOff>
    </xdr:to>
    <xdr:sp macro="" textlink="">
      <xdr:nvSpPr>
        <xdr:cNvPr id="152" name="楕円 151"/>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54627</xdr:rowOff>
    </xdr:from>
    <xdr:ext cx="762000" cy="259045"/>
    <xdr:sp macro="" textlink="">
      <xdr:nvSpPr>
        <xdr:cNvPr id="153" name="テキスト ボックス 152"/>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142875</xdr:rowOff>
    </xdr:from>
    <xdr:to>
      <xdr:col>69</xdr:col>
      <xdr:colOff>142875</xdr:colOff>
      <xdr:row>13</xdr:row>
      <xdr:rowOff>73025</xdr:rowOff>
    </xdr:to>
    <xdr:sp macro="" textlink="">
      <xdr:nvSpPr>
        <xdr:cNvPr id="154" name="楕円 153"/>
        <xdr:cNvSpPr/>
      </xdr:nvSpPr>
      <xdr:spPr>
        <a:xfrm>
          <a:off x="13843000" y="220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83202</xdr:rowOff>
    </xdr:from>
    <xdr:ext cx="762000" cy="259045"/>
    <xdr:sp macro="" textlink="">
      <xdr:nvSpPr>
        <xdr:cNvPr id="155" name="テキスト ボックス 154"/>
        <xdr:cNvSpPr txBox="1"/>
      </xdr:nvSpPr>
      <xdr:spPr>
        <a:xfrm>
          <a:off x="13512800" y="19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0</xdr:rowOff>
    </xdr:from>
    <xdr:to>
      <xdr:col>65</xdr:col>
      <xdr:colOff>53975</xdr:colOff>
      <xdr:row>13</xdr:row>
      <xdr:rowOff>101600</xdr:rowOff>
    </xdr:to>
    <xdr:sp macro="" textlink="">
      <xdr:nvSpPr>
        <xdr:cNvPr id="156" name="楕円 155"/>
        <xdr:cNvSpPr/>
      </xdr:nvSpPr>
      <xdr:spPr>
        <a:xfrm>
          <a:off x="12954000" y="22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111777</xdr:rowOff>
    </xdr:from>
    <xdr:ext cx="762000" cy="259045"/>
    <xdr:sp macro="" textlink="">
      <xdr:nvSpPr>
        <xdr:cNvPr id="157" name="テキスト ボックス 156"/>
        <xdr:cNvSpPr txBox="1"/>
      </xdr:nvSpPr>
      <xdr:spPr>
        <a:xfrm>
          <a:off x="12623800" y="199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臨時福祉給付金事業の事業終了に伴う減額等により、扶助費全体では減額となったが、地域型保育給付費やデイサービス給付費等の経常的な扶助費は増額となっており、比率は昨年度より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全国平均及び静岡県平均と比較すると低い比率となっているが、年々高齢者人口が増加していることから、今後の社会保障給付費の増加が見込まれるため、適正な予算措置を講ずるべく状況を注視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61</xdr:row>
      <xdr:rowOff>37193</xdr:rowOff>
    </xdr:to>
    <xdr:cxnSp macro="">
      <xdr:nvCxnSpPr>
        <xdr:cNvPr id="187" name="直線コネクタ 186"/>
        <xdr:cNvCxnSpPr/>
      </xdr:nvCxnSpPr>
      <xdr:spPr>
        <a:xfrm flipV="1">
          <a:off x="4826000" y="8977085"/>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90"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91" name="直線コネクタ 190"/>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94343</xdr:rowOff>
    </xdr:from>
    <xdr:to>
      <xdr:col>24</xdr:col>
      <xdr:colOff>25400</xdr:colOff>
      <xdr:row>52</xdr:row>
      <xdr:rowOff>110672</xdr:rowOff>
    </xdr:to>
    <xdr:cxnSp macro="">
      <xdr:nvCxnSpPr>
        <xdr:cNvPr id="192" name="直線コネクタ 191"/>
        <xdr:cNvCxnSpPr/>
      </xdr:nvCxnSpPr>
      <xdr:spPr>
        <a:xfrm>
          <a:off x="3987800" y="90097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94343</xdr:rowOff>
    </xdr:from>
    <xdr:to>
      <xdr:col>19</xdr:col>
      <xdr:colOff>187325</xdr:colOff>
      <xdr:row>52</xdr:row>
      <xdr:rowOff>143328</xdr:rowOff>
    </xdr:to>
    <xdr:cxnSp macro="">
      <xdr:nvCxnSpPr>
        <xdr:cNvPr id="195" name="直線コネクタ 194"/>
        <xdr:cNvCxnSpPr/>
      </xdr:nvCxnSpPr>
      <xdr:spPr>
        <a:xfrm flipV="1">
          <a:off x="3098800" y="90097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143328</xdr:rowOff>
    </xdr:from>
    <xdr:to>
      <xdr:col>15</xdr:col>
      <xdr:colOff>98425</xdr:colOff>
      <xdr:row>53</xdr:row>
      <xdr:rowOff>167822</xdr:rowOff>
    </xdr:to>
    <xdr:cxnSp macro="">
      <xdr:nvCxnSpPr>
        <xdr:cNvPr id="198" name="直線コネクタ 197"/>
        <xdr:cNvCxnSpPr/>
      </xdr:nvCxnSpPr>
      <xdr:spPr>
        <a:xfrm flipV="1">
          <a:off x="2209800" y="90587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9" name="フローチャート: 判断 198"/>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00" name="テキスト ボックス 199"/>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20865</xdr:rowOff>
    </xdr:from>
    <xdr:to>
      <xdr:col>11</xdr:col>
      <xdr:colOff>9525</xdr:colOff>
      <xdr:row>53</xdr:row>
      <xdr:rowOff>167822</xdr:rowOff>
    </xdr:to>
    <xdr:cxnSp macro="">
      <xdr:nvCxnSpPr>
        <xdr:cNvPr id="201" name="直線コネクタ 200"/>
        <xdr:cNvCxnSpPr/>
      </xdr:nvCxnSpPr>
      <xdr:spPr>
        <a:xfrm>
          <a:off x="1320800" y="91077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4" name="フローチャート: 判断 203"/>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05" name="テキスト ボックス 20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59872</xdr:rowOff>
    </xdr:from>
    <xdr:to>
      <xdr:col>24</xdr:col>
      <xdr:colOff>76200</xdr:colOff>
      <xdr:row>52</xdr:row>
      <xdr:rowOff>161472</xdr:rowOff>
    </xdr:to>
    <xdr:sp macro="" textlink="">
      <xdr:nvSpPr>
        <xdr:cNvPr id="211" name="楕円 210"/>
        <xdr:cNvSpPr/>
      </xdr:nvSpPr>
      <xdr:spPr>
        <a:xfrm>
          <a:off x="47752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139899</xdr:rowOff>
    </xdr:from>
    <xdr:ext cx="762000" cy="259045"/>
    <xdr:sp macro="" textlink="">
      <xdr:nvSpPr>
        <xdr:cNvPr id="212" name="扶助費該当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43543</xdr:rowOff>
    </xdr:from>
    <xdr:to>
      <xdr:col>20</xdr:col>
      <xdr:colOff>38100</xdr:colOff>
      <xdr:row>52</xdr:row>
      <xdr:rowOff>145143</xdr:rowOff>
    </xdr:to>
    <xdr:sp macro="" textlink="">
      <xdr:nvSpPr>
        <xdr:cNvPr id="213" name="楕円 212"/>
        <xdr:cNvSpPr/>
      </xdr:nvSpPr>
      <xdr:spPr>
        <a:xfrm>
          <a:off x="3937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50</xdr:row>
      <xdr:rowOff>155320</xdr:rowOff>
    </xdr:from>
    <xdr:ext cx="736600" cy="259045"/>
    <xdr:sp macro="" textlink="">
      <xdr:nvSpPr>
        <xdr:cNvPr id="214" name="テキスト ボックス 213"/>
        <xdr:cNvSpPr txBox="1"/>
      </xdr:nvSpPr>
      <xdr:spPr>
        <a:xfrm>
          <a:off x="3606800" y="872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92528</xdr:rowOff>
    </xdr:from>
    <xdr:to>
      <xdr:col>15</xdr:col>
      <xdr:colOff>149225</xdr:colOff>
      <xdr:row>53</xdr:row>
      <xdr:rowOff>22678</xdr:rowOff>
    </xdr:to>
    <xdr:sp macro="" textlink="">
      <xdr:nvSpPr>
        <xdr:cNvPr id="215" name="楕円 214"/>
        <xdr:cNvSpPr/>
      </xdr:nvSpPr>
      <xdr:spPr>
        <a:xfrm>
          <a:off x="3048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32855</xdr:rowOff>
    </xdr:from>
    <xdr:ext cx="762000" cy="259045"/>
    <xdr:sp macro="" textlink="">
      <xdr:nvSpPr>
        <xdr:cNvPr id="216" name="テキスト ボックス 215"/>
        <xdr:cNvSpPr txBox="1"/>
      </xdr:nvSpPr>
      <xdr:spPr>
        <a:xfrm>
          <a:off x="2717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7" name="楕円 216"/>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8" name="テキスト ボックス 217"/>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141515</xdr:rowOff>
    </xdr:from>
    <xdr:to>
      <xdr:col>6</xdr:col>
      <xdr:colOff>171450</xdr:colOff>
      <xdr:row>53</xdr:row>
      <xdr:rowOff>71665</xdr:rowOff>
    </xdr:to>
    <xdr:sp macro="" textlink="">
      <xdr:nvSpPr>
        <xdr:cNvPr id="219" name="楕円 218"/>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81842</xdr:rowOff>
    </xdr:from>
    <xdr:ext cx="762000" cy="259045"/>
    <xdr:sp macro="" textlink="">
      <xdr:nvSpPr>
        <xdr:cNvPr id="220" name="テキスト ボックス 219"/>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公共下水道事業会計や介護保険特別会計への繰出金が増加したが、分母に当たる標準財政規模も増額となり、結果として比率は昨年度と同程度となった。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類似団体内平均値、全国平均及び静岡県平均と比較すると若干高い水準となっている。今後も、繰出金の増加等に備え、経費負担の削減に努める必要がある。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62230</xdr:rowOff>
    </xdr:to>
    <xdr:cxnSp macro="">
      <xdr:nvCxnSpPr>
        <xdr:cNvPr id="253" name="直線コネクタ 252"/>
        <xdr:cNvCxnSpPr/>
      </xdr:nvCxnSpPr>
      <xdr:spPr>
        <a:xfrm>
          <a:off x="15671800" y="9834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62230</xdr:rowOff>
    </xdr:to>
    <xdr:cxnSp macro="">
      <xdr:nvCxnSpPr>
        <xdr:cNvPr id="256" name="直線コネクタ 255"/>
        <xdr:cNvCxnSpPr/>
      </xdr:nvCxnSpPr>
      <xdr:spPr>
        <a:xfrm>
          <a:off x="14782800" y="979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77470</xdr:rowOff>
    </xdr:to>
    <xdr:cxnSp macro="">
      <xdr:nvCxnSpPr>
        <xdr:cNvPr id="259" name="直線コネクタ 258"/>
        <xdr:cNvCxnSpPr/>
      </xdr:nvCxnSpPr>
      <xdr:spPr>
        <a:xfrm flipV="1">
          <a:off x="13893800" y="979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61" name="テキスト ボックス 260"/>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77470</xdr:rowOff>
    </xdr:to>
    <xdr:cxnSp macro="">
      <xdr:nvCxnSpPr>
        <xdr:cNvPr id="262" name="直線コネクタ 261"/>
        <xdr:cNvCxnSpPr/>
      </xdr:nvCxnSpPr>
      <xdr:spPr>
        <a:xfrm>
          <a:off x="13004800" y="984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4" name="テキスト ボックス 263"/>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66" name="テキスト ボックス 265"/>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72" name="楕円 271"/>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154957</xdr:rowOff>
    </xdr:from>
    <xdr:ext cx="762000" cy="259045"/>
    <xdr:sp macro="" textlink="">
      <xdr:nvSpPr>
        <xdr:cNvPr id="273" name="その他該当値テキスト"/>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4" name="楕円 273"/>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5" name="テキスト ボックス 274"/>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6" name="楕円 275"/>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7" name="テキスト ボックス 276"/>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8" name="楕円 277"/>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113047</xdr:rowOff>
    </xdr:from>
    <xdr:ext cx="762000" cy="259045"/>
    <xdr:sp macro="" textlink="">
      <xdr:nvSpPr>
        <xdr:cNvPr id="279" name="テキスト ボックス 278"/>
        <xdr:cNvSpPr txBox="1"/>
      </xdr:nvSpPr>
      <xdr:spPr>
        <a:xfrm>
          <a:off x="13512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0" name="楕円 27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81" name="テキスト ボックス 280"/>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病院運営費や学校給食共同調理場運営費が増加したことに伴い、経常的な補助費は増額となったが、分母に当たる標準財政規模がそれ以上に増額となったことで、比率は昨年度より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全国平均及び静岡県平均と比較すると高い比率となっているが、ごみ処理業務、し尿処理業務、学校給食業務等を一部事務組合で運営しており、これらの経費が補助費等に区分されていることが要因として挙げ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直近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か年では年々比率が減少しているものの、移住定住策の推進等のために新たな補助制度等も検討されており、今後はより一層経費負担の削減に努める必要がある。</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102887</xdr:rowOff>
    </xdr:from>
    <xdr:ext cx="762000" cy="259045"/>
    <xdr:sp macro="" textlink="">
      <xdr:nvSpPr>
        <xdr:cNvPr id="312" name="補助費等最大値テキスト"/>
        <xdr:cNvSpPr txBox="1"/>
      </xdr:nvSpPr>
      <xdr:spPr>
        <a:xfrm>
          <a:off x="16598900" y="541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62230</xdr:rowOff>
    </xdr:to>
    <xdr:cxnSp macro="">
      <xdr:nvCxnSpPr>
        <xdr:cNvPr id="314" name="直線コネクタ 313"/>
        <xdr:cNvCxnSpPr/>
      </xdr:nvCxnSpPr>
      <xdr:spPr>
        <a:xfrm flipV="1">
          <a:off x="15671800" y="67106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5"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62230</xdr:rowOff>
    </xdr:from>
    <xdr:to>
      <xdr:col>78</xdr:col>
      <xdr:colOff>69850</xdr:colOff>
      <xdr:row>40</xdr:row>
      <xdr:rowOff>142240</xdr:rowOff>
    </xdr:to>
    <xdr:cxnSp macro="">
      <xdr:nvCxnSpPr>
        <xdr:cNvPr id="317" name="直線コネクタ 316"/>
        <xdr:cNvCxnSpPr/>
      </xdr:nvCxnSpPr>
      <xdr:spPr>
        <a:xfrm flipV="1">
          <a:off x="14782800" y="67487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9" name="テキスト ボックス 318"/>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142240</xdr:rowOff>
    </xdr:from>
    <xdr:to>
      <xdr:col>73</xdr:col>
      <xdr:colOff>180975</xdr:colOff>
      <xdr:row>41</xdr:row>
      <xdr:rowOff>62230</xdr:rowOff>
    </xdr:to>
    <xdr:cxnSp macro="">
      <xdr:nvCxnSpPr>
        <xdr:cNvPr id="320" name="直線コネクタ 319"/>
        <xdr:cNvCxnSpPr/>
      </xdr:nvCxnSpPr>
      <xdr:spPr>
        <a:xfrm flipV="1">
          <a:off x="13893800" y="70002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62230</xdr:rowOff>
    </xdr:from>
    <xdr:to>
      <xdr:col>69</xdr:col>
      <xdr:colOff>92075</xdr:colOff>
      <xdr:row>41</xdr:row>
      <xdr:rowOff>115570</xdr:rowOff>
    </xdr:to>
    <xdr:cxnSp macro="">
      <xdr:nvCxnSpPr>
        <xdr:cNvPr id="323" name="直線コネクタ 322"/>
        <xdr:cNvCxnSpPr/>
      </xdr:nvCxnSpPr>
      <xdr:spPr>
        <a:xfrm flipV="1">
          <a:off x="13004800" y="7091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107967</xdr:rowOff>
    </xdr:from>
    <xdr:ext cx="762000" cy="259045"/>
    <xdr:sp macro="" textlink="">
      <xdr:nvSpPr>
        <xdr:cNvPr id="327" name="テキスト ボックス 326"/>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33" name="楕円 332"/>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34"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11430</xdr:rowOff>
    </xdr:from>
    <xdr:to>
      <xdr:col>78</xdr:col>
      <xdr:colOff>120650</xdr:colOff>
      <xdr:row>39</xdr:row>
      <xdr:rowOff>113030</xdr:rowOff>
    </xdr:to>
    <xdr:sp macro="" textlink="">
      <xdr:nvSpPr>
        <xdr:cNvPr id="335" name="楕円 334"/>
        <xdr:cNvSpPr/>
      </xdr:nvSpPr>
      <xdr:spPr>
        <a:xfrm>
          <a:off x="15621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97807</xdr:rowOff>
    </xdr:from>
    <xdr:ext cx="736600" cy="259045"/>
    <xdr:sp macro="" textlink="">
      <xdr:nvSpPr>
        <xdr:cNvPr id="336" name="テキスト ボックス 335"/>
        <xdr:cNvSpPr txBox="1"/>
      </xdr:nvSpPr>
      <xdr:spPr>
        <a:xfrm>
          <a:off x="15290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91440</xdr:rowOff>
    </xdr:from>
    <xdr:to>
      <xdr:col>74</xdr:col>
      <xdr:colOff>31750</xdr:colOff>
      <xdr:row>41</xdr:row>
      <xdr:rowOff>21590</xdr:rowOff>
    </xdr:to>
    <xdr:sp macro="" textlink="">
      <xdr:nvSpPr>
        <xdr:cNvPr id="337" name="楕円 336"/>
        <xdr:cNvSpPr/>
      </xdr:nvSpPr>
      <xdr:spPr>
        <a:xfrm>
          <a:off x="14732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6367</xdr:rowOff>
    </xdr:from>
    <xdr:ext cx="762000" cy="259045"/>
    <xdr:sp macro="" textlink="">
      <xdr:nvSpPr>
        <xdr:cNvPr id="338" name="テキスト ボックス 337"/>
        <xdr:cNvSpPr txBox="1"/>
      </xdr:nvSpPr>
      <xdr:spPr>
        <a:xfrm>
          <a:off x="14401800" y="703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11430</xdr:rowOff>
    </xdr:from>
    <xdr:to>
      <xdr:col>69</xdr:col>
      <xdr:colOff>142875</xdr:colOff>
      <xdr:row>41</xdr:row>
      <xdr:rowOff>113030</xdr:rowOff>
    </xdr:to>
    <xdr:sp macro="" textlink="">
      <xdr:nvSpPr>
        <xdr:cNvPr id="339" name="楕円 338"/>
        <xdr:cNvSpPr/>
      </xdr:nvSpPr>
      <xdr:spPr>
        <a:xfrm>
          <a:off x="13843000" y="7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97807</xdr:rowOff>
    </xdr:from>
    <xdr:ext cx="762000" cy="259045"/>
    <xdr:sp macro="" textlink="">
      <xdr:nvSpPr>
        <xdr:cNvPr id="340" name="テキスト ボックス 339"/>
        <xdr:cNvSpPr txBox="1"/>
      </xdr:nvSpPr>
      <xdr:spPr>
        <a:xfrm>
          <a:off x="13512800" y="712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64770</xdr:rowOff>
    </xdr:from>
    <xdr:to>
      <xdr:col>65</xdr:col>
      <xdr:colOff>53975</xdr:colOff>
      <xdr:row>41</xdr:row>
      <xdr:rowOff>166370</xdr:rowOff>
    </xdr:to>
    <xdr:sp macro="" textlink="">
      <xdr:nvSpPr>
        <xdr:cNvPr id="341" name="楕円 340"/>
        <xdr:cNvSpPr/>
      </xdr:nvSpPr>
      <xdr:spPr>
        <a:xfrm>
          <a:off x="12954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151147</xdr:rowOff>
    </xdr:from>
    <xdr:ext cx="762000" cy="259045"/>
    <xdr:sp macro="" textlink="">
      <xdr:nvSpPr>
        <xdr:cNvPr id="342" name="テキスト ボックス 341"/>
        <xdr:cNvSpPr txBox="1"/>
      </xdr:nvSpPr>
      <xdr:spPr>
        <a:xfrm>
          <a:off x="12623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津波防災まちづくりに伴う地方債の元金償還が始まったことにより増額となり、比率も前年度より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引き続き、喫緊の課題である津波防災まちづくりを強力に推し進めていかなければならないため、普通会計における地方債管理原則（当年度借入額－都市防災総合推進事業関連事業借入額＜当年度元金償還額）に基づいた借入を実施しながら、交付税措置率の高い地方債の借入を優先して事業を展開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73"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78</xdr:row>
      <xdr:rowOff>5080</xdr:rowOff>
    </xdr:to>
    <xdr:cxnSp macro="">
      <xdr:nvCxnSpPr>
        <xdr:cNvPr id="375" name="直線コネクタ 374"/>
        <xdr:cNvCxnSpPr/>
      </xdr:nvCxnSpPr>
      <xdr:spPr>
        <a:xfrm>
          <a:off x="3987800" y="132334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76"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77</xdr:row>
      <xdr:rowOff>31750</xdr:rowOff>
    </xdr:to>
    <xdr:cxnSp macro="">
      <xdr:nvCxnSpPr>
        <xdr:cNvPr id="378" name="直線コネクタ 377"/>
        <xdr:cNvCxnSpPr/>
      </xdr:nvCxnSpPr>
      <xdr:spPr>
        <a:xfrm>
          <a:off x="3098800" y="13149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80" name="テキスト ボックス 379"/>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119380</xdr:rowOff>
    </xdr:from>
    <xdr:to>
      <xdr:col>15</xdr:col>
      <xdr:colOff>98425</xdr:colOff>
      <xdr:row>77</xdr:row>
      <xdr:rowOff>1270</xdr:rowOff>
    </xdr:to>
    <xdr:cxnSp macro="">
      <xdr:nvCxnSpPr>
        <xdr:cNvPr id="381" name="直線コネクタ 380"/>
        <xdr:cNvCxnSpPr/>
      </xdr:nvCxnSpPr>
      <xdr:spPr>
        <a:xfrm flipV="1">
          <a:off x="2209800" y="1314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82" name="フローチャート: 判断 381"/>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3" name="テキスト ボックス 382"/>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1270</xdr:rowOff>
    </xdr:to>
    <xdr:cxnSp macro="">
      <xdr:nvCxnSpPr>
        <xdr:cNvPr id="384" name="直線コネクタ 383"/>
        <xdr:cNvCxnSpPr/>
      </xdr:nvCxnSpPr>
      <xdr:spPr>
        <a:xfrm>
          <a:off x="1320800" y="1314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6" name="テキスト ボックス 385"/>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87" name="フローチャート: 判断 386"/>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44466</xdr:rowOff>
    </xdr:from>
    <xdr:ext cx="762000" cy="259045"/>
    <xdr:sp macro="" textlink="">
      <xdr:nvSpPr>
        <xdr:cNvPr id="388" name="テキスト ボックス 387"/>
        <xdr:cNvSpPr txBox="1"/>
      </xdr:nvSpPr>
      <xdr:spPr>
        <a:xfrm>
          <a:off x="939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94" name="楕円 393"/>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95"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6" name="楕円 395"/>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97" name="テキスト ボックス 396"/>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68580</xdr:rowOff>
    </xdr:from>
    <xdr:to>
      <xdr:col>15</xdr:col>
      <xdr:colOff>149225</xdr:colOff>
      <xdr:row>76</xdr:row>
      <xdr:rowOff>170180</xdr:rowOff>
    </xdr:to>
    <xdr:sp macro="" textlink="">
      <xdr:nvSpPr>
        <xdr:cNvPr id="398" name="楕円 397"/>
        <xdr:cNvSpPr/>
      </xdr:nvSpPr>
      <xdr:spPr>
        <a:xfrm>
          <a:off x="3048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154957</xdr:rowOff>
    </xdr:from>
    <xdr:ext cx="762000" cy="259045"/>
    <xdr:sp macro="" textlink="">
      <xdr:nvSpPr>
        <xdr:cNvPr id="399" name="テキスト ボックス 398"/>
        <xdr:cNvSpPr txBox="1"/>
      </xdr:nvSpPr>
      <xdr:spPr>
        <a:xfrm>
          <a:off x="2717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400" name="楕円 399"/>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401" name="テキスト ボックス 400"/>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402" name="楕円 401"/>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403" name="テキスト ボックス 402"/>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類似団体内平均値、全国平均及び静岡県平均と比較すると若干低い比率となっている。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今後も、人件費、扶助費、物件費、補助費等、繰出金は増額が見込まれるため、より一層の経費削減に努める必要がある。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また、新たな収入確保策や収納対策強化、及び移住定住推進策等の人口増加策推進により、税収増を図っていく必要がある。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92711</xdr:rowOff>
    </xdr:to>
    <xdr:cxnSp macro="">
      <xdr:nvCxnSpPr>
        <xdr:cNvPr id="431" name="直線コネクタ 430"/>
        <xdr:cNvCxnSpPr/>
      </xdr:nvCxnSpPr>
      <xdr:spPr>
        <a:xfrm flipV="1">
          <a:off x="16510000" y="12753340"/>
          <a:ext cx="0" cy="1055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3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33" name="直線コネクタ 43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34"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39370</xdr:rowOff>
    </xdr:from>
    <xdr:to>
      <xdr:col>82</xdr:col>
      <xdr:colOff>107950</xdr:colOff>
      <xdr:row>77</xdr:row>
      <xdr:rowOff>43180</xdr:rowOff>
    </xdr:to>
    <xdr:cxnSp macro="">
      <xdr:nvCxnSpPr>
        <xdr:cNvPr id="436" name="直線コネクタ 435"/>
        <xdr:cNvCxnSpPr/>
      </xdr:nvCxnSpPr>
      <xdr:spPr>
        <a:xfrm flipV="1">
          <a:off x="15671800" y="13241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162577</xdr:rowOff>
    </xdr:from>
    <xdr:ext cx="762000" cy="259045"/>
    <xdr:sp macro="" textlink="">
      <xdr:nvSpPr>
        <xdr:cNvPr id="437" name="公債費以外平均値テキスト"/>
        <xdr:cNvSpPr txBox="1"/>
      </xdr:nvSpPr>
      <xdr:spPr>
        <a:xfrm>
          <a:off x="16598900" y="1336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77</xdr:row>
      <xdr:rowOff>43180</xdr:rowOff>
    </xdr:to>
    <xdr:cxnSp macro="">
      <xdr:nvCxnSpPr>
        <xdr:cNvPr id="439" name="直線コネクタ 438"/>
        <xdr:cNvCxnSpPr/>
      </xdr:nvCxnSpPr>
      <xdr:spPr>
        <a:xfrm>
          <a:off x="14782800" y="13221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129539</xdr:rowOff>
    </xdr:from>
    <xdr:to>
      <xdr:col>78</xdr:col>
      <xdr:colOff>120650</xdr:colOff>
      <xdr:row>78</xdr:row>
      <xdr:rowOff>59689</xdr:rowOff>
    </xdr:to>
    <xdr:sp macro="" textlink="">
      <xdr:nvSpPr>
        <xdr:cNvPr id="440" name="フローチャート: 判断 439"/>
        <xdr:cNvSpPr/>
      </xdr:nvSpPr>
      <xdr:spPr>
        <a:xfrm>
          <a:off x="15621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44466</xdr:rowOff>
    </xdr:from>
    <xdr:ext cx="736600" cy="259045"/>
    <xdr:sp macro="" textlink="">
      <xdr:nvSpPr>
        <xdr:cNvPr id="441" name="テキスト ボックス 440"/>
        <xdr:cNvSpPr txBox="1"/>
      </xdr:nvSpPr>
      <xdr:spPr>
        <a:xfrm>
          <a:off x="15290800" y="134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20320</xdr:rowOff>
    </xdr:from>
    <xdr:to>
      <xdr:col>73</xdr:col>
      <xdr:colOff>180975</xdr:colOff>
      <xdr:row>77</xdr:row>
      <xdr:rowOff>134620</xdr:rowOff>
    </xdr:to>
    <xdr:cxnSp macro="">
      <xdr:nvCxnSpPr>
        <xdr:cNvPr id="442" name="直線コネクタ 441"/>
        <xdr:cNvCxnSpPr/>
      </xdr:nvCxnSpPr>
      <xdr:spPr>
        <a:xfrm flipV="1">
          <a:off x="13893800" y="132219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4" name="テキスト ボックス 443"/>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111761</xdr:rowOff>
    </xdr:from>
    <xdr:to>
      <xdr:col>69</xdr:col>
      <xdr:colOff>92075</xdr:colOff>
      <xdr:row>77</xdr:row>
      <xdr:rowOff>134620</xdr:rowOff>
    </xdr:to>
    <xdr:cxnSp macro="">
      <xdr:nvCxnSpPr>
        <xdr:cNvPr id="445" name="直線コネクタ 444"/>
        <xdr:cNvCxnSpPr/>
      </xdr:nvCxnSpPr>
      <xdr:spPr>
        <a:xfrm>
          <a:off x="13004800" y="133134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72389</xdr:rowOff>
    </xdr:from>
    <xdr:to>
      <xdr:col>69</xdr:col>
      <xdr:colOff>142875</xdr:colOff>
      <xdr:row>78</xdr:row>
      <xdr:rowOff>2539</xdr:rowOff>
    </xdr:to>
    <xdr:sp macro="" textlink="">
      <xdr:nvSpPr>
        <xdr:cNvPr id="446" name="フローチャート: 判断 445"/>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12716</xdr:rowOff>
    </xdr:from>
    <xdr:ext cx="762000" cy="259045"/>
    <xdr:sp macro="" textlink="">
      <xdr:nvSpPr>
        <xdr:cNvPr id="447" name="テキスト ボックス 446"/>
        <xdr:cNvSpPr txBox="1"/>
      </xdr:nvSpPr>
      <xdr:spPr>
        <a:xfrm>
          <a:off x="13512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72389</xdr:rowOff>
    </xdr:from>
    <xdr:to>
      <xdr:col>65</xdr:col>
      <xdr:colOff>53975</xdr:colOff>
      <xdr:row>78</xdr:row>
      <xdr:rowOff>2539</xdr:rowOff>
    </xdr:to>
    <xdr:sp macro="" textlink="">
      <xdr:nvSpPr>
        <xdr:cNvPr id="448" name="フローチャート: 判断 447"/>
        <xdr:cNvSpPr/>
      </xdr:nvSpPr>
      <xdr:spPr>
        <a:xfrm>
          <a:off x="12954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158766</xdr:rowOff>
    </xdr:from>
    <xdr:ext cx="762000" cy="259045"/>
    <xdr:sp macro="" textlink="">
      <xdr:nvSpPr>
        <xdr:cNvPr id="449" name="テキスト ボックス 44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55" name="楕円 454"/>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5097</xdr:rowOff>
    </xdr:from>
    <xdr:ext cx="762000" cy="259045"/>
    <xdr:sp macro="" textlink="">
      <xdr:nvSpPr>
        <xdr:cNvPr id="456" name="公債費以外該当値テキスト"/>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163830</xdr:rowOff>
    </xdr:from>
    <xdr:to>
      <xdr:col>78</xdr:col>
      <xdr:colOff>120650</xdr:colOff>
      <xdr:row>77</xdr:row>
      <xdr:rowOff>93980</xdr:rowOff>
    </xdr:to>
    <xdr:sp macro="" textlink="">
      <xdr:nvSpPr>
        <xdr:cNvPr id="457" name="楕円 456"/>
        <xdr:cNvSpPr/>
      </xdr:nvSpPr>
      <xdr:spPr>
        <a:xfrm>
          <a:off x="15621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104157</xdr:rowOff>
    </xdr:from>
    <xdr:ext cx="736600" cy="259045"/>
    <xdr:sp macro="" textlink="">
      <xdr:nvSpPr>
        <xdr:cNvPr id="458" name="テキスト ボックス 457"/>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140970</xdr:rowOff>
    </xdr:from>
    <xdr:to>
      <xdr:col>74</xdr:col>
      <xdr:colOff>31750</xdr:colOff>
      <xdr:row>77</xdr:row>
      <xdr:rowOff>71120</xdr:rowOff>
    </xdr:to>
    <xdr:sp macro="" textlink="">
      <xdr:nvSpPr>
        <xdr:cNvPr id="459" name="楕円 458"/>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81297</xdr:rowOff>
    </xdr:from>
    <xdr:ext cx="762000" cy="259045"/>
    <xdr:sp macro="" textlink="">
      <xdr:nvSpPr>
        <xdr:cNvPr id="460" name="テキスト ボックス 459"/>
        <xdr:cNvSpPr txBox="1"/>
      </xdr:nvSpPr>
      <xdr:spPr>
        <a:xfrm>
          <a:off x="14401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83820</xdr:rowOff>
    </xdr:from>
    <xdr:to>
      <xdr:col>69</xdr:col>
      <xdr:colOff>142875</xdr:colOff>
      <xdr:row>78</xdr:row>
      <xdr:rowOff>13970</xdr:rowOff>
    </xdr:to>
    <xdr:sp macro="" textlink="">
      <xdr:nvSpPr>
        <xdr:cNvPr id="461" name="楕円 460"/>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170197</xdr:rowOff>
    </xdr:from>
    <xdr:ext cx="762000" cy="259045"/>
    <xdr:sp macro="" textlink="">
      <xdr:nvSpPr>
        <xdr:cNvPr id="462" name="テキスト ボックス 461"/>
        <xdr:cNvSpPr txBox="1"/>
      </xdr:nvSpPr>
      <xdr:spPr>
        <a:xfrm>
          <a:off x="13512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60961</xdr:rowOff>
    </xdr:from>
    <xdr:to>
      <xdr:col>65</xdr:col>
      <xdr:colOff>53975</xdr:colOff>
      <xdr:row>77</xdr:row>
      <xdr:rowOff>162561</xdr:rowOff>
    </xdr:to>
    <xdr:sp macro="" textlink="">
      <xdr:nvSpPr>
        <xdr:cNvPr id="463" name="楕円 462"/>
        <xdr:cNvSpPr/>
      </xdr:nvSpPr>
      <xdr:spPr>
        <a:xfrm>
          <a:off x="12954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1288</xdr:rowOff>
    </xdr:from>
    <xdr:ext cx="762000" cy="259045"/>
    <xdr:sp macro="" textlink="">
      <xdr:nvSpPr>
        <xdr:cNvPr id="464" name="テキスト ボックス 463"/>
        <xdr:cNvSpPr txBox="1"/>
      </xdr:nvSpPr>
      <xdr:spPr>
        <a:xfrm>
          <a:off x="12623800" y="130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84034</xdr:rowOff>
    </xdr:from>
    <xdr:to>
      <xdr:col>29</xdr:col>
      <xdr:colOff>127000</xdr:colOff>
      <xdr:row>19</xdr:row>
      <xdr:rowOff>120773</xdr:rowOff>
    </xdr:to>
    <xdr:cxnSp macro="">
      <xdr:nvCxnSpPr>
        <xdr:cNvPr id="47" name="直線コネクタ 46"/>
        <xdr:cNvCxnSpPr/>
      </xdr:nvCxnSpPr>
      <xdr:spPr bwMode="auto">
        <a:xfrm flipV="1">
          <a:off x="5651500" y="2189059"/>
          <a:ext cx="0" cy="12368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92850</xdr:rowOff>
    </xdr:from>
    <xdr:ext cx="762000" cy="259045"/>
    <xdr:sp macro="" textlink="">
      <xdr:nvSpPr>
        <xdr:cNvPr id="48" name="人口1人当たり決算額の推移最小値テキスト130"/>
        <xdr:cNvSpPr txBox="1"/>
      </xdr:nvSpPr>
      <xdr:spPr>
        <a:xfrm>
          <a:off x="5740400" y="339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120773</xdr:rowOff>
    </xdr:from>
    <xdr:to>
      <xdr:col>30</xdr:col>
      <xdr:colOff>25400</xdr:colOff>
      <xdr:row>19</xdr:row>
      <xdr:rowOff>120773</xdr:rowOff>
    </xdr:to>
    <xdr:cxnSp macro="">
      <xdr:nvCxnSpPr>
        <xdr:cNvPr id="49" name="直線コネクタ 48"/>
        <xdr:cNvCxnSpPr/>
      </xdr:nvCxnSpPr>
      <xdr:spPr bwMode="auto">
        <a:xfrm>
          <a:off x="5562600" y="3425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170411</xdr:rowOff>
    </xdr:from>
    <xdr:ext cx="762000" cy="259045"/>
    <xdr:sp macro="" textlink="">
      <xdr:nvSpPr>
        <xdr:cNvPr id="50" name="人口1人当たり決算額の推移最大値テキスト130"/>
        <xdr:cNvSpPr txBox="1"/>
      </xdr:nvSpPr>
      <xdr:spPr>
        <a:xfrm>
          <a:off x="5740400" y="193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84034</xdr:rowOff>
    </xdr:from>
    <xdr:to>
      <xdr:col>30</xdr:col>
      <xdr:colOff>25400</xdr:colOff>
      <xdr:row>12</xdr:row>
      <xdr:rowOff>84034</xdr:rowOff>
    </xdr:to>
    <xdr:cxnSp macro="">
      <xdr:nvCxnSpPr>
        <xdr:cNvPr id="51" name="直線コネクタ 50"/>
        <xdr:cNvCxnSpPr/>
      </xdr:nvCxnSpPr>
      <xdr:spPr bwMode="auto">
        <a:xfrm>
          <a:off x="5562600" y="21890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31032</xdr:rowOff>
    </xdr:from>
    <xdr:to>
      <xdr:col>29</xdr:col>
      <xdr:colOff>127000</xdr:colOff>
      <xdr:row>18</xdr:row>
      <xdr:rowOff>47589</xdr:rowOff>
    </xdr:to>
    <xdr:cxnSp macro="">
      <xdr:nvCxnSpPr>
        <xdr:cNvPr id="52" name="直線コネクタ 51"/>
        <xdr:cNvCxnSpPr/>
      </xdr:nvCxnSpPr>
      <xdr:spPr bwMode="auto">
        <a:xfrm flipV="1">
          <a:off x="5003800" y="3164757"/>
          <a:ext cx="647700" cy="1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164714</xdr:rowOff>
    </xdr:from>
    <xdr:ext cx="762000" cy="259045"/>
    <xdr:sp macro="" textlink="">
      <xdr:nvSpPr>
        <xdr:cNvPr id="53" name="人口1人当たり決算額の推移平均値テキスト130"/>
        <xdr:cNvSpPr txBox="1"/>
      </xdr:nvSpPr>
      <xdr:spPr>
        <a:xfrm>
          <a:off x="5740400" y="27840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148187</xdr:rowOff>
    </xdr:from>
    <xdr:to>
      <xdr:col>29</xdr:col>
      <xdr:colOff>177800</xdr:colOff>
      <xdr:row>17</xdr:row>
      <xdr:rowOff>78337</xdr:rowOff>
    </xdr:to>
    <xdr:sp macro="" textlink="">
      <xdr:nvSpPr>
        <xdr:cNvPr id="54" name="フローチャート: 判断 53"/>
        <xdr:cNvSpPr/>
      </xdr:nvSpPr>
      <xdr:spPr bwMode="auto">
        <a:xfrm>
          <a:off x="56007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119565</xdr:rowOff>
    </xdr:from>
    <xdr:to>
      <xdr:col>26</xdr:col>
      <xdr:colOff>50800</xdr:colOff>
      <xdr:row>18</xdr:row>
      <xdr:rowOff>47589</xdr:rowOff>
    </xdr:to>
    <xdr:cxnSp macro="">
      <xdr:nvCxnSpPr>
        <xdr:cNvPr id="55" name="直線コネクタ 54"/>
        <xdr:cNvCxnSpPr/>
      </xdr:nvCxnSpPr>
      <xdr:spPr bwMode="auto">
        <a:xfrm>
          <a:off x="4305300" y="3081840"/>
          <a:ext cx="698500" cy="9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162458</xdr:rowOff>
    </xdr:from>
    <xdr:to>
      <xdr:col>26</xdr:col>
      <xdr:colOff>101600</xdr:colOff>
      <xdr:row>17</xdr:row>
      <xdr:rowOff>92608</xdr:rowOff>
    </xdr:to>
    <xdr:sp macro="" textlink="">
      <xdr:nvSpPr>
        <xdr:cNvPr id="56" name="フローチャート: 判断 55"/>
        <xdr:cNvSpPr/>
      </xdr:nvSpPr>
      <xdr:spPr bwMode="auto">
        <a:xfrm>
          <a:off x="4953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102785</xdr:rowOff>
    </xdr:from>
    <xdr:ext cx="736600" cy="259045"/>
    <xdr:sp macro="" textlink="">
      <xdr:nvSpPr>
        <xdr:cNvPr id="57" name="テキスト ボックス 56"/>
        <xdr:cNvSpPr txBox="1"/>
      </xdr:nvSpPr>
      <xdr:spPr>
        <a:xfrm>
          <a:off x="4622800" y="272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119565</xdr:rowOff>
    </xdr:from>
    <xdr:to>
      <xdr:col>22</xdr:col>
      <xdr:colOff>114300</xdr:colOff>
      <xdr:row>17</xdr:row>
      <xdr:rowOff>168143</xdr:rowOff>
    </xdr:to>
    <xdr:cxnSp macro="">
      <xdr:nvCxnSpPr>
        <xdr:cNvPr id="58" name="直線コネクタ 57"/>
        <xdr:cNvCxnSpPr/>
      </xdr:nvCxnSpPr>
      <xdr:spPr bwMode="auto">
        <a:xfrm flipV="1">
          <a:off x="3606800" y="3081840"/>
          <a:ext cx="698500" cy="48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168143</xdr:rowOff>
    </xdr:from>
    <xdr:to>
      <xdr:col>18</xdr:col>
      <xdr:colOff>177800</xdr:colOff>
      <xdr:row>18</xdr:row>
      <xdr:rowOff>43654</xdr:rowOff>
    </xdr:to>
    <xdr:cxnSp macro="">
      <xdr:nvCxnSpPr>
        <xdr:cNvPr id="61" name="直線コネクタ 60"/>
        <xdr:cNvCxnSpPr/>
      </xdr:nvCxnSpPr>
      <xdr:spPr bwMode="auto">
        <a:xfrm flipV="1">
          <a:off x="2908300" y="3130418"/>
          <a:ext cx="698500" cy="46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141982</xdr:rowOff>
    </xdr:from>
    <xdr:to>
      <xdr:col>19</xdr:col>
      <xdr:colOff>38100</xdr:colOff>
      <xdr:row>17</xdr:row>
      <xdr:rowOff>72132</xdr:rowOff>
    </xdr:to>
    <xdr:sp macro="" textlink="">
      <xdr:nvSpPr>
        <xdr:cNvPr id="62" name="フローチャート: 判断 61"/>
        <xdr:cNvSpPr/>
      </xdr:nvSpPr>
      <xdr:spPr bwMode="auto">
        <a:xfrm>
          <a:off x="3556000" y="2932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82309</xdr:rowOff>
    </xdr:from>
    <xdr:ext cx="762000" cy="259045"/>
    <xdr:sp macro="" textlink="">
      <xdr:nvSpPr>
        <xdr:cNvPr id="63" name="テキスト ボックス 62"/>
        <xdr:cNvSpPr txBox="1"/>
      </xdr:nvSpPr>
      <xdr:spPr>
        <a:xfrm>
          <a:off x="3225800" y="270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11746</xdr:rowOff>
    </xdr:from>
    <xdr:to>
      <xdr:col>15</xdr:col>
      <xdr:colOff>101600</xdr:colOff>
      <xdr:row>17</xdr:row>
      <xdr:rowOff>113346</xdr:rowOff>
    </xdr:to>
    <xdr:sp macro="" textlink="">
      <xdr:nvSpPr>
        <xdr:cNvPr id="64" name="フローチャート: 判断 63"/>
        <xdr:cNvSpPr/>
      </xdr:nvSpPr>
      <xdr:spPr bwMode="auto">
        <a:xfrm>
          <a:off x="2857500" y="2974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123523</xdr:rowOff>
    </xdr:from>
    <xdr:ext cx="762000" cy="259045"/>
    <xdr:sp macro="" textlink="">
      <xdr:nvSpPr>
        <xdr:cNvPr id="65" name="テキスト ボックス 64"/>
        <xdr:cNvSpPr txBox="1"/>
      </xdr:nvSpPr>
      <xdr:spPr>
        <a:xfrm>
          <a:off x="2527300" y="274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151682</xdr:rowOff>
    </xdr:from>
    <xdr:to>
      <xdr:col>29</xdr:col>
      <xdr:colOff>177800</xdr:colOff>
      <xdr:row>18</xdr:row>
      <xdr:rowOff>81832</xdr:rowOff>
    </xdr:to>
    <xdr:sp macro="" textlink="">
      <xdr:nvSpPr>
        <xdr:cNvPr id="71" name="楕円 70"/>
        <xdr:cNvSpPr/>
      </xdr:nvSpPr>
      <xdr:spPr bwMode="auto">
        <a:xfrm>
          <a:off x="5600700" y="3113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123759</xdr:rowOff>
    </xdr:from>
    <xdr:ext cx="762000" cy="259045"/>
    <xdr:sp macro="" textlink="">
      <xdr:nvSpPr>
        <xdr:cNvPr id="72" name="人口1人当たり決算額の推移該当値テキスト130"/>
        <xdr:cNvSpPr txBox="1"/>
      </xdr:nvSpPr>
      <xdr:spPr>
        <a:xfrm>
          <a:off x="5740400" y="30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168239</xdr:rowOff>
    </xdr:from>
    <xdr:to>
      <xdr:col>26</xdr:col>
      <xdr:colOff>101600</xdr:colOff>
      <xdr:row>18</xdr:row>
      <xdr:rowOff>98389</xdr:rowOff>
    </xdr:to>
    <xdr:sp macro="" textlink="">
      <xdr:nvSpPr>
        <xdr:cNvPr id="73" name="楕円 72"/>
        <xdr:cNvSpPr/>
      </xdr:nvSpPr>
      <xdr:spPr bwMode="auto">
        <a:xfrm>
          <a:off x="4953000" y="3130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83166</xdr:rowOff>
    </xdr:from>
    <xdr:ext cx="736600" cy="259045"/>
    <xdr:sp macro="" textlink="">
      <xdr:nvSpPr>
        <xdr:cNvPr id="74" name="テキスト ボックス 73"/>
        <xdr:cNvSpPr txBox="1"/>
      </xdr:nvSpPr>
      <xdr:spPr>
        <a:xfrm>
          <a:off x="4622800" y="321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68765</xdr:rowOff>
    </xdr:from>
    <xdr:to>
      <xdr:col>22</xdr:col>
      <xdr:colOff>165100</xdr:colOff>
      <xdr:row>17</xdr:row>
      <xdr:rowOff>170365</xdr:rowOff>
    </xdr:to>
    <xdr:sp macro="" textlink="">
      <xdr:nvSpPr>
        <xdr:cNvPr id="75" name="楕円 74"/>
        <xdr:cNvSpPr/>
      </xdr:nvSpPr>
      <xdr:spPr bwMode="auto">
        <a:xfrm>
          <a:off x="4254500" y="3031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155142</xdr:rowOff>
    </xdr:from>
    <xdr:ext cx="762000" cy="259045"/>
    <xdr:sp macro="" textlink="">
      <xdr:nvSpPr>
        <xdr:cNvPr id="76" name="テキスト ボックス 75"/>
        <xdr:cNvSpPr txBox="1"/>
      </xdr:nvSpPr>
      <xdr:spPr>
        <a:xfrm>
          <a:off x="3924300" y="311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117343</xdr:rowOff>
    </xdr:from>
    <xdr:to>
      <xdr:col>19</xdr:col>
      <xdr:colOff>38100</xdr:colOff>
      <xdr:row>18</xdr:row>
      <xdr:rowOff>47493</xdr:rowOff>
    </xdr:to>
    <xdr:sp macro="" textlink="">
      <xdr:nvSpPr>
        <xdr:cNvPr id="77" name="楕円 76"/>
        <xdr:cNvSpPr/>
      </xdr:nvSpPr>
      <xdr:spPr bwMode="auto">
        <a:xfrm>
          <a:off x="3556000" y="3079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32270</xdr:rowOff>
    </xdr:from>
    <xdr:ext cx="762000" cy="259045"/>
    <xdr:sp macro="" textlink="">
      <xdr:nvSpPr>
        <xdr:cNvPr id="78" name="テキスト ボックス 77"/>
        <xdr:cNvSpPr txBox="1"/>
      </xdr:nvSpPr>
      <xdr:spPr>
        <a:xfrm>
          <a:off x="3225800" y="3165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164304</xdr:rowOff>
    </xdr:from>
    <xdr:to>
      <xdr:col>15</xdr:col>
      <xdr:colOff>101600</xdr:colOff>
      <xdr:row>18</xdr:row>
      <xdr:rowOff>94454</xdr:rowOff>
    </xdr:to>
    <xdr:sp macro="" textlink="">
      <xdr:nvSpPr>
        <xdr:cNvPr id="79" name="楕円 78"/>
        <xdr:cNvSpPr/>
      </xdr:nvSpPr>
      <xdr:spPr bwMode="auto">
        <a:xfrm>
          <a:off x="2857500" y="312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79231</xdr:rowOff>
    </xdr:from>
    <xdr:ext cx="762000" cy="259045"/>
    <xdr:sp macro="" textlink="">
      <xdr:nvSpPr>
        <xdr:cNvPr id="80" name="テキスト ボックス 79"/>
        <xdr:cNvSpPr txBox="1"/>
      </xdr:nvSpPr>
      <xdr:spPr>
        <a:xfrm>
          <a:off x="2527300" y="321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310931</xdr:rowOff>
    </xdr:from>
    <xdr:to>
      <xdr:col>29</xdr:col>
      <xdr:colOff>127000</xdr:colOff>
      <xdr:row>38</xdr:row>
      <xdr:rowOff>116347</xdr:rowOff>
    </xdr:to>
    <xdr:cxnSp macro="">
      <xdr:nvCxnSpPr>
        <xdr:cNvPr id="107" name="直線コネクタ 106"/>
        <xdr:cNvCxnSpPr/>
      </xdr:nvCxnSpPr>
      <xdr:spPr bwMode="auto">
        <a:xfrm flipV="1">
          <a:off x="5651500" y="6235481"/>
          <a:ext cx="0" cy="13484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88424</xdr:rowOff>
    </xdr:from>
    <xdr:ext cx="762000" cy="259045"/>
    <xdr:sp macro="" textlink="">
      <xdr:nvSpPr>
        <xdr:cNvPr id="108" name="人口1人当たり決算額の推移最小値テキスト445"/>
        <xdr:cNvSpPr txBox="1"/>
      </xdr:nvSpPr>
      <xdr:spPr>
        <a:xfrm>
          <a:off x="5740400" y="755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116347</xdr:rowOff>
    </xdr:from>
    <xdr:to>
      <xdr:col>30</xdr:col>
      <xdr:colOff>25400</xdr:colOff>
      <xdr:row>38</xdr:row>
      <xdr:rowOff>116347</xdr:rowOff>
    </xdr:to>
    <xdr:cxnSp macro="">
      <xdr:nvCxnSpPr>
        <xdr:cNvPr id="109" name="直線コネクタ 108"/>
        <xdr:cNvCxnSpPr/>
      </xdr:nvCxnSpPr>
      <xdr:spPr bwMode="auto">
        <a:xfrm>
          <a:off x="5562600" y="75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54408</xdr:rowOff>
    </xdr:from>
    <xdr:ext cx="762000" cy="259045"/>
    <xdr:sp macro="" textlink="">
      <xdr:nvSpPr>
        <xdr:cNvPr id="110" name="人口1人当たり決算額の推移最大値テキスト445"/>
        <xdr:cNvSpPr txBox="1"/>
      </xdr:nvSpPr>
      <xdr:spPr>
        <a:xfrm>
          <a:off x="5740400" y="597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310931</xdr:rowOff>
    </xdr:from>
    <xdr:to>
      <xdr:col>30</xdr:col>
      <xdr:colOff>25400</xdr:colOff>
      <xdr:row>33</xdr:row>
      <xdr:rowOff>310931</xdr:rowOff>
    </xdr:to>
    <xdr:cxnSp macro="">
      <xdr:nvCxnSpPr>
        <xdr:cNvPr id="111" name="直線コネクタ 110"/>
        <xdr:cNvCxnSpPr/>
      </xdr:nvCxnSpPr>
      <xdr:spPr bwMode="auto">
        <a:xfrm>
          <a:off x="5562600" y="62354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1041</xdr:rowOff>
    </xdr:from>
    <xdr:to>
      <xdr:col>29</xdr:col>
      <xdr:colOff>127000</xdr:colOff>
      <xdr:row>36</xdr:row>
      <xdr:rowOff>110678</xdr:rowOff>
    </xdr:to>
    <xdr:cxnSp macro="">
      <xdr:nvCxnSpPr>
        <xdr:cNvPr id="112" name="直線コネクタ 111"/>
        <xdr:cNvCxnSpPr/>
      </xdr:nvCxnSpPr>
      <xdr:spPr bwMode="auto">
        <a:xfrm flipV="1">
          <a:off x="5003800" y="6954291"/>
          <a:ext cx="647700" cy="10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119418</xdr:rowOff>
    </xdr:from>
    <xdr:ext cx="762000" cy="259045"/>
    <xdr:sp macro="" textlink="">
      <xdr:nvSpPr>
        <xdr:cNvPr id="113" name="人口1人当たり決算額の推移平均値テキスト445"/>
        <xdr:cNvSpPr txBox="1"/>
      </xdr:nvSpPr>
      <xdr:spPr>
        <a:xfrm>
          <a:off x="5740400" y="70726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147341</xdr:rowOff>
    </xdr:from>
    <xdr:to>
      <xdr:col>29</xdr:col>
      <xdr:colOff>177800</xdr:colOff>
      <xdr:row>37</xdr:row>
      <xdr:rowOff>77491</xdr:rowOff>
    </xdr:to>
    <xdr:sp macro="" textlink="">
      <xdr:nvSpPr>
        <xdr:cNvPr id="114" name="フローチャート: 判断 113"/>
        <xdr:cNvSpPr/>
      </xdr:nvSpPr>
      <xdr:spPr bwMode="auto">
        <a:xfrm>
          <a:off x="56007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79177</xdr:rowOff>
    </xdr:from>
    <xdr:to>
      <xdr:col>26</xdr:col>
      <xdr:colOff>50800</xdr:colOff>
      <xdr:row>36</xdr:row>
      <xdr:rowOff>110678</xdr:rowOff>
    </xdr:to>
    <xdr:cxnSp macro="">
      <xdr:nvCxnSpPr>
        <xdr:cNvPr id="115" name="直線コネクタ 114"/>
        <xdr:cNvCxnSpPr/>
      </xdr:nvCxnSpPr>
      <xdr:spPr bwMode="auto">
        <a:xfrm>
          <a:off x="4305300" y="7032427"/>
          <a:ext cx="698500" cy="31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144369</xdr:rowOff>
    </xdr:from>
    <xdr:to>
      <xdr:col>26</xdr:col>
      <xdr:colOff>101600</xdr:colOff>
      <xdr:row>37</xdr:row>
      <xdr:rowOff>74519</xdr:rowOff>
    </xdr:to>
    <xdr:sp macro="" textlink="">
      <xdr:nvSpPr>
        <xdr:cNvPr id="116" name="フローチャート: 判断 115"/>
        <xdr:cNvSpPr/>
      </xdr:nvSpPr>
      <xdr:spPr bwMode="auto">
        <a:xfrm>
          <a:off x="4953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59296</xdr:rowOff>
    </xdr:from>
    <xdr:ext cx="736600" cy="259045"/>
    <xdr:sp macro="" textlink="">
      <xdr:nvSpPr>
        <xdr:cNvPr id="117" name="テキスト ボックス 116"/>
        <xdr:cNvSpPr txBox="1"/>
      </xdr:nvSpPr>
      <xdr:spPr>
        <a:xfrm>
          <a:off x="4622800" y="71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79177</xdr:rowOff>
    </xdr:from>
    <xdr:to>
      <xdr:col>22</xdr:col>
      <xdr:colOff>114300</xdr:colOff>
      <xdr:row>36</xdr:row>
      <xdr:rowOff>104277</xdr:rowOff>
    </xdr:to>
    <xdr:cxnSp macro="">
      <xdr:nvCxnSpPr>
        <xdr:cNvPr id="118" name="直線コネクタ 117"/>
        <xdr:cNvCxnSpPr/>
      </xdr:nvCxnSpPr>
      <xdr:spPr bwMode="auto">
        <a:xfrm flipV="1">
          <a:off x="3606800" y="7032427"/>
          <a:ext cx="698500" cy="25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144711</xdr:rowOff>
    </xdr:from>
    <xdr:to>
      <xdr:col>22</xdr:col>
      <xdr:colOff>165100</xdr:colOff>
      <xdr:row>37</xdr:row>
      <xdr:rowOff>74861</xdr:rowOff>
    </xdr:to>
    <xdr:sp macro="" textlink="">
      <xdr:nvSpPr>
        <xdr:cNvPr id="119" name="フローチャート: 判断 118"/>
        <xdr:cNvSpPr/>
      </xdr:nvSpPr>
      <xdr:spPr bwMode="auto">
        <a:xfrm>
          <a:off x="4254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59638</xdr:rowOff>
    </xdr:from>
    <xdr:ext cx="762000" cy="259045"/>
    <xdr:sp macro="" textlink="">
      <xdr:nvSpPr>
        <xdr:cNvPr id="120" name="テキスト ボックス 119"/>
        <xdr:cNvSpPr txBox="1"/>
      </xdr:nvSpPr>
      <xdr:spPr>
        <a:xfrm>
          <a:off x="3924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83634</xdr:rowOff>
    </xdr:from>
    <xdr:to>
      <xdr:col>18</xdr:col>
      <xdr:colOff>177800</xdr:colOff>
      <xdr:row>36</xdr:row>
      <xdr:rowOff>104277</xdr:rowOff>
    </xdr:to>
    <xdr:cxnSp macro="">
      <xdr:nvCxnSpPr>
        <xdr:cNvPr id="121" name="直線コネクタ 120"/>
        <xdr:cNvCxnSpPr/>
      </xdr:nvCxnSpPr>
      <xdr:spPr bwMode="auto">
        <a:xfrm>
          <a:off x="2908300" y="7036884"/>
          <a:ext cx="698500" cy="20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148666</xdr:rowOff>
    </xdr:from>
    <xdr:to>
      <xdr:col>19</xdr:col>
      <xdr:colOff>38100</xdr:colOff>
      <xdr:row>37</xdr:row>
      <xdr:rowOff>78816</xdr:rowOff>
    </xdr:to>
    <xdr:sp macro="" textlink="">
      <xdr:nvSpPr>
        <xdr:cNvPr id="122" name="フローチャート: 判断 121"/>
        <xdr:cNvSpPr/>
      </xdr:nvSpPr>
      <xdr:spPr bwMode="auto">
        <a:xfrm>
          <a:off x="3556000" y="710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63593</xdr:rowOff>
    </xdr:from>
    <xdr:ext cx="762000" cy="259045"/>
    <xdr:sp macro="" textlink="">
      <xdr:nvSpPr>
        <xdr:cNvPr id="123" name="テキスト ボックス 122"/>
        <xdr:cNvSpPr txBox="1"/>
      </xdr:nvSpPr>
      <xdr:spPr>
        <a:xfrm>
          <a:off x="32258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124" name="フローチャート: 判断 123"/>
        <xdr:cNvSpPr/>
      </xdr:nvSpPr>
      <xdr:spPr bwMode="auto">
        <a:xfrm>
          <a:off x="2857500" y="70323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165480</xdr:rowOff>
    </xdr:from>
    <xdr:ext cx="762000" cy="259045"/>
    <xdr:sp macro="" textlink="">
      <xdr:nvSpPr>
        <xdr:cNvPr id="125" name="テキスト ボックス 124"/>
        <xdr:cNvSpPr txBox="1"/>
      </xdr:nvSpPr>
      <xdr:spPr>
        <a:xfrm>
          <a:off x="2527300" y="711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293141</xdr:rowOff>
    </xdr:from>
    <xdr:to>
      <xdr:col>29</xdr:col>
      <xdr:colOff>177800</xdr:colOff>
      <xdr:row>36</xdr:row>
      <xdr:rowOff>51841</xdr:rowOff>
    </xdr:to>
    <xdr:sp macro="" textlink="">
      <xdr:nvSpPr>
        <xdr:cNvPr id="131" name="楕円 130"/>
        <xdr:cNvSpPr/>
      </xdr:nvSpPr>
      <xdr:spPr bwMode="auto">
        <a:xfrm>
          <a:off x="5600700" y="690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138218</xdr:rowOff>
    </xdr:from>
    <xdr:ext cx="762000" cy="259045"/>
    <xdr:sp macro="" textlink="">
      <xdr:nvSpPr>
        <xdr:cNvPr id="132" name="人口1人当たり決算額の推移該当値テキスト445"/>
        <xdr:cNvSpPr txBox="1"/>
      </xdr:nvSpPr>
      <xdr:spPr>
        <a:xfrm>
          <a:off x="5740400" y="67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59878</xdr:rowOff>
    </xdr:from>
    <xdr:to>
      <xdr:col>26</xdr:col>
      <xdr:colOff>101600</xdr:colOff>
      <xdr:row>36</xdr:row>
      <xdr:rowOff>161478</xdr:rowOff>
    </xdr:to>
    <xdr:sp macro="" textlink="">
      <xdr:nvSpPr>
        <xdr:cNvPr id="133" name="楕円 132"/>
        <xdr:cNvSpPr/>
      </xdr:nvSpPr>
      <xdr:spPr bwMode="auto">
        <a:xfrm>
          <a:off x="4953000" y="701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171655</xdr:rowOff>
    </xdr:from>
    <xdr:ext cx="736600" cy="259045"/>
    <xdr:sp macro="" textlink="">
      <xdr:nvSpPr>
        <xdr:cNvPr id="134" name="テキスト ボックス 133"/>
        <xdr:cNvSpPr txBox="1"/>
      </xdr:nvSpPr>
      <xdr:spPr>
        <a:xfrm>
          <a:off x="4622800" y="6782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28377</xdr:rowOff>
    </xdr:from>
    <xdr:to>
      <xdr:col>22</xdr:col>
      <xdr:colOff>165100</xdr:colOff>
      <xdr:row>36</xdr:row>
      <xdr:rowOff>129977</xdr:rowOff>
    </xdr:to>
    <xdr:sp macro="" textlink="">
      <xdr:nvSpPr>
        <xdr:cNvPr id="135" name="楕円 134"/>
        <xdr:cNvSpPr/>
      </xdr:nvSpPr>
      <xdr:spPr bwMode="auto">
        <a:xfrm>
          <a:off x="4254500" y="698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140154</xdr:rowOff>
    </xdr:from>
    <xdr:ext cx="762000" cy="259045"/>
    <xdr:sp macro="" textlink="">
      <xdr:nvSpPr>
        <xdr:cNvPr id="136" name="テキスト ボックス 135"/>
        <xdr:cNvSpPr txBox="1"/>
      </xdr:nvSpPr>
      <xdr:spPr>
        <a:xfrm>
          <a:off x="3924300" y="675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53477</xdr:rowOff>
    </xdr:from>
    <xdr:to>
      <xdr:col>19</xdr:col>
      <xdr:colOff>38100</xdr:colOff>
      <xdr:row>36</xdr:row>
      <xdr:rowOff>155077</xdr:rowOff>
    </xdr:to>
    <xdr:sp macro="" textlink="">
      <xdr:nvSpPr>
        <xdr:cNvPr id="137" name="楕円 136"/>
        <xdr:cNvSpPr/>
      </xdr:nvSpPr>
      <xdr:spPr bwMode="auto">
        <a:xfrm>
          <a:off x="3556000" y="7006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165254</xdr:rowOff>
    </xdr:from>
    <xdr:ext cx="762000" cy="259045"/>
    <xdr:sp macro="" textlink="">
      <xdr:nvSpPr>
        <xdr:cNvPr id="138" name="テキスト ボックス 137"/>
        <xdr:cNvSpPr txBox="1"/>
      </xdr:nvSpPr>
      <xdr:spPr>
        <a:xfrm>
          <a:off x="3225800" y="677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32834</xdr:rowOff>
    </xdr:from>
    <xdr:to>
      <xdr:col>15</xdr:col>
      <xdr:colOff>101600</xdr:colOff>
      <xdr:row>36</xdr:row>
      <xdr:rowOff>134434</xdr:rowOff>
    </xdr:to>
    <xdr:sp macro="" textlink="">
      <xdr:nvSpPr>
        <xdr:cNvPr id="139" name="楕円 138"/>
        <xdr:cNvSpPr/>
      </xdr:nvSpPr>
      <xdr:spPr bwMode="auto">
        <a:xfrm>
          <a:off x="2857500" y="698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144611</xdr:rowOff>
    </xdr:from>
    <xdr:ext cx="762000" cy="259045"/>
    <xdr:sp macro="" textlink="">
      <xdr:nvSpPr>
        <xdr:cNvPr id="140" name="テキスト ボックス 139"/>
        <xdr:cNvSpPr txBox="1"/>
      </xdr:nvSpPr>
      <xdr:spPr>
        <a:xfrm>
          <a:off x="2527300" y="675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29,689
28,403
20.73
11,842,664
11,227,611
607,308
6,527,398
11,202,678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140062</xdr:rowOff>
    </xdr:from>
    <xdr:to>
      <xdr:col>24</xdr:col>
      <xdr:colOff>62865</xdr:colOff>
      <xdr:row>39</xdr:row>
      <xdr:rowOff>83845</xdr:rowOff>
    </xdr:to>
    <xdr:cxnSp macro="">
      <xdr:nvCxnSpPr>
        <xdr:cNvPr id="56" name="直線コネクタ 55"/>
        <xdr:cNvCxnSpPr/>
      </xdr:nvCxnSpPr>
      <xdr:spPr>
        <a:xfrm flipV="1">
          <a:off x="4633595" y="5112112"/>
          <a:ext cx="1270" cy="165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87672</xdr:rowOff>
    </xdr:from>
    <xdr:ext cx="534377" cy="259045"/>
    <xdr:sp macro="" textlink="">
      <xdr:nvSpPr>
        <xdr:cNvPr id="57" name="人件費最小値テキスト"/>
        <xdr:cNvSpPr txBox="1"/>
      </xdr:nvSpPr>
      <xdr:spPr>
        <a:xfrm>
          <a:off x="4686300" y="67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83845</xdr:rowOff>
    </xdr:from>
    <xdr:to>
      <xdr:col>24</xdr:col>
      <xdr:colOff>152400</xdr:colOff>
      <xdr:row>39</xdr:row>
      <xdr:rowOff>83845</xdr:rowOff>
    </xdr:to>
    <xdr:cxnSp macro="">
      <xdr:nvCxnSpPr>
        <xdr:cNvPr id="58" name="直線コネクタ 57"/>
        <xdr:cNvCxnSpPr/>
      </xdr:nvCxnSpPr>
      <xdr:spPr>
        <a:xfrm>
          <a:off x="4546600" y="67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86739</xdr:rowOff>
    </xdr:from>
    <xdr:ext cx="599010" cy="259045"/>
    <xdr:sp macro="" textlink="">
      <xdr:nvSpPr>
        <xdr:cNvPr id="59" name="人件費最大値テキスト"/>
        <xdr:cNvSpPr txBox="1"/>
      </xdr:nvSpPr>
      <xdr:spPr>
        <a:xfrm>
          <a:off x="4686300" y="488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140062</xdr:rowOff>
    </xdr:from>
    <xdr:to>
      <xdr:col>24</xdr:col>
      <xdr:colOff>152400</xdr:colOff>
      <xdr:row>29</xdr:row>
      <xdr:rowOff>140062</xdr:rowOff>
    </xdr:to>
    <xdr:cxnSp macro="">
      <xdr:nvCxnSpPr>
        <xdr:cNvPr id="60" name="直線コネクタ 59"/>
        <xdr:cNvCxnSpPr/>
      </xdr:nvCxnSpPr>
      <xdr:spPr>
        <a:xfrm>
          <a:off x="4546600" y="511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24162</xdr:rowOff>
    </xdr:from>
    <xdr:to>
      <xdr:col>24</xdr:col>
      <xdr:colOff>63500</xdr:colOff>
      <xdr:row>38</xdr:row>
      <xdr:rowOff>38716</xdr:rowOff>
    </xdr:to>
    <xdr:cxnSp macro="">
      <xdr:nvCxnSpPr>
        <xdr:cNvPr id="61" name="直線コネクタ 60"/>
        <xdr:cNvCxnSpPr/>
      </xdr:nvCxnSpPr>
      <xdr:spPr>
        <a:xfrm flipV="1">
          <a:off x="3797300" y="6539262"/>
          <a:ext cx="8382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78535</xdr:rowOff>
    </xdr:from>
    <xdr:ext cx="534377" cy="259045"/>
    <xdr:sp macro="" textlink="">
      <xdr:nvSpPr>
        <xdr:cNvPr id="62" name="人件費平均値テキスト"/>
        <xdr:cNvSpPr txBox="1"/>
      </xdr:nvSpPr>
      <xdr:spPr>
        <a:xfrm>
          <a:off x="4686300" y="607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55658</xdr:rowOff>
    </xdr:from>
    <xdr:to>
      <xdr:col>24</xdr:col>
      <xdr:colOff>114300</xdr:colOff>
      <xdr:row>36</xdr:row>
      <xdr:rowOff>157258</xdr:rowOff>
    </xdr:to>
    <xdr:sp macro="" textlink="">
      <xdr:nvSpPr>
        <xdr:cNvPr id="63" name="フローチャート: 判断 62"/>
        <xdr:cNvSpPr/>
      </xdr:nvSpPr>
      <xdr:spPr>
        <a:xfrm>
          <a:off x="4584700" y="622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38716</xdr:rowOff>
    </xdr:from>
    <xdr:to>
      <xdr:col>19</xdr:col>
      <xdr:colOff>177800</xdr:colOff>
      <xdr:row>38</xdr:row>
      <xdr:rowOff>91084</xdr:rowOff>
    </xdr:to>
    <xdr:cxnSp macro="">
      <xdr:nvCxnSpPr>
        <xdr:cNvPr id="64" name="直線コネクタ 63"/>
        <xdr:cNvCxnSpPr/>
      </xdr:nvCxnSpPr>
      <xdr:spPr>
        <a:xfrm flipV="1">
          <a:off x="2908300" y="6553816"/>
          <a:ext cx="889000" cy="5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58439</xdr:rowOff>
    </xdr:from>
    <xdr:to>
      <xdr:col>20</xdr:col>
      <xdr:colOff>38100</xdr:colOff>
      <xdr:row>36</xdr:row>
      <xdr:rowOff>160039</xdr:rowOff>
    </xdr:to>
    <xdr:sp macro="" textlink="">
      <xdr:nvSpPr>
        <xdr:cNvPr id="65" name="フローチャート: 判断 64"/>
        <xdr:cNvSpPr/>
      </xdr:nvSpPr>
      <xdr:spPr>
        <a:xfrm>
          <a:off x="37465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5116</xdr:rowOff>
    </xdr:from>
    <xdr:ext cx="534377" cy="259045"/>
    <xdr:sp macro="" textlink="">
      <xdr:nvSpPr>
        <xdr:cNvPr id="66" name="テキスト ボックス 65"/>
        <xdr:cNvSpPr txBox="1"/>
      </xdr:nvSpPr>
      <xdr:spPr>
        <a:xfrm>
          <a:off x="3530111" y="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91084</xdr:rowOff>
    </xdr:from>
    <xdr:to>
      <xdr:col>15</xdr:col>
      <xdr:colOff>50800</xdr:colOff>
      <xdr:row>38</xdr:row>
      <xdr:rowOff>131090</xdr:rowOff>
    </xdr:to>
    <xdr:cxnSp macro="">
      <xdr:nvCxnSpPr>
        <xdr:cNvPr id="67" name="直線コネクタ 66"/>
        <xdr:cNvCxnSpPr/>
      </xdr:nvCxnSpPr>
      <xdr:spPr>
        <a:xfrm flipV="1">
          <a:off x="2019300" y="660618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47790</xdr:rowOff>
    </xdr:from>
    <xdr:to>
      <xdr:col>15</xdr:col>
      <xdr:colOff>101600</xdr:colOff>
      <xdr:row>36</xdr:row>
      <xdr:rowOff>149390</xdr:rowOff>
    </xdr:to>
    <xdr:sp macro="" textlink="">
      <xdr:nvSpPr>
        <xdr:cNvPr id="68" name="フローチャート: 判断 67"/>
        <xdr:cNvSpPr/>
      </xdr:nvSpPr>
      <xdr:spPr>
        <a:xfrm>
          <a:off x="2857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165917</xdr:rowOff>
    </xdr:from>
    <xdr:ext cx="534377" cy="259045"/>
    <xdr:sp macro="" textlink="">
      <xdr:nvSpPr>
        <xdr:cNvPr id="69" name="テキスト ボックス 68"/>
        <xdr:cNvSpPr txBox="1"/>
      </xdr:nvSpPr>
      <xdr:spPr>
        <a:xfrm>
          <a:off x="2641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131090</xdr:rowOff>
    </xdr:from>
    <xdr:to>
      <xdr:col>10</xdr:col>
      <xdr:colOff>114300</xdr:colOff>
      <xdr:row>39</xdr:row>
      <xdr:rowOff>19533</xdr:rowOff>
    </xdr:to>
    <xdr:cxnSp macro="">
      <xdr:nvCxnSpPr>
        <xdr:cNvPr id="70" name="直線コネクタ 69"/>
        <xdr:cNvCxnSpPr/>
      </xdr:nvCxnSpPr>
      <xdr:spPr>
        <a:xfrm flipV="1">
          <a:off x="1130300" y="6646190"/>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81813</xdr:rowOff>
    </xdr:from>
    <xdr:to>
      <xdr:col>10</xdr:col>
      <xdr:colOff>165100</xdr:colOff>
      <xdr:row>37</xdr:row>
      <xdr:rowOff>11963</xdr:rowOff>
    </xdr:to>
    <xdr:sp macro="" textlink="">
      <xdr:nvSpPr>
        <xdr:cNvPr id="71" name="フローチャート: 判断 70"/>
        <xdr:cNvSpPr/>
      </xdr:nvSpPr>
      <xdr:spPr>
        <a:xfrm>
          <a:off x="1968500" y="625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28490</xdr:rowOff>
    </xdr:from>
    <xdr:ext cx="534377" cy="259045"/>
    <xdr:sp macro="" textlink="">
      <xdr:nvSpPr>
        <xdr:cNvPr id="72" name="テキスト ボックス 71"/>
        <xdr:cNvSpPr txBox="1"/>
      </xdr:nvSpPr>
      <xdr:spPr>
        <a:xfrm>
          <a:off x="1752111" y="60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142754</xdr:rowOff>
    </xdr:from>
    <xdr:to>
      <xdr:col>6</xdr:col>
      <xdr:colOff>38100</xdr:colOff>
      <xdr:row>37</xdr:row>
      <xdr:rowOff>72904</xdr:rowOff>
    </xdr:to>
    <xdr:sp macro="" textlink="">
      <xdr:nvSpPr>
        <xdr:cNvPr id="73" name="フローチャート: 判断 72"/>
        <xdr:cNvSpPr/>
      </xdr:nvSpPr>
      <xdr:spPr>
        <a:xfrm>
          <a:off x="1079500" y="631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89431</xdr:rowOff>
    </xdr:from>
    <xdr:ext cx="534377" cy="259045"/>
    <xdr:sp macro="" textlink="">
      <xdr:nvSpPr>
        <xdr:cNvPr id="74" name="テキスト ボックス 73"/>
        <xdr:cNvSpPr txBox="1"/>
      </xdr:nvSpPr>
      <xdr:spPr>
        <a:xfrm>
          <a:off x="863111" y="609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144812</xdr:rowOff>
    </xdr:from>
    <xdr:to>
      <xdr:col>24</xdr:col>
      <xdr:colOff>114300</xdr:colOff>
      <xdr:row>38</xdr:row>
      <xdr:rowOff>74961</xdr:rowOff>
    </xdr:to>
    <xdr:sp macro="" textlink="">
      <xdr:nvSpPr>
        <xdr:cNvPr id="80" name="楕円 79"/>
        <xdr:cNvSpPr/>
      </xdr:nvSpPr>
      <xdr:spPr>
        <a:xfrm>
          <a:off x="4584700" y="6488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123239</xdr:rowOff>
    </xdr:from>
    <xdr:ext cx="534377" cy="259045"/>
    <xdr:sp macro="" textlink="">
      <xdr:nvSpPr>
        <xdr:cNvPr id="81" name="人件費該当値テキスト"/>
        <xdr:cNvSpPr txBox="1"/>
      </xdr:nvSpPr>
      <xdr:spPr>
        <a:xfrm>
          <a:off x="4686300" y="64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159366</xdr:rowOff>
    </xdr:from>
    <xdr:to>
      <xdr:col>20</xdr:col>
      <xdr:colOff>38100</xdr:colOff>
      <xdr:row>38</xdr:row>
      <xdr:rowOff>89516</xdr:rowOff>
    </xdr:to>
    <xdr:sp macro="" textlink="">
      <xdr:nvSpPr>
        <xdr:cNvPr id="82" name="楕円 81"/>
        <xdr:cNvSpPr/>
      </xdr:nvSpPr>
      <xdr:spPr>
        <a:xfrm>
          <a:off x="3746500" y="65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80643</xdr:rowOff>
    </xdr:from>
    <xdr:ext cx="534377" cy="259045"/>
    <xdr:sp macro="" textlink="">
      <xdr:nvSpPr>
        <xdr:cNvPr id="83" name="テキスト ボックス 82"/>
        <xdr:cNvSpPr txBox="1"/>
      </xdr:nvSpPr>
      <xdr:spPr>
        <a:xfrm>
          <a:off x="3530111" y="65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40284</xdr:rowOff>
    </xdr:from>
    <xdr:to>
      <xdr:col>15</xdr:col>
      <xdr:colOff>101600</xdr:colOff>
      <xdr:row>38</xdr:row>
      <xdr:rowOff>141884</xdr:rowOff>
    </xdr:to>
    <xdr:sp macro="" textlink="">
      <xdr:nvSpPr>
        <xdr:cNvPr id="84" name="楕円 83"/>
        <xdr:cNvSpPr/>
      </xdr:nvSpPr>
      <xdr:spPr>
        <a:xfrm>
          <a:off x="2857500" y="65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133011</xdr:rowOff>
    </xdr:from>
    <xdr:ext cx="534377" cy="259045"/>
    <xdr:sp macro="" textlink="">
      <xdr:nvSpPr>
        <xdr:cNvPr id="85" name="テキスト ボックス 84"/>
        <xdr:cNvSpPr txBox="1"/>
      </xdr:nvSpPr>
      <xdr:spPr>
        <a:xfrm>
          <a:off x="2641111" y="664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80290</xdr:rowOff>
    </xdr:from>
    <xdr:to>
      <xdr:col>10</xdr:col>
      <xdr:colOff>165100</xdr:colOff>
      <xdr:row>39</xdr:row>
      <xdr:rowOff>10440</xdr:rowOff>
    </xdr:to>
    <xdr:sp macro="" textlink="">
      <xdr:nvSpPr>
        <xdr:cNvPr id="86" name="楕円 85"/>
        <xdr:cNvSpPr/>
      </xdr:nvSpPr>
      <xdr:spPr>
        <a:xfrm>
          <a:off x="1968500" y="65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1567</xdr:rowOff>
    </xdr:from>
    <xdr:ext cx="534377" cy="259045"/>
    <xdr:sp macro="" textlink="">
      <xdr:nvSpPr>
        <xdr:cNvPr id="87" name="テキスト ボックス 86"/>
        <xdr:cNvSpPr txBox="1"/>
      </xdr:nvSpPr>
      <xdr:spPr>
        <a:xfrm>
          <a:off x="1752111" y="668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140183</xdr:rowOff>
    </xdr:from>
    <xdr:to>
      <xdr:col>6</xdr:col>
      <xdr:colOff>38100</xdr:colOff>
      <xdr:row>39</xdr:row>
      <xdr:rowOff>70333</xdr:rowOff>
    </xdr:to>
    <xdr:sp macro="" textlink="">
      <xdr:nvSpPr>
        <xdr:cNvPr id="88" name="楕円 87"/>
        <xdr:cNvSpPr/>
      </xdr:nvSpPr>
      <xdr:spPr>
        <a:xfrm>
          <a:off x="1079500" y="66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61460</xdr:rowOff>
    </xdr:from>
    <xdr:ext cx="534377" cy="259045"/>
    <xdr:sp macro="" textlink="">
      <xdr:nvSpPr>
        <xdr:cNvPr id="89" name="テキスト ボックス 88"/>
        <xdr:cNvSpPr txBox="1"/>
      </xdr:nvSpPr>
      <xdr:spPr>
        <a:xfrm>
          <a:off x="863111"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168942</xdr:rowOff>
    </xdr:from>
    <xdr:to>
      <xdr:col>24</xdr:col>
      <xdr:colOff>62865</xdr:colOff>
      <xdr:row>57</xdr:row>
      <xdr:rowOff>153877</xdr:rowOff>
    </xdr:to>
    <xdr:cxnSp macro="">
      <xdr:nvCxnSpPr>
        <xdr:cNvPr id="111" name="直線コネクタ 110"/>
        <xdr:cNvCxnSpPr/>
      </xdr:nvCxnSpPr>
      <xdr:spPr>
        <a:xfrm flipV="1">
          <a:off x="4633595" y="8912892"/>
          <a:ext cx="1270" cy="1013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157704</xdr:rowOff>
    </xdr:from>
    <xdr:ext cx="534377" cy="259045"/>
    <xdr:sp macro="" textlink="">
      <xdr:nvSpPr>
        <xdr:cNvPr id="112" name="物件費最小値テキスト"/>
        <xdr:cNvSpPr txBox="1"/>
      </xdr:nvSpPr>
      <xdr:spPr>
        <a:xfrm>
          <a:off x="4686300" y="99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153877</xdr:rowOff>
    </xdr:from>
    <xdr:to>
      <xdr:col>24</xdr:col>
      <xdr:colOff>152400</xdr:colOff>
      <xdr:row>57</xdr:row>
      <xdr:rowOff>153877</xdr:rowOff>
    </xdr:to>
    <xdr:cxnSp macro="">
      <xdr:nvCxnSpPr>
        <xdr:cNvPr id="113" name="直線コネクタ 112"/>
        <xdr:cNvCxnSpPr/>
      </xdr:nvCxnSpPr>
      <xdr:spPr>
        <a:xfrm>
          <a:off x="4546600" y="992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115619</xdr:rowOff>
    </xdr:from>
    <xdr:ext cx="599010" cy="259045"/>
    <xdr:sp macro="" textlink="">
      <xdr:nvSpPr>
        <xdr:cNvPr id="114" name="物件費最大値テキスト"/>
        <xdr:cNvSpPr txBox="1"/>
      </xdr:nvSpPr>
      <xdr:spPr>
        <a:xfrm>
          <a:off x="4686300" y="86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168942</xdr:rowOff>
    </xdr:from>
    <xdr:to>
      <xdr:col>24</xdr:col>
      <xdr:colOff>152400</xdr:colOff>
      <xdr:row>51</xdr:row>
      <xdr:rowOff>168942</xdr:rowOff>
    </xdr:to>
    <xdr:cxnSp macro="">
      <xdr:nvCxnSpPr>
        <xdr:cNvPr id="115" name="直線コネクタ 114"/>
        <xdr:cNvCxnSpPr/>
      </xdr:nvCxnSpPr>
      <xdr:spPr>
        <a:xfrm>
          <a:off x="4546600" y="891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42385</xdr:rowOff>
    </xdr:from>
    <xdr:to>
      <xdr:col>24</xdr:col>
      <xdr:colOff>63500</xdr:colOff>
      <xdr:row>57</xdr:row>
      <xdr:rowOff>43880</xdr:rowOff>
    </xdr:to>
    <xdr:cxnSp macro="">
      <xdr:nvCxnSpPr>
        <xdr:cNvPr id="116" name="直線コネクタ 115"/>
        <xdr:cNvCxnSpPr/>
      </xdr:nvCxnSpPr>
      <xdr:spPr>
        <a:xfrm flipV="1">
          <a:off x="3797300" y="9815035"/>
          <a:ext cx="838200" cy="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138208</xdr:rowOff>
    </xdr:from>
    <xdr:ext cx="534377" cy="259045"/>
    <xdr:sp macro="" textlink="">
      <xdr:nvSpPr>
        <xdr:cNvPr id="117" name="物件費平均値テキスト"/>
        <xdr:cNvSpPr txBox="1"/>
      </xdr:nvSpPr>
      <xdr:spPr>
        <a:xfrm>
          <a:off x="4686300" y="9567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115331</xdr:rowOff>
    </xdr:from>
    <xdr:to>
      <xdr:col>24</xdr:col>
      <xdr:colOff>114300</xdr:colOff>
      <xdr:row>57</xdr:row>
      <xdr:rowOff>45481</xdr:rowOff>
    </xdr:to>
    <xdr:sp macro="" textlink="">
      <xdr:nvSpPr>
        <xdr:cNvPr id="118" name="フローチャート: 判断 117"/>
        <xdr:cNvSpPr/>
      </xdr:nvSpPr>
      <xdr:spPr>
        <a:xfrm>
          <a:off x="4584700" y="97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43880</xdr:rowOff>
    </xdr:from>
    <xdr:to>
      <xdr:col>19</xdr:col>
      <xdr:colOff>177800</xdr:colOff>
      <xdr:row>57</xdr:row>
      <xdr:rowOff>108853</xdr:rowOff>
    </xdr:to>
    <xdr:cxnSp macro="">
      <xdr:nvCxnSpPr>
        <xdr:cNvPr id="119" name="直線コネクタ 118"/>
        <xdr:cNvCxnSpPr/>
      </xdr:nvCxnSpPr>
      <xdr:spPr>
        <a:xfrm flipV="1">
          <a:off x="2908300" y="9816530"/>
          <a:ext cx="889000" cy="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62912</xdr:rowOff>
    </xdr:from>
    <xdr:to>
      <xdr:col>20</xdr:col>
      <xdr:colOff>38100</xdr:colOff>
      <xdr:row>56</xdr:row>
      <xdr:rowOff>164512</xdr:rowOff>
    </xdr:to>
    <xdr:sp macro="" textlink="">
      <xdr:nvSpPr>
        <xdr:cNvPr id="120" name="フローチャート: 判断 119"/>
        <xdr:cNvSpPr/>
      </xdr:nvSpPr>
      <xdr:spPr>
        <a:xfrm>
          <a:off x="3746500" y="966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9589</xdr:rowOff>
    </xdr:from>
    <xdr:ext cx="534377" cy="259045"/>
    <xdr:sp macro="" textlink="">
      <xdr:nvSpPr>
        <xdr:cNvPr id="121" name="テキスト ボックス 120"/>
        <xdr:cNvSpPr txBox="1"/>
      </xdr:nvSpPr>
      <xdr:spPr>
        <a:xfrm>
          <a:off x="3530111" y="943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108853</xdr:rowOff>
    </xdr:from>
    <xdr:to>
      <xdr:col>15</xdr:col>
      <xdr:colOff>50800</xdr:colOff>
      <xdr:row>57</xdr:row>
      <xdr:rowOff>115231</xdr:rowOff>
    </xdr:to>
    <xdr:cxnSp macro="">
      <xdr:nvCxnSpPr>
        <xdr:cNvPr id="122" name="直線コネクタ 121"/>
        <xdr:cNvCxnSpPr/>
      </xdr:nvCxnSpPr>
      <xdr:spPr>
        <a:xfrm flipV="1">
          <a:off x="2019300" y="9881503"/>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113530</xdr:rowOff>
    </xdr:from>
    <xdr:to>
      <xdr:col>15</xdr:col>
      <xdr:colOff>101600</xdr:colOff>
      <xdr:row>57</xdr:row>
      <xdr:rowOff>43680</xdr:rowOff>
    </xdr:to>
    <xdr:sp macro="" textlink="">
      <xdr:nvSpPr>
        <xdr:cNvPr id="123" name="フローチャート: 判断 122"/>
        <xdr:cNvSpPr/>
      </xdr:nvSpPr>
      <xdr:spPr>
        <a:xfrm>
          <a:off x="2857500" y="9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60207</xdr:rowOff>
    </xdr:from>
    <xdr:ext cx="534377" cy="259045"/>
    <xdr:sp macro="" textlink="">
      <xdr:nvSpPr>
        <xdr:cNvPr id="124" name="テキスト ボックス 123"/>
        <xdr:cNvSpPr txBox="1"/>
      </xdr:nvSpPr>
      <xdr:spPr>
        <a:xfrm>
          <a:off x="2641111" y="948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115231</xdr:rowOff>
    </xdr:from>
    <xdr:to>
      <xdr:col>10</xdr:col>
      <xdr:colOff>114300</xdr:colOff>
      <xdr:row>57</xdr:row>
      <xdr:rowOff>119661</xdr:rowOff>
    </xdr:to>
    <xdr:cxnSp macro="">
      <xdr:nvCxnSpPr>
        <xdr:cNvPr id="125" name="直線コネクタ 124"/>
        <xdr:cNvCxnSpPr/>
      </xdr:nvCxnSpPr>
      <xdr:spPr>
        <a:xfrm flipV="1">
          <a:off x="1130300" y="9887881"/>
          <a:ext cx="889000" cy="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14253</xdr:rowOff>
    </xdr:from>
    <xdr:to>
      <xdr:col>10</xdr:col>
      <xdr:colOff>165100</xdr:colOff>
      <xdr:row>57</xdr:row>
      <xdr:rowOff>115853</xdr:rowOff>
    </xdr:to>
    <xdr:sp macro="" textlink="">
      <xdr:nvSpPr>
        <xdr:cNvPr id="126" name="フローチャート: 判断 125"/>
        <xdr:cNvSpPr/>
      </xdr:nvSpPr>
      <xdr:spPr>
        <a:xfrm>
          <a:off x="1968500" y="978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132380</xdr:rowOff>
    </xdr:from>
    <xdr:ext cx="534377" cy="259045"/>
    <xdr:sp macro="" textlink="">
      <xdr:nvSpPr>
        <xdr:cNvPr id="127" name="テキスト ボックス 126"/>
        <xdr:cNvSpPr txBox="1"/>
      </xdr:nvSpPr>
      <xdr:spPr>
        <a:xfrm>
          <a:off x="1752111" y="95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23282</xdr:rowOff>
    </xdr:from>
    <xdr:to>
      <xdr:col>6</xdr:col>
      <xdr:colOff>38100</xdr:colOff>
      <xdr:row>57</xdr:row>
      <xdr:rowOff>124882</xdr:rowOff>
    </xdr:to>
    <xdr:sp macro="" textlink="">
      <xdr:nvSpPr>
        <xdr:cNvPr id="128" name="フローチャート: 判断 127"/>
        <xdr:cNvSpPr/>
      </xdr:nvSpPr>
      <xdr:spPr>
        <a:xfrm>
          <a:off x="1079500" y="979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141409</xdr:rowOff>
    </xdr:from>
    <xdr:ext cx="534377" cy="259045"/>
    <xdr:sp macro="" textlink="">
      <xdr:nvSpPr>
        <xdr:cNvPr id="129" name="テキスト ボックス 128"/>
        <xdr:cNvSpPr txBox="1"/>
      </xdr:nvSpPr>
      <xdr:spPr>
        <a:xfrm>
          <a:off x="863111" y="957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163035</xdr:rowOff>
    </xdr:from>
    <xdr:to>
      <xdr:col>24</xdr:col>
      <xdr:colOff>114300</xdr:colOff>
      <xdr:row>57</xdr:row>
      <xdr:rowOff>93185</xdr:rowOff>
    </xdr:to>
    <xdr:sp macro="" textlink="">
      <xdr:nvSpPr>
        <xdr:cNvPr id="135" name="楕円 134"/>
        <xdr:cNvSpPr/>
      </xdr:nvSpPr>
      <xdr:spPr>
        <a:xfrm>
          <a:off x="4584700" y="976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93758</xdr:rowOff>
    </xdr:from>
    <xdr:ext cx="534377" cy="259045"/>
    <xdr:sp macro="" textlink="">
      <xdr:nvSpPr>
        <xdr:cNvPr id="136" name="物件費該当値テキスト"/>
        <xdr:cNvSpPr txBox="1"/>
      </xdr:nvSpPr>
      <xdr:spPr>
        <a:xfrm>
          <a:off x="4686300" y="969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164530</xdr:rowOff>
    </xdr:from>
    <xdr:to>
      <xdr:col>20</xdr:col>
      <xdr:colOff>38100</xdr:colOff>
      <xdr:row>57</xdr:row>
      <xdr:rowOff>94680</xdr:rowOff>
    </xdr:to>
    <xdr:sp macro="" textlink="">
      <xdr:nvSpPr>
        <xdr:cNvPr id="137" name="楕円 136"/>
        <xdr:cNvSpPr/>
      </xdr:nvSpPr>
      <xdr:spPr>
        <a:xfrm>
          <a:off x="3746500" y="97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85807</xdr:rowOff>
    </xdr:from>
    <xdr:ext cx="534377" cy="259045"/>
    <xdr:sp macro="" textlink="">
      <xdr:nvSpPr>
        <xdr:cNvPr id="138" name="テキスト ボックス 137"/>
        <xdr:cNvSpPr txBox="1"/>
      </xdr:nvSpPr>
      <xdr:spPr>
        <a:xfrm>
          <a:off x="3530111" y="985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58053</xdr:rowOff>
    </xdr:from>
    <xdr:to>
      <xdr:col>15</xdr:col>
      <xdr:colOff>101600</xdr:colOff>
      <xdr:row>57</xdr:row>
      <xdr:rowOff>159653</xdr:rowOff>
    </xdr:to>
    <xdr:sp macro="" textlink="">
      <xdr:nvSpPr>
        <xdr:cNvPr id="139" name="楕円 138"/>
        <xdr:cNvSpPr/>
      </xdr:nvSpPr>
      <xdr:spPr>
        <a:xfrm>
          <a:off x="2857500" y="98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150780</xdr:rowOff>
    </xdr:from>
    <xdr:ext cx="534377" cy="259045"/>
    <xdr:sp macro="" textlink="">
      <xdr:nvSpPr>
        <xdr:cNvPr id="140" name="テキスト ボックス 139"/>
        <xdr:cNvSpPr txBox="1"/>
      </xdr:nvSpPr>
      <xdr:spPr>
        <a:xfrm>
          <a:off x="2641111" y="992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64431</xdr:rowOff>
    </xdr:from>
    <xdr:to>
      <xdr:col>10</xdr:col>
      <xdr:colOff>165100</xdr:colOff>
      <xdr:row>57</xdr:row>
      <xdr:rowOff>166031</xdr:rowOff>
    </xdr:to>
    <xdr:sp macro="" textlink="">
      <xdr:nvSpPr>
        <xdr:cNvPr id="141" name="楕円 140"/>
        <xdr:cNvSpPr/>
      </xdr:nvSpPr>
      <xdr:spPr>
        <a:xfrm>
          <a:off x="1968500" y="983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157158</xdr:rowOff>
    </xdr:from>
    <xdr:ext cx="534377" cy="259045"/>
    <xdr:sp macro="" textlink="">
      <xdr:nvSpPr>
        <xdr:cNvPr id="142" name="テキスト ボックス 141"/>
        <xdr:cNvSpPr txBox="1"/>
      </xdr:nvSpPr>
      <xdr:spPr>
        <a:xfrm>
          <a:off x="1752111" y="992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68861</xdr:rowOff>
    </xdr:from>
    <xdr:to>
      <xdr:col>6</xdr:col>
      <xdr:colOff>38100</xdr:colOff>
      <xdr:row>57</xdr:row>
      <xdr:rowOff>170461</xdr:rowOff>
    </xdr:to>
    <xdr:sp macro="" textlink="">
      <xdr:nvSpPr>
        <xdr:cNvPr id="143" name="楕円 142"/>
        <xdr:cNvSpPr/>
      </xdr:nvSpPr>
      <xdr:spPr>
        <a:xfrm>
          <a:off x="1079500" y="98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161588</xdr:rowOff>
    </xdr:from>
    <xdr:ext cx="534377" cy="259045"/>
    <xdr:sp macro="" textlink="">
      <xdr:nvSpPr>
        <xdr:cNvPr id="144" name="テキスト ボックス 143"/>
        <xdr:cNvSpPr txBox="1"/>
      </xdr:nvSpPr>
      <xdr:spPr>
        <a:xfrm>
          <a:off x="863111" y="993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103353</xdr:rowOff>
    </xdr:from>
    <xdr:to>
      <xdr:col>24</xdr:col>
      <xdr:colOff>62865</xdr:colOff>
      <xdr:row>78</xdr:row>
      <xdr:rowOff>109159</xdr:rowOff>
    </xdr:to>
    <xdr:cxnSp macro="">
      <xdr:nvCxnSpPr>
        <xdr:cNvPr id="166" name="直線コネクタ 165"/>
        <xdr:cNvCxnSpPr/>
      </xdr:nvCxnSpPr>
      <xdr:spPr>
        <a:xfrm flipV="1">
          <a:off x="4633595" y="12447753"/>
          <a:ext cx="1270" cy="103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112986</xdr:rowOff>
    </xdr:from>
    <xdr:ext cx="378565" cy="259045"/>
    <xdr:sp macro="" textlink="">
      <xdr:nvSpPr>
        <xdr:cNvPr id="167" name="維持補修費最小値テキスト"/>
        <xdr:cNvSpPr txBox="1"/>
      </xdr:nvSpPr>
      <xdr:spPr>
        <a:xfrm>
          <a:off x="4686300" y="13486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109159</xdr:rowOff>
    </xdr:from>
    <xdr:to>
      <xdr:col>24</xdr:col>
      <xdr:colOff>152400</xdr:colOff>
      <xdr:row>78</xdr:row>
      <xdr:rowOff>109159</xdr:rowOff>
    </xdr:to>
    <xdr:cxnSp macro="">
      <xdr:nvCxnSpPr>
        <xdr:cNvPr id="168" name="直線コネクタ 167"/>
        <xdr:cNvCxnSpPr/>
      </xdr:nvCxnSpPr>
      <xdr:spPr>
        <a:xfrm>
          <a:off x="4546600" y="1348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50030</xdr:rowOff>
    </xdr:from>
    <xdr:ext cx="534377" cy="259045"/>
    <xdr:sp macro="" textlink="">
      <xdr:nvSpPr>
        <xdr:cNvPr id="169" name="維持補修費最大値テキスト"/>
        <xdr:cNvSpPr txBox="1"/>
      </xdr:nvSpPr>
      <xdr:spPr>
        <a:xfrm>
          <a:off x="4686300" y="122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103353</xdr:rowOff>
    </xdr:from>
    <xdr:to>
      <xdr:col>24</xdr:col>
      <xdr:colOff>152400</xdr:colOff>
      <xdr:row>72</xdr:row>
      <xdr:rowOff>103353</xdr:rowOff>
    </xdr:to>
    <xdr:cxnSp macro="">
      <xdr:nvCxnSpPr>
        <xdr:cNvPr id="170" name="直線コネクタ 169"/>
        <xdr:cNvCxnSpPr/>
      </xdr:nvCxnSpPr>
      <xdr:spPr>
        <a:xfrm>
          <a:off x="4546600" y="124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80584</xdr:rowOff>
    </xdr:from>
    <xdr:to>
      <xdr:col>24</xdr:col>
      <xdr:colOff>63500</xdr:colOff>
      <xdr:row>78</xdr:row>
      <xdr:rowOff>107055</xdr:rowOff>
    </xdr:to>
    <xdr:cxnSp macro="">
      <xdr:nvCxnSpPr>
        <xdr:cNvPr id="171" name="直線コネクタ 170"/>
        <xdr:cNvCxnSpPr/>
      </xdr:nvCxnSpPr>
      <xdr:spPr>
        <a:xfrm flipV="1">
          <a:off x="3797300" y="13453684"/>
          <a:ext cx="8382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64502</xdr:rowOff>
    </xdr:from>
    <xdr:ext cx="469744" cy="259045"/>
    <xdr:sp macro="" textlink="">
      <xdr:nvSpPr>
        <xdr:cNvPr id="172" name="維持補修費平均値テキスト"/>
        <xdr:cNvSpPr txBox="1"/>
      </xdr:nvSpPr>
      <xdr:spPr>
        <a:xfrm>
          <a:off x="4686300" y="13094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41625</xdr:rowOff>
    </xdr:from>
    <xdr:to>
      <xdr:col>24</xdr:col>
      <xdr:colOff>114300</xdr:colOff>
      <xdr:row>77</xdr:row>
      <xdr:rowOff>143225</xdr:rowOff>
    </xdr:to>
    <xdr:sp macro="" textlink="">
      <xdr:nvSpPr>
        <xdr:cNvPr id="173" name="フローチャート: 判断 172"/>
        <xdr:cNvSpPr/>
      </xdr:nvSpPr>
      <xdr:spPr>
        <a:xfrm>
          <a:off x="45847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98323</xdr:rowOff>
    </xdr:from>
    <xdr:to>
      <xdr:col>19</xdr:col>
      <xdr:colOff>177800</xdr:colOff>
      <xdr:row>78</xdr:row>
      <xdr:rowOff>107055</xdr:rowOff>
    </xdr:to>
    <xdr:cxnSp macro="">
      <xdr:nvCxnSpPr>
        <xdr:cNvPr id="174" name="直線コネクタ 173"/>
        <xdr:cNvCxnSpPr/>
      </xdr:nvCxnSpPr>
      <xdr:spPr>
        <a:xfrm>
          <a:off x="2908300" y="13471423"/>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85426</xdr:rowOff>
    </xdr:from>
    <xdr:to>
      <xdr:col>20</xdr:col>
      <xdr:colOff>38100</xdr:colOff>
      <xdr:row>78</xdr:row>
      <xdr:rowOff>15576</xdr:rowOff>
    </xdr:to>
    <xdr:sp macro="" textlink="">
      <xdr:nvSpPr>
        <xdr:cNvPr id="175" name="フローチャート: 判断 174"/>
        <xdr:cNvSpPr/>
      </xdr:nvSpPr>
      <xdr:spPr>
        <a:xfrm>
          <a:off x="3746500" y="132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32103</xdr:rowOff>
    </xdr:from>
    <xdr:ext cx="469744" cy="259045"/>
    <xdr:sp macro="" textlink="">
      <xdr:nvSpPr>
        <xdr:cNvPr id="176" name="テキスト ボックス 175"/>
        <xdr:cNvSpPr txBox="1"/>
      </xdr:nvSpPr>
      <xdr:spPr>
        <a:xfrm>
          <a:off x="3562428" y="130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98323</xdr:rowOff>
    </xdr:from>
    <xdr:to>
      <xdr:col>15</xdr:col>
      <xdr:colOff>50800</xdr:colOff>
      <xdr:row>78</xdr:row>
      <xdr:rowOff>99054</xdr:rowOff>
    </xdr:to>
    <xdr:cxnSp macro="">
      <xdr:nvCxnSpPr>
        <xdr:cNvPr id="177" name="直線コネクタ 176"/>
        <xdr:cNvCxnSpPr/>
      </xdr:nvCxnSpPr>
      <xdr:spPr>
        <a:xfrm flipV="1">
          <a:off x="2019300" y="13471423"/>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96946</xdr:rowOff>
    </xdr:from>
    <xdr:to>
      <xdr:col>15</xdr:col>
      <xdr:colOff>101600</xdr:colOff>
      <xdr:row>78</xdr:row>
      <xdr:rowOff>27096</xdr:rowOff>
    </xdr:to>
    <xdr:sp macro="" textlink="">
      <xdr:nvSpPr>
        <xdr:cNvPr id="178" name="フローチャート: 判断 177"/>
        <xdr:cNvSpPr/>
      </xdr:nvSpPr>
      <xdr:spPr>
        <a:xfrm>
          <a:off x="2857500" y="13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43623</xdr:rowOff>
    </xdr:from>
    <xdr:ext cx="469744" cy="259045"/>
    <xdr:sp macro="" textlink="">
      <xdr:nvSpPr>
        <xdr:cNvPr id="179" name="テキスト ボックス 178"/>
        <xdr:cNvSpPr txBox="1"/>
      </xdr:nvSpPr>
      <xdr:spPr>
        <a:xfrm>
          <a:off x="2673428" y="130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96631</xdr:rowOff>
    </xdr:from>
    <xdr:to>
      <xdr:col>10</xdr:col>
      <xdr:colOff>114300</xdr:colOff>
      <xdr:row>78</xdr:row>
      <xdr:rowOff>99054</xdr:rowOff>
    </xdr:to>
    <xdr:cxnSp macro="">
      <xdr:nvCxnSpPr>
        <xdr:cNvPr id="180" name="直線コネクタ 179"/>
        <xdr:cNvCxnSpPr/>
      </xdr:nvCxnSpPr>
      <xdr:spPr>
        <a:xfrm>
          <a:off x="1130300" y="13469731"/>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79435</xdr:rowOff>
    </xdr:from>
    <xdr:to>
      <xdr:col>10</xdr:col>
      <xdr:colOff>165100</xdr:colOff>
      <xdr:row>78</xdr:row>
      <xdr:rowOff>9585</xdr:rowOff>
    </xdr:to>
    <xdr:sp macro="" textlink="">
      <xdr:nvSpPr>
        <xdr:cNvPr id="181" name="フローチャート: 判断 180"/>
        <xdr:cNvSpPr/>
      </xdr:nvSpPr>
      <xdr:spPr>
        <a:xfrm>
          <a:off x="1968500" y="1328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26112</xdr:rowOff>
    </xdr:from>
    <xdr:ext cx="469744" cy="259045"/>
    <xdr:sp macro="" textlink="">
      <xdr:nvSpPr>
        <xdr:cNvPr id="182" name="テキスト ボックス 181"/>
        <xdr:cNvSpPr txBox="1"/>
      </xdr:nvSpPr>
      <xdr:spPr>
        <a:xfrm>
          <a:off x="1784428" y="1305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47007</xdr:rowOff>
    </xdr:from>
    <xdr:ext cx="469744" cy="259045"/>
    <xdr:sp macro="" textlink="">
      <xdr:nvSpPr>
        <xdr:cNvPr id="184" name="テキスト ボックス 183"/>
        <xdr:cNvSpPr txBox="1"/>
      </xdr:nvSpPr>
      <xdr:spPr>
        <a:xfrm>
          <a:off x="895428" y="1307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29784</xdr:rowOff>
    </xdr:from>
    <xdr:to>
      <xdr:col>24</xdr:col>
      <xdr:colOff>114300</xdr:colOff>
      <xdr:row>78</xdr:row>
      <xdr:rowOff>131384</xdr:rowOff>
    </xdr:to>
    <xdr:sp macro="" textlink="">
      <xdr:nvSpPr>
        <xdr:cNvPr id="190" name="楕円 189"/>
        <xdr:cNvSpPr/>
      </xdr:nvSpPr>
      <xdr:spPr>
        <a:xfrm>
          <a:off x="4584700" y="134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116161</xdr:rowOff>
    </xdr:from>
    <xdr:ext cx="469744" cy="259045"/>
    <xdr:sp macro="" textlink="">
      <xdr:nvSpPr>
        <xdr:cNvPr id="191" name="維持補修費該当値テキスト"/>
        <xdr:cNvSpPr txBox="1"/>
      </xdr:nvSpPr>
      <xdr:spPr>
        <a:xfrm>
          <a:off x="4686300" y="1331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56255</xdr:rowOff>
    </xdr:from>
    <xdr:to>
      <xdr:col>20</xdr:col>
      <xdr:colOff>38100</xdr:colOff>
      <xdr:row>78</xdr:row>
      <xdr:rowOff>157855</xdr:rowOff>
    </xdr:to>
    <xdr:sp macro="" textlink="">
      <xdr:nvSpPr>
        <xdr:cNvPr id="192" name="楕円 191"/>
        <xdr:cNvSpPr/>
      </xdr:nvSpPr>
      <xdr:spPr>
        <a:xfrm>
          <a:off x="3746500" y="13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148982</xdr:rowOff>
    </xdr:from>
    <xdr:ext cx="378565" cy="259045"/>
    <xdr:sp macro="" textlink="">
      <xdr:nvSpPr>
        <xdr:cNvPr id="193" name="テキスト ボックス 192"/>
        <xdr:cNvSpPr txBox="1"/>
      </xdr:nvSpPr>
      <xdr:spPr>
        <a:xfrm>
          <a:off x="3608017" y="1352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47523</xdr:rowOff>
    </xdr:from>
    <xdr:to>
      <xdr:col>15</xdr:col>
      <xdr:colOff>101600</xdr:colOff>
      <xdr:row>78</xdr:row>
      <xdr:rowOff>149123</xdr:rowOff>
    </xdr:to>
    <xdr:sp macro="" textlink="">
      <xdr:nvSpPr>
        <xdr:cNvPr id="194" name="楕円 193"/>
        <xdr:cNvSpPr/>
      </xdr:nvSpPr>
      <xdr:spPr>
        <a:xfrm>
          <a:off x="28575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140250</xdr:rowOff>
    </xdr:from>
    <xdr:ext cx="378565" cy="259045"/>
    <xdr:sp macro="" textlink="">
      <xdr:nvSpPr>
        <xdr:cNvPr id="195" name="テキスト ボックス 194"/>
        <xdr:cNvSpPr txBox="1"/>
      </xdr:nvSpPr>
      <xdr:spPr>
        <a:xfrm>
          <a:off x="2719017" y="13513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48254</xdr:rowOff>
    </xdr:from>
    <xdr:to>
      <xdr:col>10</xdr:col>
      <xdr:colOff>165100</xdr:colOff>
      <xdr:row>78</xdr:row>
      <xdr:rowOff>149854</xdr:rowOff>
    </xdr:to>
    <xdr:sp macro="" textlink="">
      <xdr:nvSpPr>
        <xdr:cNvPr id="196" name="楕円 195"/>
        <xdr:cNvSpPr/>
      </xdr:nvSpPr>
      <xdr:spPr>
        <a:xfrm>
          <a:off x="1968500" y="134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140981</xdr:rowOff>
    </xdr:from>
    <xdr:ext cx="378565" cy="259045"/>
    <xdr:sp macro="" textlink="">
      <xdr:nvSpPr>
        <xdr:cNvPr id="197" name="テキスト ボックス 196"/>
        <xdr:cNvSpPr txBox="1"/>
      </xdr:nvSpPr>
      <xdr:spPr>
        <a:xfrm>
          <a:off x="1830017" y="1351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45831</xdr:rowOff>
    </xdr:from>
    <xdr:to>
      <xdr:col>6</xdr:col>
      <xdr:colOff>38100</xdr:colOff>
      <xdr:row>78</xdr:row>
      <xdr:rowOff>147431</xdr:rowOff>
    </xdr:to>
    <xdr:sp macro="" textlink="">
      <xdr:nvSpPr>
        <xdr:cNvPr id="198" name="楕円 197"/>
        <xdr:cNvSpPr/>
      </xdr:nvSpPr>
      <xdr:spPr>
        <a:xfrm>
          <a:off x="1079500" y="134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138558</xdr:rowOff>
    </xdr:from>
    <xdr:ext cx="378565" cy="259045"/>
    <xdr:sp macro="" textlink="">
      <xdr:nvSpPr>
        <xdr:cNvPr id="199" name="テキスト ボックス 198"/>
        <xdr:cNvSpPr txBox="1"/>
      </xdr:nvSpPr>
      <xdr:spPr>
        <a:xfrm>
          <a:off x="941017" y="1351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115263</xdr:rowOff>
    </xdr:from>
    <xdr:to>
      <xdr:col>24</xdr:col>
      <xdr:colOff>62865</xdr:colOff>
      <xdr:row>98</xdr:row>
      <xdr:rowOff>81865</xdr:rowOff>
    </xdr:to>
    <xdr:cxnSp macro="">
      <xdr:nvCxnSpPr>
        <xdr:cNvPr id="222" name="直線コネクタ 221"/>
        <xdr:cNvCxnSpPr/>
      </xdr:nvCxnSpPr>
      <xdr:spPr>
        <a:xfrm flipV="1">
          <a:off x="4633595" y="15545763"/>
          <a:ext cx="1270" cy="133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85692</xdr:rowOff>
    </xdr:from>
    <xdr:ext cx="534377" cy="259045"/>
    <xdr:sp macro="" textlink="">
      <xdr:nvSpPr>
        <xdr:cNvPr id="223" name="扶助費最小値テキスト"/>
        <xdr:cNvSpPr txBox="1"/>
      </xdr:nvSpPr>
      <xdr:spPr>
        <a:xfrm>
          <a:off x="4686300" y="1688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81865</xdr:rowOff>
    </xdr:from>
    <xdr:to>
      <xdr:col>24</xdr:col>
      <xdr:colOff>152400</xdr:colOff>
      <xdr:row>98</xdr:row>
      <xdr:rowOff>81865</xdr:rowOff>
    </xdr:to>
    <xdr:cxnSp macro="">
      <xdr:nvCxnSpPr>
        <xdr:cNvPr id="224" name="直線コネクタ 223"/>
        <xdr:cNvCxnSpPr/>
      </xdr:nvCxnSpPr>
      <xdr:spPr>
        <a:xfrm>
          <a:off x="4546600" y="1688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61940</xdr:rowOff>
    </xdr:from>
    <xdr:ext cx="599010" cy="259045"/>
    <xdr:sp macro="" textlink="">
      <xdr:nvSpPr>
        <xdr:cNvPr id="225" name="扶助費最大値テキスト"/>
        <xdr:cNvSpPr txBox="1"/>
      </xdr:nvSpPr>
      <xdr:spPr>
        <a:xfrm>
          <a:off x="4686300" y="1532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115263</xdr:rowOff>
    </xdr:from>
    <xdr:to>
      <xdr:col>24</xdr:col>
      <xdr:colOff>152400</xdr:colOff>
      <xdr:row>90</xdr:row>
      <xdr:rowOff>115263</xdr:rowOff>
    </xdr:to>
    <xdr:cxnSp macro="">
      <xdr:nvCxnSpPr>
        <xdr:cNvPr id="226" name="直線コネクタ 225"/>
        <xdr:cNvCxnSpPr/>
      </xdr:nvCxnSpPr>
      <xdr:spPr>
        <a:xfrm>
          <a:off x="4546600" y="1554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40900</xdr:rowOff>
    </xdr:from>
    <xdr:to>
      <xdr:col>24</xdr:col>
      <xdr:colOff>63500</xdr:colOff>
      <xdr:row>98</xdr:row>
      <xdr:rowOff>70617</xdr:rowOff>
    </xdr:to>
    <xdr:cxnSp macro="">
      <xdr:nvCxnSpPr>
        <xdr:cNvPr id="227" name="直線コネクタ 226"/>
        <xdr:cNvCxnSpPr/>
      </xdr:nvCxnSpPr>
      <xdr:spPr>
        <a:xfrm>
          <a:off x="3797300" y="16843000"/>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112875</xdr:rowOff>
    </xdr:from>
    <xdr:ext cx="534377" cy="259045"/>
    <xdr:sp macro="" textlink="">
      <xdr:nvSpPr>
        <xdr:cNvPr id="228" name="扶助費平均値テキスト"/>
        <xdr:cNvSpPr txBox="1"/>
      </xdr:nvSpPr>
      <xdr:spPr>
        <a:xfrm>
          <a:off x="4686300" y="16229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89998</xdr:rowOff>
    </xdr:from>
    <xdr:to>
      <xdr:col>24</xdr:col>
      <xdr:colOff>114300</xdr:colOff>
      <xdr:row>96</xdr:row>
      <xdr:rowOff>20148</xdr:rowOff>
    </xdr:to>
    <xdr:sp macro="" textlink="">
      <xdr:nvSpPr>
        <xdr:cNvPr id="229" name="フローチャート: 判断 228"/>
        <xdr:cNvSpPr/>
      </xdr:nvSpPr>
      <xdr:spPr>
        <a:xfrm>
          <a:off x="45847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40900</xdr:rowOff>
    </xdr:from>
    <xdr:to>
      <xdr:col>19</xdr:col>
      <xdr:colOff>177800</xdr:colOff>
      <xdr:row>98</xdr:row>
      <xdr:rowOff>114165</xdr:rowOff>
    </xdr:to>
    <xdr:cxnSp macro="">
      <xdr:nvCxnSpPr>
        <xdr:cNvPr id="230" name="直線コネクタ 229"/>
        <xdr:cNvCxnSpPr/>
      </xdr:nvCxnSpPr>
      <xdr:spPr>
        <a:xfrm flipV="1">
          <a:off x="2908300" y="16843000"/>
          <a:ext cx="889000" cy="7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118413</xdr:rowOff>
    </xdr:from>
    <xdr:to>
      <xdr:col>20</xdr:col>
      <xdr:colOff>38100</xdr:colOff>
      <xdr:row>96</xdr:row>
      <xdr:rowOff>48563</xdr:rowOff>
    </xdr:to>
    <xdr:sp macro="" textlink="">
      <xdr:nvSpPr>
        <xdr:cNvPr id="231" name="フローチャート: 判断 230"/>
        <xdr:cNvSpPr/>
      </xdr:nvSpPr>
      <xdr:spPr>
        <a:xfrm>
          <a:off x="3746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65090</xdr:rowOff>
    </xdr:from>
    <xdr:ext cx="534377" cy="259045"/>
    <xdr:sp macro="" textlink="">
      <xdr:nvSpPr>
        <xdr:cNvPr id="232" name="テキスト ボックス 231"/>
        <xdr:cNvSpPr txBox="1"/>
      </xdr:nvSpPr>
      <xdr:spPr>
        <a:xfrm>
          <a:off x="3530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112885</xdr:rowOff>
    </xdr:from>
    <xdr:to>
      <xdr:col>15</xdr:col>
      <xdr:colOff>50800</xdr:colOff>
      <xdr:row>98</xdr:row>
      <xdr:rowOff>114165</xdr:rowOff>
    </xdr:to>
    <xdr:cxnSp macro="">
      <xdr:nvCxnSpPr>
        <xdr:cNvPr id="233" name="直線コネクタ 232"/>
        <xdr:cNvCxnSpPr/>
      </xdr:nvCxnSpPr>
      <xdr:spPr>
        <a:xfrm>
          <a:off x="2019300" y="16914985"/>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48050</xdr:rowOff>
    </xdr:from>
    <xdr:to>
      <xdr:col>15</xdr:col>
      <xdr:colOff>101600</xdr:colOff>
      <xdr:row>96</xdr:row>
      <xdr:rowOff>149650</xdr:rowOff>
    </xdr:to>
    <xdr:sp macro="" textlink="">
      <xdr:nvSpPr>
        <xdr:cNvPr id="234" name="フローチャート: 判断 233"/>
        <xdr:cNvSpPr/>
      </xdr:nvSpPr>
      <xdr:spPr>
        <a:xfrm>
          <a:off x="2857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166177</xdr:rowOff>
    </xdr:from>
    <xdr:ext cx="534377" cy="259045"/>
    <xdr:sp macro="" textlink="">
      <xdr:nvSpPr>
        <xdr:cNvPr id="235" name="テキスト ボックス 234"/>
        <xdr:cNvSpPr txBox="1"/>
      </xdr:nvSpPr>
      <xdr:spPr>
        <a:xfrm>
          <a:off x="2641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112885</xdr:rowOff>
    </xdr:from>
    <xdr:to>
      <xdr:col>10</xdr:col>
      <xdr:colOff>114300</xdr:colOff>
      <xdr:row>99</xdr:row>
      <xdr:rowOff>38041</xdr:rowOff>
    </xdr:to>
    <xdr:cxnSp macro="">
      <xdr:nvCxnSpPr>
        <xdr:cNvPr id="236" name="直線コネクタ 235"/>
        <xdr:cNvCxnSpPr/>
      </xdr:nvCxnSpPr>
      <xdr:spPr>
        <a:xfrm flipV="1">
          <a:off x="1130300" y="16914985"/>
          <a:ext cx="889000" cy="9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115807</xdr:rowOff>
    </xdr:from>
    <xdr:to>
      <xdr:col>10</xdr:col>
      <xdr:colOff>165100</xdr:colOff>
      <xdr:row>97</xdr:row>
      <xdr:rowOff>45957</xdr:rowOff>
    </xdr:to>
    <xdr:sp macro="" textlink="">
      <xdr:nvSpPr>
        <xdr:cNvPr id="237" name="フローチャート: 判断 236"/>
        <xdr:cNvSpPr/>
      </xdr:nvSpPr>
      <xdr:spPr>
        <a:xfrm>
          <a:off x="1968500" y="1657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62484</xdr:rowOff>
    </xdr:from>
    <xdr:ext cx="534377" cy="259045"/>
    <xdr:sp macro="" textlink="">
      <xdr:nvSpPr>
        <xdr:cNvPr id="238" name="テキスト ボックス 237"/>
        <xdr:cNvSpPr txBox="1"/>
      </xdr:nvSpPr>
      <xdr:spPr>
        <a:xfrm>
          <a:off x="1752111" y="163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55273</xdr:rowOff>
    </xdr:from>
    <xdr:to>
      <xdr:col>6</xdr:col>
      <xdr:colOff>38100</xdr:colOff>
      <xdr:row>97</xdr:row>
      <xdr:rowOff>156873</xdr:rowOff>
    </xdr:to>
    <xdr:sp macro="" textlink="">
      <xdr:nvSpPr>
        <xdr:cNvPr id="239" name="フローチャート: 判断 238"/>
        <xdr:cNvSpPr/>
      </xdr:nvSpPr>
      <xdr:spPr>
        <a:xfrm>
          <a:off x="1079500" y="166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1950</xdr:rowOff>
    </xdr:from>
    <xdr:ext cx="534377" cy="259045"/>
    <xdr:sp macro="" textlink="">
      <xdr:nvSpPr>
        <xdr:cNvPr id="240" name="テキスト ボックス 239"/>
        <xdr:cNvSpPr txBox="1"/>
      </xdr:nvSpPr>
      <xdr:spPr>
        <a:xfrm>
          <a:off x="863111" y="164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19817</xdr:rowOff>
    </xdr:from>
    <xdr:to>
      <xdr:col>24</xdr:col>
      <xdr:colOff>114300</xdr:colOff>
      <xdr:row>98</xdr:row>
      <xdr:rowOff>121417</xdr:rowOff>
    </xdr:to>
    <xdr:sp macro="" textlink="">
      <xdr:nvSpPr>
        <xdr:cNvPr id="246" name="楕円 245"/>
        <xdr:cNvSpPr/>
      </xdr:nvSpPr>
      <xdr:spPr>
        <a:xfrm>
          <a:off x="4584700" y="168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106194</xdr:rowOff>
    </xdr:from>
    <xdr:ext cx="534377" cy="259045"/>
    <xdr:sp macro="" textlink="">
      <xdr:nvSpPr>
        <xdr:cNvPr id="247" name="扶助費該当値テキスト"/>
        <xdr:cNvSpPr txBox="1"/>
      </xdr:nvSpPr>
      <xdr:spPr>
        <a:xfrm>
          <a:off x="4686300" y="167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161550</xdr:rowOff>
    </xdr:from>
    <xdr:to>
      <xdr:col>20</xdr:col>
      <xdr:colOff>38100</xdr:colOff>
      <xdr:row>98</xdr:row>
      <xdr:rowOff>91700</xdr:rowOff>
    </xdr:to>
    <xdr:sp macro="" textlink="">
      <xdr:nvSpPr>
        <xdr:cNvPr id="248" name="楕円 247"/>
        <xdr:cNvSpPr/>
      </xdr:nvSpPr>
      <xdr:spPr>
        <a:xfrm>
          <a:off x="3746500" y="16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82827</xdr:rowOff>
    </xdr:from>
    <xdr:ext cx="534377" cy="259045"/>
    <xdr:sp macro="" textlink="">
      <xdr:nvSpPr>
        <xdr:cNvPr id="249" name="テキスト ボックス 248"/>
        <xdr:cNvSpPr txBox="1"/>
      </xdr:nvSpPr>
      <xdr:spPr>
        <a:xfrm>
          <a:off x="3530111" y="1688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63365</xdr:rowOff>
    </xdr:from>
    <xdr:to>
      <xdr:col>15</xdr:col>
      <xdr:colOff>101600</xdr:colOff>
      <xdr:row>98</xdr:row>
      <xdr:rowOff>164965</xdr:rowOff>
    </xdr:to>
    <xdr:sp macro="" textlink="">
      <xdr:nvSpPr>
        <xdr:cNvPr id="250" name="楕円 249"/>
        <xdr:cNvSpPr/>
      </xdr:nvSpPr>
      <xdr:spPr>
        <a:xfrm>
          <a:off x="2857500" y="168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156092</xdr:rowOff>
    </xdr:from>
    <xdr:ext cx="534377" cy="259045"/>
    <xdr:sp macro="" textlink="">
      <xdr:nvSpPr>
        <xdr:cNvPr id="251" name="テキスト ボックス 250"/>
        <xdr:cNvSpPr txBox="1"/>
      </xdr:nvSpPr>
      <xdr:spPr>
        <a:xfrm>
          <a:off x="2641111" y="1695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62085</xdr:rowOff>
    </xdr:from>
    <xdr:to>
      <xdr:col>10</xdr:col>
      <xdr:colOff>165100</xdr:colOff>
      <xdr:row>98</xdr:row>
      <xdr:rowOff>163685</xdr:rowOff>
    </xdr:to>
    <xdr:sp macro="" textlink="">
      <xdr:nvSpPr>
        <xdr:cNvPr id="252" name="楕円 251"/>
        <xdr:cNvSpPr/>
      </xdr:nvSpPr>
      <xdr:spPr>
        <a:xfrm>
          <a:off x="1968500" y="168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154812</xdr:rowOff>
    </xdr:from>
    <xdr:ext cx="534377" cy="259045"/>
    <xdr:sp macro="" textlink="">
      <xdr:nvSpPr>
        <xdr:cNvPr id="253" name="テキスト ボックス 252"/>
        <xdr:cNvSpPr txBox="1"/>
      </xdr:nvSpPr>
      <xdr:spPr>
        <a:xfrm>
          <a:off x="1752111" y="169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158691</xdr:rowOff>
    </xdr:from>
    <xdr:to>
      <xdr:col>6</xdr:col>
      <xdr:colOff>38100</xdr:colOff>
      <xdr:row>99</xdr:row>
      <xdr:rowOff>88841</xdr:rowOff>
    </xdr:to>
    <xdr:sp macro="" textlink="">
      <xdr:nvSpPr>
        <xdr:cNvPr id="254" name="楕円 253"/>
        <xdr:cNvSpPr/>
      </xdr:nvSpPr>
      <xdr:spPr>
        <a:xfrm>
          <a:off x="1079500" y="1696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79968</xdr:rowOff>
    </xdr:from>
    <xdr:ext cx="534377" cy="259045"/>
    <xdr:sp macro="" textlink="">
      <xdr:nvSpPr>
        <xdr:cNvPr id="255" name="テキスト ボックス 254"/>
        <xdr:cNvSpPr txBox="1"/>
      </xdr:nvSpPr>
      <xdr:spPr>
        <a:xfrm>
          <a:off x="863111" y="1705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9" name="テキスト ボックス 26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1" name="テキスト ボックス 27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3" name="テキスト ボックス 27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39094</xdr:rowOff>
    </xdr:from>
    <xdr:to>
      <xdr:col>54</xdr:col>
      <xdr:colOff>189865</xdr:colOff>
      <xdr:row>38</xdr:row>
      <xdr:rowOff>66222</xdr:rowOff>
    </xdr:to>
    <xdr:cxnSp macro="">
      <xdr:nvCxnSpPr>
        <xdr:cNvPr id="281" name="直線コネクタ 280"/>
        <xdr:cNvCxnSpPr/>
      </xdr:nvCxnSpPr>
      <xdr:spPr>
        <a:xfrm flipV="1">
          <a:off x="10475595" y="5182594"/>
          <a:ext cx="1270" cy="139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70049</xdr:rowOff>
    </xdr:from>
    <xdr:ext cx="534377" cy="259045"/>
    <xdr:sp macro="" textlink="">
      <xdr:nvSpPr>
        <xdr:cNvPr id="282" name="補助費等最小値テキスト"/>
        <xdr:cNvSpPr txBox="1"/>
      </xdr:nvSpPr>
      <xdr:spPr>
        <a:xfrm>
          <a:off x="10528300" y="658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66222</xdr:rowOff>
    </xdr:from>
    <xdr:to>
      <xdr:col>55</xdr:col>
      <xdr:colOff>88900</xdr:colOff>
      <xdr:row>38</xdr:row>
      <xdr:rowOff>66222</xdr:rowOff>
    </xdr:to>
    <xdr:cxnSp macro="">
      <xdr:nvCxnSpPr>
        <xdr:cNvPr id="283" name="直線コネクタ 282"/>
        <xdr:cNvCxnSpPr/>
      </xdr:nvCxnSpPr>
      <xdr:spPr>
        <a:xfrm>
          <a:off x="10388600" y="658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157221</xdr:rowOff>
    </xdr:from>
    <xdr:ext cx="599010" cy="259045"/>
    <xdr:sp macro="" textlink="">
      <xdr:nvSpPr>
        <xdr:cNvPr id="284" name="補助費等最大値テキスト"/>
        <xdr:cNvSpPr txBox="1"/>
      </xdr:nvSpPr>
      <xdr:spPr>
        <a:xfrm>
          <a:off x="10528300" y="495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39094</xdr:rowOff>
    </xdr:from>
    <xdr:to>
      <xdr:col>55</xdr:col>
      <xdr:colOff>88900</xdr:colOff>
      <xdr:row>30</xdr:row>
      <xdr:rowOff>39094</xdr:rowOff>
    </xdr:to>
    <xdr:cxnSp macro="">
      <xdr:nvCxnSpPr>
        <xdr:cNvPr id="285" name="直線コネクタ 284"/>
        <xdr:cNvCxnSpPr/>
      </xdr:nvCxnSpPr>
      <xdr:spPr>
        <a:xfrm>
          <a:off x="10388600" y="5182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77575</xdr:rowOff>
    </xdr:from>
    <xdr:to>
      <xdr:col>55</xdr:col>
      <xdr:colOff>0</xdr:colOff>
      <xdr:row>34</xdr:row>
      <xdr:rowOff>120465</xdr:rowOff>
    </xdr:to>
    <xdr:cxnSp macro="">
      <xdr:nvCxnSpPr>
        <xdr:cNvPr id="286" name="直線コネクタ 285"/>
        <xdr:cNvCxnSpPr/>
      </xdr:nvCxnSpPr>
      <xdr:spPr>
        <a:xfrm flipV="1">
          <a:off x="9639300" y="5906875"/>
          <a:ext cx="838200" cy="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126001</xdr:rowOff>
    </xdr:from>
    <xdr:ext cx="534377" cy="259045"/>
    <xdr:sp macro="" textlink="">
      <xdr:nvSpPr>
        <xdr:cNvPr id="287" name="補助費等平均値テキスト"/>
        <xdr:cNvSpPr txBox="1"/>
      </xdr:nvSpPr>
      <xdr:spPr>
        <a:xfrm>
          <a:off x="10528300" y="6126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147574</xdr:rowOff>
    </xdr:from>
    <xdr:to>
      <xdr:col>55</xdr:col>
      <xdr:colOff>50800</xdr:colOff>
      <xdr:row>36</xdr:row>
      <xdr:rowOff>77724</xdr:rowOff>
    </xdr:to>
    <xdr:sp macro="" textlink="">
      <xdr:nvSpPr>
        <xdr:cNvPr id="288" name="フローチャート: 判断 287"/>
        <xdr:cNvSpPr/>
      </xdr:nvSpPr>
      <xdr:spPr>
        <a:xfrm>
          <a:off x="104267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120465</xdr:rowOff>
    </xdr:from>
    <xdr:to>
      <xdr:col>50</xdr:col>
      <xdr:colOff>114300</xdr:colOff>
      <xdr:row>35</xdr:row>
      <xdr:rowOff>73754</xdr:rowOff>
    </xdr:to>
    <xdr:cxnSp macro="">
      <xdr:nvCxnSpPr>
        <xdr:cNvPr id="289" name="直線コネクタ 288"/>
        <xdr:cNvCxnSpPr/>
      </xdr:nvCxnSpPr>
      <xdr:spPr>
        <a:xfrm flipV="1">
          <a:off x="8750300" y="5949765"/>
          <a:ext cx="889000" cy="1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6114</xdr:rowOff>
    </xdr:from>
    <xdr:to>
      <xdr:col>50</xdr:col>
      <xdr:colOff>165100</xdr:colOff>
      <xdr:row>36</xdr:row>
      <xdr:rowOff>107714</xdr:rowOff>
    </xdr:to>
    <xdr:sp macro="" textlink="">
      <xdr:nvSpPr>
        <xdr:cNvPr id="290" name="フローチャート: 判断 289"/>
        <xdr:cNvSpPr/>
      </xdr:nvSpPr>
      <xdr:spPr>
        <a:xfrm>
          <a:off x="9588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98841</xdr:rowOff>
    </xdr:from>
    <xdr:ext cx="534377" cy="259045"/>
    <xdr:sp macro="" textlink="">
      <xdr:nvSpPr>
        <xdr:cNvPr id="291" name="テキスト ボックス 290"/>
        <xdr:cNvSpPr txBox="1"/>
      </xdr:nvSpPr>
      <xdr:spPr>
        <a:xfrm>
          <a:off x="937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73754</xdr:rowOff>
    </xdr:from>
    <xdr:to>
      <xdr:col>45</xdr:col>
      <xdr:colOff>177800</xdr:colOff>
      <xdr:row>35</xdr:row>
      <xdr:rowOff>116394</xdr:rowOff>
    </xdr:to>
    <xdr:cxnSp macro="">
      <xdr:nvCxnSpPr>
        <xdr:cNvPr id="292" name="直線コネクタ 291"/>
        <xdr:cNvCxnSpPr/>
      </xdr:nvCxnSpPr>
      <xdr:spPr>
        <a:xfrm flipV="1">
          <a:off x="7861300" y="6074504"/>
          <a:ext cx="889000" cy="4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164719</xdr:rowOff>
    </xdr:from>
    <xdr:to>
      <xdr:col>46</xdr:col>
      <xdr:colOff>38100</xdr:colOff>
      <xdr:row>36</xdr:row>
      <xdr:rowOff>94869</xdr:rowOff>
    </xdr:to>
    <xdr:sp macro="" textlink="">
      <xdr:nvSpPr>
        <xdr:cNvPr id="293" name="フローチャート: 判断 292"/>
        <xdr:cNvSpPr/>
      </xdr:nvSpPr>
      <xdr:spPr>
        <a:xfrm>
          <a:off x="8699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85996</xdr:rowOff>
    </xdr:from>
    <xdr:ext cx="534377" cy="259045"/>
    <xdr:sp macro="" textlink="">
      <xdr:nvSpPr>
        <xdr:cNvPr id="294" name="テキスト ボックス 293"/>
        <xdr:cNvSpPr txBox="1"/>
      </xdr:nvSpPr>
      <xdr:spPr>
        <a:xfrm>
          <a:off x="8483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115392</xdr:rowOff>
    </xdr:from>
    <xdr:to>
      <xdr:col>41</xdr:col>
      <xdr:colOff>50800</xdr:colOff>
      <xdr:row>35</xdr:row>
      <xdr:rowOff>116394</xdr:rowOff>
    </xdr:to>
    <xdr:cxnSp macro="">
      <xdr:nvCxnSpPr>
        <xdr:cNvPr id="295" name="直線コネクタ 294"/>
        <xdr:cNvCxnSpPr/>
      </xdr:nvCxnSpPr>
      <xdr:spPr>
        <a:xfrm>
          <a:off x="6972300" y="6116142"/>
          <a:ext cx="8890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12319</xdr:rowOff>
    </xdr:from>
    <xdr:to>
      <xdr:col>41</xdr:col>
      <xdr:colOff>101600</xdr:colOff>
      <xdr:row>36</xdr:row>
      <xdr:rowOff>113919</xdr:rowOff>
    </xdr:to>
    <xdr:sp macro="" textlink="">
      <xdr:nvSpPr>
        <xdr:cNvPr id="296" name="フローチャート: 判断 295"/>
        <xdr:cNvSpPr/>
      </xdr:nvSpPr>
      <xdr:spPr>
        <a:xfrm>
          <a:off x="7810500" y="618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105046</xdr:rowOff>
    </xdr:from>
    <xdr:ext cx="534377" cy="259045"/>
    <xdr:sp macro="" textlink="">
      <xdr:nvSpPr>
        <xdr:cNvPr id="297" name="テキスト ボックス 296"/>
        <xdr:cNvSpPr txBox="1"/>
      </xdr:nvSpPr>
      <xdr:spPr>
        <a:xfrm>
          <a:off x="7594111" y="627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29018</xdr:rowOff>
    </xdr:from>
    <xdr:to>
      <xdr:col>36</xdr:col>
      <xdr:colOff>165100</xdr:colOff>
      <xdr:row>36</xdr:row>
      <xdr:rowOff>130618</xdr:rowOff>
    </xdr:to>
    <xdr:sp macro="" textlink="">
      <xdr:nvSpPr>
        <xdr:cNvPr id="298" name="フローチャート: 判断 297"/>
        <xdr:cNvSpPr/>
      </xdr:nvSpPr>
      <xdr:spPr>
        <a:xfrm>
          <a:off x="6921500" y="620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121745</xdr:rowOff>
    </xdr:from>
    <xdr:ext cx="534377" cy="259045"/>
    <xdr:sp macro="" textlink="">
      <xdr:nvSpPr>
        <xdr:cNvPr id="299" name="テキスト ボックス 298"/>
        <xdr:cNvSpPr txBox="1"/>
      </xdr:nvSpPr>
      <xdr:spPr>
        <a:xfrm>
          <a:off x="6705111" y="629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26775</xdr:rowOff>
    </xdr:from>
    <xdr:to>
      <xdr:col>55</xdr:col>
      <xdr:colOff>50800</xdr:colOff>
      <xdr:row>34</xdr:row>
      <xdr:rowOff>128375</xdr:rowOff>
    </xdr:to>
    <xdr:sp macro="" textlink="">
      <xdr:nvSpPr>
        <xdr:cNvPr id="305" name="楕円 304"/>
        <xdr:cNvSpPr/>
      </xdr:nvSpPr>
      <xdr:spPr>
        <a:xfrm>
          <a:off x="10426700" y="5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49652</xdr:rowOff>
    </xdr:from>
    <xdr:ext cx="534377" cy="259045"/>
    <xdr:sp macro="" textlink="">
      <xdr:nvSpPr>
        <xdr:cNvPr id="306" name="補助費等該当値テキスト"/>
        <xdr:cNvSpPr txBox="1"/>
      </xdr:nvSpPr>
      <xdr:spPr>
        <a:xfrm>
          <a:off x="10528300" y="57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69665</xdr:rowOff>
    </xdr:from>
    <xdr:to>
      <xdr:col>50</xdr:col>
      <xdr:colOff>165100</xdr:colOff>
      <xdr:row>34</xdr:row>
      <xdr:rowOff>171265</xdr:rowOff>
    </xdr:to>
    <xdr:sp macro="" textlink="">
      <xdr:nvSpPr>
        <xdr:cNvPr id="307" name="楕円 306"/>
        <xdr:cNvSpPr/>
      </xdr:nvSpPr>
      <xdr:spPr>
        <a:xfrm>
          <a:off x="9588500" y="58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16342</xdr:rowOff>
    </xdr:from>
    <xdr:ext cx="534377" cy="259045"/>
    <xdr:sp macro="" textlink="">
      <xdr:nvSpPr>
        <xdr:cNvPr id="308" name="テキスト ボックス 307"/>
        <xdr:cNvSpPr txBox="1"/>
      </xdr:nvSpPr>
      <xdr:spPr>
        <a:xfrm>
          <a:off x="9372111" y="567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22954</xdr:rowOff>
    </xdr:from>
    <xdr:to>
      <xdr:col>46</xdr:col>
      <xdr:colOff>38100</xdr:colOff>
      <xdr:row>35</xdr:row>
      <xdr:rowOff>124554</xdr:rowOff>
    </xdr:to>
    <xdr:sp macro="" textlink="">
      <xdr:nvSpPr>
        <xdr:cNvPr id="309" name="楕円 308"/>
        <xdr:cNvSpPr/>
      </xdr:nvSpPr>
      <xdr:spPr>
        <a:xfrm>
          <a:off x="8699500" y="60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141081</xdr:rowOff>
    </xdr:from>
    <xdr:ext cx="534377" cy="259045"/>
    <xdr:sp macro="" textlink="">
      <xdr:nvSpPr>
        <xdr:cNvPr id="310" name="テキスト ボックス 309"/>
        <xdr:cNvSpPr txBox="1"/>
      </xdr:nvSpPr>
      <xdr:spPr>
        <a:xfrm>
          <a:off x="8483111" y="579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65594</xdr:rowOff>
    </xdr:from>
    <xdr:to>
      <xdr:col>41</xdr:col>
      <xdr:colOff>101600</xdr:colOff>
      <xdr:row>35</xdr:row>
      <xdr:rowOff>167194</xdr:rowOff>
    </xdr:to>
    <xdr:sp macro="" textlink="">
      <xdr:nvSpPr>
        <xdr:cNvPr id="311" name="楕円 310"/>
        <xdr:cNvSpPr/>
      </xdr:nvSpPr>
      <xdr:spPr>
        <a:xfrm>
          <a:off x="7810500" y="606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12271</xdr:rowOff>
    </xdr:from>
    <xdr:ext cx="534377" cy="259045"/>
    <xdr:sp macro="" textlink="">
      <xdr:nvSpPr>
        <xdr:cNvPr id="312" name="テキスト ボックス 311"/>
        <xdr:cNvSpPr txBox="1"/>
      </xdr:nvSpPr>
      <xdr:spPr>
        <a:xfrm>
          <a:off x="7594111" y="584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64592</xdr:rowOff>
    </xdr:from>
    <xdr:to>
      <xdr:col>36</xdr:col>
      <xdr:colOff>165100</xdr:colOff>
      <xdr:row>35</xdr:row>
      <xdr:rowOff>166192</xdr:rowOff>
    </xdr:to>
    <xdr:sp macro="" textlink="">
      <xdr:nvSpPr>
        <xdr:cNvPr id="313" name="楕円 312"/>
        <xdr:cNvSpPr/>
      </xdr:nvSpPr>
      <xdr:spPr>
        <a:xfrm>
          <a:off x="6921500" y="606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11269</xdr:rowOff>
    </xdr:from>
    <xdr:ext cx="534377" cy="259045"/>
    <xdr:sp macro="" textlink="">
      <xdr:nvSpPr>
        <xdr:cNvPr id="314" name="テキスト ボックス 313"/>
        <xdr:cNvSpPr txBox="1"/>
      </xdr:nvSpPr>
      <xdr:spPr>
        <a:xfrm>
          <a:off x="6705111" y="584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61752</xdr:rowOff>
    </xdr:from>
    <xdr:to>
      <xdr:col>54</xdr:col>
      <xdr:colOff>189865</xdr:colOff>
      <xdr:row>58</xdr:row>
      <xdr:rowOff>75738</xdr:rowOff>
    </xdr:to>
    <xdr:cxnSp macro="">
      <xdr:nvCxnSpPr>
        <xdr:cNvPr id="336" name="直線コネクタ 335"/>
        <xdr:cNvCxnSpPr/>
      </xdr:nvCxnSpPr>
      <xdr:spPr>
        <a:xfrm flipV="1">
          <a:off x="10475595" y="9491502"/>
          <a:ext cx="1270" cy="5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79565</xdr:rowOff>
    </xdr:from>
    <xdr:ext cx="534377" cy="259045"/>
    <xdr:sp macro="" textlink="">
      <xdr:nvSpPr>
        <xdr:cNvPr id="337" name="普通建設事業費最小値テキスト"/>
        <xdr:cNvSpPr txBox="1"/>
      </xdr:nvSpPr>
      <xdr:spPr>
        <a:xfrm>
          <a:off x="10528300" y="100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75738</xdr:rowOff>
    </xdr:from>
    <xdr:to>
      <xdr:col>55</xdr:col>
      <xdr:colOff>88900</xdr:colOff>
      <xdr:row>58</xdr:row>
      <xdr:rowOff>75738</xdr:rowOff>
    </xdr:to>
    <xdr:cxnSp macro="">
      <xdr:nvCxnSpPr>
        <xdr:cNvPr id="338" name="直線コネクタ 337"/>
        <xdr:cNvCxnSpPr/>
      </xdr:nvCxnSpPr>
      <xdr:spPr>
        <a:xfrm>
          <a:off x="10388600" y="1001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8429</xdr:rowOff>
    </xdr:from>
    <xdr:ext cx="599010" cy="259045"/>
    <xdr:sp macro="" textlink="">
      <xdr:nvSpPr>
        <xdr:cNvPr id="339" name="普通建設事業費最大値テキスト"/>
        <xdr:cNvSpPr txBox="1"/>
      </xdr:nvSpPr>
      <xdr:spPr>
        <a:xfrm>
          <a:off x="10528300" y="926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61752</xdr:rowOff>
    </xdr:from>
    <xdr:to>
      <xdr:col>55</xdr:col>
      <xdr:colOff>88900</xdr:colOff>
      <xdr:row>55</xdr:row>
      <xdr:rowOff>61752</xdr:rowOff>
    </xdr:to>
    <xdr:cxnSp macro="">
      <xdr:nvCxnSpPr>
        <xdr:cNvPr id="340" name="直線コネクタ 339"/>
        <xdr:cNvCxnSpPr/>
      </xdr:nvCxnSpPr>
      <xdr:spPr>
        <a:xfrm>
          <a:off x="10388600" y="949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68057</xdr:rowOff>
    </xdr:from>
    <xdr:to>
      <xdr:col>55</xdr:col>
      <xdr:colOff>0</xdr:colOff>
      <xdr:row>57</xdr:row>
      <xdr:rowOff>162912</xdr:rowOff>
    </xdr:to>
    <xdr:cxnSp macro="">
      <xdr:nvCxnSpPr>
        <xdr:cNvPr id="341" name="直線コネクタ 340"/>
        <xdr:cNvCxnSpPr/>
      </xdr:nvCxnSpPr>
      <xdr:spPr>
        <a:xfrm flipV="1">
          <a:off x="9639300" y="9840707"/>
          <a:ext cx="838200" cy="9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37916</xdr:rowOff>
    </xdr:from>
    <xdr:ext cx="534377" cy="259045"/>
    <xdr:sp macro="" textlink="">
      <xdr:nvSpPr>
        <xdr:cNvPr id="342" name="普通建設事業費平均値テキスト"/>
        <xdr:cNvSpPr txBox="1"/>
      </xdr:nvSpPr>
      <xdr:spPr>
        <a:xfrm>
          <a:off x="10528300" y="963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15039</xdr:rowOff>
    </xdr:from>
    <xdr:to>
      <xdr:col>55</xdr:col>
      <xdr:colOff>50800</xdr:colOff>
      <xdr:row>57</xdr:row>
      <xdr:rowOff>116639</xdr:rowOff>
    </xdr:to>
    <xdr:sp macro="" textlink="">
      <xdr:nvSpPr>
        <xdr:cNvPr id="343" name="フローチャート: 判断 342"/>
        <xdr:cNvSpPr/>
      </xdr:nvSpPr>
      <xdr:spPr>
        <a:xfrm>
          <a:off x="10426700" y="978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131745</xdr:rowOff>
    </xdr:from>
    <xdr:to>
      <xdr:col>50</xdr:col>
      <xdr:colOff>114300</xdr:colOff>
      <xdr:row>57</xdr:row>
      <xdr:rowOff>162912</xdr:rowOff>
    </xdr:to>
    <xdr:cxnSp macro="">
      <xdr:nvCxnSpPr>
        <xdr:cNvPr id="344" name="直線コネクタ 343"/>
        <xdr:cNvCxnSpPr/>
      </xdr:nvCxnSpPr>
      <xdr:spPr>
        <a:xfrm>
          <a:off x="8750300" y="9904395"/>
          <a:ext cx="8890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170638</xdr:rowOff>
    </xdr:from>
    <xdr:to>
      <xdr:col>50</xdr:col>
      <xdr:colOff>165100</xdr:colOff>
      <xdr:row>57</xdr:row>
      <xdr:rowOff>100788</xdr:rowOff>
    </xdr:to>
    <xdr:sp macro="" textlink="">
      <xdr:nvSpPr>
        <xdr:cNvPr id="345" name="フローチャート: 判断 344"/>
        <xdr:cNvSpPr/>
      </xdr:nvSpPr>
      <xdr:spPr>
        <a:xfrm>
          <a:off x="9588500" y="977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117315</xdr:rowOff>
    </xdr:from>
    <xdr:ext cx="534377" cy="259045"/>
    <xdr:sp macro="" textlink="">
      <xdr:nvSpPr>
        <xdr:cNvPr id="346" name="テキスト ボックス 345"/>
        <xdr:cNvSpPr txBox="1"/>
      </xdr:nvSpPr>
      <xdr:spPr>
        <a:xfrm>
          <a:off x="9372111" y="954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47382</xdr:rowOff>
    </xdr:from>
    <xdr:to>
      <xdr:col>45</xdr:col>
      <xdr:colOff>177800</xdr:colOff>
      <xdr:row>57</xdr:row>
      <xdr:rowOff>131745</xdr:rowOff>
    </xdr:to>
    <xdr:cxnSp macro="">
      <xdr:nvCxnSpPr>
        <xdr:cNvPr id="347" name="直線コネクタ 346"/>
        <xdr:cNvCxnSpPr/>
      </xdr:nvCxnSpPr>
      <xdr:spPr>
        <a:xfrm>
          <a:off x="7861300" y="9820032"/>
          <a:ext cx="889000" cy="8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231</xdr:rowOff>
    </xdr:from>
    <xdr:to>
      <xdr:col>46</xdr:col>
      <xdr:colOff>38100</xdr:colOff>
      <xdr:row>57</xdr:row>
      <xdr:rowOff>101831</xdr:rowOff>
    </xdr:to>
    <xdr:sp macro="" textlink="">
      <xdr:nvSpPr>
        <xdr:cNvPr id="348" name="フローチャート: 判断 347"/>
        <xdr:cNvSpPr/>
      </xdr:nvSpPr>
      <xdr:spPr>
        <a:xfrm>
          <a:off x="8699500" y="977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118358</xdr:rowOff>
    </xdr:from>
    <xdr:ext cx="534377" cy="259045"/>
    <xdr:sp macro="" textlink="">
      <xdr:nvSpPr>
        <xdr:cNvPr id="349" name="テキスト ボックス 348"/>
        <xdr:cNvSpPr txBox="1"/>
      </xdr:nvSpPr>
      <xdr:spPr>
        <a:xfrm>
          <a:off x="8483111" y="954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70562</xdr:rowOff>
    </xdr:from>
    <xdr:to>
      <xdr:col>41</xdr:col>
      <xdr:colOff>50800</xdr:colOff>
      <xdr:row>57</xdr:row>
      <xdr:rowOff>47382</xdr:rowOff>
    </xdr:to>
    <xdr:cxnSp macro="">
      <xdr:nvCxnSpPr>
        <xdr:cNvPr id="350" name="直線コネクタ 349"/>
        <xdr:cNvCxnSpPr/>
      </xdr:nvCxnSpPr>
      <xdr:spPr>
        <a:xfrm>
          <a:off x="6972300" y="8814512"/>
          <a:ext cx="889000" cy="100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158998</xdr:rowOff>
    </xdr:from>
    <xdr:to>
      <xdr:col>41</xdr:col>
      <xdr:colOff>101600</xdr:colOff>
      <xdr:row>57</xdr:row>
      <xdr:rowOff>89148</xdr:rowOff>
    </xdr:to>
    <xdr:sp macro="" textlink="">
      <xdr:nvSpPr>
        <xdr:cNvPr id="351" name="フローチャート: 判断 350"/>
        <xdr:cNvSpPr/>
      </xdr:nvSpPr>
      <xdr:spPr>
        <a:xfrm>
          <a:off x="7810500" y="976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105675</xdr:rowOff>
    </xdr:from>
    <xdr:ext cx="534377" cy="259045"/>
    <xdr:sp macro="" textlink="">
      <xdr:nvSpPr>
        <xdr:cNvPr id="352" name="テキスト ボックス 351"/>
        <xdr:cNvSpPr txBox="1"/>
      </xdr:nvSpPr>
      <xdr:spPr>
        <a:xfrm>
          <a:off x="7594111" y="953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114151</xdr:rowOff>
    </xdr:from>
    <xdr:to>
      <xdr:col>36</xdr:col>
      <xdr:colOff>165100</xdr:colOff>
      <xdr:row>57</xdr:row>
      <xdr:rowOff>44301</xdr:rowOff>
    </xdr:to>
    <xdr:sp macro="" textlink="">
      <xdr:nvSpPr>
        <xdr:cNvPr id="353" name="フローチャート: 判断 352"/>
        <xdr:cNvSpPr/>
      </xdr:nvSpPr>
      <xdr:spPr>
        <a:xfrm>
          <a:off x="6921500" y="97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35428</xdr:rowOff>
    </xdr:from>
    <xdr:ext cx="534377" cy="259045"/>
    <xdr:sp macro="" textlink="">
      <xdr:nvSpPr>
        <xdr:cNvPr id="354" name="テキスト ボックス 353"/>
        <xdr:cNvSpPr txBox="1"/>
      </xdr:nvSpPr>
      <xdr:spPr>
        <a:xfrm>
          <a:off x="6705111" y="98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17257</xdr:rowOff>
    </xdr:from>
    <xdr:to>
      <xdr:col>55</xdr:col>
      <xdr:colOff>50800</xdr:colOff>
      <xdr:row>57</xdr:row>
      <xdr:rowOff>118857</xdr:rowOff>
    </xdr:to>
    <xdr:sp macro="" textlink="">
      <xdr:nvSpPr>
        <xdr:cNvPr id="360" name="楕円 359"/>
        <xdr:cNvSpPr/>
      </xdr:nvSpPr>
      <xdr:spPr>
        <a:xfrm>
          <a:off x="10426700" y="97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167134</xdr:rowOff>
    </xdr:from>
    <xdr:ext cx="534377" cy="259045"/>
    <xdr:sp macro="" textlink="">
      <xdr:nvSpPr>
        <xdr:cNvPr id="361" name="普通建設事業費該当値テキスト"/>
        <xdr:cNvSpPr txBox="1"/>
      </xdr:nvSpPr>
      <xdr:spPr>
        <a:xfrm>
          <a:off x="10528300" y="97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112112</xdr:rowOff>
    </xdr:from>
    <xdr:to>
      <xdr:col>50</xdr:col>
      <xdr:colOff>165100</xdr:colOff>
      <xdr:row>58</xdr:row>
      <xdr:rowOff>42262</xdr:rowOff>
    </xdr:to>
    <xdr:sp macro="" textlink="">
      <xdr:nvSpPr>
        <xdr:cNvPr id="362" name="楕円 361"/>
        <xdr:cNvSpPr/>
      </xdr:nvSpPr>
      <xdr:spPr>
        <a:xfrm>
          <a:off x="9588500" y="98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33389</xdr:rowOff>
    </xdr:from>
    <xdr:ext cx="534377" cy="259045"/>
    <xdr:sp macro="" textlink="">
      <xdr:nvSpPr>
        <xdr:cNvPr id="363" name="テキスト ボックス 362"/>
        <xdr:cNvSpPr txBox="1"/>
      </xdr:nvSpPr>
      <xdr:spPr>
        <a:xfrm>
          <a:off x="9372111" y="997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80945</xdr:rowOff>
    </xdr:from>
    <xdr:to>
      <xdr:col>46</xdr:col>
      <xdr:colOff>38100</xdr:colOff>
      <xdr:row>58</xdr:row>
      <xdr:rowOff>11095</xdr:rowOff>
    </xdr:to>
    <xdr:sp macro="" textlink="">
      <xdr:nvSpPr>
        <xdr:cNvPr id="364" name="楕円 363"/>
        <xdr:cNvSpPr/>
      </xdr:nvSpPr>
      <xdr:spPr>
        <a:xfrm>
          <a:off x="8699500" y="98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2222</xdr:rowOff>
    </xdr:from>
    <xdr:ext cx="534377" cy="259045"/>
    <xdr:sp macro="" textlink="">
      <xdr:nvSpPr>
        <xdr:cNvPr id="365" name="テキスト ボックス 364"/>
        <xdr:cNvSpPr txBox="1"/>
      </xdr:nvSpPr>
      <xdr:spPr>
        <a:xfrm>
          <a:off x="8483111" y="994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168032</xdr:rowOff>
    </xdr:from>
    <xdr:to>
      <xdr:col>41</xdr:col>
      <xdr:colOff>101600</xdr:colOff>
      <xdr:row>57</xdr:row>
      <xdr:rowOff>98182</xdr:rowOff>
    </xdr:to>
    <xdr:sp macro="" textlink="">
      <xdr:nvSpPr>
        <xdr:cNvPr id="366" name="楕円 365"/>
        <xdr:cNvSpPr/>
      </xdr:nvSpPr>
      <xdr:spPr>
        <a:xfrm>
          <a:off x="7810500" y="97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89309</xdr:rowOff>
    </xdr:from>
    <xdr:ext cx="534377" cy="259045"/>
    <xdr:sp macro="" textlink="">
      <xdr:nvSpPr>
        <xdr:cNvPr id="367" name="テキスト ボックス 366"/>
        <xdr:cNvSpPr txBox="1"/>
      </xdr:nvSpPr>
      <xdr:spPr>
        <a:xfrm>
          <a:off x="7594111" y="98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19762</xdr:rowOff>
    </xdr:from>
    <xdr:to>
      <xdr:col>36</xdr:col>
      <xdr:colOff>165100</xdr:colOff>
      <xdr:row>51</xdr:row>
      <xdr:rowOff>121362</xdr:rowOff>
    </xdr:to>
    <xdr:sp macro="" textlink="">
      <xdr:nvSpPr>
        <xdr:cNvPr id="368" name="楕円 367"/>
        <xdr:cNvSpPr/>
      </xdr:nvSpPr>
      <xdr:spPr>
        <a:xfrm>
          <a:off x="6921500" y="876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137889</xdr:rowOff>
    </xdr:from>
    <xdr:ext cx="599010" cy="259045"/>
    <xdr:sp macro="" textlink="">
      <xdr:nvSpPr>
        <xdr:cNvPr id="369" name="テキスト ボックス 368"/>
        <xdr:cNvSpPr txBox="1"/>
      </xdr:nvSpPr>
      <xdr:spPr>
        <a:xfrm>
          <a:off x="6672795" y="853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146863</xdr:rowOff>
    </xdr:from>
    <xdr:to>
      <xdr:col>54</xdr:col>
      <xdr:colOff>189865</xdr:colOff>
      <xdr:row>79</xdr:row>
      <xdr:rowOff>38525</xdr:rowOff>
    </xdr:to>
    <xdr:cxnSp macro="">
      <xdr:nvCxnSpPr>
        <xdr:cNvPr id="393" name="直線コネクタ 392"/>
        <xdr:cNvCxnSpPr/>
      </xdr:nvCxnSpPr>
      <xdr:spPr>
        <a:xfrm flipV="1">
          <a:off x="10475595" y="12148363"/>
          <a:ext cx="1270" cy="143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42352</xdr:rowOff>
    </xdr:from>
    <xdr:ext cx="378565" cy="259045"/>
    <xdr:sp macro="" textlink="">
      <xdr:nvSpPr>
        <xdr:cNvPr id="394" name="普通建設事業費 （ うち新規整備　）最小値テキスト"/>
        <xdr:cNvSpPr txBox="1"/>
      </xdr:nvSpPr>
      <xdr:spPr>
        <a:xfrm>
          <a:off x="10528300" y="13586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38525</xdr:rowOff>
    </xdr:from>
    <xdr:to>
      <xdr:col>55</xdr:col>
      <xdr:colOff>88900</xdr:colOff>
      <xdr:row>79</xdr:row>
      <xdr:rowOff>38525</xdr:rowOff>
    </xdr:to>
    <xdr:cxnSp macro="">
      <xdr:nvCxnSpPr>
        <xdr:cNvPr id="395" name="直線コネクタ 394"/>
        <xdr:cNvCxnSpPr/>
      </xdr:nvCxnSpPr>
      <xdr:spPr>
        <a:xfrm>
          <a:off x="10388600" y="13583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93540</xdr:rowOff>
    </xdr:from>
    <xdr:ext cx="534377" cy="259045"/>
    <xdr:sp macro="" textlink="">
      <xdr:nvSpPr>
        <xdr:cNvPr id="396" name="普通建設事業費 （ うち新規整備　）最大値テキスト"/>
        <xdr:cNvSpPr txBox="1"/>
      </xdr:nvSpPr>
      <xdr:spPr>
        <a:xfrm>
          <a:off x="10528300" y="1192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146863</xdr:rowOff>
    </xdr:from>
    <xdr:to>
      <xdr:col>55</xdr:col>
      <xdr:colOff>88900</xdr:colOff>
      <xdr:row>70</xdr:row>
      <xdr:rowOff>146863</xdr:rowOff>
    </xdr:to>
    <xdr:cxnSp macro="">
      <xdr:nvCxnSpPr>
        <xdr:cNvPr id="397" name="直線コネクタ 396"/>
        <xdr:cNvCxnSpPr/>
      </xdr:nvCxnSpPr>
      <xdr:spPr>
        <a:xfrm>
          <a:off x="10388600" y="12148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52946</xdr:rowOff>
    </xdr:from>
    <xdr:to>
      <xdr:col>55</xdr:col>
      <xdr:colOff>0</xdr:colOff>
      <xdr:row>77</xdr:row>
      <xdr:rowOff>138919</xdr:rowOff>
    </xdr:to>
    <xdr:cxnSp macro="">
      <xdr:nvCxnSpPr>
        <xdr:cNvPr id="398" name="直線コネクタ 397"/>
        <xdr:cNvCxnSpPr/>
      </xdr:nvCxnSpPr>
      <xdr:spPr>
        <a:xfrm>
          <a:off x="9639300" y="13083146"/>
          <a:ext cx="838200" cy="25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76134</xdr:rowOff>
    </xdr:from>
    <xdr:ext cx="534377" cy="259045"/>
    <xdr:sp macro="" textlink="">
      <xdr:nvSpPr>
        <xdr:cNvPr id="399" name="普通建設事業費 （ うち新規整備　）平均値テキスト"/>
        <xdr:cNvSpPr txBox="1"/>
      </xdr:nvSpPr>
      <xdr:spPr>
        <a:xfrm>
          <a:off x="10528300" y="13106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53257</xdr:rowOff>
    </xdr:from>
    <xdr:to>
      <xdr:col>55</xdr:col>
      <xdr:colOff>50800</xdr:colOff>
      <xdr:row>77</xdr:row>
      <xdr:rowOff>154857</xdr:rowOff>
    </xdr:to>
    <xdr:sp macro="" textlink="">
      <xdr:nvSpPr>
        <xdr:cNvPr id="400" name="フローチャート: 判断 399"/>
        <xdr:cNvSpPr/>
      </xdr:nvSpPr>
      <xdr:spPr>
        <a:xfrm>
          <a:off x="104267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52946</xdr:rowOff>
    </xdr:from>
    <xdr:to>
      <xdr:col>50</xdr:col>
      <xdr:colOff>114300</xdr:colOff>
      <xdr:row>76</xdr:row>
      <xdr:rowOff>88075</xdr:rowOff>
    </xdr:to>
    <xdr:cxnSp macro="">
      <xdr:nvCxnSpPr>
        <xdr:cNvPr id="401" name="直線コネクタ 400"/>
        <xdr:cNvCxnSpPr/>
      </xdr:nvCxnSpPr>
      <xdr:spPr>
        <a:xfrm flipV="1">
          <a:off x="8750300" y="13083146"/>
          <a:ext cx="889000" cy="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141363</xdr:rowOff>
    </xdr:from>
    <xdr:to>
      <xdr:col>50</xdr:col>
      <xdr:colOff>165100</xdr:colOff>
      <xdr:row>77</xdr:row>
      <xdr:rowOff>71513</xdr:rowOff>
    </xdr:to>
    <xdr:sp macro="" textlink="">
      <xdr:nvSpPr>
        <xdr:cNvPr id="402" name="フローチャート: 判断 401"/>
        <xdr:cNvSpPr/>
      </xdr:nvSpPr>
      <xdr:spPr>
        <a:xfrm>
          <a:off x="9588500" y="1317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62640</xdr:rowOff>
    </xdr:from>
    <xdr:ext cx="534377" cy="259045"/>
    <xdr:sp macro="" textlink="">
      <xdr:nvSpPr>
        <xdr:cNvPr id="403" name="テキスト ボックス 402"/>
        <xdr:cNvSpPr txBox="1"/>
      </xdr:nvSpPr>
      <xdr:spPr>
        <a:xfrm>
          <a:off x="9372111" y="13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66624</xdr:rowOff>
    </xdr:from>
    <xdr:to>
      <xdr:col>45</xdr:col>
      <xdr:colOff>177800</xdr:colOff>
      <xdr:row>76</xdr:row>
      <xdr:rowOff>88075</xdr:rowOff>
    </xdr:to>
    <xdr:cxnSp macro="">
      <xdr:nvCxnSpPr>
        <xdr:cNvPr id="404" name="直線コネクタ 403"/>
        <xdr:cNvCxnSpPr/>
      </xdr:nvCxnSpPr>
      <xdr:spPr>
        <a:xfrm>
          <a:off x="7861300" y="12753924"/>
          <a:ext cx="889000" cy="3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8623</xdr:rowOff>
    </xdr:from>
    <xdr:to>
      <xdr:col>46</xdr:col>
      <xdr:colOff>38100</xdr:colOff>
      <xdr:row>76</xdr:row>
      <xdr:rowOff>110223</xdr:rowOff>
    </xdr:to>
    <xdr:sp macro="" textlink="">
      <xdr:nvSpPr>
        <xdr:cNvPr id="405" name="フローチャート: 判断 404"/>
        <xdr:cNvSpPr/>
      </xdr:nvSpPr>
      <xdr:spPr>
        <a:xfrm>
          <a:off x="8699500" y="130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126751</xdr:rowOff>
    </xdr:from>
    <xdr:ext cx="534377" cy="259045"/>
    <xdr:sp macro="" textlink="">
      <xdr:nvSpPr>
        <xdr:cNvPr id="406" name="テキスト ボックス 405"/>
        <xdr:cNvSpPr txBox="1"/>
      </xdr:nvSpPr>
      <xdr:spPr>
        <a:xfrm>
          <a:off x="8483111" y="1281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105397</xdr:rowOff>
    </xdr:from>
    <xdr:to>
      <xdr:col>41</xdr:col>
      <xdr:colOff>101600</xdr:colOff>
      <xdr:row>76</xdr:row>
      <xdr:rowOff>35548</xdr:rowOff>
    </xdr:to>
    <xdr:sp macro="" textlink="">
      <xdr:nvSpPr>
        <xdr:cNvPr id="407" name="フローチャート: 判断 406"/>
        <xdr:cNvSpPr/>
      </xdr:nvSpPr>
      <xdr:spPr>
        <a:xfrm>
          <a:off x="7810500" y="129641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26674</xdr:rowOff>
    </xdr:from>
    <xdr:ext cx="534377" cy="259045"/>
    <xdr:sp macro="" textlink="">
      <xdr:nvSpPr>
        <xdr:cNvPr id="408" name="テキスト ボックス 407"/>
        <xdr:cNvSpPr txBox="1"/>
      </xdr:nvSpPr>
      <xdr:spPr>
        <a:xfrm>
          <a:off x="7594111" y="130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88119</xdr:rowOff>
    </xdr:from>
    <xdr:to>
      <xdr:col>55</xdr:col>
      <xdr:colOff>50800</xdr:colOff>
      <xdr:row>78</xdr:row>
      <xdr:rowOff>18269</xdr:rowOff>
    </xdr:to>
    <xdr:sp macro="" textlink="">
      <xdr:nvSpPr>
        <xdr:cNvPr id="414" name="楕円 413"/>
        <xdr:cNvSpPr/>
      </xdr:nvSpPr>
      <xdr:spPr>
        <a:xfrm>
          <a:off x="10426700" y="132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66546</xdr:rowOff>
    </xdr:from>
    <xdr:ext cx="534377" cy="259045"/>
    <xdr:sp macro="" textlink="">
      <xdr:nvSpPr>
        <xdr:cNvPr id="415" name="普通建設事業費 （ うち新規整備　）該当値テキスト"/>
        <xdr:cNvSpPr txBox="1"/>
      </xdr:nvSpPr>
      <xdr:spPr>
        <a:xfrm>
          <a:off x="10528300" y="132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2146</xdr:rowOff>
    </xdr:from>
    <xdr:to>
      <xdr:col>50</xdr:col>
      <xdr:colOff>165100</xdr:colOff>
      <xdr:row>76</xdr:row>
      <xdr:rowOff>103746</xdr:rowOff>
    </xdr:to>
    <xdr:sp macro="" textlink="">
      <xdr:nvSpPr>
        <xdr:cNvPr id="416" name="楕円 415"/>
        <xdr:cNvSpPr/>
      </xdr:nvSpPr>
      <xdr:spPr>
        <a:xfrm>
          <a:off x="9588500" y="130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120273</xdr:rowOff>
    </xdr:from>
    <xdr:ext cx="534377" cy="259045"/>
    <xdr:sp macro="" textlink="">
      <xdr:nvSpPr>
        <xdr:cNvPr id="417" name="テキスト ボックス 416"/>
        <xdr:cNvSpPr txBox="1"/>
      </xdr:nvSpPr>
      <xdr:spPr>
        <a:xfrm>
          <a:off x="9372111" y="1280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37275</xdr:rowOff>
    </xdr:from>
    <xdr:to>
      <xdr:col>46</xdr:col>
      <xdr:colOff>38100</xdr:colOff>
      <xdr:row>76</xdr:row>
      <xdr:rowOff>138875</xdr:rowOff>
    </xdr:to>
    <xdr:sp macro="" textlink="">
      <xdr:nvSpPr>
        <xdr:cNvPr id="418" name="楕円 417"/>
        <xdr:cNvSpPr/>
      </xdr:nvSpPr>
      <xdr:spPr>
        <a:xfrm>
          <a:off x="8699500" y="130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130002</xdr:rowOff>
    </xdr:from>
    <xdr:ext cx="534377" cy="259045"/>
    <xdr:sp macro="" textlink="">
      <xdr:nvSpPr>
        <xdr:cNvPr id="419" name="テキスト ボックス 418"/>
        <xdr:cNvSpPr txBox="1"/>
      </xdr:nvSpPr>
      <xdr:spPr>
        <a:xfrm>
          <a:off x="8483111" y="1316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15824</xdr:rowOff>
    </xdr:from>
    <xdr:to>
      <xdr:col>41</xdr:col>
      <xdr:colOff>101600</xdr:colOff>
      <xdr:row>74</xdr:row>
      <xdr:rowOff>117424</xdr:rowOff>
    </xdr:to>
    <xdr:sp macro="" textlink="">
      <xdr:nvSpPr>
        <xdr:cNvPr id="420" name="楕円 419"/>
        <xdr:cNvSpPr/>
      </xdr:nvSpPr>
      <xdr:spPr>
        <a:xfrm>
          <a:off x="7810500" y="1270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133951</xdr:rowOff>
    </xdr:from>
    <xdr:ext cx="534377" cy="259045"/>
    <xdr:sp macro="" textlink="">
      <xdr:nvSpPr>
        <xdr:cNvPr id="421" name="テキスト ボックス 420"/>
        <xdr:cNvSpPr txBox="1"/>
      </xdr:nvSpPr>
      <xdr:spPr>
        <a:xfrm>
          <a:off x="7594111" y="1247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1" name="テキスト ボックス 44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115221</xdr:rowOff>
    </xdr:from>
    <xdr:to>
      <xdr:col>54</xdr:col>
      <xdr:colOff>189865</xdr:colOff>
      <xdr:row>98</xdr:row>
      <xdr:rowOff>66966</xdr:rowOff>
    </xdr:to>
    <xdr:cxnSp macro="">
      <xdr:nvCxnSpPr>
        <xdr:cNvPr id="445" name="直線コネクタ 444"/>
        <xdr:cNvCxnSpPr/>
      </xdr:nvCxnSpPr>
      <xdr:spPr>
        <a:xfrm flipV="1">
          <a:off x="10475595" y="15545721"/>
          <a:ext cx="1270" cy="1323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70793</xdr:rowOff>
    </xdr:from>
    <xdr:ext cx="469744" cy="259045"/>
    <xdr:sp macro="" textlink="">
      <xdr:nvSpPr>
        <xdr:cNvPr id="446" name="普通建設事業費 （ うち更新整備　）最小値テキスト"/>
        <xdr:cNvSpPr txBox="1"/>
      </xdr:nvSpPr>
      <xdr:spPr>
        <a:xfrm>
          <a:off x="10528300" y="168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66966</xdr:rowOff>
    </xdr:from>
    <xdr:to>
      <xdr:col>55</xdr:col>
      <xdr:colOff>88900</xdr:colOff>
      <xdr:row>98</xdr:row>
      <xdr:rowOff>66966</xdr:rowOff>
    </xdr:to>
    <xdr:cxnSp macro="">
      <xdr:nvCxnSpPr>
        <xdr:cNvPr id="447" name="直線コネクタ 446"/>
        <xdr:cNvCxnSpPr/>
      </xdr:nvCxnSpPr>
      <xdr:spPr>
        <a:xfrm>
          <a:off x="10388600" y="16869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61898</xdr:rowOff>
    </xdr:from>
    <xdr:ext cx="534377" cy="259045"/>
    <xdr:sp macro="" textlink="">
      <xdr:nvSpPr>
        <xdr:cNvPr id="448" name="普通建設事業費 （ うち更新整備　）最大値テキスト"/>
        <xdr:cNvSpPr txBox="1"/>
      </xdr:nvSpPr>
      <xdr:spPr>
        <a:xfrm>
          <a:off x="10528300" y="153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115221</xdr:rowOff>
    </xdr:from>
    <xdr:to>
      <xdr:col>55</xdr:col>
      <xdr:colOff>88900</xdr:colOff>
      <xdr:row>90</xdr:row>
      <xdr:rowOff>115221</xdr:rowOff>
    </xdr:to>
    <xdr:cxnSp macro="">
      <xdr:nvCxnSpPr>
        <xdr:cNvPr id="449" name="直線コネクタ 448"/>
        <xdr:cNvCxnSpPr/>
      </xdr:nvCxnSpPr>
      <xdr:spPr>
        <a:xfrm>
          <a:off x="10388600" y="1554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51136</xdr:rowOff>
    </xdr:from>
    <xdr:to>
      <xdr:col>55</xdr:col>
      <xdr:colOff>0</xdr:colOff>
      <xdr:row>98</xdr:row>
      <xdr:rowOff>143720</xdr:rowOff>
    </xdr:to>
    <xdr:cxnSp macro="">
      <xdr:nvCxnSpPr>
        <xdr:cNvPr id="450" name="直線コネクタ 449"/>
        <xdr:cNvCxnSpPr/>
      </xdr:nvCxnSpPr>
      <xdr:spPr>
        <a:xfrm flipV="1">
          <a:off x="9639300" y="16338886"/>
          <a:ext cx="838200" cy="6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90682</xdr:rowOff>
    </xdr:from>
    <xdr:ext cx="534377" cy="259045"/>
    <xdr:sp macro="" textlink="">
      <xdr:nvSpPr>
        <xdr:cNvPr id="451" name="普通建設事業費 （ うち更新整備　）平均値テキスト"/>
        <xdr:cNvSpPr txBox="1"/>
      </xdr:nvSpPr>
      <xdr:spPr>
        <a:xfrm>
          <a:off x="10528300" y="16378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112255</xdr:rowOff>
    </xdr:from>
    <xdr:to>
      <xdr:col>55</xdr:col>
      <xdr:colOff>50800</xdr:colOff>
      <xdr:row>96</xdr:row>
      <xdr:rowOff>42405</xdr:rowOff>
    </xdr:to>
    <xdr:sp macro="" textlink="">
      <xdr:nvSpPr>
        <xdr:cNvPr id="452" name="フローチャート: 判断 451"/>
        <xdr:cNvSpPr/>
      </xdr:nvSpPr>
      <xdr:spPr>
        <a:xfrm>
          <a:off x="104267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46183</xdr:rowOff>
    </xdr:from>
    <xdr:to>
      <xdr:col>50</xdr:col>
      <xdr:colOff>114300</xdr:colOff>
      <xdr:row>98</xdr:row>
      <xdr:rowOff>143720</xdr:rowOff>
    </xdr:to>
    <xdr:cxnSp macro="">
      <xdr:nvCxnSpPr>
        <xdr:cNvPr id="453" name="直線コネクタ 452"/>
        <xdr:cNvCxnSpPr/>
      </xdr:nvCxnSpPr>
      <xdr:spPr>
        <a:xfrm>
          <a:off x="8750300" y="16848283"/>
          <a:ext cx="889000" cy="9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153918</xdr:rowOff>
    </xdr:from>
    <xdr:to>
      <xdr:col>50</xdr:col>
      <xdr:colOff>165100</xdr:colOff>
      <xdr:row>96</xdr:row>
      <xdr:rowOff>84068</xdr:rowOff>
    </xdr:to>
    <xdr:sp macro="" textlink="">
      <xdr:nvSpPr>
        <xdr:cNvPr id="454" name="フローチャート: 判断 453"/>
        <xdr:cNvSpPr/>
      </xdr:nvSpPr>
      <xdr:spPr>
        <a:xfrm>
          <a:off x="9588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100595</xdr:rowOff>
    </xdr:from>
    <xdr:ext cx="534377" cy="259045"/>
    <xdr:sp macro="" textlink="">
      <xdr:nvSpPr>
        <xdr:cNvPr id="455" name="テキスト ボックス 454"/>
        <xdr:cNvSpPr txBox="1"/>
      </xdr:nvSpPr>
      <xdr:spPr>
        <a:xfrm>
          <a:off x="9372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46183</xdr:rowOff>
    </xdr:from>
    <xdr:to>
      <xdr:col>45</xdr:col>
      <xdr:colOff>177800</xdr:colOff>
      <xdr:row>98</xdr:row>
      <xdr:rowOff>134156</xdr:rowOff>
    </xdr:to>
    <xdr:cxnSp macro="">
      <xdr:nvCxnSpPr>
        <xdr:cNvPr id="456" name="直線コネクタ 455"/>
        <xdr:cNvCxnSpPr/>
      </xdr:nvCxnSpPr>
      <xdr:spPr>
        <a:xfrm flipV="1">
          <a:off x="7861300" y="16848283"/>
          <a:ext cx="889000" cy="8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63812</xdr:rowOff>
    </xdr:from>
    <xdr:to>
      <xdr:col>46</xdr:col>
      <xdr:colOff>38100</xdr:colOff>
      <xdr:row>96</xdr:row>
      <xdr:rowOff>165412</xdr:rowOff>
    </xdr:to>
    <xdr:sp macro="" textlink="">
      <xdr:nvSpPr>
        <xdr:cNvPr id="457" name="フローチャート: 判断 456"/>
        <xdr:cNvSpPr/>
      </xdr:nvSpPr>
      <xdr:spPr>
        <a:xfrm>
          <a:off x="8699500" y="165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10489</xdr:rowOff>
    </xdr:from>
    <xdr:ext cx="534377" cy="259045"/>
    <xdr:sp macro="" textlink="">
      <xdr:nvSpPr>
        <xdr:cNvPr id="458" name="テキスト ボックス 457"/>
        <xdr:cNvSpPr txBox="1"/>
      </xdr:nvSpPr>
      <xdr:spPr>
        <a:xfrm>
          <a:off x="8483111" y="162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71698</xdr:rowOff>
    </xdr:from>
    <xdr:to>
      <xdr:col>41</xdr:col>
      <xdr:colOff>101600</xdr:colOff>
      <xdr:row>97</xdr:row>
      <xdr:rowOff>1848</xdr:rowOff>
    </xdr:to>
    <xdr:sp macro="" textlink="">
      <xdr:nvSpPr>
        <xdr:cNvPr id="459" name="フローチャート: 判断 458"/>
        <xdr:cNvSpPr/>
      </xdr:nvSpPr>
      <xdr:spPr>
        <a:xfrm>
          <a:off x="7810500" y="165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18375</xdr:rowOff>
    </xdr:from>
    <xdr:ext cx="534377" cy="259045"/>
    <xdr:sp macro="" textlink="">
      <xdr:nvSpPr>
        <xdr:cNvPr id="460" name="テキスト ボックス 459"/>
        <xdr:cNvSpPr txBox="1"/>
      </xdr:nvSpPr>
      <xdr:spPr>
        <a:xfrm>
          <a:off x="7594111" y="163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336</xdr:rowOff>
    </xdr:from>
    <xdr:to>
      <xdr:col>55</xdr:col>
      <xdr:colOff>50800</xdr:colOff>
      <xdr:row>95</xdr:row>
      <xdr:rowOff>101936</xdr:rowOff>
    </xdr:to>
    <xdr:sp macro="" textlink="">
      <xdr:nvSpPr>
        <xdr:cNvPr id="466" name="楕円 465"/>
        <xdr:cNvSpPr/>
      </xdr:nvSpPr>
      <xdr:spPr>
        <a:xfrm>
          <a:off x="10426700" y="162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23213</xdr:rowOff>
    </xdr:from>
    <xdr:ext cx="534377" cy="259045"/>
    <xdr:sp macro="" textlink="">
      <xdr:nvSpPr>
        <xdr:cNvPr id="467" name="普通建設事業費 （ うち更新整備　）該当値テキスト"/>
        <xdr:cNvSpPr txBox="1"/>
      </xdr:nvSpPr>
      <xdr:spPr>
        <a:xfrm>
          <a:off x="10528300" y="1613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92920</xdr:rowOff>
    </xdr:from>
    <xdr:to>
      <xdr:col>50</xdr:col>
      <xdr:colOff>165100</xdr:colOff>
      <xdr:row>99</xdr:row>
      <xdr:rowOff>23070</xdr:rowOff>
    </xdr:to>
    <xdr:sp macro="" textlink="">
      <xdr:nvSpPr>
        <xdr:cNvPr id="468" name="楕円 467"/>
        <xdr:cNvSpPr/>
      </xdr:nvSpPr>
      <xdr:spPr>
        <a:xfrm>
          <a:off x="9588500" y="168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14197</xdr:rowOff>
    </xdr:from>
    <xdr:ext cx="469744" cy="259045"/>
    <xdr:sp macro="" textlink="">
      <xdr:nvSpPr>
        <xdr:cNvPr id="469" name="テキスト ボックス 468"/>
        <xdr:cNvSpPr txBox="1"/>
      </xdr:nvSpPr>
      <xdr:spPr>
        <a:xfrm>
          <a:off x="9404428" y="1698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166833</xdr:rowOff>
    </xdr:from>
    <xdr:to>
      <xdr:col>46</xdr:col>
      <xdr:colOff>38100</xdr:colOff>
      <xdr:row>98</xdr:row>
      <xdr:rowOff>96983</xdr:rowOff>
    </xdr:to>
    <xdr:sp macro="" textlink="">
      <xdr:nvSpPr>
        <xdr:cNvPr id="470" name="楕円 469"/>
        <xdr:cNvSpPr/>
      </xdr:nvSpPr>
      <xdr:spPr>
        <a:xfrm>
          <a:off x="8699500" y="1679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88110</xdr:rowOff>
    </xdr:from>
    <xdr:ext cx="469744" cy="259045"/>
    <xdr:sp macro="" textlink="">
      <xdr:nvSpPr>
        <xdr:cNvPr id="471" name="テキスト ボックス 470"/>
        <xdr:cNvSpPr txBox="1"/>
      </xdr:nvSpPr>
      <xdr:spPr>
        <a:xfrm>
          <a:off x="8515428" y="1689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83356</xdr:rowOff>
    </xdr:from>
    <xdr:to>
      <xdr:col>41</xdr:col>
      <xdr:colOff>101600</xdr:colOff>
      <xdr:row>99</xdr:row>
      <xdr:rowOff>13506</xdr:rowOff>
    </xdr:to>
    <xdr:sp macro="" textlink="">
      <xdr:nvSpPr>
        <xdr:cNvPr id="472" name="楕円 471"/>
        <xdr:cNvSpPr/>
      </xdr:nvSpPr>
      <xdr:spPr>
        <a:xfrm>
          <a:off x="7810500" y="1688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4633</xdr:rowOff>
    </xdr:from>
    <xdr:ext cx="469744" cy="259045"/>
    <xdr:sp macro="" textlink="">
      <xdr:nvSpPr>
        <xdr:cNvPr id="473" name="テキスト ボックス 472"/>
        <xdr:cNvSpPr txBox="1"/>
      </xdr:nvSpPr>
      <xdr:spPr>
        <a:xfrm>
          <a:off x="7626428" y="1697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3" name="テキスト ボックス 49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63881</xdr:rowOff>
    </xdr:from>
    <xdr:to>
      <xdr:col>85</xdr:col>
      <xdr:colOff>126364</xdr:colOff>
      <xdr:row>39</xdr:row>
      <xdr:rowOff>44450</xdr:rowOff>
    </xdr:to>
    <xdr:cxnSp macro="">
      <xdr:nvCxnSpPr>
        <xdr:cNvPr id="497" name="直線コネクタ 496"/>
        <xdr:cNvCxnSpPr/>
      </xdr:nvCxnSpPr>
      <xdr:spPr>
        <a:xfrm flipV="1">
          <a:off x="16317595" y="5378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49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10558</xdr:rowOff>
    </xdr:from>
    <xdr:ext cx="534377" cy="259045"/>
    <xdr:sp macro="" textlink="">
      <xdr:nvSpPr>
        <xdr:cNvPr id="500" name="災害復旧事業費最大値テキスト"/>
        <xdr:cNvSpPr txBox="1"/>
      </xdr:nvSpPr>
      <xdr:spPr>
        <a:xfrm>
          <a:off x="16370300" y="51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63881</xdr:rowOff>
    </xdr:from>
    <xdr:to>
      <xdr:col>86</xdr:col>
      <xdr:colOff>25400</xdr:colOff>
      <xdr:row>31</xdr:row>
      <xdr:rowOff>63881</xdr:rowOff>
    </xdr:to>
    <xdr:cxnSp macro="">
      <xdr:nvCxnSpPr>
        <xdr:cNvPr id="501" name="直線コネクタ 500"/>
        <xdr:cNvCxnSpPr/>
      </xdr:nvCxnSpPr>
      <xdr:spPr>
        <a:xfrm>
          <a:off x="16230600" y="537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121950</xdr:rowOff>
    </xdr:from>
    <xdr:ext cx="469744" cy="259045"/>
    <xdr:sp macro="" textlink="">
      <xdr:nvSpPr>
        <xdr:cNvPr id="503" name="災害復旧事業費平均値テキスト"/>
        <xdr:cNvSpPr txBox="1"/>
      </xdr:nvSpPr>
      <xdr:spPr>
        <a:xfrm>
          <a:off x="16370300" y="6465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99073</xdr:rowOff>
    </xdr:from>
    <xdr:to>
      <xdr:col>85</xdr:col>
      <xdr:colOff>177800</xdr:colOff>
      <xdr:row>39</xdr:row>
      <xdr:rowOff>29223</xdr:rowOff>
    </xdr:to>
    <xdr:sp macro="" textlink="">
      <xdr:nvSpPr>
        <xdr:cNvPr id="504" name="フローチャート: 判断 503"/>
        <xdr:cNvSpPr/>
      </xdr:nvSpPr>
      <xdr:spPr>
        <a:xfrm>
          <a:off x="16268700" y="6614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114960</xdr:rowOff>
    </xdr:from>
    <xdr:to>
      <xdr:col>81</xdr:col>
      <xdr:colOff>101600</xdr:colOff>
      <xdr:row>39</xdr:row>
      <xdr:rowOff>45110</xdr:rowOff>
    </xdr:to>
    <xdr:sp macro="" textlink="">
      <xdr:nvSpPr>
        <xdr:cNvPr id="506" name="フローチャート: 判断 505"/>
        <xdr:cNvSpPr/>
      </xdr:nvSpPr>
      <xdr:spPr>
        <a:xfrm>
          <a:off x="15430500" y="66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61637</xdr:rowOff>
    </xdr:from>
    <xdr:ext cx="469744" cy="259045"/>
    <xdr:sp macro="" textlink="">
      <xdr:nvSpPr>
        <xdr:cNvPr id="507" name="テキスト ボックス 506"/>
        <xdr:cNvSpPr txBox="1"/>
      </xdr:nvSpPr>
      <xdr:spPr>
        <a:xfrm>
          <a:off x="15246428" y="640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142926</xdr:rowOff>
    </xdr:from>
    <xdr:to>
      <xdr:col>76</xdr:col>
      <xdr:colOff>165100</xdr:colOff>
      <xdr:row>39</xdr:row>
      <xdr:rowOff>73076</xdr:rowOff>
    </xdr:to>
    <xdr:sp macro="" textlink="">
      <xdr:nvSpPr>
        <xdr:cNvPr id="509" name="フローチャート: 判断 508"/>
        <xdr:cNvSpPr/>
      </xdr:nvSpPr>
      <xdr:spPr>
        <a:xfrm>
          <a:off x="14541500" y="66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89603</xdr:rowOff>
    </xdr:from>
    <xdr:ext cx="378565" cy="259045"/>
    <xdr:sp macro="" textlink="">
      <xdr:nvSpPr>
        <xdr:cNvPr id="510" name="テキスト ボックス 509"/>
        <xdr:cNvSpPr txBox="1"/>
      </xdr:nvSpPr>
      <xdr:spPr>
        <a:xfrm>
          <a:off x="14403017" y="64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139040</xdr:rowOff>
    </xdr:from>
    <xdr:to>
      <xdr:col>72</xdr:col>
      <xdr:colOff>38100</xdr:colOff>
      <xdr:row>39</xdr:row>
      <xdr:rowOff>69190</xdr:rowOff>
    </xdr:to>
    <xdr:sp macro="" textlink="">
      <xdr:nvSpPr>
        <xdr:cNvPr id="512" name="フローチャート: 判断 511"/>
        <xdr:cNvSpPr/>
      </xdr:nvSpPr>
      <xdr:spPr>
        <a:xfrm>
          <a:off x="13652500" y="66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85717</xdr:rowOff>
    </xdr:from>
    <xdr:ext cx="378565" cy="259045"/>
    <xdr:sp macro="" textlink="">
      <xdr:nvSpPr>
        <xdr:cNvPr id="513" name="テキスト ボックス 512"/>
        <xdr:cNvSpPr txBox="1"/>
      </xdr:nvSpPr>
      <xdr:spPr>
        <a:xfrm>
          <a:off x="13514017" y="642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130467</xdr:rowOff>
    </xdr:from>
    <xdr:to>
      <xdr:col>67</xdr:col>
      <xdr:colOff>101600</xdr:colOff>
      <xdr:row>39</xdr:row>
      <xdr:rowOff>60617</xdr:rowOff>
    </xdr:to>
    <xdr:sp macro="" textlink="">
      <xdr:nvSpPr>
        <xdr:cNvPr id="514" name="フローチャート: 判断 513"/>
        <xdr:cNvSpPr/>
      </xdr:nvSpPr>
      <xdr:spPr>
        <a:xfrm>
          <a:off x="12763500" y="664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77144</xdr:rowOff>
    </xdr:from>
    <xdr:ext cx="378565" cy="259045"/>
    <xdr:sp macro="" textlink="">
      <xdr:nvSpPr>
        <xdr:cNvPr id="515" name="テキスト ボックス 514"/>
        <xdr:cNvSpPr txBox="1"/>
      </xdr:nvSpPr>
      <xdr:spPr>
        <a:xfrm>
          <a:off x="12625017" y="64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1" name="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3" name="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4" name="テキスト ボックス 52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5" name="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6" name="テキスト ボックス 52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7" name="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8" name="テキスト ボックス 52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9" name="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0" name="テキスト ボックス 52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6" name="テキスト ボックス 55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3" name="テキスト ボックス 57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36732</xdr:rowOff>
    </xdr:from>
    <xdr:to>
      <xdr:col>85</xdr:col>
      <xdr:colOff>126364</xdr:colOff>
      <xdr:row>78</xdr:row>
      <xdr:rowOff>109460</xdr:rowOff>
    </xdr:to>
    <xdr:cxnSp macro="">
      <xdr:nvCxnSpPr>
        <xdr:cNvPr id="605" name="直線コネクタ 604"/>
        <xdr:cNvCxnSpPr/>
      </xdr:nvCxnSpPr>
      <xdr:spPr>
        <a:xfrm flipV="1">
          <a:off x="16317595" y="12209682"/>
          <a:ext cx="1269" cy="127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113287</xdr:rowOff>
    </xdr:from>
    <xdr:ext cx="469744" cy="259045"/>
    <xdr:sp macro="" textlink="">
      <xdr:nvSpPr>
        <xdr:cNvPr id="606" name="公債費最小値テキスト"/>
        <xdr:cNvSpPr txBox="1"/>
      </xdr:nvSpPr>
      <xdr:spPr>
        <a:xfrm>
          <a:off x="16370300" y="1348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109460</xdr:rowOff>
    </xdr:from>
    <xdr:to>
      <xdr:col>86</xdr:col>
      <xdr:colOff>25400</xdr:colOff>
      <xdr:row>78</xdr:row>
      <xdr:rowOff>109460</xdr:rowOff>
    </xdr:to>
    <xdr:cxnSp macro="">
      <xdr:nvCxnSpPr>
        <xdr:cNvPr id="607" name="直線コネクタ 606"/>
        <xdr:cNvCxnSpPr/>
      </xdr:nvCxnSpPr>
      <xdr:spPr>
        <a:xfrm>
          <a:off x="16230600" y="1348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154859</xdr:rowOff>
    </xdr:from>
    <xdr:ext cx="534377" cy="259045"/>
    <xdr:sp macro="" textlink="">
      <xdr:nvSpPr>
        <xdr:cNvPr id="608" name="公債費最大値テキスト"/>
        <xdr:cNvSpPr txBox="1"/>
      </xdr:nvSpPr>
      <xdr:spPr>
        <a:xfrm>
          <a:off x="16370300" y="11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36732</xdr:rowOff>
    </xdr:from>
    <xdr:to>
      <xdr:col>86</xdr:col>
      <xdr:colOff>25400</xdr:colOff>
      <xdr:row>71</xdr:row>
      <xdr:rowOff>36732</xdr:rowOff>
    </xdr:to>
    <xdr:cxnSp macro="">
      <xdr:nvCxnSpPr>
        <xdr:cNvPr id="609" name="直線コネクタ 608"/>
        <xdr:cNvCxnSpPr/>
      </xdr:nvCxnSpPr>
      <xdr:spPr>
        <a:xfrm>
          <a:off x="16230600" y="1220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6133</xdr:rowOff>
    </xdr:from>
    <xdr:to>
      <xdr:col>85</xdr:col>
      <xdr:colOff>127000</xdr:colOff>
      <xdr:row>76</xdr:row>
      <xdr:rowOff>96380</xdr:rowOff>
    </xdr:to>
    <xdr:cxnSp macro="">
      <xdr:nvCxnSpPr>
        <xdr:cNvPr id="610" name="直線コネクタ 609"/>
        <xdr:cNvCxnSpPr/>
      </xdr:nvCxnSpPr>
      <xdr:spPr>
        <a:xfrm flipV="1">
          <a:off x="15481300" y="13036333"/>
          <a:ext cx="8382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130878</xdr:rowOff>
    </xdr:from>
    <xdr:ext cx="534377" cy="259045"/>
    <xdr:sp macro="" textlink="">
      <xdr:nvSpPr>
        <xdr:cNvPr id="611" name="公債費平均値テキスト"/>
        <xdr:cNvSpPr txBox="1"/>
      </xdr:nvSpPr>
      <xdr:spPr>
        <a:xfrm>
          <a:off x="16370300" y="12989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152451</xdr:rowOff>
    </xdr:from>
    <xdr:to>
      <xdr:col>85</xdr:col>
      <xdr:colOff>177800</xdr:colOff>
      <xdr:row>76</xdr:row>
      <xdr:rowOff>82601</xdr:rowOff>
    </xdr:to>
    <xdr:sp macro="" textlink="">
      <xdr:nvSpPr>
        <xdr:cNvPr id="612" name="フローチャート: 判断 611"/>
        <xdr:cNvSpPr/>
      </xdr:nvSpPr>
      <xdr:spPr>
        <a:xfrm>
          <a:off x="162687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96380</xdr:rowOff>
    </xdr:from>
    <xdr:to>
      <xdr:col>81</xdr:col>
      <xdr:colOff>50800</xdr:colOff>
      <xdr:row>76</xdr:row>
      <xdr:rowOff>114244</xdr:rowOff>
    </xdr:to>
    <xdr:cxnSp macro="">
      <xdr:nvCxnSpPr>
        <xdr:cNvPr id="613" name="直線コネクタ 612"/>
        <xdr:cNvCxnSpPr/>
      </xdr:nvCxnSpPr>
      <xdr:spPr>
        <a:xfrm flipV="1">
          <a:off x="14592300" y="13126580"/>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156125</xdr:rowOff>
    </xdr:from>
    <xdr:to>
      <xdr:col>81</xdr:col>
      <xdr:colOff>101600</xdr:colOff>
      <xdr:row>76</xdr:row>
      <xdr:rowOff>86275</xdr:rowOff>
    </xdr:to>
    <xdr:sp macro="" textlink="">
      <xdr:nvSpPr>
        <xdr:cNvPr id="614" name="フローチャート: 判断 613"/>
        <xdr:cNvSpPr/>
      </xdr:nvSpPr>
      <xdr:spPr>
        <a:xfrm>
          <a:off x="15430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102802</xdr:rowOff>
    </xdr:from>
    <xdr:ext cx="534377" cy="259045"/>
    <xdr:sp macro="" textlink="">
      <xdr:nvSpPr>
        <xdr:cNvPr id="615" name="テキスト ボックス 614"/>
        <xdr:cNvSpPr txBox="1"/>
      </xdr:nvSpPr>
      <xdr:spPr>
        <a:xfrm>
          <a:off x="15214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114244</xdr:rowOff>
    </xdr:from>
    <xdr:to>
      <xdr:col>76</xdr:col>
      <xdr:colOff>114300</xdr:colOff>
      <xdr:row>76</xdr:row>
      <xdr:rowOff>127340</xdr:rowOff>
    </xdr:to>
    <xdr:cxnSp macro="">
      <xdr:nvCxnSpPr>
        <xdr:cNvPr id="616" name="直線コネクタ 615"/>
        <xdr:cNvCxnSpPr/>
      </xdr:nvCxnSpPr>
      <xdr:spPr>
        <a:xfrm flipV="1">
          <a:off x="13703300" y="13144444"/>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17" name="フローチャート: 判断 616"/>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18" name="テキスト ボックス 617"/>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127340</xdr:rowOff>
    </xdr:from>
    <xdr:to>
      <xdr:col>71</xdr:col>
      <xdr:colOff>177800</xdr:colOff>
      <xdr:row>76</xdr:row>
      <xdr:rowOff>149186</xdr:rowOff>
    </xdr:to>
    <xdr:cxnSp macro="">
      <xdr:nvCxnSpPr>
        <xdr:cNvPr id="619" name="直線コネクタ 618"/>
        <xdr:cNvCxnSpPr/>
      </xdr:nvCxnSpPr>
      <xdr:spPr>
        <a:xfrm flipV="1">
          <a:off x="12814300" y="13157540"/>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156648</xdr:rowOff>
    </xdr:from>
    <xdr:to>
      <xdr:col>72</xdr:col>
      <xdr:colOff>38100</xdr:colOff>
      <xdr:row>76</xdr:row>
      <xdr:rowOff>86798</xdr:rowOff>
    </xdr:to>
    <xdr:sp macro="" textlink="">
      <xdr:nvSpPr>
        <xdr:cNvPr id="620" name="フローチャート: 判断 619"/>
        <xdr:cNvSpPr/>
      </xdr:nvSpPr>
      <xdr:spPr>
        <a:xfrm>
          <a:off x="13652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103324</xdr:rowOff>
    </xdr:from>
    <xdr:ext cx="534377" cy="259045"/>
    <xdr:sp macro="" textlink="">
      <xdr:nvSpPr>
        <xdr:cNvPr id="621" name="テキスト ボックス 620"/>
        <xdr:cNvSpPr txBox="1"/>
      </xdr:nvSpPr>
      <xdr:spPr>
        <a:xfrm>
          <a:off x="13436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126602</xdr:rowOff>
    </xdr:from>
    <xdr:to>
      <xdr:col>67</xdr:col>
      <xdr:colOff>101600</xdr:colOff>
      <xdr:row>76</xdr:row>
      <xdr:rowOff>56753</xdr:rowOff>
    </xdr:to>
    <xdr:sp macro="" textlink="">
      <xdr:nvSpPr>
        <xdr:cNvPr id="622" name="フローチャート: 判断 621"/>
        <xdr:cNvSpPr/>
      </xdr:nvSpPr>
      <xdr:spPr>
        <a:xfrm>
          <a:off x="12763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73279</xdr:rowOff>
    </xdr:from>
    <xdr:ext cx="534377" cy="259045"/>
    <xdr:sp macro="" textlink="">
      <xdr:nvSpPr>
        <xdr:cNvPr id="623" name="テキスト ボックス 622"/>
        <xdr:cNvSpPr txBox="1"/>
      </xdr:nvSpPr>
      <xdr:spPr>
        <a:xfrm>
          <a:off x="12547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126782</xdr:rowOff>
    </xdr:from>
    <xdr:to>
      <xdr:col>85</xdr:col>
      <xdr:colOff>177800</xdr:colOff>
      <xdr:row>76</xdr:row>
      <xdr:rowOff>56933</xdr:rowOff>
    </xdr:to>
    <xdr:sp macro="" textlink="">
      <xdr:nvSpPr>
        <xdr:cNvPr id="629" name="楕円 628"/>
        <xdr:cNvSpPr/>
      </xdr:nvSpPr>
      <xdr:spPr>
        <a:xfrm>
          <a:off x="16268700" y="12985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149659</xdr:rowOff>
    </xdr:from>
    <xdr:ext cx="534377" cy="259045"/>
    <xdr:sp macro="" textlink="">
      <xdr:nvSpPr>
        <xdr:cNvPr id="630" name="公債費該当値テキスト"/>
        <xdr:cNvSpPr txBox="1"/>
      </xdr:nvSpPr>
      <xdr:spPr>
        <a:xfrm>
          <a:off x="16370300" y="128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45580</xdr:rowOff>
    </xdr:from>
    <xdr:to>
      <xdr:col>81</xdr:col>
      <xdr:colOff>101600</xdr:colOff>
      <xdr:row>76</xdr:row>
      <xdr:rowOff>147180</xdr:rowOff>
    </xdr:to>
    <xdr:sp macro="" textlink="">
      <xdr:nvSpPr>
        <xdr:cNvPr id="631" name="楕円 630"/>
        <xdr:cNvSpPr/>
      </xdr:nvSpPr>
      <xdr:spPr>
        <a:xfrm>
          <a:off x="15430500" y="130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138307</xdr:rowOff>
    </xdr:from>
    <xdr:ext cx="534377" cy="259045"/>
    <xdr:sp macro="" textlink="">
      <xdr:nvSpPr>
        <xdr:cNvPr id="632" name="テキスト ボックス 631"/>
        <xdr:cNvSpPr txBox="1"/>
      </xdr:nvSpPr>
      <xdr:spPr>
        <a:xfrm>
          <a:off x="15214111" y="1316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63444</xdr:rowOff>
    </xdr:from>
    <xdr:to>
      <xdr:col>76</xdr:col>
      <xdr:colOff>165100</xdr:colOff>
      <xdr:row>76</xdr:row>
      <xdr:rowOff>165044</xdr:rowOff>
    </xdr:to>
    <xdr:sp macro="" textlink="">
      <xdr:nvSpPr>
        <xdr:cNvPr id="633" name="楕円 632"/>
        <xdr:cNvSpPr/>
      </xdr:nvSpPr>
      <xdr:spPr>
        <a:xfrm>
          <a:off x="14541500" y="130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156171</xdr:rowOff>
    </xdr:from>
    <xdr:ext cx="534377" cy="259045"/>
    <xdr:sp macro="" textlink="">
      <xdr:nvSpPr>
        <xdr:cNvPr id="634" name="テキスト ボックス 633"/>
        <xdr:cNvSpPr txBox="1"/>
      </xdr:nvSpPr>
      <xdr:spPr>
        <a:xfrm>
          <a:off x="14325111" y="131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76540</xdr:rowOff>
    </xdr:from>
    <xdr:to>
      <xdr:col>72</xdr:col>
      <xdr:colOff>38100</xdr:colOff>
      <xdr:row>77</xdr:row>
      <xdr:rowOff>6690</xdr:rowOff>
    </xdr:to>
    <xdr:sp macro="" textlink="">
      <xdr:nvSpPr>
        <xdr:cNvPr id="635" name="楕円 634"/>
        <xdr:cNvSpPr/>
      </xdr:nvSpPr>
      <xdr:spPr>
        <a:xfrm>
          <a:off x="13652500" y="1310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169267</xdr:rowOff>
    </xdr:from>
    <xdr:ext cx="534377" cy="259045"/>
    <xdr:sp macro="" textlink="">
      <xdr:nvSpPr>
        <xdr:cNvPr id="636" name="テキスト ボックス 635"/>
        <xdr:cNvSpPr txBox="1"/>
      </xdr:nvSpPr>
      <xdr:spPr>
        <a:xfrm>
          <a:off x="13436111" y="1319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98386</xdr:rowOff>
    </xdr:from>
    <xdr:to>
      <xdr:col>67</xdr:col>
      <xdr:colOff>101600</xdr:colOff>
      <xdr:row>77</xdr:row>
      <xdr:rowOff>28536</xdr:rowOff>
    </xdr:to>
    <xdr:sp macro="" textlink="">
      <xdr:nvSpPr>
        <xdr:cNvPr id="637" name="楕円 636"/>
        <xdr:cNvSpPr/>
      </xdr:nvSpPr>
      <xdr:spPr>
        <a:xfrm>
          <a:off x="12763500" y="131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19663</xdr:rowOff>
    </xdr:from>
    <xdr:ext cx="534377" cy="259045"/>
    <xdr:sp macro="" textlink="">
      <xdr:nvSpPr>
        <xdr:cNvPr id="638" name="テキスト ボックス 637"/>
        <xdr:cNvSpPr txBox="1"/>
      </xdr:nvSpPr>
      <xdr:spPr>
        <a:xfrm>
          <a:off x="12547111" y="132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49" name="直線コネクタ 64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0" name="テキスト ボックス 64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1" name="直線コネクタ 65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2" name="テキスト ボックス 65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3" name="直線コネクタ 65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4" name="テキスト ボックス 65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5" name="直線コネクタ 65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6" name="テキスト ボックス 65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7" name="直線コネクタ 65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8" name="テキスト ボックス 65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9" name="直線コネクタ 65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0" name="テキスト ボックス 65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39590</xdr:rowOff>
    </xdr:from>
    <xdr:to>
      <xdr:col>85</xdr:col>
      <xdr:colOff>126364</xdr:colOff>
      <xdr:row>99</xdr:row>
      <xdr:rowOff>93376</xdr:rowOff>
    </xdr:to>
    <xdr:cxnSp macro="">
      <xdr:nvCxnSpPr>
        <xdr:cNvPr id="664" name="直線コネクタ 663"/>
        <xdr:cNvCxnSpPr/>
      </xdr:nvCxnSpPr>
      <xdr:spPr>
        <a:xfrm flipV="1">
          <a:off x="16317595" y="15470090"/>
          <a:ext cx="1269" cy="1596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97203</xdr:rowOff>
    </xdr:from>
    <xdr:ext cx="378565" cy="259045"/>
    <xdr:sp macro="" textlink="">
      <xdr:nvSpPr>
        <xdr:cNvPr id="665" name="積立金最小値テキスト"/>
        <xdr:cNvSpPr txBox="1"/>
      </xdr:nvSpPr>
      <xdr:spPr>
        <a:xfrm>
          <a:off x="16370300" y="17070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93376</xdr:rowOff>
    </xdr:from>
    <xdr:to>
      <xdr:col>86</xdr:col>
      <xdr:colOff>25400</xdr:colOff>
      <xdr:row>99</xdr:row>
      <xdr:rowOff>93376</xdr:rowOff>
    </xdr:to>
    <xdr:cxnSp macro="">
      <xdr:nvCxnSpPr>
        <xdr:cNvPr id="666" name="直線コネクタ 665"/>
        <xdr:cNvCxnSpPr/>
      </xdr:nvCxnSpPr>
      <xdr:spPr>
        <a:xfrm>
          <a:off x="16230600" y="1706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157717</xdr:rowOff>
    </xdr:from>
    <xdr:ext cx="534377" cy="259045"/>
    <xdr:sp macro="" textlink="">
      <xdr:nvSpPr>
        <xdr:cNvPr id="667" name="積立金最大値テキスト"/>
        <xdr:cNvSpPr txBox="1"/>
      </xdr:nvSpPr>
      <xdr:spPr>
        <a:xfrm>
          <a:off x="16370300" y="1524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39590</xdr:rowOff>
    </xdr:from>
    <xdr:to>
      <xdr:col>86</xdr:col>
      <xdr:colOff>25400</xdr:colOff>
      <xdr:row>90</xdr:row>
      <xdr:rowOff>39590</xdr:rowOff>
    </xdr:to>
    <xdr:cxnSp macro="">
      <xdr:nvCxnSpPr>
        <xdr:cNvPr id="668" name="直線コネクタ 667"/>
        <xdr:cNvCxnSpPr/>
      </xdr:nvCxnSpPr>
      <xdr:spPr>
        <a:xfrm>
          <a:off x="16230600" y="15470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151555</xdr:rowOff>
    </xdr:from>
    <xdr:to>
      <xdr:col>85</xdr:col>
      <xdr:colOff>127000</xdr:colOff>
      <xdr:row>98</xdr:row>
      <xdr:rowOff>21955</xdr:rowOff>
    </xdr:to>
    <xdr:cxnSp macro="">
      <xdr:nvCxnSpPr>
        <xdr:cNvPr id="669" name="直線コネクタ 668"/>
        <xdr:cNvCxnSpPr/>
      </xdr:nvCxnSpPr>
      <xdr:spPr>
        <a:xfrm>
          <a:off x="15481300" y="16782205"/>
          <a:ext cx="8382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123693</xdr:rowOff>
    </xdr:from>
    <xdr:ext cx="534377" cy="259045"/>
    <xdr:sp macro="" textlink="">
      <xdr:nvSpPr>
        <xdr:cNvPr id="670" name="積立金平均値テキスト"/>
        <xdr:cNvSpPr txBox="1"/>
      </xdr:nvSpPr>
      <xdr:spPr>
        <a:xfrm>
          <a:off x="16370300" y="16754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145266</xdr:rowOff>
    </xdr:from>
    <xdr:to>
      <xdr:col>85</xdr:col>
      <xdr:colOff>177800</xdr:colOff>
      <xdr:row>98</xdr:row>
      <xdr:rowOff>75416</xdr:rowOff>
    </xdr:to>
    <xdr:sp macro="" textlink="">
      <xdr:nvSpPr>
        <xdr:cNvPr id="671" name="フローチャート: 判断 670"/>
        <xdr:cNvSpPr/>
      </xdr:nvSpPr>
      <xdr:spPr>
        <a:xfrm>
          <a:off x="16268700" y="167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93621</xdr:rowOff>
    </xdr:from>
    <xdr:to>
      <xdr:col>81</xdr:col>
      <xdr:colOff>50800</xdr:colOff>
      <xdr:row>97</xdr:row>
      <xdr:rowOff>151555</xdr:rowOff>
    </xdr:to>
    <xdr:cxnSp macro="">
      <xdr:nvCxnSpPr>
        <xdr:cNvPr id="672" name="直線コネクタ 671"/>
        <xdr:cNvCxnSpPr/>
      </xdr:nvCxnSpPr>
      <xdr:spPr>
        <a:xfrm>
          <a:off x="14592300" y="16724271"/>
          <a:ext cx="889000" cy="5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140449</xdr:rowOff>
    </xdr:from>
    <xdr:to>
      <xdr:col>81</xdr:col>
      <xdr:colOff>101600</xdr:colOff>
      <xdr:row>98</xdr:row>
      <xdr:rowOff>70599</xdr:rowOff>
    </xdr:to>
    <xdr:sp macro="" textlink="">
      <xdr:nvSpPr>
        <xdr:cNvPr id="673" name="フローチャート: 判断 672"/>
        <xdr:cNvSpPr/>
      </xdr:nvSpPr>
      <xdr:spPr>
        <a:xfrm>
          <a:off x="15430500" y="167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61726</xdr:rowOff>
    </xdr:from>
    <xdr:ext cx="534377" cy="259045"/>
    <xdr:sp macro="" textlink="">
      <xdr:nvSpPr>
        <xdr:cNvPr id="674" name="テキスト ボックス 673"/>
        <xdr:cNvSpPr txBox="1"/>
      </xdr:nvSpPr>
      <xdr:spPr>
        <a:xfrm>
          <a:off x="15214111" y="168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46889</xdr:rowOff>
    </xdr:from>
    <xdr:to>
      <xdr:col>76</xdr:col>
      <xdr:colOff>114300</xdr:colOff>
      <xdr:row>97</xdr:row>
      <xdr:rowOff>93621</xdr:rowOff>
    </xdr:to>
    <xdr:cxnSp macro="">
      <xdr:nvCxnSpPr>
        <xdr:cNvPr id="675" name="直線コネクタ 674"/>
        <xdr:cNvCxnSpPr/>
      </xdr:nvCxnSpPr>
      <xdr:spPr>
        <a:xfrm>
          <a:off x="13703300" y="16506089"/>
          <a:ext cx="889000" cy="21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167881</xdr:rowOff>
    </xdr:from>
    <xdr:to>
      <xdr:col>76</xdr:col>
      <xdr:colOff>165100</xdr:colOff>
      <xdr:row>98</xdr:row>
      <xdr:rowOff>98031</xdr:rowOff>
    </xdr:to>
    <xdr:sp macro="" textlink="">
      <xdr:nvSpPr>
        <xdr:cNvPr id="676" name="フローチャート: 判断 675"/>
        <xdr:cNvSpPr/>
      </xdr:nvSpPr>
      <xdr:spPr>
        <a:xfrm>
          <a:off x="14541500" y="1679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89158</xdr:rowOff>
    </xdr:from>
    <xdr:ext cx="534377" cy="259045"/>
    <xdr:sp macro="" textlink="">
      <xdr:nvSpPr>
        <xdr:cNvPr id="677" name="テキスト ボックス 676"/>
        <xdr:cNvSpPr txBox="1"/>
      </xdr:nvSpPr>
      <xdr:spPr>
        <a:xfrm>
          <a:off x="14325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70157</xdr:rowOff>
    </xdr:from>
    <xdr:to>
      <xdr:col>71</xdr:col>
      <xdr:colOff>177800</xdr:colOff>
      <xdr:row>96</xdr:row>
      <xdr:rowOff>46889</xdr:rowOff>
    </xdr:to>
    <xdr:cxnSp macro="">
      <xdr:nvCxnSpPr>
        <xdr:cNvPr id="678" name="直線コネクタ 677"/>
        <xdr:cNvCxnSpPr/>
      </xdr:nvCxnSpPr>
      <xdr:spPr>
        <a:xfrm>
          <a:off x="12814300" y="16357907"/>
          <a:ext cx="889000" cy="14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159765</xdr:rowOff>
    </xdr:from>
    <xdr:to>
      <xdr:col>72</xdr:col>
      <xdr:colOff>38100</xdr:colOff>
      <xdr:row>98</xdr:row>
      <xdr:rowOff>89915</xdr:rowOff>
    </xdr:to>
    <xdr:sp macro="" textlink="">
      <xdr:nvSpPr>
        <xdr:cNvPr id="679" name="フローチャート: 判断 678"/>
        <xdr:cNvSpPr/>
      </xdr:nvSpPr>
      <xdr:spPr>
        <a:xfrm>
          <a:off x="13652500" y="1679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81042</xdr:rowOff>
    </xdr:from>
    <xdr:ext cx="534377" cy="259045"/>
    <xdr:sp macro="" textlink="">
      <xdr:nvSpPr>
        <xdr:cNvPr id="680" name="テキスト ボックス 679"/>
        <xdr:cNvSpPr txBox="1"/>
      </xdr:nvSpPr>
      <xdr:spPr>
        <a:xfrm>
          <a:off x="13436111" y="1688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171228</xdr:rowOff>
    </xdr:from>
    <xdr:to>
      <xdr:col>67</xdr:col>
      <xdr:colOff>101600</xdr:colOff>
      <xdr:row>98</xdr:row>
      <xdr:rowOff>101378</xdr:rowOff>
    </xdr:to>
    <xdr:sp macro="" textlink="">
      <xdr:nvSpPr>
        <xdr:cNvPr id="681" name="フローチャート: 判断 680"/>
        <xdr:cNvSpPr/>
      </xdr:nvSpPr>
      <xdr:spPr>
        <a:xfrm>
          <a:off x="12763500" y="1680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92505</xdr:rowOff>
    </xdr:from>
    <xdr:ext cx="534377" cy="259045"/>
    <xdr:sp macro="" textlink="">
      <xdr:nvSpPr>
        <xdr:cNvPr id="682" name="テキスト ボックス 681"/>
        <xdr:cNvSpPr txBox="1"/>
      </xdr:nvSpPr>
      <xdr:spPr>
        <a:xfrm>
          <a:off x="12547111" y="1689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142605</xdr:rowOff>
    </xdr:from>
    <xdr:to>
      <xdr:col>85</xdr:col>
      <xdr:colOff>177800</xdr:colOff>
      <xdr:row>98</xdr:row>
      <xdr:rowOff>72755</xdr:rowOff>
    </xdr:to>
    <xdr:sp macro="" textlink="">
      <xdr:nvSpPr>
        <xdr:cNvPr id="688" name="楕円 687"/>
        <xdr:cNvSpPr/>
      </xdr:nvSpPr>
      <xdr:spPr>
        <a:xfrm>
          <a:off x="16268700" y="167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165482</xdr:rowOff>
    </xdr:from>
    <xdr:ext cx="534377" cy="259045"/>
    <xdr:sp macro="" textlink="">
      <xdr:nvSpPr>
        <xdr:cNvPr id="689" name="積立金該当値テキスト"/>
        <xdr:cNvSpPr txBox="1"/>
      </xdr:nvSpPr>
      <xdr:spPr>
        <a:xfrm>
          <a:off x="16370300" y="166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100755</xdr:rowOff>
    </xdr:from>
    <xdr:to>
      <xdr:col>81</xdr:col>
      <xdr:colOff>101600</xdr:colOff>
      <xdr:row>98</xdr:row>
      <xdr:rowOff>30905</xdr:rowOff>
    </xdr:to>
    <xdr:sp macro="" textlink="">
      <xdr:nvSpPr>
        <xdr:cNvPr id="690" name="楕円 689"/>
        <xdr:cNvSpPr/>
      </xdr:nvSpPr>
      <xdr:spPr>
        <a:xfrm>
          <a:off x="15430500" y="167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47432</xdr:rowOff>
    </xdr:from>
    <xdr:ext cx="534377" cy="259045"/>
    <xdr:sp macro="" textlink="">
      <xdr:nvSpPr>
        <xdr:cNvPr id="691" name="テキスト ボックス 690"/>
        <xdr:cNvSpPr txBox="1"/>
      </xdr:nvSpPr>
      <xdr:spPr>
        <a:xfrm>
          <a:off x="15214111" y="1650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42821</xdr:rowOff>
    </xdr:from>
    <xdr:to>
      <xdr:col>76</xdr:col>
      <xdr:colOff>165100</xdr:colOff>
      <xdr:row>97</xdr:row>
      <xdr:rowOff>144421</xdr:rowOff>
    </xdr:to>
    <xdr:sp macro="" textlink="">
      <xdr:nvSpPr>
        <xdr:cNvPr id="692" name="楕円 691"/>
        <xdr:cNvSpPr/>
      </xdr:nvSpPr>
      <xdr:spPr>
        <a:xfrm>
          <a:off x="14541500" y="1667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160948</xdr:rowOff>
    </xdr:from>
    <xdr:ext cx="534377" cy="259045"/>
    <xdr:sp macro="" textlink="">
      <xdr:nvSpPr>
        <xdr:cNvPr id="693" name="テキスト ボックス 692"/>
        <xdr:cNvSpPr txBox="1"/>
      </xdr:nvSpPr>
      <xdr:spPr>
        <a:xfrm>
          <a:off x="14325111" y="164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167539</xdr:rowOff>
    </xdr:from>
    <xdr:to>
      <xdr:col>72</xdr:col>
      <xdr:colOff>38100</xdr:colOff>
      <xdr:row>96</xdr:row>
      <xdr:rowOff>97689</xdr:rowOff>
    </xdr:to>
    <xdr:sp macro="" textlink="">
      <xdr:nvSpPr>
        <xdr:cNvPr id="694" name="楕円 693"/>
        <xdr:cNvSpPr/>
      </xdr:nvSpPr>
      <xdr:spPr>
        <a:xfrm>
          <a:off x="13652500" y="164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114216</xdr:rowOff>
    </xdr:from>
    <xdr:ext cx="534377" cy="259045"/>
    <xdr:sp macro="" textlink="">
      <xdr:nvSpPr>
        <xdr:cNvPr id="695" name="テキスト ボックス 694"/>
        <xdr:cNvSpPr txBox="1"/>
      </xdr:nvSpPr>
      <xdr:spPr>
        <a:xfrm>
          <a:off x="13436111" y="1623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19357</xdr:rowOff>
    </xdr:from>
    <xdr:to>
      <xdr:col>67</xdr:col>
      <xdr:colOff>101600</xdr:colOff>
      <xdr:row>95</xdr:row>
      <xdr:rowOff>120957</xdr:rowOff>
    </xdr:to>
    <xdr:sp macro="" textlink="">
      <xdr:nvSpPr>
        <xdr:cNvPr id="696" name="楕円 695"/>
        <xdr:cNvSpPr/>
      </xdr:nvSpPr>
      <xdr:spPr>
        <a:xfrm>
          <a:off x="12763500" y="1630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137484</xdr:rowOff>
    </xdr:from>
    <xdr:ext cx="534377" cy="259045"/>
    <xdr:sp macro="" textlink="">
      <xdr:nvSpPr>
        <xdr:cNvPr id="697" name="テキスト ボックス 696"/>
        <xdr:cNvSpPr txBox="1"/>
      </xdr:nvSpPr>
      <xdr:spPr>
        <a:xfrm>
          <a:off x="12547111" y="160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101752</xdr:rowOff>
    </xdr:from>
    <xdr:to>
      <xdr:col>116</xdr:col>
      <xdr:colOff>62864</xdr:colOff>
      <xdr:row>39</xdr:row>
      <xdr:rowOff>44450</xdr:rowOff>
    </xdr:to>
    <xdr:cxnSp macro="">
      <xdr:nvCxnSpPr>
        <xdr:cNvPr id="721" name="直線コネクタ 720"/>
        <xdr:cNvCxnSpPr/>
      </xdr:nvCxnSpPr>
      <xdr:spPr>
        <a:xfrm flipV="1">
          <a:off x="22159595" y="5416702"/>
          <a:ext cx="1269" cy="131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48429</xdr:rowOff>
    </xdr:from>
    <xdr:ext cx="534377" cy="259045"/>
    <xdr:sp macro="" textlink="">
      <xdr:nvSpPr>
        <xdr:cNvPr id="724" name="投資及び出資金最大値テキスト"/>
        <xdr:cNvSpPr txBox="1"/>
      </xdr:nvSpPr>
      <xdr:spPr>
        <a:xfrm>
          <a:off x="22212300" y="519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101752</xdr:rowOff>
    </xdr:from>
    <xdr:to>
      <xdr:col>116</xdr:col>
      <xdr:colOff>152400</xdr:colOff>
      <xdr:row>31</xdr:row>
      <xdr:rowOff>101752</xdr:rowOff>
    </xdr:to>
    <xdr:cxnSp macro="">
      <xdr:nvCxnSpPr>
        <xdr:cNvPr id="725" name="直線コネクタ 724"/>
        <xdr:cNvCxnSpPr/>
      </xdr:nvCxnSpPr>
      <xdr:spPr>
        <a:xfrm>
          <a:off x="22072600" y="5416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115968</xdr:rowOff>
    </xdr:from>
    <xdr:ext cx="378565" cy="259045"/>
    <xdr:sp macro="" textlink="">
      <xdr:nvSpPr>
        <xdr:cNvPr id="727" name="投資及び出資金平均値テキスト"/>
        <xdr:cNvSpPr txBox="1"/>
      </xdr:nvSpPr>
      <xdr:spPr>
        <a:xfrm>
          <a:off x="22212300" y="645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93091</xdr:rowOff>
    </xdr:from>
    <xdr:to>
      <xdr:col>116</xdr:col>
      <xdr:colOff>114300</xdr:colOff>
      <xdr:row>39</xdr:row>
      <xdr:rowOff>23241</xdr:rowOff>
    </xdr:to>
    <xdr:sp macro="" textlink="">
      <xdr:nvSpPr>
        <xdr:cNvPr id="728" name="フローチャート: 判断 727"/>
        <xdr:cNvSpPr/>
      </xdr:nvSpPr>
      <xdr:spPr>
        <a:xfrm>
          <a:off x="221107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9" name="直線コネクタ 72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93320</xdr:rowOff>
    </xdr:from>
    <xdr:to>
      <xdr:col>112</xdr:col>
      <xdr:colOff>38100</xdr:colOff>
      <xdr:row>39</xdr:row>
      <xdr:rowOff>23470</xdr:rowOff>
    </xdr:to>
    <xdr:sp macro="" textlink="">
      <xdr:nvSpPr>
        <xdr:cNvPr id="730" name="フローチャート: 判断 729"/>
        <xdr:cNvSpPr/>
      </xdr:nvSpPr>
      <xdr:spPr>
        <a:xfrm>
          <a:off x="21272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39996</xdr:rowOff>
    </xdr:from>
    <xdr:ext cx="378565" cy="259045"/>
    <xdr:sp macro="" textlink="">
      <xdr:nvSpPr>
        <xdr:cNvPr id="731" name="テキスト ボックス 730"/>
        <xdr:cNvSpPr txBox="1"/>
      </xdr:nvSpPr>
      <xdr:spPr>
        <a:xfrm>
          <a:off x="21134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2" name="直線コネクタ 73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105207</xdr:rowOff>
    </xdr:from>
    <xdr:to>
      <xdr:col>107</xdr:col>
      <xdr:colOff>101600</xdr:colOff>
      <xdr:row>39</xdr:row>
      <xdr:rowOff>35357</xdr:rowOff>
    </xdr:to>
    <xdr:sp macro="" textlink="">
      <xdr:nvSpPr>
        <xdr:cNvPr id="733" name="フローチャート: 判断 732"/>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51884</xdr:rowOff>
    </xdr:from>
    <xdr:ext cx="378565" cy="259045"/>
    <xdr:sp macro="" textlink="">
      <xdr:nvSpPr>
        <xdr:cNvPr id="734" name="テキスト ボックス 733"/>
        <xdr:cNvSpPr txBox="1"/>
      </xdr:nvSpPr>
      <xdr:spPr>
        <a:xfrm>
          <a:off x="20245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5" name="直線コネクタ 73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99034</xdr:rowOff>
    </xdr:from>
    <xdr:to>
      <xdr:col>102</xdr:col>
      <xdr:colOff>165100</xdr:colOff>
      <xdr:row>39</xdr:row>
      <xdr:rowOff>29184</xdr:rowOff>
    </xdr:to>
    <xdr:sp macro="" textlink="">
      <xdr:nvSpPr>
        <xdr:cNvPr id="736" name="フローチャート: 判断 735"/>
        <xdr:cNvSpPr/>
      </xdr:nvSpPr>
      <xdr:spPr>
        <a:xfrm>
          <a:off x="19494500" y="661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45712</xdr:rowOff>
    </xdr:from>
    <xdr:ext cx="378565" cy="259045"/>
    <xdr:sp macro="" textlink="">
      <xdr:nvSpPr>
        <xdr:cNvPr id="737" name="テキスト ボックス 736"/>
        <xdr:cNvSpPr txBox="1"/>
      </xdr:nvSpPr>
      <xdr:spPr>
        <a:xfrm>
          <a:off x="19356017" y="638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38" name="フローチャート: 判断 737"/>
        <xdr:cNvSpPr/>
      </xdr:nvSpPr>
      <xdr:spPr>
        <a:xfrm>
          <a:off x="18605500" y="66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62780</xdr:rowOff>
    </xdr:from>
    <xdr:ext cx="378565" cy="259045"/>
    <xdr:sp macro="" textlink="">
      <xdr:nvSpPr>
        <xdr:cNvPr id="739" name="テキスト ボックス 738"/>
        <xdr:cNvSpPr txBox="1"/>
      </xdr:nvSpPr>
      <xdr:spPr>
        <a:xfrm>
          <a:off x="18467017" y="6406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9" name="楕円 74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0" name="テキスト ボックス 74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1" name="楕円 75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2" name="テキスト ボックス 75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3" name="楕円 75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4" name="テキスト ボックス 75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68" name="テキスト ボックス 767"/>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70" name="テキスト ボックス 769"/>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72" name="テキスト ボックス 771"/>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144925</xdr:rowOff>
    </xdr:from>
    <xdr:to>
      <xdr:col>116</xdr:col>
      <xdr:colOff>62864</xdr:colOff>
      <xdr:row>59</xdr:row>
      <xdr:rowOff>98878</xdr:rowOff>
    </xdr:to>
    <xdr:cxnSp macro="">
      <xdr:nvCxnSpPr>
        <xdr:cNvPr id="780" name="直線コネクタ 779"/>
        <xdr:cNvCxnSpPr/>
      </xdr:nvCxnSpPr>
      <xdr:spPr>
        <a:xfrm flipV="1">
          <a:off x="22159595" y="8717425"/>
          <a:ext cx="1269" cy="149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91602</xdr:rowOff>
    </xdr:from>
    <xdr:ext cx="534377" cy="259045"/>
    <xdr:sp macro="" textlink="">
      <xdr:nvSpPr>
        <xdr:cNvPr id="783" name="貸付金最大値テキスト"/>
        <xdr:cNvSpPr txBox="1"/>
      </xdr:nvSpPr>
      <xdr:spPr>
        <a:xfrm>
          <a:off x="22212300" y="84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144925</xdr:rowOff>
    </xdr:from>
    <xdr:to>
      <xdr:col>116</xdr:col>
      <xdr:colOff>152400</xdr:colOff>
      <xdr:row>50</xdr:row>
      <xdr:rowOff>144925</xdr:rowOff>
    </xdr:to>
    <xdr:cxnSp macro="">
      <xdr:nvCxnSpPr>
        <xdr:cNvPr id="784" name="直線コネクタ 783"/>
        <xdr:cNvCxnSpPr/>
      </xdr:nvCxnSpPr>
      <xdr:spPr>
        <a:xfrm>
          <a:off x="22072600" y="871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94524</xdr:rowOff>
    </xdr:from>
    <xdr:to>
      <xdr:col>116</xdr:col>
      <xdr:colOff>63500</xdr:colOff>
      <xdr:row>59</xdr:row>
      <xdr:rowOff>96701</xdr:rowOff>
    </xdr:to>
    <xdr:cxnSp macro="">
      <xdr:nvCxnSpPr>
        <xdr:cNvPr id="785" name="直線コネクタ 784"/>
        <xdr:cNvCxnSpPr/>
      </xdr:nvCxnSpPr>
      <xdr:spPr>
        <a:xfrm flipV="1">
          <a:off x="21323300" y="1021007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132133</xdr:rowOff>
    </xdr:from>
    <xdr:ext cx="469744" cy="259045"/>
    <xdr:sp macro="" textlink="">
      <xdr:nvSpPr>
        <xdr:cNvPr id="786" name="貸付金平均値テキスト"/>
        <xdr:cNvSpPr txBox="1"/>
      </xdr:nvSpPr>
      <xdr:spPr>
        <a:xfrm>
          <a:off x="22212300" y="973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109256</xdr:rowOff>
    </xdr:from>
    <xdr:to>
      <xdr:col>116</xdr:col>
      <xdr:colOff>114300</xdr:colOff>
      <xdr:row>58</xdr:row>
      <xdr:rowOff>39406</xdr:rowOff>
    </xdr:to>
    <xdr:sp macro="" textlink="">
      <xdr:nvSpPr>
        <xdr:cNvPr id="787" name="フローチャート: 判断 786"/>
        <xdr:cNvSpPr/>
      </xdr:nvSpPr>
      <xdr:spPr>
        <a:xfrm>
          <a:off x="22110700" y="98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96701</xdr:rowOff>
    </xdr:from>
    <xdr:to>
      <xdr:col>111</xdr:col>
      <xdr:colOff>177800</xdr:colOff>
      <xdr:row>59</xdr:row>
      <xdr:rowOff>97790</xdr:rowOff>
    </xdr:to>
    <xdr:cxnSp macro="">
      <xdr:nvCxnSpPr>
        <xdr:cNvPr id="788" name="直線コネクタ 787"/>
        <xdr:cNvCxnSpPr/>
      </xdr:nvCxnSpPr>
      <xdr:spPr>
        <a:xfrm flipV="1">
          <a:off x="20434300" y="1021225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95431</xdr:rowOff>
    </xdr:from>
    <xdr:to>
      <xdr:col>112</xdr:col>
      <xdr:colOff>38100</xdr:colOff>
      <xdr:row>58</xdr:row>
      <xdr:rowOff>25581</xdr:rowOff>
    </xdr:to>
    <xdr:sp macro="" textlink="">
      <xdr:nvSpPr>
        <xdr:cNvPr id="789" name="フローチャート: 判断 788"/>
        <xdr:cNvSpPr/>
      </xdr:nvSpPr>
      <xdr:spPr>
        <a:xfrm>
          <a:off x="21272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42108</xdr:rowOff>
    </xdr:from>
    <xdr:ext cx="469744" cy="259045"/>
    <xdr:sp macro="" textlink="">
      <xdr:nvSpPr>
        <xdr:cNvPr id="790" name="テキスト ボックス 789"/>
        <xdr:cNvSpPr txBox="1"/>
      </xdr:nvSpPr>
      <xdr:spPr>
        <a:xfrm>
          <a:off x="21088428" y="96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97790</xdr:rowOff>
    </xdr:from>
    <xdr:to>
      <xdr:col>107</xdr:col>
      <xdr:colOff>50800</xdr:colOff>
      <xdr:row>59</xdr:row>
      <xdr:rowOff>97790</xdr:rowOff>
    </xdr:to>
    <xdr:cxnSp macro="">
      <xdr:nvCxnSpPr>
        <xdr:cNvPr id="791" name="直線コネクタ 790"/>
        <xdr:cNvCxnSpPr/>
      </xdr:nvCxnSpPr>
      <xdr:spPr>
        <a:xfrm>
          <a:off x="19545300" y="10213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99568</xdr:rowOff>
    </xdr:from>
    <xdr:to>
      <xdr:col>107</xdr:col>
      <xdr:colOff>101600</xdr:colOff>
      <xdr:row>58</xdr:row>
      <xdr:rowOff>29718</xdr:rowOff>
    </xdr:to>
    <xdr:sp macro="" textlink="">
      <xdr:nvSpPr>
        <xdr:cNvPr id="792" name="フローチャート: 判断 791"/>
        <xdr:cNvSpPr/>
      </xdr:nvSpPr>
      <xdr:spPr>
        <a:xfrm>
          <a:off x="20383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46245</xdr:rowOff>
    </xdr:from>
    <xdr:ext cx="469744" cy="259045"/>
    <xdr:sp macro="" textlink="">
      <xdr:nvSpPr>
        <xdr:cNvPr id="793" name="テキスト ボックス 792"/>
        <xdr:cNvSpPr txBox="1"/>
      </xdr:nvSpPr>
      <xdr:spPr>
        <a:xfrm>
          <a:off x="20199428"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97790</xdr:rowOff>
    </xdr:from>
    <xdr:to>
      <xdr:col>102</xdr:col>
      <xdr:colOff>114300</xdr:colOff>
      <xdr:row>59</xdr:row>
      <xdr:rowOff>98878</xdr:rowOff>
    </xdr:to>
    <xdr:cxnSp macro="">
      <xdr:nvCxnSpPr>
        <xdr:cNvPr id="794" name="直線コネクタ 793"/>
        <xdr:cNvCxnSpPr/>
      </xdr:nvCxnSpPr>
      <xdr:spPr>
        <a:xfrm flipV="1">
          <a:off x="18656300" y="1021334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4101</xdr:rowOff>
    </xdr:from>
    <xdr:to>
      <xdr:col>102</xdr:col>
      <xdr:colOff>165100</xdr:colOff>
      <xdr:row>57</xdr:row>
      <xdr:rowOff>105701</xdr:rowOff>
    </xdr:to>
    <xdr:sp macro="" textlink="">
      <xdr:nvSpPr>
        <xdr:cNvPr id="795" name="フローチャート: 判断 794"/>
        <xdr:cNvSpPr/>
      </xdr:nvSpPr>
      <xdr:spPr>
        <a:xfrm>
          <a:off x="19494500" y="9776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122228</xdr:rowOff>
    </xdr:from>
    <xdr:ext cx="469744" cy="259045"/>
    <xdr:sp macro="" textlink="">
      <xdr:nvSpPr>
        <xdr:cNvPr id="796" name="テキスト ボックス 795"/>
        <xdr:cNvSpPr txBox="1"/>
      </xdr:nvSpPr>
      <xdr:spPr>
        <a:xfrm>
          <a:off x="19310428" y="955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39697</xdr:rowOff>
    </xdr:from>
    <xdr:to>
      <xdr:col>98</xdr:col>
      <xdr:colOff>38100</xdr:colOff>
      <xdr:row>56</xdr:row>
      <xdr:rowOff>141297</xdr:rowOff>
    </xdr:to>
    <xdr:sp macro="" textlink="">
      <xdr:nvSpPr>
        <xdr:cNvPr id="797" name="フローチャート: 判断 796"/>
        <xdr:cNvSpPr/>
      </xdr:nvSpPr>
      <xdr:spPr>
        <a:xfrm>
          <a:off x="18605500" y="964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157824</xdr:rowOff>
    </xdr:from>
    <xdr:ext cx="469744" cy="259045"/>
    <xdr:sp macro="" textlink="">
      <xdr:nvSpPr>
        <xdr:cNvPr id="798" name="テキスト ボックス 797"/>
        <xdr:cNvSpPr txBox="1"/>
      </xdr:nvSpPr>
      <xdr:spPr>
        <a:xfrm>
          <a:off x="18421428" y="94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43724</xdr:rowOff>
    </xdr:from>
    <xdr:to>
      <xdr:col>116</xdr:col>
      <xdr:colOff>114300</xdr:colOff>
      <xdr:row>59</xdr:row>
      <xdr:rowOff>145324</xdr:rowOff>
    </xdr:to>
    <xdr:sp macro="" textlink="">
      <xdr:nvSpPr>
        <xdr:cNvPr id="804" name="楕円 803"/>
        <xdr:cNvSpPr/>
      </xdr:nvSpPr>
      <xdr:spPr>
        <a:xfrm>
          <a:off x="22110700" y="1015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130101</xdr:rowOff>
    </xdr:from>
    <xdr:ext cx="313932" cy="259045"/>
    <xdr:sp macro="" textlink="">
      <xdr:nvSpPr>
        <xdr:cNvPr id="805" name="貸付金該当値テキスト"/>
        <xdr:cNvSpPr txBox="1"/>
      </xdr:nvSpPr>
      <xdr:spPr>
        <a:xfrm>
          <a:off x="22212300" y="10074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45901</xdr:rowOff>
    </xdr:from>
    <xdr:to>
      <xdr:col>112</xdr:col>
      <xdr:colOff>38100</xdr:colOff>
      <xdr:row>59</xdr:row>
      <xdr:rowOff>147501</xdr:rowOff>
    </xdr:to>
    <xdr:sp macro="" textlink="">
      <xdr:nvSpPr>
        <xdr:cNvPr id="806" name="楕円 805"/>
        <xdr:cNvSpPr/>
      </xdr:nvSpPr>
      <xdr:spPr>
        <a:xfrm>
          <a:off x="21272500" y="101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138628</xdr:rowOff>
    </xdr:from>
    <xdr:ext cx="313932" cy="259045"/>
    <xdr:sp macro="" textlink="">
      <xdr:nvSpPr>
        <xdr:cNvPr id="807" name="テキスト ボックス 806"/>
        <xdr:cNvSpPr txBox="1"/>
      </xdr:nvSpPr>
      <xdr:spPr>
        <a:xfrm>
          <a:off x="21166333" y="10254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46990</xdr:rowOff>
    </xdr:from>
    <xdr:to>
      <xdr:col>107</xdr:col>
      <xdr:colOff>101600</xdr:colOff>
      <xdr:row>59</xdr:row>
      <xdr:rowOff>148590</xdr:rowOff>
    </xdr:to>
    <xdr:sp macro="" textlink="">
      <xdr:nvSpPr>
        <xdr:cNvPr id="808" name="楕円 807"/>
        <xdr:cNvSpPr/>
      </xdr:nvSpPr>
      <xdr:spPr>
        <a:xfrm>
          <a:off x="203835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139717</xdr:rowOff>
    </xdr:from>
    <xdr:ext cx="313932" cy="259045"/>
    <xdr:sp macro="" textlink="">
      <xdr:nvSpPr>
        <xdr:cNvPr id="809" name="テキスト ボックス 808"/>
        <xdr:cNvSpPr txBox="1"/>
      </xdr:nvSpPr>
      <xdr:spPr>
        <a:xfrm>
          <a:off x="20277333" y="10255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46990</xdr:rowOff>
    </xdr:from>
    <xdr:to>
      <xdr:col>102</xdr:col>
      <xdr:colOff>165100</xdr:colOff>
      <xdr:row>59</xdr:row>
      <xdr:rowOff>148590</xdr:rowOff>
    </xdr:to>
    <xdr:sp macro="" textlink="">
      <xdr:nvSpPr>
        <xdr:cNvPr id="810" name="楕円 809"/>
        <xdr:cNvSpPr/>
      </xdr:nvSpPr>
      <xdr:spPr>
        <a:xfrm>
          <a:off x="194945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139717</xdr:rowOff>
    </xdr:from>
    <xdr:ext cx="313932" cy="259045"/>
    <xdr:sp macro="" textlink="">
      <xdr:nvSpPr>
        <xdr:cNvPr id="811" name="テキスト ボックス 810"/>
        <xdr:cNvSpPr txBox="1"/>
      </xdr:nvSpPr>
      <xdr:spPr>
        <a:xfrm>
          <a:off x="19388333" y="10255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2" name="楕円 81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3" name="テキスト ボックス 81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144558</xdr:rowOff>
    </xdr:from>
    <xdr:to>
      <xdr:col>116</xdr:col>
      <xdr:colOff>62864</xdr:colOff>
      <xdr:row>78</xdr:row>
      <xdr:rowOff>113867</xdr:rowOff>
    </xdr:to>
    <xdr:cxnSp macro="">
      <xdr:nvCxnSpPr>
        <xdr:cNvPr id="838" name="直線コネクタ 837"/>
        <xdr:cNvCxnSpPr/>
      </xdr:nvCxnSpPr>
      <xdr:spPr>
        <a:xfrm flipV="1">
          <a:off x="22159595" y="12317508"/>
          <a:ext cx="1269" cy="116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117694</xdr:rowOff>
    </xdr:from>
    <xdr:ext cx="534377" cy="259045"/>
    <xdr:sp macro="" textlink="">
      <xdr:nvSpPr>
        <xdr:cNvPr id="839" name="繰出金最小値テキスト"/>
        <xdr:cNvSpPr txBox="1"/>
      </xdr:nvSpPr>
      <xdr:spPr>
        <a:xfrm>
          <a:off x="22212300" y="134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113867</xdr:rowOff>
    </xdr:from>
    <xdr:to>
      <xdr:col>116</xdr:col>
      <xdr:colOff>152400</xdr:colOff>
      <xdr:row>78</xdr:row>
      <xdr:rowOff>113867</xdr:rowOff>
    </xdr:to>
    <xdr:cxnSp macro="">
      <xdr:nvCxnSpPr>
        <xdr:cNvPr id="840" name="直線コネクタ 839"/>
        <xdr:cNvCxnSpPr/>
      </xdr:nvCxnSpPr>
      <xdr:spPr>
        <a:xfrm>
          <a:off x="22072600" y="134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91235</xdr:rowOff>
    </xdr:from>
    <xdr:ext cx="534377" cy="259045"/>
    <xdr:sp macro="" textlink="">
      <xdr:nvSpPr>
        <xdr:cNvPr id="841" name="繰出金最大値テキスト"/>
        <xdr:cNvSpPr txBox="1"/>
      </xdr:nvSpPr>
      <xdr:spPr>
        <a:xfrm>
          <a:off x="22212300" y="1209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144558</xdr:rowOff>
    </xdr:from>
    <xdr:to>
      <xdr:col>116</xdr:col>
      <xdr:colOff>152400</xdr:colOff>
      <xdr:row>71</xdr:row>
      <xdr:rowOff>144558</xdr:rowOff>
    </xdr:to>
    <xdr:cxnSp macro="">
      <xdr:nvCxnSpPr>
        <xdr:cNvPr id="842" name="直線コネクタ 841"/>
        <xdr:cNvCxnSpPr/>
      </xdr:nvCxnSpPr>
      <xdr:spPr>
        <a:xfrm>
          <a:off x="22072600" y="1231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31096</xdr:rowOff>
    </xdr:from>
    <xdr:to>
      <xdr:col>116</xdr:col>
      <xdr:colOff>63500</xdr:colOff>
      <xdr:row>77</xdr:row>
      <xdr:rowOff>52736</xdr:rowOff>
    </xdr:to>
    <xdr:cxnSp macro="">
      <xdr:nvCxnSpPr>
        <xdr:cNvPr id="843" name="直線コネクタ 842"/>
        <xdr:cNvCxnSpPr/>
      </xdr:nvCxnSpPr>
      <xdr:spPr>
        <a:xfrm flipV="1">
          <a:off x="21323300" y="13232746"/>
          <a:ext cx="8382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26033</xdr:rowOff>
    </xdr:from>
    <xdr:ext cx="534377" cy="259045"/>
    <xdr:sp macro="" textlink="">
      <xdr:nvSpPr>
        <xdr:cNvPr id="844" name="繰出金平均値テキスト"/>
        <xdr:cNvSpPr txBox="1"/>
      </xdr:nvSpPr>
      <xdr:spPr>
        <a:xfrm>
          <a:off x="22212300" y="12884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3156</xdr:rowOff>
    </xdr:from>
    <xdr:to>
      <xdr:col>116</xdr:col>
      <xdr:colOff>114300</xdr:colOff>
      <xdr:row>76</xdr:row>
      <xdr:rowOff>104756</xdr:rowOff>
    </xdr:to>
    <xdr:sp macro="" textlink="">
      <xdr:nvSpPr>
        <xdr:cNvPr id="845" name="フローチャート: 判断 844"/>
        <xdr:cNvSpPr/>
      </xdr:nvSpPr>
      <xdr:spPr>
        <a:xfrm>
          <a:off x="221107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19362</xdr:rowOff>
    </xdr:from>
    <xdr:to>
      <xdr:col>111</xdr:col>
      <xdr:colOff>177800</xdr:colOff>
      <xdr:row>77</xdr:row>
      <xdr:rowOff>52736</xdr:rowOff>
    </xdr:to>
    <xdr:cxnSp macro="">
      <xdr:nvCxnSpPr>
        <xdr:cNvPr id="846" name="直線コネクタ 845"/>
        <xdr:cNvCxnSpPr/>
      </xdr:nvCxnSpPr>
      <xdr:spPr>
        <a:xfrm>
          <a:off x="20434300" y="13221012"/>
          <a:ext cx="8890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165272</xdr:rowOff>
    </xdr:from>
    <xdr:to>
      <xdr:col>112</xdr:col>
      <xdr:colOff>38100</xdr:colOff>
      <xdr:row>76</xdr:row>
      <xdr:rowOff>95422</xdr:rowOff>
    </xdr:to>
    <xdr:sp macro="" textlink="">
      <xdr:nvSpPr>
        <xdr:cNvPr id="847" name="フローチャート: 判断 846"/>
        <xdr:cNvSpPr/>
      </xdr:nvSpPr>
      <xdr:spPr>
        <a:xfrm>
          <a:off x="21272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111948</xdr:rowOff>
    </xdr:from>
    <xdr:ext cx="534377" cy="259045"/>
    <xdr:sp macro="" textlink="">
      <xdr:nvSpPr>
        <xdr:cNvPr id="848" name="テキスト ボックス 847"/>
        <xdr:cNvSpPr txBox="1"/>
      </xdr:nvSpPr>
      <xdr:spPr>
        <a:xfrm>
          <a:off x="21056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19362</xdr:rowOff>
    </xdr:from>
    <xdr:to>
      <xdr:col>107</xdr:col>
      <xdr:colOff>50800</xdr:colOff>
      <xdr:row>77</xdr:row>
      <xdr:rowOff>45650</xdr:rowOff>
    </xdr:to>
    <xdr:cxnSp macro="">
      <xdr:nvCxnSpPr>
        <xdr:cNvPr id="849" name="直線コネクタ 848"/>
        <xdr:cNvCxnSpPr/>
      </xdr:nvCxnSpPr>
      <xdr:spPr>
        <a:xfrm flipV="1">
          <a:off x="19545300" y="13221012"/>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1994</xdr:rowOff>
    </xdr:from>
    <xdr:to>
      <xdr:col>107</xdr:col>
      <xdr:colOff>101600</xdr:colOff>
      <xdr:row>76</xdr:row>
      <xdr:rowOff>103594</xdr:rowOff>
    </xdr:to>
    <xdr:sp macro="" textlink="">
      <xdr:nvSpPr>
        <xdr:cNvPr id="850" name="フローチャート: 判断 849"/>
        <xdr:cNvSpPr/>
      </xdr:nvSpPr>
      <xdr:spPr>
        <a:xfrm>
          <a:off x="20383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120121</xdr:rowOff>
    </xdr:from>
    <xdr:ext cx="534377" cy="259045"/>
    <xdr:sp macro="" textlink="">
      <xdr:nvSpPr>
        <xdr:cNvPr id="851" name="テキスト ボックス 850"/>
        <xdr:cNvSpPr txBox="1"/>
      </xdr:nvSpPr>
      <xdr:spPr>
        <a:xfrm>
          <a:off x="20167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45650</xdr:rowOff>
    </xdr:from>
    <xdr:to>
      <xdr:col>102</xdr:col>
      <xdr:colOff>114300</xdr:colOff>
      <xdr:row>77</xdr:row>
      <xdr:rowOff>100515</xdr:rowOff>
    </xdr:to>
    <xdr:cxnSp macro="">
      <xdr:nvCxnSpPr>
        <xdr:cNvPr id="852" name="直線コネクタ 851"/>
        <xdr:cNvCxnSpPr/>
      </xdr:nvCxnSpPr>
      <xdr:spPr>
        <a:xfrm flipV="1">
          <a:off x="18656300" y="1324730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61849</xdr:rowOff>
    </xdr:from>
    <xdr:to>
      <xdr:col>102</xdr:col>
      <xdr:colOff>165100</xdr:colOff>
      <xdr:row>76</xdr:row>
      <xdr:rowOff>163449</xdr:rowOff>
    </xdr:to>
    <xdr:sp macro="" textlink="">
      <xdr:nvSpPr>
        <xdr:cNvPr id="853" name="フローチャート: 判断 852"/>
        <xdr:cNvSpPr/>
      </xdr:nvSpPr>
      <xdr:spPr>
        <a:xfrm>
          <a:off x="19494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8526</xdr:rowOff>
    </xdr:from>
    <xdr:ext cx="534377" cy="259045"/>
    <xdr:sp macro="" textlink="">
      <xdr:nvSpPr>
        <xdr:cNvPr id="854" name="テキスト ボックス 853"/>
        <xdr:cNvSpPr txBox="1"/>
      </xdr:nvSpPr>
      <xdr:spPr>
        <a:xfrm>
          <a:off x="19278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65412</xdr:rowOff>
    </xdr:from>
    <xdr:to>
      <xdr:col>98</xdr:col>
      <xdr:colOff>38100</xdr:colOff>
      <xdr:row>76</xdr:row>
      <xdr:rowOff>167012</xdr:rowOff>
    </xdr:to>
    <xdr:sp macro="" textlink="">
      <xdr:nvSpPr>
        <xdr:cNvPr id="855" name="フローチャート: 判断 854"/>
        <xdr:cNvSpPr/>
      </xdr:nvSpPr>
      <xdr:spPr>
        <a:xfrm>
          <a:off x="18605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12089</xdr:rowOff>
    </xdr:from>
    <xdr:ext cx="534377" cy="259045"/>
    <xdr:sp macro="" textlink="">
      <xdr:nvSpPr>
        <xdr:cNvPr id="856" name="テキスト ボックス 855"/>
        <xdr:cNvSpPr txBox="1"/>
      </xdr:nvSpPr>
      <xdr:spPr>
        <a:xfrm>
          <a:off x="18389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151746</xdr:rowOff>
    </xdr:from>
    <xdr:to>
      <xdr:col>116</xdr:col>
      <xdr:colOff>114300</xdr:colOff>
      <xdr:row>77</xdr:row>
      <xdr:rowOff>81896</xdr:rowOff>
    </xdr:to>
    <xdr:sp macro="" textlink="">
      <xdr:nvSpPr>
        <xdr:cNvPr id="862" name="楕円 861"/>
        <xdr:cNvSpPr/>
      </xdr:nvSpPr>
      <xdr:spPr>
        <a:xfrm>
          <a:off x="22110700" y="1318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130173</xdr:rowOff>
    </xdr:from>
    <xdr:ext cx="534377" cy="259045"/>
    <xdr:sp macro="" textlink="">
      <xdr:nvSpPr>
        <xdr:cNvPr id="863" name="繰出金該当値テキスト"/>
        <xdr:cNvSpPr txBox="1"/>
      </xdr:nvSpPr>
      <xdr:spPr>
        <a:xfrm>
          <a:off x="22212300" y="131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1936</xdr:rowOff>
    </xdr:from>
    <xdr:to>
      <xdr:col>112</xdr:col>
      <xdr:colOff>38100</xdr:colOff>
      <xdr:row>77</xdr:row>
      <xdr:rowOff>103536</xdr:rowOff>
    </xdr:to>
    <xdr:sp macro="" textlink="">
      <xdr:nvSpPr>
        <xdr:cNvPr id="864" name="楕円 863"/>
        <xdr:cNvSpPr/>
      </xdr:nvSpPr>
      <xdr:spPr>
        <a:xfrm>
          <a:off x="21272500" y="132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94663</xdr:rowOff>
    </xdr:from>
    <xdr:ext cx="534377" cy="259045"/>
    <xdr:sp macro="" textlink="">
      <xdr:nvSpPr>
        <xdr:cNvPr id="865" name="テキスト ボックス 864"/>
        <xdr:cNvSpPr txBox="1"/>
      </xdr:nvSpPr>
      <xdr:spPr>
        <a:xfrm>
          <a:off x="21056111" y="1329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140012</xdr:rowOff>
    </xdr:from>
    <xdr:to>
      <xdr:col>107</xdr:col>
      <xdr:colOff>101600</xdr:colOff>
      <xdr:row>77</xdr:row>
      <xdr:rowOff>70162</xdr:rowOff>
    </xdr:to>
    <xdr:sp macro="" textlink="">
      <xdr:nvSpPr>
        <xdr:cNvPr id="866" name="楕円 865"/>
        <xdr:cNvSpPr/>
      </xdr:nvSpPr>
      <xdr:spPr>
        <a:xfrm>
          <a:off x="20383500" y="1317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61289</xdr:rowOff>
    </xdr:from>
    <xdr:ext cx="534377" cy="259045"/>
    <xdr:sp macro="" textlink="">
      <xdr:nvSpPr>
        <xdr:cNvPr id="867" name="テキスト ボックス 866"/>
        <xdr:cNvSpPr txBox="1"/>
      </xdr:nvSpPr>
      <xdr:spPr>
        <a:xfrm>
          <a:off x="20167111" y="132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166300</xdr:rowOff>
    </xdr:from>
    <xdr:to>
      <xdr:col>102</xdr:col>
      <xdr:colOff>165100</xdr:colOff>
      <xdr:row>77</xdr:row>
      <xdr:rowOff>96450</xdr:rowOff>
    </xdr:to>
    <xdr:sp macro="" textlink="">
      <xdr:nvSpPr>
        <xdr:cNvPr id="868" name="楕円 867"/>
        <xdr:cNvSpPr/>
      </xdr:nvSpPr>
      <xdr:spPr>
        <a:xfrm>
          <a:off x="19494500" y="131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87577</xdr:rowOff>
    </xdr:from>
    <xdr:ext cx="534377" cy="259045"/>
    <xdr:sp macro="" textlink="">
      <xdr:nvSpPr>
        <xdr:cNvPr id="869" name="テキスト ボックス 868"/>
        <xdr:cNvSpPr txBox="1"/>
      </xdr:nvSpPr>
      <xdr:spPr>
        <a:xfrm>
          <a:off x="19278111" y="1328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49715</xdr:rowOff>
    </xdr:from>
    <xdr:to>
      <xdr:col>98</xdr:col>
      <xdr:colOff>38100</xdr:colOff>
      <xdr:row>77</xdr:row>
      <xdr:rowOff>151315</xdr:rowOff>
    </xdr:to>
    <xdr:sp macro="" textlink="">
      <xdr:nvSpPr>
        <xdr:cNvPr id="870" name="楕円 869"/>
        <xdr:cNvSpPr/>
      </xdr:nvSpPr>
      <xdr:spPr>
        <a:xfrm>
          <a:off x="18605500" y="132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142442</xdr:rowOff>
    </xdr:from>
    <xdr:ext cx="534377" cy="259045"/>
    <xdr:sp macro="" textlink="">
      <xdr:nvSpPr>
        <xdr:cNvPr id="871" name="テキスト ボックス 870"/>
        <xdr:cNvSpPr txBox="1"/>
      </xdr:nvSpPr>
      <xdr:spPr>
        <a:xfrm>
          <a:off x="18389111" y="133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ごみ処理業務、し尿処理業務、学校給食業務等を一部事務組合で運営していることに加え、消防救急業務を広域化していることにより、類似団体内平均値、全国平均及び静岡県平均よりも低い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年度より、ふるさと納税業務や消防救急業務の広域化を開始したことで委託料が増大しており、平成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年度についても、保育士確保のための臨時職員賃金増加等により物件費が増額となっている。類似団体内順位は低いが、全国平均及び静岡県平均よりは高い値となっている。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臨時福祉給付金事業の終了により昨年度からは減額となっているが、直近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か年を見ると、社会保障関連経費の増大により徐々に増加してきている。類似団体内平均値、全国平均及び静岡県平均よりは低い値となっている。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内で新工場を稼働・雇用増を実施した企業に対し企業立地促進事業費補助金を交付したことから、昨年度よりも値が増加した。また、ごみ処理業務、し尿処理業務、学校給食業務を一部事務組合で運営しており、これらの経費が補助費等に計上されるため、類似団体内平均値、全国平均及び静岡県平均よりは高い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が強力に推し進めている津波防災まちづくり関連事業の借入の元金償還が開始されたことにより、昨年度よりも値が増加した。類似団体内平均値よりも高い値となっているが、全国平均及び静岡県平均よりは低い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津波防災まちづくりを強力に推し進めている中で、沿岸部における盛土工事や同報無線のデジタル化整備、避難路の整備を実施したが、昨年度よりも新規事業の値は減少した。しかしながら、総合体育館における大規模改修を実施したことにより、更新設備の値が大幅に増加することとなった。普通建設事業全体においては、類似団体内平均値、全国平均及び静岡県平均よりも低い値となっているが、今後については、生命、財産及び企業活動を守る防潮堤等の整備、さらなる避難路の整備を予定していることに加え、町独自の教育改革策で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TCP</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トリビンスプラン」の推進のため、学校施設環境改善のための改修工事等を予定しており、より一層の事業費増加が見込まれる。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29,689
28,403
20.73
11,842,664
11,227,611
607,308
6,527,398
11,202,678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xdr:rowOff>
    </xdr:from>
    <xdr:to>
      <xdr:col>24</xdr:col>
      <xdr:colOff>62865</xdr:colOff>
      <xdr:row>38</xdr:row>
      <xdr:rowOff>19685</xdr:rowOff>
    </xdr:to>
    <xdr:cxnSp macro="">
      <xdr:nvCxnSpPr>
        <xdr:cNvPr id="56" name="直線コネクタ 55"/>
        <xdr:cNvCxnSpPr/>
      </xdr:nvCxnSpPr>
      <xdr:spPr>
        <a:xfrm flipV="1">
          <a:off x="4633595" y="5152136"/>
          <a:ext cx="127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23512</xdr:rowOff>
    </xdr:from>
    <xdr:ext cx="469744" cy="259045"/>
    <xdr:sp macro="" textlink="">
      <xdr:nvSpPr>
        <xdr:cNvPr id="57" name="議会費最小値テキスト"/>
        <xdr:cNvSpPr txBox="1"/>
      </xdr:nvSpPr>
      <xdr:spPr>
        <a:xfrm>
          <a:off x="4686300"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126763</xdr:rowOff>
    </xdr:from>
    <xdr:ext cx="469744" cy="259045"/>
    <xdr:sp macro="" textlink="">
      <xdr:nvSpPr>
        <xdr:cNvPr id="59" name="議会費最大値テキスト"/>
        <xdr:cNvSpPr txBox="1"/>
      </xdr:nvSpPr>
      <xdr:spPr>
        <a:xfrm>
          <a:off x="4686300" y="49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8636</xdr:rowOff>
    </xdr:from>
    <xdr:to>
      <xdr:col>24</xdr:col>
      <xdr:colOff>152400</xdr:colOff>
      <xdr:row>30</xdr:row>
      <xdr:rowOff>8636</xdr:rowOff>
    </xdr:to>
    <xdr:cxnSp macro="">
      <xdr:nvCxnSpPr>
        <xdr:cNvPr id="60" name="直線コネクタ 59"/>
        <xdr:cNvCxnSpPr/>
      </xdr:nvCxnSpPr>
      <xdr:spPr>
        <a:xfrm>
          <a:off x="4546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42164</xdr:rowOff>
    </xdr:from>
    <xdr:to>
      <xdr:col>24</xdr:col>
      <xdr:colOff>63500</xdr:colOff>
      <xdr:row>36</xdr:row>
      <xdr:rowOff>89027</xdr:rowOff>
    </xdr:to>
    <xdr:cxnSp macro="">
      <xdr:nvCxnSpPr>
        <xdr:cNvPr id="61" name="直線コネクタ 60"/>
        <xdr:cNvCxnSpPr/>
      </xdr:nvCxnSpPr>
      <xdr:spPr>
        <a:xfrm flipV="1">
          <a:off x="3797300" y="6214364"/>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64914</xdr:rowOff>
    </xdr:from>
    <xdr:ext cx="469744" cy="259045"/>
    <xdr:sp macro="" textlink="">
      <xdr:nvSpPr>
        <xdr:cNvPr id="62" name="議会費平均値テキスト"/>
        <xdr:cNvSpPr txBox="1"/>
      </xdr:nvSpPr>
      <xdr:spPr>
        <a:xfrm>
          <a:off x="4686300" y="5722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42037</xdr:rowOff>
    </xdr:from>
    <xdr:to>
      <xdr:col>24</xdr:col>
      <xdr:colOff>114300</xdr:colOff>
      <xdr:row>34</xdr:row>
      <xdr:rowOff>143637</xdr:rowOff>
    </xdr:to>
    <xdr:sp macro="" textlink="">
      <xdr:nvSpPr>
        <xdr:cNvPr id="63" name="フローチャート: 判断 62"/>
        <xdr:cNvSpPr/>
      </xdr:nvSpPr>
      <xdr:spPr>
        <a:xfrm>
          <a:off x="45847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62738</xdr:rowOff>
    </xdr:from>
    <xdr:to>
      <xdr:col>19</xdr:col>
      <xdr:colOff>177800</xdr:colOff>
      <xdr:row>36</xdr:row>
      <xdr:rowOff>89027</xdr:rowOff>
    </xdr:to>
    <xdr:cxnSp macro="">
      <xdr:nvCxnSpPr>
        <xdr:cNvPr id="64" name="直線コネクタ 63"/>
        <xdr:cNvCxnSpPr/>
      </xdr:nvCxnSpPr>
      <xdr:spPr>
        <a:xfrm>
          <a:off x="2908300" y="6234938"/>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168927</xdr:rowOff>
    </xdr:from>
    <xdr:ext cx="469744" cy="259045"/>
    <xdr:sp macro="" textlink="">
      <xdr:nvSpPr>
        <xdr:cNvPr id="66" name="テキスト ボックス 65"/>
        <xdr:cNvSpPr txBox="1"/>
      </xdr:nvSpPr>
      <xdr:spPr>
        <a:xfrm>
          <a:off x="3562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62738</xdr:rowOff>
    </xdr:from>
    <xdr:to>
      <xdr:col>15</xdr:col>
      <xdr:colOff>50800</xdr:colOff>
      <xdr:row>36</xdr:row>
      <xdr:rowOff>95504</xdr:rowOff>
    </xdr:to>
    <xdr:cxnSp macro="">
      <xdr:nvCxnSpPr>
        <xdr:cNvPr id="67" name="直線コネクタ 66"/>
        <xdr:cNvCxnSpPr/>
      </xdr:nvCxnSpPr>
      <xdr:spPr>
        <a:xfrm flipV="1">
          <a:off x="2019300" y="6234938"/>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64262</xdr:rowOff>
    </xdr:from>
    <xdr:to>
      <xdr:col>10</xdr:col>
      <xdr:colOff>114300</xdr:colOff>
      <xdr:row>36</xdr:row>
      <xdr:rowOff>95504</xdr:rowOff>
    </xdr:to>
    <xdr:cxnSp macro="">
      <xdr:nvCxnSpPr>
        <xdr:cNvPr id="70" name="直線コネクタ 69"/>
        <xdr:cNvCxnSpPr/>
      </xdr:nvCxnSpPr>
      <xdr:spPr>
        <a:xfrm>
          <a:off x="1130300" y="6236462"/>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14224</xdr:rowOff>
    </xdr:from>
    <xdr:to>
      <xdr:col>10</xdr:col>
      <xdr:colOff>165100</xdr:colOff>
      <xdr:row>34</xdr:row>
      <xdr:rowOff>115824</xdr:rowOff>
    </xdr:to>
    <xdr:sp macro="" textlink="">
      <xdr:nvSpPr>
        <xdr:cNvPr id="71" name="フローチャート: 判断 70"/>
        <xdr:cNvSpPr/>
      </xdr:nvSpPr>
      <xdr:spPr>
        <a:xfrm>
          <a:off x="1968500" y="584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132351</xdr:rowOff>
    </xdr:from>
    <xdr:ext cx="469744" cy="259045"/>
    <xdr:sp macro="" textlink="">
      <xdr:nvSpPr>
        <xdr:cNvPr id="72" name="テキスト ボックス 71"/>
        <xdr:cNvSpPr txBox="1"/>
      </xdr:nvSpPr>
      <xdr:spPr>
        <a:xfrm>
          <a:off x="1784428" y="561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16891</xdr:rowOff>
    </xdr:from>
    <xdr:to>
      <xdr:col>6</xdr:col>
      <xdr:colOff>38100</xdr:colOff>
      <xdr:row>34</xdr:row>
      <xdr:rowOff>118491</xdr:rowOff>
    </xdr:to>
    <xdr:sp macro="" textlink="">
      <xdr:nvSpPr>
        <xdr:cNvPr id="73" name="フローチャート: 判断 72"/>
        <xdr:cNvSpPr/>
      </xdr:nvSpPr>
      <xdr:spPr>
        <a:xfrm>
          <a:off x="1079500" y="58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135018</xdr:rowOff>
    </xdr:from>
    <xdr:ext cx="469744" cy="259045"/>
    <xdr:sp macro="" textlink="">
      <xdr:nvSpPr>
        <xdr:cNvPr id="74" name="テキスト ボックス 73"/>
        <xdr:cNvSpPr txBox="1"/>
      </xdr:nvSpPr>
      <xdr:spPr>
        <a:xfrm>
          <a:off x="895428"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162814</xdr:rowOff>
    </xdr:from>
    <xdr:to>
      <xdr:col>24</xdr:col>
      <xdr:colOff>114300</xdr:colOff>
      <xdr:row>36</xdr:row>
      <xdr:rowOff>92964</xdr:rowOff>
    </xdr:to>
    <xdr:sp macro="" textlink="">
      <xdr:nvSpPr>
        <xdr:cNvPr id="80" name="楕円 79"/>
        <xdr:cNvSpPr/>
      </xdr:nvSpPr>
      <xdr:spPr>
        <a:xfrm>
          <a:off x="45847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141241</xdr:rowOff>
    </xdr:from>
    <xdr:ext cx="469744" cy="259045"/>
    <xdr:sp macro="" textlink="">
      <xdr:nvSpPr>
        <xdr:cNvPr id="81" name="議会費該当値テキスト"/>
        <xdr:cNvSpPr txBox="1"/>
      </xdr:nvSpPr>
      <xdr:spPr>
        <a:xfrm>
          <a:off x="4686300"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38227</xdr:rowOff>
    </xdr:from>
    <xdr:to>
      <xdr:col>20</xdr:col>
      <xdr:colOff>38100</xdr:colOff>
      <xdr:row>36</xdr:row>
      <xdr:rowOff>139827</xdr:rowOff>
    </xdr:to>
    <xdr:sp macro="" textlink="">
      <xdr:nvSpPr>
        <xdr:cNvPr id="82" name="楕円 81"/>
        <xdr:cNvSpPr/>
      </xdr:nvSpPr>
      <xdr:spPr>
        <a:xfrm>
          <a:off x="3746500" y="62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130954</xdr:rowOff>
    </xdr:from>
    <xdr:ext cx="469744" cy="259045"/>
    <xdr:sp macro="" textlink="">
      <xdr:nvSpPr>
        <xdr:cNvPr id="83" name="テキスト ボックス 82"/>
        <xdr:cNvSpPr txBox="1"/>
      </xdr:nvSpPr>
      <xdr:spPr>
        <a:xfrm>
          <a:off x="3562428" y="630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11938</xdr:rowOff>
    </xdr:from>
    <xdr:to>
      <xdr:col>15</xdr:col>
      <xdr:colOff>101600</xdr:colOff>
      <xdr:row>36</xdr:row>
      <xdr:rowOff>113538</xdr:rowOff>
    </xdr:to>
    <xdr:sp macro="" textlink="">
      <xdr:nvSpPr>
        <xdr:cNvPr id="84" name="楕円 83"/>
        <xdr:cNvSpPr/>
      </xdr:nvSpPr>
      <xdr:spPr>
        <a:xfrm>
          <a:off x="28575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104665</xdr:rowOff>
    </xdr:from>
    <xdr:ext cx="469744" cy="259045"/>
    <xdr:sp macro="" textlink="">
      <xdr:nvSpPr>
        <xdr:cNvPr id="85" name="テキスト ボックス 84"/>
        <xdr:cNvSpPr txBox="1"/>
      </xdr:nvSpPr>
      <xdr:spPr>
        <a:xfrm>
          <a:off x="2673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44704</xdr:rowOff>
    </xdr:from>
    <xdr:to>
      <xdr:col>10</xdr:col>
      <xdr:colOff>165100</xdr:colOff>
      <xdr:row>36</xdr:row>
      <xdr:rowOff>146304</xdr:rowOff>
    </xdr:to>
    <xdr:sp macro="" textlink="">
      <xdr:nvSpPr>
        <xdr:cNvPr id="86" name="楕円 85"/>
        <xdr:cNvSpPr/>
      </xdr:nvSpPr>
      <xdr:spPr>
        <a:xfrm>
          <a:off x="1968500" y="62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137431</xdr:rowOff>
    </xdr:from>
    <xdr:ext cx="469744" cy="259045"/>
    <xdr:sp macro="" textlink="">
      <xdr:nvSpPr>
        <xdr:cNvPr id="87" name="テキスト ボックス 86"/>
        <xdr:cNvSpPr txBox="1"/>
      </xdr:nvSpPr>
      <xdr:spPr>
        <a:xfrm>
          <a:off x="1784428"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13462</xdr:rowOff>
    </xdr:from>
    <xdr:to>
      <xdr:col>6</xdr:col>
      <xdr:colOff>38100</xdr:colOff>
      <xdr:row>36</xdr:row>
      <xdr:rowOff>115062</xdr:rowOff>
    </xdr:to>
    <xdr:sp macro="" textlink="">
      <xdr:nvSpPr>
        <xdr:cNvPr id="88" name="楕円 87"/>
        <xdr:cNvSpPr/>
      </xdr:nvSpPr>
      <xdr:spPr>
        <a:xfrm>
          <a:off x="1079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106189</xdr:rowOff>
    </xdr:from>
    <xdr:ext cx="469744" cy="259045"/>
    <xdr:sp macro="" textlink="">
      <xdr:nvSpPr>
        <xdr:cNvPr id="89" name="テキスト ボックス 88"/>
        <xdr:cNvSpPr txBox="1"/>
      </xdr:nvSpPr>
      <xdr:spPr>
        <a:xfrm>
          <a:off x="895428"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20584</xdr:rowOff>
    </xdr:from>
    <xdr:to>
      <xdr:col>24</xdr:col>
      <xdr:colOff>62865</xdr:colOff>
      <xdr:row>58</xdr:row>
      <xdr:rowOff>620</xdr:rowOff>
    </xdr:to>
    <xdr:cxnSp macro="">
      <xdr:nvCxnSpPr>
        <xdr:cNvPr id="113" name="直線コネクタ 112"/>
        <xdr:cNvCxnSpPr/>
      </xdr:nvCxnSpPr>
      <xdr:spPr>
        <a:xfrm flipV="1">
          <a:off x="4633595" y="8593084"/>
          <a:ext cx="1270" cy="1351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4447</xdr:rowOff>
    </xdr:from>
    <xdr:ext cx="534377" cy="259045"/>
    <xdr:sp macro="" textlink="">
      <xdr:nvSpPr>
        <xdr:cNvPr id="114" name="総務費最小値テキスト"/>
        <xdr:cNvSpPr txBox="1"/>
      </xdr:nvSpPr>
      <xdr:spPr>
        <a:xfrm>
          <a:off x="4686300" y="99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620</xdr:rowOff>
    </xdr:from>
    <xdr:to>
      <xdr:col>24</xdr:col>
      <xdr:colOff>152400</xdr:colOff>
      <xdr:row>58</xdr:row>
      <xdr:rowOff>620</xdr:rowOff>
    </xdr:to>
    <xdr:cxnSp macro="">
      <xdr:nvCxnSpPr>
        <xdr:cNvPr id="115" name="直線コネクタ 114"/>
        <xdr:cNvCxnSpPr/>
      </xdr:nvCxnSpPr>
      <xdr:spPr>
        <a:xfrm>
          <a:off x="4546600" y="994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138711</xdr:rowOff>
    </xdr:from>
    <xdr:ext cx="599010" cy="259045"/>
    <xdr:sp macro="" textlink="">
      <xdr:nvSpPr>
        <xdr:cNvPr id="116" name="総務費最大値テキスト"/>
        <xdr:cNvSpPr txBox="1"/>
      </xdr:nvSpPr>
      <xdr:spPr>
        <a:xfrm>
          <a:off x="4686300" y="836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20584</xdr:rowOff>
    </xdr:from>
    <xdr:to>
      <xdr:col>24</xdr:col>
      <xdr:colOff>152400</xdr:colOff>
      <xdr:row>50</xdr:row>
      <xdr:rowOff>20584</xdr:rowOff>
    </xdr:to>
    <xdr:cxnSp macro="">
      <xdr:nvCxnSpPr>
        <xdr:cNvPr id="117" name="直線コネクタ 116"/>
        <xdr:cNvCxnSpPr/>
      </xdr:nvCxnSpPr>
      <xdr:spPr>
        <a:xfrm>
          <a:off x="4546600" y="859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19716</xdr:rowOff>
    </xdr:from>
    <xdr:to>
      <xdr:col>24</xdr:col>
      <xdr:colOff>63500</xdr:colOff>
      <xdr:row>56</xdr:row>
      <xdr:rowOff>62951</xdr:rowOff>
    </xdr:to>
    <xdr:cxnSp macro="">
      <xdr:nvCxnSpPr>
        <xdr:cNvPr id="118" name="直線コネクタ 117"/>
        <xdr:cNvCxnSpPr/>
      </xdr:nvCxnSpPr>
      <xdr:spPr>
        <a:xfrm>
          <a:off x="3797300" y="9620916"/>
          <a:ext cx="838200" cy="4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14505</xdr:rowOff>
    </xdr:from>
    <xdr:ext cx="534377" cy="259045"/>
    <xdr:sp macro="" textlink="">
      <xdr:nvSpPr>
        <xdr:cNvPr id="119" name="総務費平均値テキスト"/>
        <xdr:cNvSpPr txBox="1"/>
      </xdr:nvSpPr>
      <xdr:spPr>
        <a:xfrm>
          <a:off x="4686300" y="961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36078</xdr:rowOff>
    </xdr:from>
    <xdr:to>
      <xdr:col>24</xdr:col>
      <xdr:colOff>114300</xdr:colOff>
      <xdr:row>56</xdr:row>
      <xdr:rowOff>137678</xdr:rowOff>
    </xdr:to>
    <xdr:sp macro="" textlink="">
      <xdr:nvSpPr>
        <xdr:cNvPr id="120" name="フローチャート: 判断 119"/>
        <xdr:cNvSpPr/>
      </xdr:nvSpPr>
      <xdr:spPr>
        <a:xfrm>
          <a:off x="4584700" y="963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19716</xdr:rowOff>
    </xdr:from>
    <xdr:to>
      <xdr:col>19</xdr:col>
      <xdr:colOff>177800</xdr:colOff>
      <xdr:row>56</xdr:row>
      <xdr:rowOff>125481</xdr:rowOff>
    </xdr:to>
    <xdr:cxnSp macro="">
      <xdr:nvCxnSpPr>
        <xdr:cNvPr id="121" name="直線コネクタ 120"/>
        <xdr:cNvCxnSpPr/>
      </xdr:nvCxnSpPr>
      <xdr:spPr>
        <a:xfrm flipV="1">
          <a:off x="2908300" y="9620916"/>
          <a:ext cx="889000" cy="10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15238</xdr:rowOff>
    </xdr:from>
    <xdr:to>
      <xdr:col>20</xdr:col>
      <xdr:colOff>38100</xdr:colOff>
      <xdr:row>56</xdr:row>
      <xdr:rowOff>116838</xdr:rowOff>
    </xdr:to>
    <xdr:sp macro="" textlink="">
      <xdr:nvSpPr>
        <xdr:cNvPr id="122" name="フローチャート: 判断 121"/>
        <xdr:cNvSpPr/>
      </xdr:nvSpPr>
      <xdr:spPr>
        <a:xfrm>
          <a:off x="3746500" y="9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107965</xdr:rowOff>
    </xdr:from>
    <xdr:ext cx="534377" cy="259045"/>
    <xdr:sp macro="" textlink="">
      <xdr:nvSpPr>
        <xdr:cNvPr id="123" name="テキスト ボックス 122"/>
        <xdr:cNvSpPr txBox="1"/>
      </xdr:nvSpPr>
      <xdr:spPr>
        <a:xfrm>
          <a:off x="3530111" y="97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23099</xdr:rowOff>
    </xdr:from>
    <xdr:to>
      <xdr:col>15</xdr:col>
      <xdr:colOff>50800</xdr:colOff>
      <xdr:row>56</xdr:row>
      <xdr:rowOff>125481</xdr:rowOff>
    </xdr:to>
    <xdr:cxnSp macro="">
      <xdr:nvCxnSpPr>
        <xdr:cNvPr id="124" name="直線コネクタ 123"/>
        <xdr:cNvCxnSpPr/>
      </xdr:nvCxnSpPr>
      <xdr:spPr>
        <a:xfrm>
          <a:off x="2019300" y="9624299"/>
          <a:ext cx="889000" cy="10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32314</xdr:rowOff>
    </xdr:from>
    <xdr:to>
      <xdr:col>15</xdr:col>
      <xdr:colOff>101600</xdr:colOff>
      <xdr:row>56</xdr:row>
      <xdr:rowOff>133914</xdr:rowOff>
    </xdr:to>
    <xdr:sp macro="" textlink="">
      <xdr:nvSpPr>
        <xdr:cNvPr id="125" name="フローチャート: 判断 124"/>
        <xdr:cNvSpPr/>
      </xdr:nvSpPr>
      <xdr:spPr>
        <a:xfrm>
          <a:off x="2857500" y="963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150441</xdr:rowOff>
    </xdr:from>
    <xdr:ext cx="534377" cy="259045"/>
    <xdr:sp macro="" textlink="">
      <xdr:nvSpPr>
        <xdr:cNvPr id="126" name="テキスト ボックス 125"/>
        <xdr:cNvSpPr txBox="1"/>
      </xdr:nvSpPr>
      <xdr:spPr>
        <a:xfrm>
          <a:off x="2641111" y="940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14122</xdr:rowOff>
    </xdr:from>
    <xdr:to>
      <xdr:col>10</xdr:col>
      <xdr:colOff>114300</xdr:colOff>
      <xdr:row>56</xdr:row>
      <xdr:rowOff>23099</xdr:rowOff>
    </xdr:to>
    <xdr:cxnSp macro="">
      <xdr:nvCxnSpPr>
        <xdr:cNvPr id="127" name="直線コネクタ 126"/>
        <xdr:cNvCxnSpPr/>
      </xdr:nvCxnSpPr>
      <xdr:spPr>
        <a:xfrm>
          <a:off x="1130300" y="9615322"/>
          <a:ext cx="889000" cy="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92032</xdr:rowOff>
    </xdr:from>
    <xdr:to>
      <xdr:col>10</xdr:col>
      <xdr:colOff>165100</xdr:colOff>
      <xdr:row>57</xdr:row>
      <xdr:rowOff>22182</xdr:rowOff>
    </xdr:to>
    <xdr:sp macro="" textlink="">
      <xdr:nvSpPr>
        <xdr:cNvPr id="128" name="フローチャート: 判断 127"/>
        <xdr:cNvSpPr/>
      </xdr:nvSpPr>
      <xdr:spPr>
        <a:xfrm>
          <a:off x="1968500" y="96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13309</xdr:rowOff>
    </xdr:from>
    <xdr:ext cx="534377" cy="259045"/>
    <xdr:sp macro="" textlink="">
      <xdr:nvSpPr>
        <xdr:cNvPr id="129" name="テキスト ボックス 128"/>
        <xdr:cNvSpPr txBox="1"/>
      </xdr:nvSpPr>
      <xdr:spPr>
        <a:xfrm>
          <a:off x="1752111" y="97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108758</xdr:rowOff>
    </xdr:from>
    <xdr:to>
      <xdr:col>6</xdr:col>
      <xdr:colOff>38100</xdr:colOff>
      <xdr:row>57</xdr:row>
      <xdr:rowOff>38908</xdr:rowOff>
    </xdr:to>
    <xdr:sp macro="" textlink="">
      <xdr:nvSpPr>
        <xdr:cNvPr id="130" name="フローチャート: 判断 129"/>
        <xdr:cNvSpPr/>
      </xdr:nvSpPr>
      <xdr:spPr>
        <a:xfrm>
          <a:off x="1079500" y="970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30035</xdr:rowOff>
    </xdr:from>
    <xdr:ext cx="534377" cy="259045"/>
    <xdr:sp macro="" textlink="">
      <xdr:nvSpPr>
        <xdr:cNvPr id="131" name="テキスト ボックス 130"/>
        <xdr:cNvSpPr txBox="1"/>
      </xdr:nvSpPr>
      <xdr:spPr>
        <a:xfrm>
          <a:off x="863111" y="980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12151</xdr:rowOff>
    </xdr:from>
    <xdr:to>
      <xdr:col>24</xdr:col>
      <xdr:colOff>114300</xdr:colOff>
      <xdr:row>56</xdr:row>
      <xdr:rowOff>113751</xdr:rowOff>
    </xdr:to>
    <xdr:sp macro="" textlink="">
      <xdr:nvSpPr>
        <xdr:cNvPr id="137" name="楕円 136"/>
        <xdr:cNvSpPr/>
      </xdr:nvSpPr>
      <xdr:spPr>
        <a:xfrm>
          <a:off x="4584700" y="96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35028</xdr:rowOff>
    </xdr:from>
    <xdr:ext cx="534377" cy="259045"/>
    <xdr:sp macro="" textlink="">
      <xdr:nvSpPr>
        <xdr:cNvPr id="138" name="総務費該当値テキスト"/>
        <xdr:cNvSpPr txBox="1"/>
      </xdr:nvSpPr>
      <xdr:spPr>
        <a:xfrm>
          <a:off x="4686300" y="946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140366</xdr:rowOff>
    </xdr:from>
    <xdr:to>
      <xdr:col>20</xdr:col>
      <xdr:colOff>38100</xdr:colOff>
      <xdr:row>56</xdr:row>
      <xdr:rowOff>70516</xdr:rowOff>
    </xdr:to>
    <xdr:sp macro="" textlink="">
      <xdr:nvSpPr>
        <xdr:cNvPr id="139" name="楕円 138"/>
        <xdr:cNvSpPr/>
      </xdr:nvSpPr>
      <xdr:spPr>
        <a:xfrm>
          <a:off x="3746500" y="95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87043</xdr:rowOff>
    </xdr:from>
    <xdr:ext cx="534377" cy="259045"/>
    <xdr:sp macro="" textlink="">
      <xdr:nvSpPr>
        <xdr:cNvPr id="140" name="テキスト ボックス 139"/>
        <xdr:cNvSpPr txBox="1"/>
      </xdr:nvSpPr>
      <xdr:spPr>
        <a:xfrm>
          <a:off x="3530111" y="93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74681</xdr:rowOff>
    </xdr:from>
    <xdr:to>
      <xdr:col>15</xdr:col>
      <xdr:colOff>101600</xdr:colOff>
      <xdr:row>57</xdr:row>
      <xdr:rowOff>4831</xdr:rowOff>
    </xdr:to>
    <xdr:sp macro="" textlink="">
      <xdr:nvSpPr>
        <xdr:cNvPr id="141" name="楕円 140"/>
        <xdr:cNvSpPr/>
      </xdr:nvSpPr>
      <xdr:spPr>
        <a:xfrm>
          <a:off x="2857500" y="967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167408</xdr:rowOff>
    </xdr:from>
    <xdr:ext cx="534377" cy="259045"/>
    <xdr:sp macro="" textlink="">
      <xdr:nvSpPr>
        <xdr:cNvPr id="142" name="テキスト ボックス 141"/>
        <xdr:cNvSpPr txBox="1"/>
      </xdr:nvSpPr>
      <xdr:spPr>
        <a:xfrm>
          <a:off x="2641111" y="976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143749</xdr:rowOff>
    </xdr:from>
    <xdr:to>
      <xdr:col>10</xdr:col>
      <xdr:colOff>165100</xdr:colOff>
      <xdr:row>56</xdr:row>
      <xdr:rowOff>73899</xdr:rowOff>
    </xdr:to>
    <xdr:sp macro="" textlink="">
      <xdr:nvSpPr>
        <xdr:cNvPr id="143" name="楕円 142"/>
        <xdr:cNvSpPr/>
      </xdr:nvSpPr>
      <xdr:spPr>
        <a:xfrm>
          <a:off x="1968500" y="957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90426</xdr:rowOff>
    </xdr:from>
    <xdr:ext cx="534377" cy="259045"/>
    <xdr:sp macro="" textlink="">
      <xdr:nvSpPr>
        <xdr:cNvPr id="144" name="テキスト ボックス 143"/>
        <xdr:cNvSpPr txBox="1"/>
      </xdr:nvSpPr>
      <xdr:spPr>
        <a:xfrm>
          <a:off x="1752111" y="934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134772</xdr:rowOff>
    </xdr:from>
    <xdr:to>
      <xdr:col>6</xdr:col>
      <xdr:colOff>38100</xdr:colOff>
      <xdr:row>56</xdr:row>
      <xdr:rowOff>64922</xdr:rowOff>
    </xdr:to>
    <xdr:sp macro="" textlink="">
      <xdr:nvSpPr>
        <xdr:cNvPr id="145" name="楕円 144"/>
        <xdr:cNvSpPr/>
      </xdr:nvSpPr>
      <xdr:spPr>
        <a:xfrm>
          <a:off x="1079500" y="95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81449</xdr:rowOff>
    </xdr:from>
    <xdr:ext cx="534377" cy="259045"/>
    <xdr:sp macro="" textlink="">
      <xdr:nvSpPr>
        <xdr:cNvPr id="146" name="テキスト ボックス 145"/>
        <xdr:cNvSpPr txBox="1"/>
      </xdr:nvSpPr>
      <xdr:spPr>
        <a:xfrm>
          <a:off x="863111" y="933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70531</xdr:rowOff>
    </xdr:from>
    <xdr:to>
      <xdr:col>24</xdr:col>
      <xdr:colOff>62865</xdr:colOff>
      <xdr:row>78</xdr:row>
      <xdr:rowOff>159455</xdr:rowOff>
    </xdr:to>
    <xdr:cxnSp macro="">
      <xdr:nvCxnSpPr>
        <xdr:cNvPr id="169" name="直線コネクタ 168"/>
        <xdr:cNvCxnSpPr/>
      </xdr:nvCxnSpPr>
      <xdr:spPr>
        <a:xfrm flipV="1">
          <a:off x="4633595" y="12414931"/>
          <a:ext cx="1270" cy="11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163282</xdr:rowOff>
    </xdr:from>
    <xdr:ext cx="534377" cy="259045"/>
    <xdr:sp macro="" textlink="">
      <xdr:nvSpPr>
        <xdr:cNvPr id="170" name="民生費最小値テキスト"/>
        <xdr:cNvSpPr txBox="1"/>
      </xdr:nvSpPr>
      <xdr:spPr>
        <a:xfrm>
          <a:off x="4686300" y="135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159455</xdr:rowOff>
    </xdr:from>
    <xdr:to>
      <xdr:col>24</xdr:col>
      <xdr:colOff>152400</xdr:colOff>
      <xdr:row>78</xdr:row>
      <xdr:rowOff>159455</xdr:rowOff>
    </xdr:to>
    <xdr:cxnSp macro="">
      <xdr:nvCxnSpPr>
        <xdr:cNvPr id="171" name="直線コネクタ 170"/>
        <xdr:cNvCxnSpPr/>
      </xdr:nvCxnSpPr>
      <xdr:spPr>
        <a:xfrm>
          <a:off x="4546600" y="1353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17208</xdr:rowOff>
    </xdr:from>
    <xdr:ext cx="599010" cy="259045"/>
    <xdr:sp macro="" textlink="">
      <xdr:nvSpPr>
        <xdr:cNvPr id="172" name="民生費最大値テキスト"/>
        <xdr:cNvSpPr txBox="1"/>
      </xdr:nvSpPr>
      <xdr:spPr>
        <a:xfrm>
          <a:off x="4686300" y="121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70531</xdr:rowOff>
    </xdr:from>
    <xdr:to>
      <xdr:col>24</xdr:col>
      <xdr:colOff>152400</xdr:colOff>
      <xdr:row>72</xdr:row>
      <xdr:rowOff>70531</xdr:rowOff>
    </xdr:to>
    <xdr:cxnSp macro="">
      <xdr:nvCxnSpPr>
        <xdr:cNvPr id="173" name="直線コネクタ 172"/>
        <xdr:cNvCxnSpPr/>
      </xdr:nvCxnSpPr>
      <xdr:spPr>
        <a:xfrm>
          <a:off x="4546600" y="1241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140038</xdr:rowOff>
    </xdr:from>
    <xdr:to>
      <xdr:col>24</xdr:col>
      <xdr:colOff>63500</xdr:colOff>
      <xdr:row>78</xdr:row>
      <xdr:rowOff>159455</xdr:rowOff>
    </xdr:to>
    <xdr:cxnSp macro="">
      <xdr:nvCxnSpPr>
        <xdr:cNvPr id="174" name="直線コネクタ 173"/>
        <xdr:cNvCxnSpPr/>
      </xdr:nvCxnSpPr>
      <xdr:spPr>
        <a:xfrm>
          <a:off x="3797300" y="13513138"/>
          <a:ext cx="838200" cy="1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149427</xdr:rowOff>
    </xdr:from>
    <xdr:ext cx="599010" cy="259045"/>
    <xdr:sp macro="" textlink="">
      <xdr:nvSpPr>
        <xdr:cNvPr id="175" name="民生費平均値テキスト"/>
        <xdr:cNvSpPr txBox="1"/>
      </xdr:nvSpPr>
      <xdr:spPr>
        <a:xfrm>
          <a:off x="4686300" y="13179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126550</xdr:rowOff>
    </xdr:from>
    <xdr:to>
      <xdr:col>24</xdr:col>
      <xdr:colOff>114300</xdr:colOff>
      <xdr:row>78</xdr:row>
      <xdr:rowOff>56700</xdr:rowOff>
    </xdr:to>
    <xdr:sp macro="" textlink="">
      <xdr:nvSpPr>
        <xdr:cNvPr id="176" name="フローチャート: 判断 175"/>
        <xdr:cNvSpPr/>
      </xdr:nvSpPr>
      <xdr:spPr>
        <a:xfrm>
          <a:off x="4584700" y="133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140038</xdr:rowOff>
    </xdr:from>
    <xdr:to>
      <xdr:col>19</xdr:col>
      <xdr:colOff>177800</xdr:colOff>
      <xdr:row>79</xdr:row>
      <xdr:rowOff>18858</xdr:rowOff>
    </xdr:to>
    <xdr:cxnSp macro="">
      <xdr:nvCxnSpPr>
        <xdr:cNvPr id="177" name="直線コネクタ 176"/>
        <xdr:cNvCxnSpPr/>
      </xdr:nvCxnSpPr>
      <xdr:spPr>
        <a:xfrm flipV="1">
          <a:off x="2908300" y="1351313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75206</xdr:rowOff>
    </xdr:from>
    <xdr:to>
      <xdr:col>20</xdr:col>
      <xdr:colOff>38100</xdr:colOff>
      <xdr:row>78</xdr:row>
      <xdr:rowOff>5356</xdr:rowOff>
    </xdr:to>
    <xdr:sp macro="" textlink="">
      <xdr:nvSpPr>
        <xdr:cNvPr id="178" name="フローチャート: 判断 177"/>
        <xdr:cNvSpPr/>
      </xdr:nvSpPr>
      <xdr:spPr>
        <a:xfrm>
          <a:off x="3746500" y="1327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21883</xdr:rowOff>
    </xdr:from>
    <xdr:ext cx="599010" cy="259045"/>
    <xdr:sp macro="" textlink="">
      <xdr:nvSpPr>
        <xdr:cNvPr id="179" name="テキスト ボックス 178"/>
        <xdr:cNvSpPr txBox="1"/>
      </xdr:nvSpPr>
      <xdr:spPr>
        <a:xfrm>
          <a:off x="3497795" y="1305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12412</xdr:rowOff>
    </xdr:from>
    <xdr:to>
      <xdr:col>15</xdr:col>
      <xdr:colOff>50800</xdr:colOff>
      <xdr:row>79</xdr:row>
      <xdr:rowOff>18858</xdr:rowOff>
    </xdr:to>
    <xdr:cxnSp macro="">
      <xdr:nvCxnSpPr>
        <xdr:cNvPr id="180" name="直線コネクタ 179"/>
        <xdr:cNvCxnSpPr/>
      </xdr:nvCxnSpPr>
      <xdr:spPr>
        <a:xfrm>
          <a:off x="2019300" y="13556962"/>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131277</xdr:rowOff>
    </xdr:from>
    <xdr:to>
      <xdr:col>15</xdr:col>
      <xdr:colOff>101600</xdr:colOff>
      <xdr:row>78</xdr:row>
      <xdr:rowOff>61427</xdr:rowOff>
    </xdr:to>
    <xdr:sp macro="" textlink="">
      <xdr:nvSpPr>
        <xdr:cNvPr id="181" name="フローチャート: 判断 180"/>
        <xdr:cNvSpPr/>
      </xdr:nvSpPr>
      <xdr:spPr>
        <a:xfrm>
          <a:off x="2857500" y="1333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77954</xdr:rowOff>
    </xdr:from>
    <xdr:ext cx="599010" cy="259045"/>
    <xdr:sp macro="" textlink="">
      <xdr:nvSpPr>
        <xdr:cNvPr id="182" name="テキスト ボックス 181"/>
        <xdr:cNvSpPr txBox="1"/>
      </xdr:nvSpPr>
      <xdr:spPr>
        <a:xfrm>
          <a:off x="2608795" y="131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77932</xdr:rowOff>
    </xdr:from>
    <xdr:to>
      <xdr:col>10</xdr:col>
      <xdr:colOff>114300</xdr:colOff>
      <xdr:row>79</xdr:row>
      <xdr:rowOff>12412</xdr:rowOff>
    </xdr:to>
    <xdr:cxnSp macro="">
      <xdr:nvCxnSpPr>
        <xdr:cNvPr id="183" name="直線コネクタ 182"/>
        <xdr:cNvCxnSpPr/>
      </xdr:nvCxnSpPr>
      <xdr:spPr>
        <a:xfrm>
          <a:off x="1130300" y="13451032"/>
          <a:ext cx="889000" cy="10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34319</xdr:rowOff>
    </xdr:from>
    <xdr:to>
      <xdr:col>10</xdr:col>
      <xdr:colOff>165100</xdr:colOff>
      <xdr:row>78</xdr:row>
      <xdr:rowOff>135919</xdr:rowOff>
    </xdr:to>
    <xdr:sp macro="" textlink="">
      <xdr:nvSpPr>
        <xdr:cNvPr id="184" name="フローチャート: 判断 183"/>
        <xdr:cNvSpPr/>
      </xdr:nvSpPr>
      <xdr:spPr>
        <a:xfrm>
          <a:off x="1968500" y="134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152446</xdr:rowOff>
    </xdr:from>
    <xdr:ext cx="599010" cy="259045"/>
    <xdr:sp macro="" textlink="">
      <xdr:nvSpPr>
        <xdr:cNvPr id="185" name="テキスト ボックス 184"/>
        <xdr:cNvSpPr txBox="1"/>
      </xdr:nvSpPr>
      <xdr:spPr>
        <a:xfrm>
          <a:off x="1719795" y="131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67667</xdr:rowOff>
    </xdr:from>
    <xdr:to>
      <xdr:col>6</xdr:col>
      <xdr:colOff>38100</xdr:colOff>
      <xdr:row>78</xdr:row>
      <xdr:rowOff>169267</xdr:rowOff>
    </xdr:to>
    <xdr:sp macro="" textlink="">
      <xdr:nvSpPr>
        <xdr:cNvPr id="186" name="フローチャート: 判断 185"/>
        <xdr:cNvSpPr/>
      </xdr:nvSpPr>
      <xdr:spPr>
        <a:xfrm>
          <a:off x="1079500" y="134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160394</xdr:rowOff>
    </xdr:from>
    <xdr:ext cx="599010" cy="259045"/>
    <xdr:sp macro="" textlink="">
      <xdr:nvSpPr>
        <xdr:cNvPr id="187" name="テキスト ボックス 186"/>
        <xdr:cNvSpPr txBox="1"/>
      </xdr:nvSpPr>
      <xdr:spPr>
        <a:xfrm>
          <a:off x="830795" y="135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108655</xdr:rowOff>
    </xdr:from>
    <xdr:to>
      <xdr:col>24</xdr:col>
      <xdr:colOff>114300</xdr:colOff>
      <xdr:row>79</xdr:row>
      <xdr:rowOff>38805</xdr:rowOff>
    </xdr:to>
    <xdr:sp macro="" textlink="">
      <xdr:nvSpPr>
        <xdr:cNvPr id="193" name="楕円 192"/>
        <xdr:cNvSpPr/>
      </xdr:nvSpPr>
      <xdr:spPr>
        <a:xfrm>
          <a:off x="4584700" y="134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23582</xdr:rowOff>
    </xdr:from>
    <xdr:ext cx="534377" cy="259045"/>
    <xdr:sp macro="" textlink="">
      <xdr:nvSpPr>
        <xdr:cNvPr id="194" name="民生費該当値テキスト"/>
        <xdr:cNvSpPr txBox="1"/>
      </xdr:nvSpPr>
      <xdr:spPr>
        <a:xfrm>
          <a:off x="4686300" y="133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89238</xdr:rowOff>
    </xdr:from>
    <xdr:to>
      <xdr:col>20</xdr:col>
      <xdr:colOff>38100</xdr:colOff>
      <xdr:row>79</xdr:row>
      <xdr:rowOff>19388</xdr:rowOff>
    </xdr:to>
    <xdr:sp macro="" textlink="">
      <xdr:nvSpPr>
        <xdr:cNvPr id="195" name="楕円 194"/>
        <xdr:cNvSpPr/>
      </xdr:nvSpPr>
      <xdr:spPr>
        <a:xfrm>
          <a:off x="3746500" y="1346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10515</xdr:rowOff>
    </xdr:from>
    <xdr:ext cx="534377" cy="259045"/>
    <xdr:sp macro="" textlink="">
      <xdr:nvSpPr>
        <xdr:cNvPr id="196" name="テキスト ボックス 195"/>
        <xdr:cNvSpPr txBox="1"/>
      </xdr:nvSpPr>
      <xdr:spPr>
        <a:xfrm>
          <a:off x="3530111" y="1355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139508</xdr:rowOff>
    </xdr:from>
    <xdr:to>
      <xdr:col>15</xdr:col>
      <xdr:colOff>101600</xdr:colOff>
      <xdr:row>79</xdr:row>
      <xdr:rowOff>69658</xdr:rowOff>
    </xdr:to>
    <xdr:sp macro="" textlink="">
      <xdr:nvSpPr>
        <xdr:cNvPr id="197" name="楕円 196"/>
        <xdr:cNvSpPr/>
      </xdr:nvSpPr>
      <xdr:spPr>
        <a:xfrm>
          <a:off x="2857500" y="13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60785</xdr:rowOff>
    </xdr:from>
    <xdr:ext cx="534377" cy="259045"/>
    <xdr:sp macro="" textlink="">
      <xdr:nvSpPr>
        <xdr:cNvPr id="198" name="テキスト ボックス 197"/>
        <xdr:cNvSpPr txBox="1"/>
      </xdr:nvSpPr>
      <xdr:spPr>
        <a:xfrm>
          <a:off x="2641111" y="1360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133062</xdr:rowOff>
    </xdr:from>
    <xdr:to>
      <xdr:col>10</xdr:col>
      <xdr:colOff>165100</xdr:colOff>
      <xdr:row>79</xdr:row>
      <xdr:rowOff>63212</xdr:rowOff>
    </xdr:to>
    <xdr:sp macro="" textlink="">
      <xdr:nvSpPr>
        <xdr:cNvPr id="199" name="楕円 198"/>
        <xdr:cNvSpPr/>
      </xdr:nvSpPr>
      <xdr:spPr>
        <a:xfrm>
          <a:off x="1968500" y="1350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54339</xdr:rowOff>
    </xdr:from>
    <xdr:ext cx="534377" cy="259045"/>
    <xdr:sp macro="" textlink="">
      <xdr:nvSpPr>
        <xdr:cNvPr id="200" name="テキスト ボックス 199"/>
        <xdr:cNvSpPr txBox="1"/>
      </xdr:nvSpPr>
      <xdr:spPr>
        <a:xfrm>
          <a:off x="1752111" y="1359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27132</xdr:rowOff>
    </xdr:from>
    <xdr:to>
      <xdr:col>6</xdr:col>
      <xdr:colOff>38100</xdr:colOff>
      <xdr:row>78</xdr:row>
      <xdr:rowOff>128732</xdr:rowOff>
    </xdr:to>
    <xdr:sp macro="" textlink="">
      <xdr:nvSpPr>
        <xdr:cNvPr id="201" name="楕円 200"/>
        <xdr:cNvSpPr/>
      </xdr:nvSpPr>
      <xdr:spPr>
        <a:xfrm>
          <a:off x="1079500" y="1340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145259</xdr:rowOff>
    </xdr:from>
    <xdr:ext cx="599010" cy="259045"/>
    <xdr:sp macro="" textlink="">
      <xdr:nvSpPr>
        <xdr:cNvPr id="202" name="テキスト ボックス 201"/>
        <xdr:cNvSpPr txBox="1"/>
      </xdr:nvSpPr>
      <xdr:spPr>
        <a:xfrm>
          <a:off x="830795" y="1317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28739</xdr:rowOff>
    </xdr:from>
    <xdr:to>
      <xdr:col>24</xdr:col>
      <xdr:colOff>62865</xdr:colOff>
      <xdr:row>97</xdr:row>
      <xdr:rowOff>162750</xdr:rowOff>
    </xdr:to>
    <xdr:cxnSp macro="">
      <xdr:nvCxnSpPr>
        <xdr:cNvPr id="226" name="直線コネクタ 225"/>
        <xdr:cNvCxnSpPr/>
      </xdr:nvCxnSpPr>
      <xdr:spPr>
        <a:xfrm flipV="1">
          <a:off x="4633595" y="15459239"/>
          <a:ext cx="1270" cy="133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166577</xdr:rowOff>
    </xdr:from>
    <xdr:ext cx="534377" cy="259045"/>
    <xdr:sp macro="" textlink="">
      <xdr:nvSpPr>
        <xdr:cNvPr id="227" name="衛生費最小値テキスト"/>
        <xdr:cNvSpPr txBox="1"/>
      </xdr:nvSpPr>
      <xdr:spPr>
        <a:xfrm>
          <a:off x="4686300" y="167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162750</xdr:rowOff>
    </xdr:from>
    <xdr:to>
      <xdr:col>24</xdr:col>
      <xdr:colOff>152400</xdr:colOff>
      <xdr:row>97</xdr:row>
      <xdr:rowOff>162750</xdr:rowOff>
    </xdr:to>
    <xdr:cxnSp macro="">
      <xdr:nvCxnSpPr>
        <xdr:cNvPr id="228" name="直線コネクタ 227"/>
        <xdr:cNvCxnSpPr/>
      </xdr:nvCxnSpPr>
      <xdr:spPr>
        <a:xfrm>
          <a:off x="4546600" y="167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146866</xdr:rowOff>
    </xdr:from>
    <xdr:ext cx="599010" cy="259045"/>
    <xdr:sp macro="" textlink="">
      <xdr:nvSpPr>
        <xdr:cNvPr id="229" name="衛生費最大値テキスト"/>
        <xdr:cNvSpPr txBox="1"/>
      </xdr:nvSpPr>
      <xdr:spPr>
        <a:xfrm>
          <a:off x="4686300" y="152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28739</xdr:rowOff>
    </xdr:from>
    <xdr:to>
      <xdr:col>24</xdr:col>
      <xdr:colOff>152400</xdr:colOff>
      <xdr:row>90</xdr:row>
      <xdr:rowOff>28739</xdr:rowOff>
    </xdr:to>
    <xdr:cxnSp macro="">
      <xdr:nvCxnSpPr>
        <xdr:cNvPr id="230" name="直線コネクタ 229"/>
        <xdr:cNvCxnSpPr/>
      </xdr:nvCxnSpPr>
      <xdr:spPr>
        <a:xfrm>
          <a:off x="4546600" y="1545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126149</xdr:rowOff>
    </xdr:from>
    <xdr:to>
      <xdr:col>24</xdr:col>
      <xdr:colOff>63500</xdr:colOff>
      <xdr:row>95</xdr:row>
      <xdr:rowOff>138316</xdr:rowOff>
    </xdr:to>
    <xdr:cxnSp macro="">
      <xdr:nvCxnSpPr>
        <xdr:cNvPr id="231" name="直線コネクタ 230"/>
        <xdr:cNvCxnSpPr/>
      </xdr:nvCxnSpPr>
      <xdr:spPr>
        <a:xfrm>
          <a:off x="3797300" y="16413899"/>
          <a:ext cx="838200" cy="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32835</xdr:rowOff>
    </xdr:from>
    <xdr:ext cx="534377" cy="259045"/>
    <xdr:sp macro="" textlink="">
      <xdr:nvSpPr>
        <xdr:cNvPr id="232" name="衛生費平均値テキスト"/>
        <xdr:cNvSpPr txBox="1"/>
      </xdr:nvSpPr>
      <xdr:spPr>
        <a:xfrm>
          <a:off x="4686300" y="16492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54408</xdr:rowOff>
    </xdr:from>
    <xdr:to>
      <xdr:col>24</xdr:col>
      <xdr:colOff>114300</xdr:colOff>
      <xdr:row>96</xdr:row>
      <xdr:rowOff>156008</xdr:rowOff>
    </xdr:to>
    <xdr:sp macro="" textlink="">
      <xdr:nvSpPr>
        <xdr:cNvPr id="233" name="フローチャート: 判断 232"/>
        <xdr:cNvSpPr/>
      </xdr:nvSpPr>
      <xdr:spPr>
        <a:xfrm>
          <a:off x="45847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126149</xdr:rowOff>
    </xdr:from>
    <xdr:to>
      <xdr:col>19</xdr:col>
      <xdr:colOff>177800</xdr:colOff>
      <xdr:row>95</xdr:row>
      <xdr:rowOff>136689</xdr:rowOff>
    </xdr:to>
    <xdr:cxnSp macro="">
      <xdr:nvCxnSpPr>
        <xdr:cNvPr id="234" name="直線コネクタ 233"/>
        <xdr:cNvCxnSpPr/>
      </xdr:nvCxnSpPr>
      <xdr:spPr>
        <a:xfrm flipV="1">
          <a:off x="2908300" y="16413899"/>
          <a:ext cx="889000" cy="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51612</xdr:rowOff>
    </xdr:from>
    <xdr:to>
      <xdr:col>20</xdr:col>
      <xdr:colOff>38100</xdr:colOff>
      <xdr:row>96</xdr:row>
      <xdr:rowOff>153212</xdr:rowOff>
    </xdr:to>
    <xdr:sp macro="" textlink="">
      <xdr:nvSpPr>
        <xdr:cNvPr id="235" name="フローチャート: 判断 234"/>
        <xdr:cNvSpPr/>
      </xdr:nvSpPr>
      <xdr:spPr>
        <a:xfrm>
          <a:off x="3746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144339</xdr:rowOff>
    </xdr:from>
    <xdr:ext cx="534377" cy="259045"/>
    <xdr:sp macro="" textlink="">
      <xdr:nvSpPr>
        <xdr:cNvPr id="236" name="テキスト ボックス 235"/>
        <xdr:cNvSpPr txBox="1"/>
      </xdr:nvSpPr>
      <xdr:spPr>
        <a:xfrm>
          <a:off x="3530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136689</xdr:rowOff>
    </xdr:from>
    <xdr:to>
      <xdr:col>15</xdr:col>
      <xdr:colOff>50800</xdr:colOff>
      <xdr:row>95</xdr:row>
      <xdr:rowOff>164618</xdr:rowOff>
    </xdr:to>
    <xdr:cxnSp macro="">
      <xdr:nvCxnSpPr>
        <xdr:cNvPr id="237" name="直線コネクタ 236"/>
        <xdr:cNvCxnSpPr/>
      </xdr:nvCxnSpPr>
      <xdr:spPr>
        <a:xfrm flipV="1">
          <a:off x="2019300" y="16424439"/>
          <a:ext cx="889000" cy="2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89142</xdr:rowOff>
    </xdr:from>
    <xdr:to>
      <xdr:col>15</xdr:col>
      <xdr:colOff>101600</xdr:colOff>
      <xdr:row>97</xdr:row>
      <xdr:rowOff>19292</xdr:rowOff>
    </xdr:to>
    <xdr:sp macro="" textlink="">
      <xdr:nvSpPr>
        <xdr:cNvPr id="238" name="フローチャート: 判断 237"/>
        <xdr:cNvSpPr/>
      </xdr:nvSpPr>
      <xdr:spPr>
        <a:xfrm>
          <a:off x="2857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10419</xdr:rowOff>
    </xdr:from>
    <xdr:ext cx="534377" cy="259045"/>
    <xdr:sp macro="" textlink="">
      <xdr:nvSpPr>
        <xdr:cNvPr id="239" name="テキスト ボックス 238"/>
        <xdr:cNvSpPr txBox="1"/>
      </xdr:nvSpPr>
      <xdr:spPr>
        <a:xfrm>
          <a:off x="2641111" y="166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142799</xdr:rowOff>
    </xdr:from>
    <xdr:to>
      <xdr:col>10</xdr:col>
      <xdr:colOff>114300</xdr:colOff>
      <xdr:row>95</xdr:row>
      <xdr:rowOff>164618</xdr:rowOff>
    </xdr:to>
    <xdr:cxnSp macro="">
      <xdr:nvCxnSpPr>
        <xdr:cNvPr id="240" name="直線コネクタ 239"/>
        <xdr:cNvCxnSpPr/>
      </xdr:nvCxnSpPr>
      <xdr:spPr>
        <a:xfrm>
          <a:off x="1130300" y="16430549"/>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66142</xdr:rowOff>
    </xdr:from>
    <xdr:to>
      <xdr:col>10</xdr:col>
      <xdr:colOff>165100</xdr:colOff>
      <xdr:row>96</xdr:row>
      <xdr:rowOff>167742</xdr:rowOff>
    </xdr:to>
    <xdr:sp macro="" textlink="">
      <xdr:nvSpPr>
        <xdr:cNvPr id="241" name="フローチャート: 判断 240"/>
        <xdr:cNvSpPr/>
      </xdr:nvSpPr>
      <xdr:spPr>
        <a:xfrm>
          <a:off x="1968500" y="1652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158869</xdr:rowOff>
    </xdr:from>
    <xdr:ext cx="534377" cy="259045"/>
    <xdr:sp macro="" textlink="">
      <xdr:nvSpPr>
        <xdr:cNvPr id="242" name="テキスト ボックス 241"/>
        <xdr:cNvSpPr txBox="1"/>
      </xdr:nvSpPr>
      <xdr:spPr>
        <a:xfrm>
          <a:off x="1752111" y="1661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102070</xdr:rowOff>
    </xdr:from>
    <xdr:to>
      <xdr:col>6</xdr:col>
      <xdr:colOff>38100</xdr:colOff>
      <xdr:row>97</xdr:row>
      <xdr:rowOff>32220</xdr:rowOff>
    </xdr:to>
    <xdr:sp macro="" textlink="">
      <xdr:nvSpPr>
        <xdr:cNvPr id="243" name="フローチャート: 判断 242"/>
        <xdr:cNvSpPr/>
      </xdr:nvSpPr>
      <xdr:spPr>
        <a:xfrm>
          <a:off x="1079500" y="165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23347</xdr:rowOff>
    </xdr:from>
    <xdr:ext cx="534377" cy="259045"/>
    <xdr:sp macro="" textlink="">
      <xdr:nvSpPr>
        <xdr:cNvPr id="244" name="テキスト ボックス 243"/>
        <xdr:cNvSpPr txBox="1"/>
      </xdr:nvSpPr>
      <xdr:spPr>
        <a:xfrm>
          <a:off x="863111" y="166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87516</xdr:rowOff>
    </xdr:from>
    <xdr:to>
      <xdr:col>24</xdr:col>
      <xdr:colOff>114300</xdr:colOff>
      <xdr:row>96</xdr:row>
      <xdr:rowOff>17666</xdr:rowOff>
    </xdr:to>
    <xdr:sp macro="" textlink="">
      <xdr:nvSpPr>
        <xdr:cNvPr id="250" name="楕円 249"/>
        <xdr:cNvSpPr/>
      </xdr:nvSpPr>
      <xdr:spPr>
        <a:xfrm>
          <a:off x="4584700" y="1637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110393</xdr:rowOff>
    </xdr:from>
    <xdr:ext cx="534377" cy="259045"/>
    <xdr:sp macro="" textlink="">
      <xdr:nvSpPr>
        <xdr:cNvPr id="251" name="衛生費該当値テキスト"/>
        <xdr:cNvSpPr txBox="1"/>
      </xdr:nvSpPr>
      <xdr:spPr>
        <a:xfrm>
          <a:off x="4686300" y="162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75349</xdr:rowOff>
    </xdr:from>
    <xdr:to>
      <xdr:col>20</xdr:col>
      <xdr:colOff>38100</xdr:colOff>
      <xdr:row>96</xdr:row>
      <xdr:rowOff>5499</xdr:rowOff>
    </xdr:to>
    <xdr:sp macro="" textlink="">
      <xdr:nvSpPr>
        <xdr:cNvPr id="252" name="楕円 251"/>
        <xdr:cNvSpPr/>
      </xdr:nvSpPr>
      <xdr:spPr>
        <a:xfrm>
          <a:off x="3746500" y="1636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22026</xdr:rowOff>
    </xdr:from>
    <xdr:ext cx="534377" cy="259045"/>
    <xdr:sp macro="" textlink="">
      <xdr:nvSpPr>
        <xdr:cNvPr id="253" name="テキスト ボックス 252"/>
        <xdr:cNvSpPr txBox="1"/>
      </xdr:nvSpPr>
      <xdr:spPr>
        <a:xfrm>
          <a:off x="3530111" y="161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85889</xdr:rowOff>
    </xdr:from>
    <xdr:to>
      <xdr:col>15</xdr:col>
      <xdr:colOff>101600</xdr:colOff>
      <xdr:row>96</xdr:row>
      <xdr:rowOff>16039</xdr:rowOff>
    </xdr:to>
    <xdr:sp macro="" textlink="">
      <xdr:nvSpPr>
        <xdr:cNvPr id="254" name="楕円 253"/>
        <xdr:cNvSpPr/>
      </xdr:nvSpPr>
      <xdr:spPr>
        <a:xfrm>
          <a:off x="2857500" y="1637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32566</xdr:rowOff>
    </xdr:from>
    <xdr:ext cx="534377" cy="259045"/>
    <xdr:sp macro="" textlink="">
      <xdr:nvSpPr>
        <xdr:cNvPr id="255" name="テキスト ボックス 254"/>
        <xdr:cNvSpPr txBox="1"/>
      </xdr:nvSpPr>
      <xdr:spPr>
        <a:xfrm>
          <a:off x="2641111" y="1614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113818</xdr:rowOff>
    </xdr:from>
    <xdr:to>
      <xdr:col>10</xdr:col>
      <xdr:colOff>165100</xdr:colOff>
      <xdr:row>96</xdr:row>
      <xdr:rowOff>43968</xdr:rowOff>
    </xdr:to>
    <xdr:sp macro="" textlink="">
      <xdr:nvSpPr>
        <xdr:cNvPr id="256" name="楕円 255"/>
        <xdr:cNvSpPr/>
      </xdr:nvSpPr>
      <xdr:spPr>
        <a:xfrm>
          <a:off x="1968500" y="164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60495</xdr:rowOff>
    </xdr:from>
    <xdr:ext cx="534377" cy="259045"/>
    <xdr:sp macro="" textlink="">
      <xdr:nvSpPr>
        <xdr:cNvPr id="257" name="テキスト ボックス 256"/>
        <xdr:cNvSpPr txBox="1"/>
      </xdr:nvSpPr>
      <xdr:spPr>
        <a:xfrm>
          <a:off x="1752111" y="161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91999</xdr:rowOff>
    </xdr:from>
    <xdr:to>
      <xdr:col>6</xdr:col>
      <xdr:colOff>38100</xdr:colOff>
      <xdr:row>96</xdr:row>
      <xdr:rowOff>22149</xdr:rowOff>
    </xdr:to>
    <xdr:sp macro="" textlink="">
      <xdr:nvSpPr>
        <xdr:cNvPr id="258" name="楕円 257"/>
        <xdr:cNvSpPr/>
      </xdr:nvSpPr>
      <xdr:spPr>
        <a:xfrm>
          <a:off x="1079500" y="163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38676</xdr:rowOff>
    </xdr:from>
    <xdr:ext cx="534377" cy="259045"/>
    <xdr:sp macro="" textlink="">
      <xdr:nvSpPr>
        <xdr:cNvPr id="259" name="テキスト ボックス 258"/>
        <xdr:cNvSpPr txBox="1"/>
      </xdr:nvSpPr>
      <xdr:spPr>
        <a:xfrm>
          <a:off x="863111" y="1615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61976</xdr:rowOff>
    </xdr:from>
    <xdr:to>
      <xdr:col>55</xdr:col>
      <xdr:colOff>0</xdr:colOff>
      <xdr:row>39</xdr:row>
      <xdr:rowOff>67201</xdr:rowOff>
    </xdr:to>
    <xdr:cxnSp macro="">
      <xdr:nvCxnSpPr>
        <xdr:cNvPr id="290" name="直線コネクタ 289"/>
        <xdr:cNvCxnSpPr/>
      </xdr:nvCxnSpPr>
      <xdr:spPr>
        <a:xfrm flipV="1">
          <a:off x="9639300" y="6748526"/>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149986</xdr:rowOff>
    </xdr:from>
    <xdr:ext cx="378565" cy="259045"/>
    <xdr:sp macro="" textlink="">
      <xdr:nvSpPr>
        <xdr:cNvPr id="291" name="労働費平均値テキスト"/>
        <xdr:cNvSpPr txBox="1"/>
      </xdr:nvSpPr>
      <xdr:spPr>
        <a:xfrm>
          <a:off x="10528300" y="63221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127109</xdr:rowOff>
    </xdr:from>
    <xdr:to>
      <xdr:col>55</xdr:col>
      <xdr:colOff>50800</xdr:colOff>
      <xdr:row>38</xdr:row>
      <xdr:rowOff>57259</xdr:rowOff>
    </xdr:to>
    <xdr:sp macro="" textlink="">
      <xdr:nvSpPr>
        <xdr:cNvPr id="292" name="フローチャート: 判断 291"/>
        <xdr:cNvSpPr/>
      </xdr:nvSpPr>
      <xdr:spPr>
        <a:xfrm>
          <a:off x="104267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67201</xdr:rowOff>
    </xdr:from>
    <xdr:to>
      <xdr:col>50</xdr:col>
      <xdr:colOff>114300</xdr:colOff>
      <xdr:row>39</xdr:row>
      <xdr:rowOff>67854</xdr:rowOff>
    </xdr:to>
    <xdr:cxnSp macro="">
      <xdr:nvCxnSpPr>
        <xdr:cNvPr id="293" name="直線コネクタ 292"/>
        <xdr:cNvCxnSpPr/>
      </xdr:nvCxnSpPr>
      <xdr:spPr>
        <a:xfrm flipV="1">
          <a:off x="8750300" y="675375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104249</xdr:rowOff>
    </xdr:from>
    <xdr:to>
      <xdr:col>50</xdr:col>
      <xdr:colOff>165100</xdr:colOff>
      <xdr:row>38</xdr:row>
      <xdr:rowOff>34399</xdr:rowOff>
    </xdr:to>
    <xdr:sp macro="" textlink="">
      <xdr:nvSpPr>
        <xdr:cNvPr id="294" name="フローチャート: 判断 293"/>
        <xdr:cNvSpPr/>
      </xdr:nvSpPr>
      <xdr:spPr>
        <a:xfrm>
          <a:off x="9588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50926</xdr:rowOff>
    </xdr:from>
    <xdr:ext cx="378565" cy="259045"/>
    <xdr:sp macro="" textlink="">
      <xdr:nvSpPr>
        <xdr:cNvPr id="295" name="テキスト ボックス 294"/>
        <xdr:cNvSpPr txBox="1"/>
      </xdr:nvSpPr>
      <xdr:spPr>
        <a:xfrm>
          <a:off x="9450017" y="622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153089</xdr:rowOff>
    </xdr:from>
    <xdr:to>
      <xdr:col>45</xdr:col>
      <xdr:colOff>177800</xdr:colOff>
      <xdr:row>39</xdr:row>
      <xdr:rowOff>67854</xdr:rowOff>
    </xdr:to>
    <xdr:cxnSp macro="">
      <xdr:nvCxnSpPr>
        <xdr:cNvPr id="296" name="直線コネクタ 295"/>
        <xdr:cNvCxnSpPr/>
      </xdr:nvCxnSpPr>
      <xdr:spPr>
        <a:xfrm>
          <a:off x="7861300" y="6668189"/>
          <a:ext cx="889000" cy="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7" name="フローチャート: 判断 296"/>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8" name="テキスト ボックス 297"/>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63935</xdr:rowOff>
    </xdr:from>
    <xdr:to>
      <xdr:col>41</xdr:col>
      <xdr:colOff>50800</xdr:colOff>
      <xdr:row>38</xdr:row>
      <xdr:rowOff>153089</xdr:rowOff>
    </xdr:to>
    <xdr:cxnSp macro="">
      <xdr:nvCxnSpPr>
        <xdr:cNvPr id="299" name="直線コネクタ 298"/>
        <xdr:cNvCxnSpPr/>
      </xdr:nvCxnSpPr>
      <xdr:spPr>
        <a:xfrm>
          <a:off x="6972300" y="6407585"/>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167930</xdr:rowOff>
    </xdr:from>
    <xdr:to>
      <xdr:col>41</xdr:col>
      <xdr:colOff>101600</xdr:colOff>
      <xdr:row>37</xdr:row>
      <xdr:rowOff>98080</xdr:rowOff>
    </xdr:to>
    <xdr:sp macro="" textlink="">
      <xdr:nvSpPr>
        <xdr:cNvPr id="300" name="フローチャート: 判断 299"/>
        <xdr:cNvSpPr/>
      </xdr:nvSpPr>
      <xdr:spPr>
        <a:xfrm>
          <a:off x="7810500" y="634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114607</xdr:rowOff>
    </xdr:from>
    <xdr:ext cx="469744" cy="259045"/>
    <xdr:sp macro="" textlink="">
      <xdr:nvSpPr>
        <xdr:cNvPr id="301" name="テキスト ボックス 300"/>
        <xdr:cNvSpPr txBox="1"/>
      </xdr:nvSpPr>
      <xdr:spPr>
        <a:xfrm>
          <a:off x="7626428" y="611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83675</xdr:rowOff>
    </xdr:from>
    <xdr:to>
      <xdr:col>36</xdr:col>
      <xdr:colOff>165100</xdr:colOff>
      <xdr:row>37</xdr:row>
      <xdr:rowOff>13825</xdr:rowOff>
    </xdr:to>
    <xdr:sp macro="" textlink="">
      <xdr:nvSpPr>
        <xdr:cNvPr id="302" name="フローチャート: 判断 301"/>
        <xdr:cNvSpPr/>
      </xdr:nvSpPr>
      <xdr:spPr>
        <a:xfrm>
          <a:off x="6921500" y="625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30352</xdr:rowOff>
    </xdr:from>
    <xdr:ext cx="469744" cy="259045"/>
    <xdr:sp macro="" textlink="">
      <xdr:nvSpPr>
        <xdr:cNvPr id="303" name="テキスト ボックス 302"/>
        <xdr:cNvSpPr txBox="1"/>
      </xdr:nvSpPr>
      <xdr:spPr>
        <a:xfrm>
          <a:off x="6737428" y="603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11176</xdr:rowOff>
    </xdr:from>
    <xdr:to>
      <xdr:col>55</xdr:col>
      <xdr:colOff>50800</xdr:colOff>
      <xdr:row>39</xdr:row>
      <xdr:rowOff>112776</xdr:rowOff>
    </xdr:to>
    <xdr:sp macro="" textlink="">
      <xdr:nvSpPr>
        <xdr:cNvPr id="309" name="楕円 308"/>
        <xdr:cNvSpPr/>
      </xdr:nvSpPr>
      <xdr:spPr>
        <a:xfrm>
          <a:off x="104267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97553</xdr:rowOff>
    </xdr:from>
    <xdr:ext cx="378565" cy="259045"/>
    <xdr:sp macro="" textlink="">
      <xdr:nvSpPr>
        <xdr:cNvPr id="310" name="労働費該当値テキスト"/>
        <xdr:cNvSpPr txBox="1"/>
      </xdr:nvSpPr>
      <xdr:spPr>
        <a:xfrm>
          <a:off x="10528300" y="6612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16401</xdr:rowOff>
    </xdr:from>
    <xdr:to>
      <xdr:col>50</xdr:col>
      <xdr:colOff>165100</xdr:colOff>
      <xdr:row>39</xdr:row>
      <xdr:rowOff>118001</xdr:rowOff>
    </xdr:to>
    <xdr:sp macro="" textlink="">
      <xdr:nvSpPr>
        <xdr:cNvPr id="311" name="楕円 310"/>
        <xdr:cNvSpPr/>
      </xdr:nvSpPr>
      <xdr:spPr>
        <a:xfrm>
          <a:off x="9588500" y="67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109128</xdr:rowOff>
    </xdr:from>
    <xdr:ext cx="313932" cy="259045"/>
    <xdr:sp macro="" textlink="">
      <xdr:nvSpPr>
        <xdr:cNvPr id="312" name="テキスト ボックス 311"/>
        <xdr:cNvSpPr txBox="1"/>
      </xdr:nvSpPr>
      <xdr:spPr>
        <a:xfrm>
          <a:off x="9482333" y="67956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17054</xdr:rowOff>
    </xdr:from>
    <xdr:to>
      <xdr:col>46</xdr:col>
      <xdr:colOff>38100</xdr:colOff>
      <xdr:row>39</xdr:row>
      <xdr:rowOff>118654</xdr:rowOff>
    </xdr:to>
    <xdr:sp macro="" textlink="">
      <xdr:nvSpPr>
        <xdr:cNvPr id="313" name="楕円 312"/>
        <xdr:cNvSpPr/>
      </xdr:nvSpPr>
      <xdr:spPr>
        <a:xfrm>
          <a:off x="8699500" y="67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109781</xdr:rowOff>
    </xdr:from>
    <xdr:ext cx="313932" cy="259045"/>
    <xdr:sp macro="" textlink="">
      <xdr:nvSpPr>
        <xdr:cNvPr id="314" name="テキスト ボックス 313"/>
        <xdr:cNvSpPr txBox="1"/>
      </xdr:nvSpPr>
      <xdr:spPr>
        <a:xfrm>
          <a:off x="8593333" y="67963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102289</xdr:rowOff>
    </xdr:from>
    <xdr:to>
      <xdr:col>41</xdr:col>
      <xdr:colOff>101600</xdr:colOff>
      <xdr:row>39</xdr:row>
      <xdr:rowOff>32439</xdr:rowOff>
    </xdr:to>
    <xdr:sp macro="" textlink="">
      <xdr:nvSpPr>
        <xdr:cNvPr id="315" name="楕円 314"/>
        <xdr:cNvSpPr/>
      </xdr:nvSpPr>
      <xdr:spPr>
        <a:xfrm>
          <a:off x="7810500" y="66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23566</xdr:rowOff>
    </xdr:from>
    <xdr:ext cx="378565" cy="259045"/>
    <xdr:sp macro="" textlink="">
      <xdr:nvSpPr>
        <xdr:cNvPr id="316" name="テキスト ボックス 315"/>
        <xdr:cNvSpPr txBox="1"/>
      </xdr:nvSpPr>
      <xdr:spPr>
        <a:xfrm>
          <a:off x="7672017" y="6710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13135</xdr:rowOff>
    </xdr:from>
    <xdr:to>
      <xdr:col>36</xdr:col>
      <xdr:colOff>165100</xdr:colOff>
      <xdr:row>37</xdr:row>
      <xdr:rowOff>114735</xdr:rowOff>
    </xdr:to>
    <xdr:sp macro="" textlink="">
      <xdr:nvSpPr>
        <xdr:cNvPr id="317" name="楕円 316"/>
        <xdr:cNvSpPr/>
      </xdr:nvSpPr>
      <xdr:spPr>
        <a:xfrm>
          <a:off x="6921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105862</xdr:rowOff>
    </xdr:from>
    <xdr:ext cx="469744" cy="259045"/>
    <xdr:sp macro="" textlink="">
      <xdr:nvSpPr>
        <xdr:cNvPr id="318" name="テキスト ボックス 317"/>
        <xdr:cNvSpPr txBox="1"/>
      </xdr:nvSpPr>
      <xdr:spPr>
        <a:xfrm>
          <a:off x="6737428" y="64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61900</xdr:rowOff>
    </xdr:from>
    <xdr:to>
      <xdr:col>54</xdr:col>
      <xdr:colOff>189865</xdr:colOff>
      <xdr:row>59</xdr:row>
      <xdr:rowOff>12008</xdr:rowOff>
    </xdr:to>
    <xdr:cxnSp macro="">
      <xdr:nvCxnSpPr>
        <xdr:cNvPr id="342" name="直線コネクタ 341"/>
        <xdr:cNvCxnSpPr/>
      </xdr:nvCxnSpPr>
      <xdr:spPr>
        <a:xfrm flipV="1">
          <a:off x="10475595" y="8805850"/>
          <a:ext cx="1270" cy="1321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15835</xdr:rowOff>
    </xdr:from>
    <xdr:ext cx="469744" cy="259045"/>
    <xdr:sp macro="" textlink="">
      <xdr:nvSpPr>
        <xdr:cNvPr id="343" name="農林水産業費最小値テキスト"/>
        <xdr:cNvSpPr txBox="1"/>
      </xdr:nvSpPr>
      <xdr:spPr>
        <a:xfrm>
          <a:off x="10528300" y="10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12008</xdr:rowOff>
    </xdr:from>
    <xdr:to>
      <xdr:col>55</xdr:col>
      <xdr:colOff>88900</xdr:colOff>
      <xdr:row>59</xdr:row>
      <xdr:rowOff>12008</xdr:rowOff>
    </xdr:to>
    <xdr:cxnSp macro="">
      <xdr:nvCxnSpPr>
        <xdr:cNvPr id="344" name="直線コネクタ 343"/>
        <xdr:cNvCxnSpPr/>
      </xdr:nvCxnSpPr>
      <xdr:spPr>
        <a:xfrm>
          <a:off x="10388600" y="1012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8577</xdr:rowOff>
    </xdr:from>
    <xdr:ext cx="534377" cy="259045"/>
    <xdr:sp macro="" textlink="">
      <xdr:nvSpPr>
        <xdr:cNvPr id="345" name="農林水産業費最大値テキスト"/>
        <xdr:cNvSpPr txBox="1"/>
      </xdr:nvSpPr>
      <xdr:spPr>
        <a:xfrm>
          <a:off x="10528300" y="85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61900</xdr:rowOff>
    </xdr:from>
    <xdr:to>
      <xdr:col>55</xdr:col>
      <xdr:colOff>88900</xdr:colOff>
      <xdr:row>51</xdr:row>
      <xdr:rowOff>61900</xdr:rowOff>
    </xdr:to>
    <xdr:cxnSp macro="">
      <xdr:nvCxnSpPr>
        <xdr:cNvPr id="346" name="直線コネクタ 345"/>
        <xdr:cNvCxnSpPr/>
      </xdr:nvCxnSpPr>
      <xdr:spPr>
        <a:xfrm>
          <a:off x="10388600" y="880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123451</xdr:rowOff>
    </xdr:from>
    <xdr:to>
      <xdr:col>55</xdr:col>
      <xdr:colOff>0</xdr:colOff>
      <xdr:row>57</xdr:row>
      <xdr:rowOff>155911</xdr:rowOff>
    </xdr:to>
    <xdr:cxnSp macro="">
      <xdr:nvCxnSpPr>
        <xdr:cNvPr id="347" name="直線コネクタ 346"/>
        <xdr:cNvCxnSpPr/>
      </xdr:nvCxnSpPr>
      <xdr:spPr>
        <a:xfrm>
          <a:off x="9639300" y="9896101"/>
          <a:ext cx="8382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147134</xdr:rowOff>
    </xdr:from>
    <xdr:ext cx="534377" cy="259045"/>
    <xdr:sp macro="" textlink="">
      <xdr:nvSpPr>
        <xdr:cNvPr id="348" name="農林水産業費平均値テキスト"/>
        <xdr:cNvSpPr txBox="1"/>
      </xdr:nvSpPr>
      <xdr:spPr>
        <a:xfrm>
          <a:off x="10528300" y="9576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124257</xdr:rowOff>
    </xdr:from>
    <xdr:to>
      <xdr:col>55</xdr:col>
      <xdr:colOff>50800</xdr:colOff>
      <xdr:row>57</xdr:row>
      <xdr:rowOff>54407</xdr:rowOff>
    </xdr:to>
    <xdr:sp macro="" textlink="">
      <xdr:nvSpPr>
        <xdr:cNvPr id="349" name="フローチャート: 判断 348"/>
        <xdr:cNvSpPr/>
      </xdr:nvSpPr>
      <xdr:spPr>
        <a:xfrm>
          <a:off x="104267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123451</xdr:rowOff>
    </xdr:from>
    <xdr:to>
      <xdr:col>50</xdr:col>
      <xdr:colOff>114300</xdr:colOff>
      <xdr:row>58</xdr:row>
      <xdr:rowOff>79997</xdr:rowOff>
    </xdr:to>
    <xdr:cxnSp macro="">
      <xdr:nvCxnSpPr>
        <xdr:cNvPr id="350" name="直線コネクタ 349"/>
        <xdr:cNvCxnSpPr/>
      </xdr:nvCxnSpPr>
      <xdr:spPr>
        <a:xfrm flipV="1">
          <a:off x="8750300" y="9896101"/>
          <a:ext cx="889000" cy="12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130563</xdr:rowOff>
    </xdr:from>
    <xdr:to>
      <xdr:col>50</xdr:col>
      <xdr:colOff>165100</xdr:colOff>
      <xdr:row>57</xdr:row>
      <xdr:rowOff>60713</xdr:rowOff>
    </xdr:to>
    <xdr:sp macro="" textlink="">
      <xdr:nvSpPr>
        <xdr:cNvPr id="351" name="フローチャート: 判断 350"/>
        <xdr:cNvSpPr/>
      </xdr:nvSpPr>
      <xdr:spPr>
        <a:xfrm>
          <a:off x="9588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77240</xdr:rowOff>
    </xdr:from>
    <xdr:ext cx="534377" cy="259045"/>
    <xdr:sp macro="" textlink="">
      <xdr:nvSpPr>
        <xdr:cNvPr id="352" name="テキスト ボックス 351"/>
        <xdr:cNvSpPr txBox="1"/>
      </xdr:nvSpPr>
      <xdr:spPr>
        <a:xfrm>
          <a:off x="9372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79997</xdr:rowOff>
    </xdr:from>
    <xdr:to>
      <xdr:col>45</xdr:col>
      <xdr:colOff>177800</xdr:colOff>
      <xdr:row>58</xdr:row>
      <xdr:rowOff>107220</xdr:rowOff>
    </xdr:to>
    <xdr:cxnSp macro="">
      <xdr:nvCxnSpPr>
        <xdr:cNvPr id="353" name="直線コネクタ 352"/>
        <xdr:cNvCxnSpPr/>
      </xdr:nvCxnSpPr>
      <xdr:spPr>
        <a:xfrm flipV="1">
          <a:off x="7861300" y="10024097"/>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126562</xdr:rowOff>
    </xdr:from>
    <xdr:to>
      <xdr:col>46</xdr:col>
      <xdr:colOff>38100</xdr:colOff>
      <xdr:row>57</xdr:row>
      <xdr:rowOff>56712</xdr:rowOff>
    </xdr:to>
    <xdr:sp macro="" textlink="">
      <xdr:nvSpPr>
        <xdr:cNvPr id="354" name="フローチャート: 判断 353"/>
        <xdr:cNvSpPr/>
      </xdr:nvSpPr>
      <xdr:spPr>
        <a:xfrm>
          <a:off x="8699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73239</xdr:rowOff>
    </xdr:from>
    <xdr:ext cx="534377" cy="259045"/>
    <xdr:sp macro="" textlink="">
      <xdr:nvSpPr>
        <xdr:cNvPr id="355" name="テキスト ボックス 354"/>
        <xdr:cNvSpPr txBox="1"/>
      </xdr:nvSpPr>
      <xdr:spPr>
        <a:xfrm>
          <a:off x="8483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57862</xdr:rowOff>
    </xdr:from>
    <xdr:to>
      <xdr:col>41</xdr:col>
      <xdr:colOff>50800</xdr:colOff>
      <xdr:row>58</xdr:row>
      <xdr:rowOff>107220</xdr:rowOff>
    </xdr:to>
    <xdr:cxnSp macro="">
      <xdr:nvCxnSpPr>
        <xdr:cNvPr id="356" name="直線コネクタ 355"/>
        <xdr:cNvCxnSpPr/>
      </xdr:nvCxnSpPr>
      <xdr:spPr>
        <a:xfrm>
          <a:off x="6972300" y="10001962"/>
          <a:ext cx="889000" cy="4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9195</xdr:rowOff>
    </xdr:from>
    <xdr:to>
      <xdr:col>41</xdr:col>
      <xdr:colOff>101600</xdr:colOff>
      <xdr:row>57</xdr:row>
      <xdr:rowOff>110795</xdr:rowOff>
    </xdr:to>
    <xdr:sp macro="" textlink="">
      <xdr:nvSpPr>
        <xdr:cNvPr id="357" name="フローチャート: 判断 356"/>
        <xdr:cNvSpPr/>
      </xdr:nvSpPr>
      <xdr:spPr>
        <a:xfrm>
          <a:off x="7810500" y="978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127322</xdr:rowOff>
    </xdr:from>
    <xdr:ext cx="534377" cy="259045"/>
    <xdr:sp macro="" textlink="">
      <xdr:nvSpPr>
        <xdr:cNvPr id="358" name="テキスト ボックス 357"/>
        <xdr:cNvSpPr txBox="1"/>
      </xdr:nvSpPr>
      <xdr:spPr>
        <a:xfrm>
          <a:off x="7594111" y="95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5709</xdr:rowOff>
    </xdr:from>
    <xdr:to>
      <xdr:col>36</xdr:col>
      <xdr:colOff>165100</xdr:colOff>
      <xdr:row>57</xdr:row>
      <xdr:rowOff>107309</xdr:rowOff>
    </xdr:to>
    <xdr:sp macro="" textlink="">
      <xdr:nvSpPr>
        <xdr:cNvPr id="359" name="フローチャート: 判断 358"/>
        <xdr:cNvSpPr/>
      </xdr:nvSpPr>
      <xdr:spPr>
        <a:xfrm>
          <a:off x="6921500" y="977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123836</xdr:rowOff>
    </xdr:from>
    <xdr:ext cx="534377" cy="259045"/>
    <xdr:sp macro="" textlink="">
      <xdr:nvSpPr>
        <xdr:cNvPr id="360" name="テキスト ボックス 359"/>
        <xdr:cNvSpPr txBox="1"/>
      </xdr:nvSpPr>
      <xdr:spPr>
        <a:xfrm>
          <a:off x="6705111" y="95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105111</xdr:rowOff>
    </xdr:from>
    <xdr:to>
      <xdr:col>55</xdr:col>
      <xdr:colOff>50800</xdr:colOff>
      <xdr:row>58</xdr:row>
      <xdr:rowOff>35261</xdr:rowOff>
    </xdr:to>
    <xdr:sp macro="" textlink="">
      <xdr:nvSpPr>
        <xdr:cNvPr id="366" name="楕円 365"/>
        <xdr:cNvSpPr/>
      </xdr:nvSpPr>
      <xdr:spPr>
        <a:xfrm>
          <a:off x="10426700" y="98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83538</xdr:rowOff>
    </xdr:from>
    <xdr:ext cx="534377" cy="259045"/>
    <xdr:sp macro="" textlink="">
      <xdr:nvSpPr>
        <xdr:cNvPr id="367" name="農林水産業費該当値テキスト"/>
        <xdr:cNvSpPr txBox="1"/>
      </xdr:nvSpPr>
      <xdr:spPr>
        <a:xfrm>
          <a:off x="10528300" y="985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72651</xdr:rowOff>
    </xdr:from>
    <xdr:to>
      <xdr:col>50</xdr:col>
      <xdr:colOff>165100</xdr:colOff>
      <xdr:row>58</xdr:row>
      <xdr:rowOff>2801</xdr:rowOff>
    </xdr:to>
    <xdr:sp macro="" textlink="">
      <xdr:nvSpPr>
        <xdr:cNvPr id="368" name="楕円 367"/>
        <xdr:cNvSpPr/>
      </xdr:nvSpPr>
      <xdr:spPr>
        <a:xfrm>
          <a:off x="9588500" y="98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165378</xdr:rowOff>
    </xdr:from>
    <xdr:ext cx="534377" cy="259045"/>
    <xdr:sp macro="" textlink="">
      <xdr:nvSpPr>
        <xdr:cNvPr id="369" name="テキスト ボックス 368"/>
        <xdr:cNvSpPr txBox="1"/>
      </xdr:nvSpPr>
      <xdr:spPr>
        <a:xfrm>
          <a:off x="9372111" y="993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29197</xdr:rowOff>
    </xdr:from>
    <xdr:to>
      <xdr:col>46</xdr:col>
      <xdr:colOff>38100</xdr:colOff>
      <xdr:row>58</xdr:row>
      <xdr:rowOff>130797</xdr:rowOff>
    </xdr:to>
    <xdr:sp macro="" textlink="">
      <xdr:nvSpPr>
        <xdr:cNvPr id="370" name="楕円 369"/>
        <xdr:cNvSpPr/>
      </xdr:nvSpPr>
      <xdr:spPr>
        <a:xfrm>
          <a:off x="8699500" y="99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121924</xdr:rowOff>
    </xdr:from>
    <xdr:ext cx="469744" cy="259045"/>
    <xdr:sp macro="" textlink="">
      <xdr:nvSpPr>
        <xdr:cNvPr id="371" name="テキスト ボックス 370"/>
        <xdr:cNvSpPr txBox="1"/>
      </xdr:nvSpPr>
      <xdr:spPr>
        <a:xfrm>
          <a:off x="8515428" y="1006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56420</xdr:rowOff>
    </xdr:from>
    <xdr:to>
      <xdr:col>41</xdr:col>
      <xdr:colOff>101600</xdr:colOff>
      <xdr:row>58</xdr:row>
      <xdr:rowOff>158020</xdr:rowOff>
    </xdr:to>
    <xdr:sp macro="" textlink="">
      <xdr:nvSpPr>
        <xdr:cNvPr id="372" name="楕円 371"/>
        <xdr:cNvSpPr/>
      </xdr:nvSpPr>
      <xdr:spPr>
        <a:xfrm>
          <a:off x="7810500" y="100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149147</xdr:rowOff>
    </xdr:from>
    <xdr:ext cx="469744" cy="259045"/>
    <xdr:sp macro="" textlink="">
      <xdr:nvSpPr>
        <xdr:cNvPr id="373" name="テキスト ボックス 372"/>
        <xdr:cNvSpPr txBox="1"/>
      </xdr:nvSpPr>
      <xdr:spPr>
        <a:xfrm>
          <a:off x="7626428" y="100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7062</xdr:rowOff>
    </xdr:from>
    <xdr:to>
      <xdr:col>36</xdr:col>
      <xdr:colOff>165100</xdr:colOff>
      <xdr:row>58</xdr:row>
      <xdr:rowOff>108662</xdr:rowOff>
    </xdr:to>
    <xdr:sp macro="" textlink="">
      <xdr:nvSpPr>
        <xdr:cNvPr id="374" name="楕円 373"/>
        <xdr:cNvSpPr/>
      </xdr:nvSpPr>
      <xdr:spPr>
        <a:xfrm>
          <a:off x="6921500" y="99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99789</xdr:rowOff>
    </xdr:from>
    <xdr:ext cx="469744" cy="259045"/>
    <xdr:sp macro="" textlink="">
      <xdr:nvSpPr>
        <xdr:cNvPr id="375" name="テキスト ボックス 374"/>
        <xdr:cNvSpPr txBox="1"/>
      </xdr:nvSpPr>
      <xdr:spPr>
        <a:xfrm>
          <a:off x="6737428" y="1004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129451</xdr:rowOff>
    </xdr:from>
    <xdr:to>
      <xdr:col>54</xdr:col>
      <xdr:colOff>189865</xdr:colOff>
      <xdr:row>79</xdr:row>
      <xdr:rowOff>23076</xdr:rowOff>
    </xdr:to>
    <xdr:cxnSp macro="">
      <xdr:nvCxnSpPr>
        <xdr:cNvPr id="399" name="直線コネクタ 398"/>
        <xdr:cNvCxnSpPr/>
      </xdr:nvCxnSpPr>
      <xdr:spPr>
        <a:xfrm flipV="1">
          <a:off x="10475595" y="12130951"/>
          <a:ext cx="1270" cy="14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26903</xdr:rowOff>
    </xdr:from>
    <xdr:ext cx="378565" cy="259045"/>
    <xdr:sp macro="" textlink="">
      <xdr:nvSpPr>
        <xdr:cNvPr id="400" name="商工費最小値テキスト"/>
        <xdr:cNvSpPr txBox="1"/>
      </xdr:nvSpPr>
      <xdr:spPr>
        <a:xfrm>
          <a:off x="10528300" y="13571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23076</xdr:rowOff>
    </xdr:from>
    <xdr:to>
      <xdr:col>55</xdr:col>
      <xdr:colOff>88900</xdr:colOff>
      <xdr:row>79</xdr:row>
      <xdr:rowOff>23076</xdr:rowOff>
    </xdr:to>
    <xdr:cxnSp macro="">
      <xdr:nvCxnSpPr>
        <xdr:cNvPr id="401" name="直線コネクタ 400"/>
        <xdr:cNvCxnSpPr/>
      </xdr:nvCxnSpPr>
      <xdr:spPr>
        <a:xfrm>
          <a:off x="10388600" y="1356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76128</xdr:rowOff>
    </xdr:from>
    <xdr:ext cx="534377" cy="259045"/>
    <xdr:sp macro="" textlink="">
      <xdr:nvSpPr>
        <xdr:cNvPr id="402" name="商工費最大値テキスト"/>
        <xdr:cNvSpPr txBox="1"/>
      </xdr:nvSpPr>
      <xdr:spPr>
        <a:xfrm>
          <a:off x="10528300" y="11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129451</xdr:rowOff>
    </xdr:from>
    <xdr:to>
      <xdr:col>55</xdr:col>
      <xdr:colOff>88900</xdr:colOff>
      <xdr:row>70</xdr:row>
      <xdr:rowOff>129451</xdr:rowOff>
    </xdr:to>
    <xdr:cxnSp macro="">
      <xdr:nvCxnSpPr>
        <xdr:cNvPr id="403" name="直線コネクタ 402"/>
        <xdr:cNvCxnSpPr/>
      </xdr:nvCxnSpPr>
      <xdr:spPr>
        <a:xfrm>
          <a:off x="10388600" y="1213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108877</xdr:rowOff>
    </xdr:from>
    <xdr:to>
      <xdr:col>55</xdr:col>
      <xdr:colOff>0</xdr:colOff>
      <xdr:row>78</xdr:row>
      <xdr:rowOff>68490</xdr:rowOff>
    </xdr:to>
    <xdr:cxnSp macro="">
      <xdr:nvCxnSpPr>
        <xdr:cNvPr id="404" name="直線コネクタ 403"/>
        <xdr:cNvCxnSpPr/>
      </xdr:nvCxnSpPr>
      <xdr:spPr>
        <a:xfrm flipV="1">
          <a:off x="9639300" y="13139077"/>
          <a:ext cx="838200" cy="3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112513</xdr:rowOff>
    </xdr:from>
    <xdr:ext cx="469744" cy="259045"/>
    <xdr:sp macro="" textlink="">
      <xdr:nvSpPr>
        <xdr:cNvPr id="405" name="商工費平均値テキスト"/>
        <xdr:cNvSpPr txBox="1"/>
      </xdr:nvSpPr>
      <xdr:spPr>
        <a:xfrm>
          <a:off x="10528300" y="131427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134086</xdr:rowOff>
    </xdr:from>
    <xdr:to>
      <xdr:col>55</xdr:col>
      <xdr:colOff>50800</xdr:colOff>
      <xdr:row>77</xdr:row>
      <xdr:rowOff>64236</xdr:rowOff>
    </xdr:to>
    <xdr:sp macro="" textlink="">
      <xdr:nvSpPr>
        <xdr:cNvPr id="406" name="フローチャート: 判断 405"/>
        <xdr:cNvSpPr/>
      </xdr:nvSpPr>
      <xdr:spPr>
        <a:xfrm>
          <a:off x="104267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68490</xdr:rowOff>
    </xdr:from>
    <xdr:to>
      <xdr:col>50</xdr:col>
      <xdr:colOff>114300</xdr:colOff>
      <xdr:row>78</xdr:row>
      <xdr:rowOff>106438</xdr:rowOff>
    </xdr:to>
    <xdr:cxnSp macro="">
      <xdr:nvCxnSpPr>
        <xdr:cNvPr id="407" name="直線コネクタ 406"/>
        <xdr:cNvCxnSpPr/>
      </xdr:nvCxnSpPr>
      <xdr:spPr>
        <a:xfrm flipV="1">
          <a:off x="8750300" y="13441590"/>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163881</xdr:rowOff>
    </xdr:from>
    <xdr:to>
      <xdr:col>50</xdr:col>
      <xdr:colOff>165100</xdr:colOff>
      <xdr:row>77</xdr:row>
      <xdr:rowOff>94031</xdr:rowOff>
    </xdr:to>
    <xdr:sp macro="" textlink="">
      <xdr:nvSpPr>
        <xdr:cNvPr id="408" name="フローチャート: 判断 407"/>
        <xdr:cNvSpPr/>
      </xdr:nvSpPr>
      <xdr:spPr>
        <a:xfrm>
          <a:off x="9588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110558</xdr:rowOff>
    </xdr:from>
    <xdr:ext cx="469744" cy="259045"/>
    <xdr:sp macro="" textlink="">
      <xdr:nvSpPr>
        <xdr:cNvPr id="409" name="テキスト ボックス 408"/>
        <xdr:cNvSpPr txBox="1"/>
      </xdr:nvSpPr>
      <xdr:spPr>
        <a:xfrm>
          <a:off x="9404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106438</xdr:rowOff>
    </xdr:from>
    <xdr:to>
      <xdr:col>45</xdr:col>
      <xdr:colOff>177800</xdr:colOff>
      <xdr:row>78</xdr:row>
      <xdr:rowOff>132080</xdr:rowOff>
    </xdr:to>
    <xdr:cxnSp macro="">
      <xdr:nvCxnSpPr>
        <xdr:cNvPr id="410" name="直線コネクタ 409"/>
        <xdr:cNvCxnSpPr/>
      </xdr:nvCxnSpPr>
      <xdr:spPr>
        <a:xfrm flipV="1">
          <a:off x="7861300" y="13479538"/>
          <a:ext cx="8890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132080</xdr:rowOff>
    </xdr:from>
    <xdr:to>
      <xdr:col>41</xdr:col>
      <xdr:colOff>50800</xdr:colOff>
      <xdr:row>78</xdr:row>
      <xdr:rowOff>147244</xdr:rowOff>
    </xdr:to>
    <xdr:cxnSp macro="">
      <xdr:nvCxnSpPr>
        <xdr:cNvPr id="413" name="直線コネクタ 412"/>
        <xdr:cNvCxnSpPr/>
      </xdr:nvCxnSpPr>
      <xdr:spPr>
        <a:xfrm flipV="1">
          <a:off x="6972300" y="13505180"/>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102960</xdr:rowOff>
    </xdr:from>
    <xdr:to>
      <xdr:col>41</xdr:col>
      <xdr:colOff>101600</xdr:colOff>
      <xdr:row>77</xdr:row>
      <xdr:rowOff>33110</xdr:rowOff>
    </xdr:to>
    <xdr:sp macro="" textlink="">
      <xdr:nvSpPr>
        <xdr:cNvPr id="414" name="フローチャート: 判断 413"/>
        <xdr:cNvSpPr/>
      </xdr:nvSpPr>
      <xdr:spPr>
        <a:xfrm>
          <a:off x="7810500" y="131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49636</xdr:rowOff>
    </xdr:from>
    <xdr:ext cx="534377" cy="259045"/>
    <xdr:sp macro="" textlink="">
      <xdr:nvSpPr>
        <xdr:cNvPr id="415" name="テキスト ボックス 414"/>
        <xdr:cNvSpPr txBox="1"/>
      </xdr:nvSpPr>
      <xdr:spPr>
        <a:xfrm>
          <a:off x="7594111" y="129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107378</xdr:rowOff>
    </xdr:from>
    <xdr:to>
      <xdr:col>36</xdr:col>
      <xdr:colOff>165100</xdr:colOff>
      <xdr:row>77</xdr:row>
      <xdr:rowOff>37528</xdr:rowOff>
    </xdr:to>
    <xdr:sp macro="" textlink="">
      <xdr:nvSpPr>
        <xdr:cNvPr id="416" name="フローチャート: 判断 415"/>
        <xdr:cNvSpPr/>
      </xdr:nvSpPr>
      <xdr:spPr>
        <a:xfrm>
          <a:off x="6921500" y="1313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54056</xdr:rowOff>
    </xdr:from>
    <xdr:ext cx="534377" cy="259045"/>
    <xdr:sp macro="" textlink="">
      <xdr:nvSpPr>
        <xdr:cNvPr id="417" name="テキスト ボックス 416"/>
        <xdr:cNvSpPr txBox="1"/>
      </xdr:nvSpPr>
      <xdr:spPr>
        <a:xfrm>
          <a:off x="6705111" y="1291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58077</xdr:rowOff>
    </xdr:from>
    <xdr:to>
      <xdr:col>55</xdr:col>
      <xdr:colOff>50800</xdr:colOff>
      <xdr:row>76</xdr:row>
      <xdr:rowOff>159677</xdr:rowOff>
    </xdr:to>
    <xdr:sp macro="" textlink="">
      <xdr:nvSpPr>
        <xdr:cNvPr id="423" name="楕円 422"/>
        <xdr:cNvSpPr/>
      </xdr:nvSpPr>
      <xdr:spPr>
        <a:xfrm>
          <a:off x="10426700" y="130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80954</xdr:rowOff>
    </xdr:from>
    <xdr:ext cx="534377" cy="259045"/>
    <xdr:sp macro="" textlink="">
      <xdr:nvSpPr>
        <xdr:cNvPr id="424" name="商工費該当値テキスト"/>
        <xdr:cNvSpPr txBox="1"/>
      </xdr:nvSpPr>
      <xdr:spPr>
        <a:xfrm>
          <a:off x="10528300" y="1293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17690</xdr:rowOff>
    </xdr:from>
    <xdr:to>
      <xdr:col>50</xdr:col>
      <xdr:colOff>165100</xdr:colOff>
      <xdr:row>78</xdr:row>
      <xdr:rowOff>119290</xdr:rowOff>
    </xdr:to>
    <xdr:sp macro="" textlink="">
      <xdr:nvSpPr>
        <xdr:cNvPr id="425" name="楕円 424"/>
        <xdr:cNvSpPr/>
      </xdr:nvSpPr>
      <xdr:spPr>
        <a:xfrm>
          <a:off x="9588500" y="1339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110417</xdr:rowOff>
    </xdr:from>
    <xdr:ext cx="469744" cy="259045"/>
    <xdr:sp macro="" textlink="">
      <xdr:nvSpPr>
        <xdr:cNvPr id="426" name="テキスト ボックス 425"/>
        <xdr:cNvSpPr txBox="1"/>
      </xdr:nvSpPr>
      <xdr:spPr>
        <a:xfrm>
          <a:off x="9404428" y="1348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55638</xdr:rowOff>
    </xdr:from>
    <xdr:to>
      <xdr:col>46</xdr:col>
      <xdr:colOff>38100</xdr:colOff>
      <xdr:row>78</xdr:row>
      <xdr:rowOff>157238</xdr:rowOff>
    </xdr:to>
    <xdr:sp macro="" textlink="">
      <xdr:nvSpPr>
        <xdr:cNvPr id="427" name="楕円 426"/>
        <xdr:cNvSpPr/>
      </xdr:nvSpPr>
      <xdr:spPr>
        <a:xfrm>
          <a:off x="86995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148365</xdr:rowOff>
    </xdr:from>
    <xdr:ext cx="469744" cy="259045"/>
    <xdr:sp macro="" textlink="">
      <xdr:nvSpPr>
        <xdr:cNvPr id="428" name="テキスト ボックス 427"/>
        <xdr:cNvSpPr txBox="1"/>
      </xdr:nvSpPr>
      <xdr:spPr>
        <a:xfrm>
          <a:off x="8515428" y="1352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81280</xdr:rowOff>
    </xdr:from>
    <xdr:to>
      <xdr:col>41</xdr:col>
      <xdr:colOff>101600</xdr:colOff>
      <xdr:row>79</xdr:row>
      <xdr:rowOff>11430</xdr:rowOff>
    </xdr:to>
    <xdr:sp macro="" textlink="">
      <xdr:nvSpPr>
        <xdr:cNvPr id="429" name="楕円 428"/>
        <xdr:cNvSpPr/>
      </xdr:nvSpPr>
      <xdr:spPr>
        <a:xfrm>
          <a:off x="7810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2557</xdr:rowOff>
    </xdr:from>
    <xdr:ext cx="469744" cy="259045"/>
    <xdr:sp macro="" textlink="">
      <xdr:nvSpPr>
        <xdr:cNvPr id="430" name="テキスト ボックス 429"/>
        <xdr:cNvSpPr txBox="1"/>
      </xdr:nvSpPr>
      <xdr:spPr>
        <a:xfrm>
          <a:off x="7626428"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96444</xdr:rowOff>
    </xdr:from>
    <xdr:to>
      <xdr:col>36</xdr:col>
      <xdr:colOff>165100</xdr:colOff>
      <xdr:row>79</xdr:row>
      <xdr:rowOff>26594</xdr:rowOff>
    </xdr:to>
    <xdr:sp macro="" textlink="">
      <xdr:nvSpPr>
        <xdr:cNvPr id="431" name="楕円 430"/>
        <xdr:cNvSpPr/>
      </xdr:nvSpPr>
      <xdr:spPr>
        <a:xfrm>
          <a:off x="6921500" y="134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17721</xdr:rowOff>
    </xdr:from>
    <xdr:ext cx="469744" cy="259045"/>
    <xdr:sp macro="" textlink="">
      <xdr:nvSpPr>
        <xdr:cNvPr id="432" name="テキスト ボックス 431"/>
        <xdr:cNvSpPr txBox="1"/>
      </xdr:nvSpPr>
      <xdr:spPr>
        <a:xfrm>
          <a:off x="6737428"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144481</xdr:rowOff>
    </xdr:from>
    <xdr:to>
      <xdr:col>54</xdr:col>
      <xdr:colOff>189865</xdr:colOff>
      <xdr:row>99</xdr:row>
      <xdr:rowOff>2806</xdr:rowOff>
    </xdr:to>
    <xdr:cxnSp macro="">
      <xdr:nvCxnSpPr>
        <xdr:cNvPr id="457" name="直線コネクタ 456"/>
        <xdr:cNvCxnSpPr/>
      </xdr:nvCxnSpPr>
      <xdr:spPr>
        <a:xfrm flipV="1">
          <a:off x="10475595" y="15574981"/>
          <a:ext cx="1270" cy="14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6633</xdr:rowOff>
    </xdr:from>
    <xdr:ext cx="534377" cy="259045"/>
    <xdr:sp macro="" textlink="">
      <xdr:nvSpPr>
        <xdr:cNvPr id="458" name="土木費最小値テキスト"/>
        <xdr:cNvSpPr txBox="1"/>
      </xdr:nvSpPr>
      <xdr:spPr>
        <a:xfrm>
          <a:off x="10528300" y="169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2806</xdr:rowOff>
    </xdr:from>
    <xdr:to>
      <xdr:col>55</xdr:col>
      <xdr:colOff>88900</xdr:colOff>
      <xdr:row>99</xdr:row>
      <xdr:rowOff>2806</xdr:rowOff>
    </xdr:to>
    <xdr:cxnSp macro="">
      <xdr:nvCxnSpPr>
        <xdr:cNvPr id="459" name="直線コネクタ 458"/>
        <xdr:cNvCxnSpPr/>
      </xdr:nvCxnSpPr>
      <xdr:spPr>
        <a:xfrm>
          <a:off x="10388600" y="1697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91158</xdr:rowOff>
    </xdr:from>
    <xdr:ext cx="534377" cy="259045"/>
    <xdr:sp macro="" textlink="">
      <xdr:nvSpPr>
        <xdr:cNvPr id="460" name="土木費最大値テキスト"/>
        <xdr:cNvSpPr txBox="1"/>
      </xdr:nvSpPr>
      <xdr:spPr>
        <a:xfrm>
          <a:off x="10528300" y="1535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144481</xdr:rowOff>
    </xdr:from>
    <xdr:to>
      <xdr:col>55</xdr:col>
      <xdr:colOff>88900</xdr:colOff>
      <xdr:row>90</xdr:row>
      <xdr:rowOff>144481</xdr:rowOff>
    </xdr:to>
    <xdr:cxnSp macro="">
      <xdr:nvCxnSpPr>
        <xdr:cNvPr id="461" name="直線コネクタ 460"/>
        <xdr:cNvCxnSpPr/>
      </xdr:nvCxnSpPr>
      <xdr:spPr>
        <a:xfrm>
          <a:off x="10388600" y="1557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135471</xdr:rowOff>
    </xdr:from>
    <xdr:to>
      <xdr:col>55</xdr:col>
      <xdr:colOff>0</xdr:colOff>
      <xdr:row>96</xdr:row>
      <xdr:rowOff>136537</xdr:rowOff>
    </xdr:to>
    <xdr:cxnSp macro="">
      <xdr:nvCxnSpPr>
        <xdr:cNvPr id="462" name="直線コネクタ 461"/>
        <xdr:cNvCxnSpPr/>
      </xdr:nvCxnSpPr>
      <xdr:spPr>
        <a:xfrm>
          <a:off x="9639300" y="16594671"/>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98441</xdr:rowOff>
    </xdr:from>
    <xdr:ext cx="534377" cy="259045"/>
    <xdr:sp macro="" textlink="">
      <xdr:nvSpPr>
        <xdr:cNvPr id="463" name="土木費平均値テキスト"/>
        <xdr:cNvSpPr txBox="1"/>
      </xdr:nvSpPr>
      <xdr:spPr>
        <a:xfrm>
          <a:off x="10528300" y="16386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75564</xdr:rowOff>
    </xdr:from>
    <xdr:to>
      <xdr:col>55</xdr:col>
      <xdr:colOff>50800</xdr:colOff>
      <xdr:row>97</xdr:row>
      <xdr:rowOff>5714</xdr:rowOff>
    </xdr:to>
    <xdr:sp macro="" textlink="">
      <xdr:nvSpPr>
        <xdr:cNvPr id="464" name="フローチャート: 判断 463"/>
        <xdr:cNvSpPr/>
      </xdr:nvSpPr>
      <xdr:spPr>
        <a:xfrm>
          <a:off x="104267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131947</xdr:rowOff>
    </xdr:from>
    <xdr:to>
      <xdr:col>50</xdr:col>
      <xdr:colOff>114300</xdr:colOff>
      <xdr:row>96</xdr:row>
      <xdr:rowOff>135471</xdr:rowOff>
    </xdr:to>
    <xdr:cxnSp macro="">
      <xdr:nvCxnSpPr>
        <xdr:cNvPr id="465" name="直線コネクタ 464"/>
        <xdr:cNvCxnSpPr/>
      </xdr:nvCxnSpPr>
      <xdr:spPr>
        <a:xfrm>
          <a:off x="8750300" y="16419697"/>
          <a:ext cx="889000" cy="17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150050</xdr:rowOff>
    </xdr:from>
    <xdr:to>
      <xdr:col>50</xdr:col>
      <xdr:colOff>165100</xdr:colOff>
      <xdr:row>97</xdr:row>
      <xdr:rowOff>80200</xdr:rowOff>
    </xdr:to>
    <xdr:sp macro="" textlink="">
      <xdr:nvSpPr>
        <xdr:cNvPr id="466" name="フローチャート: 判断 465"/>
        <xdr:cNvSpPr/>
      </xdr:nvSpPr>
      <xdr:spPr>
        <a:xfrm>
          <a:off x="9588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71327</xdr:rowOff>
    </xdr:from>
    <xdr:ext cx="534377" cy="259045"/>
    <xdr:sp macro="" textlink="">
      <xdr:nvSpPr>
        <xdr:cNvPr id="467" name="テキスト ボックス 466"/>
        <xdr:cNvSpPr txBox="1"/>
      </xdr:nvSpPr>
      <xdr:spPr>
        <a:xfrm>
          <a:off x="9372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92684</xdr:rowOff>
    </xdr:from>
    <xdr:to>
      <xdr:col>45</xdr:col>
      <xdr:colOff>177800</xdr:colOff>
      <xdr:row>95</xdr:row>
      <xdr:rowOff>131947</xdr:rowOff>
    </xdr:to>
    <xdr:cxnSp macro="">
      <xdr:nvCxnSpPr>
        <xdr:cNvPr id="468" name="直線コネクタ 467"/>
        <xdr:cNvCxnSpPr/>
      </xdr:nvCxnSpPr>
      <xdr:spPr>
        <a:xfrm>
          <a:off x="7861300" y="16380434"/>
          <a:ext cx="889000" cy="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169063</xdr:rowOff>
    </xdr:from>
    <xdr:to>
      <xdr:col>46</xdr:col>
      <xdr:colOff>38100</xdr:colOff>
      <xdr:row>97</xdr:row>
      <xdr:rowOff>99213</xdr:rowOff>
    </xdr:to>
    <xdr:sp macro="" textlink="">
      <xdr:nvSpPr>
        <xdr:cNvPr id="469" name="フローチャート: 判断 468"/>
        <xdr:cNvSpPr/>
      </xdr:nvSpPr>
      <xdr:spPr>
        <a:xfrm>
          <a:off x="8699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90340</xdr:rowOff>
    </xdr:from>
    <xdr:ext cx="534377" cy="259045"/>
    <xdr:sp macro="" textlink="">
      <xdr:nvSpPr>
        <xdr:cNvPr id="470" name="テキスト ボックス 469"/>
        <xdr:cNvSpPr txBox="1"/>
      </xdr:nvSpPr>
      <xdr:spPr>
        <a:xfrm>
          <a:off x="8483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24085</xdr:rowOff>
    </xdr:from>
    <xdr:to>
      <xdr:col>41</xdr:col>
      <xdr:colOff>50800</xdr:colOff>
      <xdr:row>95</xdr:row>
      <xdr:rowOff>92684</xdr:rowOff>
    </xdr:to>
    <xdr:cxnSp macro="">
      <xdr:nvCxnSpPr>
        <xdr:cNvPr id="471" name="直線コネクタ 470"/>
        <xdr:cNvCxnSpPr/>
      </xdr:nvCxnSpPr>
      <xdr:spPr>
        <a:xfrm>
          <a:off x="6972300" y="16311835"/>
          <a:ext cx="889000" cy="6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156051</xdr:rowOff>
    </xdr:from>
    <xdr:to>
      <xdr:col>41</xdr:col>
      <xdr:colOff>101600</xdr:colOff>
      <xdr:row>97</xdr:row>
      <xdr:rowOff>86201</xdr:rowOff>
    </xdr:to>
    <xdr:sp macro="" textlink="">
      <xdr:nvSpPr>
        <xdr:cNvPr id="472" name="フローチャート: 判断 471"/>
        <xdr:cNvSpPr/>
      </xdr:nvSpPr>
      <xdr:spPr>
        <a:xfrm>
          <a:off x="7810500" y="166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77328</xdr:rowOff>
    </xdr:from>
    <xdr:ext cx="534377" cy="259045"/>
    <xdr:sp macro="" textlink="">
      <xdr:nvSpPr>
        <xdr:cNvPr id="473" name="テキスト ボックス 472"/>
        <xdr:cNvSpPr txBox="1"/>
      </xdr:nvSpPr>
      <xdr:spPr>
        <a:xfrm>
          <a:off x="7594111" y="1670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103778</xdr:rowOff>
    </xdr:from>
    <xdr:to>
      <xdr:col>36</xdr:col>
      <xdr:colOff>165100</xdr:colOff>
      <xdr:row>97</xdr:row>
      <xdr:rowOff>33928</xdr:rowOff>
    </xdr:to>
    <xdr:sp macro="" textlink="">
      <xdr:nvSpPr>
        <xdr:cNvPr id="474" name="フローチャート: 判断 473"/>
        <xdr:cNvSpPr/>
      </xdr:nvSpPr>
      <xdr:spPr>
        <a:xfrm>
          <a:off x="6921500" y="1656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25055</xdr:rowOff>
    </xdr:from>
    <xdr:ext cx="534377" cy="259045"/>
    <xdr:sp macro="" textlink="">
      <xdr:nvSpPr>
        <xdr:cNvPr id="475" name="テキスト ボックス 474"/>
        <xdr:cNvSpPr txBox="1"/>
      </xdr:nvSpPr>
      <xdr:spPr>
        <a:xfrm>
          <a:off x="6705111" y="1665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85737</xdr:rowOff>
    </xdr:from>
    <xdr:to>
      <xdr:col>55</xdr:col>
      <xdr:colOff>50800</xdr:colOff>
      <xdr:row>97</xdr:row>
      <xdr:rowOff>15887</xdr:rowOff>
    </xdr:to>
    <xdr:sp macro="" textlink="">
      <xdr:nvSpPr>
        <xdr:cNvPr id="481" name="楕円 480"/>
        <xdr:cNvSpPr/>
      </xdr:nvSpPr>
      <xdr:spPr>
        <a:xfrm>
          <a:off x="10426700" y="165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64164</xdr:rowOff>
    </xdr:from>
    <xdr:ext cx="534377" cy="259045"/>
    <xdr:sp macro="" textlink="">
      <xdr:nvSpPr>
        <xdr:cNvPr id="482" name="土木費該当値テキスト"/>
        <xdr:cNvSpPr txBox="1"/>
      </xdr:nvSpPr>
      <xdr:spPr>
        <a:xfrm>
          <a:off x="10528300" y="1652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84671</xdr:rowOff>
    </xdr:from>
    <xdr:to>
      <xdr:col>50</xdr:col>
      <xdr:colOff>165100</xdr:colOff>
      <xdr:row>97</xdr:row>
      <xdr:rowOff>14821</xdr:rowOff>
    </xdr:to>
    <xdr:sp macro="" textlink="">
      <xdr:nvSpPr>
        <xdr:cNvPr id="483" name="楕円 482"/>
        <xdr:cNvSpPr/>
      </xdr:nvSpPr>
      <xdr:spPr>
        <a:xfrm>
          <a:off x="9588500" y="165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31348</xdr:rowOff>
    </xdr:from>
    <xdr:ext cx="534377" cy="259045"/>
    <xdr:sp macro="" textlink="">
      <xdr:nvSpPr>
        <xdr:cNvPr id="484" name="テキスト ボックス 483"/>
        <xdr:cNvSpPr txBox="1"/>
      </xdr:nvSpPr>
      <xdr:spPr>
        <a:xfrm>
          <a:off x="9372111" y="163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81147</xdr:rowOff>
    </xdr:from>
    <xdr:to>
      <xdr:col>46</xdr:col>
      <xdr:colOff>38100</xdr:colOff>
      <xdr:row>96</xdr:row>
      <xdr:rowOff>11297</xdr:rowOff>
    </xdr:to>
    <xdr:sp macro="" textlink="">
      <xdr:nvSpPr>
        <xdr:cNvPr id="485" name="楕円 484"/>
        <xdr:cNvSpPr/>
      </xdr:nvSpPr>
      <xdr:spPr>
        <a:xfrm>
          <a:off x="8699500" y="1636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27824</xdr:rowOff>
    </xdr:from>
    <xdr:ext cx="534377" cy="259045"/>
    <xdr:sp macro="" textlink="">
      <xdr:nvSpPr>
        <xdr:cNvPr id="486" name="テキスト ボックス 485"/>
        <xdr:cNvSpPr txBox="1"/>
      </xdr:nvSpPr>
      <xdr:spPr>
        <a:xfrm>
          <a:off x="8483111" y="1614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41884</xdr:rowOff>
    </xdr:from>
    <xdr:to>
      <xdr:col>41</xdr:col>
      <xdr:colOff>101600</xdr:colOff>
      <xdr:row>95</xdr:row>
      <xdr:rowOff>143484</xdr:rowOff>
    </xdr:to>
    <xdr:sp macro="" textlink="">
      <xdr:nvSpPr>
        <xdr:cNvPr id="487" name="楕円 486"/>
        <xdr:cNvSpPr/>
      </xdr:nvSpPr>
      <xdr:spPr>
        <a:xfrm>
          <a:off x="7810500" y="1632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160011</xdr:rowOff>
    </xdr:from>
    <xdr:ext cx="534377" cy="259045"/>
    <xdr:sp macro="" textlink="">
      <xdr:nvSpPr>
        <xdr:cNvPr id="488" name="テキスト ボックス 487"/>
        <xdr:cNvSpPr txBox="1"/>
      </xdr:nvSpPr>
      <xdr:spPr>
        <a:xfrm>
          <a:off x="7594111" y="1610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144735</xdr:rowOff>
    </xdr:from>
    <xdr:to>
      <xdr:col>36</xdr:col>
      <xdr:colOff>165100</xdr:colOff>
      <xdr:row>95</xdr:row>
      <xdr:rowOff>74885</xdr:rowOff>
    </xdr:to>
    <xdr:sp macro="" textlink="">
      <xdr:nvSpPr>
        <xdr:cNvPr id="489" name="楕円 488"/>
        <xdr:cNvSpPr/>
      </xdr:nvSpPr>
      <xdr:spPr>
        <a:xfrm>
          <a:off x="6921500" y="1626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91412</xdr:rowOff>
    </xdr:from>
    <xdr:ext cx="534377" cy="259045"/>
    <xdr:sp macro="" textlink="">
      <xdr:nvSpPr>
        <xdr:cNvPr id="490" name="テキスト ボックス 489"/>
        <xdr:cNvSpPr txBox="1"/>
      </xdr:nvSpPr>
      <xdr:spPr>
        <a:xfrm>
          <a:off x="6705111" y="1603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75662</xdr:rowOff>
    </xdr:from>
    <xdr:to>
      <xdr:col>85</xdr:col>
      <xdr:colOff>126364</xdr:colOff>
      <xdr:row>38</xdr:row>
      <xdr:rowOff>119728</xdr:rowOff>
    </xdr:to>
    <xdr:cxnSp macro="">
      <xdr:nvCxnSpPr>
        <xdr:cNvPr id="514" name="直線コネクタ 513"/>
        <xdr:cNvCxnSpPr/>
      </xdr:nvCxnSpPr>
      <xdr:spPr>
        <a:xfrm flipV="1">
          <a:off x="16317595" y="6419312"/>
          <a:ext cx="1269" cy="21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130243</xdr:rowOff>
    </xdr:from>
    <xdr:ext cx="534377" cy="259045"/>
    <xdr:sp macro="" textlink="">
      <xdr:nvSpPr>
        <xdr:cNvPr id="515" name="消防費最小値テキスト"/>
        <xdr:cNvSpPr txBox="1"/>
      </xdr:nvSpPr>
      <xdr:spPr>
        <a:xfrm>
          <a:off x="16370300" y="66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119728</xdr:rowOff>
    </xdr:from>
    <xdr:to>
      <xdr:col>86</xdr:col>
      <xdr:colOff>25400</xdr:colOff>
      <xdr:row>38</xdr:row>
      <xdr:rowOff>119728</xdr:rowOff>
    </xdr:to>
    <xdr:cxnSp macro="">
      <xdr:nvCxnSpPr>
        <xdr:cNvPr id="516" name="直線コネクタ 515"/>
        <xdr:cNvCxnSpPr/>
      </xdr:nvCxnSpPr>
      <xdr:spPr>
        <a:xfrm>
          <a:off x="16230600" y="663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22339</xdr:rowOff>
    </xdr:from>
    <xdr:ext cx="534377" cy="259045"/>
    <xdr:sp macro="" textlink="">
      <xdr:nvSpPr>
        <xdr:cNvPr id="517" name="消防費最大値テキスト"/>
        <xdr:cNvSpPr txBox="1"/>
      </xdr:nvSpPr>
      <xdr:spPr>
        <a:xfrm>
          <a:off x="16370300" y="61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37</xdr:row>
      <xdr:rowOff>75662</xdr:rowOff>
    </xdr:from>
    <xdr:to>
      <xdr:col>86</xdr:col>
      <xdr:colOff>25400</xdr:colOff>
      <xdr:row>37</xdr:row>
      <xdr:rowOff>75662</xdr:rowOff>
    </xdr:to>
    <xdr:cxnSp macro="">
      <xdr:nvCxnSpPr>
        <xdr:cNvPr id="518" name="直線コネクタ 517"/>
        <xdr:cNvCxnSpPr/>
      </xdr:nvCxnSpPr>
      <xdr:spPr>
        <a:xfrm>
          <a:off x="16230600" y="641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108946</xdr:rowOff>
    </xdr:from>
    <xdr:to>
      <xdr:col>85</xdr:col>
      <xdr:colOff>127000</xdr:colOff>
      <xdr:row>38</xdr:row>
      <xdr:rowOff>122707</xdr:rowOff>
    </xdr:to>
    <xdr:cxnSp macro="">
      <xdr:nvCxnSpPr>
        <xdr:cNvPr id="519" name="直線コネクタ 518"/>
        <xdr:cNvCxnSpPr/>
      </xdr:nvCxnSpPr>
      <xdr:spPr>
        <a:xfrm flipV="1">
          <a:off x="15481300" y="6624046"/>
          <a:ext cx="8382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47693</xdr:rowOff>
    </xdr:from>
    <xdr:ext cx="534377" cy="259045"/>
    <xdr:sp macro="" textlink="">
      <xdr:nvSpPr>
        <xdr:cNvPr id="520" name="消防費平均値テキスト"/>
        <xdr:cNvSpPr txBox="1"/>
      </xdr:nvSpPr>
      <xdr:spPr>
        <a:xfrm>
          <a:off x="16370300" y="6391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24816</xdr:rowOff>
    </xdr:from>
    <xdr:to>
      <xdr:col>85</xdr:col>
      <xdr:colOff>177800</xdr:colOff>
      <xdr:row>38</xdr:row>
      <xdr:rowOff>126416</xdr:rowOff>
    </xdr:to>
    <xdr:sp macro="" textlink="">
      <xdr:nvSpPr>
        <xdr:cNvPr id="521" name="フローチャート: 判断 520"/>
        <xdr:cNvSpPr/>
      </xdr:nvSpPr>
      <xdr:spPr>
        <a:xfrm>
          <a:off x="16268700" y="653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99977</xdr:rowOff>
    </xdr:from>
    <xdr:to>
      <xdr:col>81</xdr:col>
      <xdr:colOff>50800</xdr:colOff>
      <xdr:row>38</xdr:row>
      <xdr:rowOff>122707</xdr:rowOff>
    </xdr:to>
    <xdr:cxnSp macro="">
      <xdr:nvCxnSpPr>
        <xdr:cNvPr id="522" name="直線コネクタ 521"/>
        <xdr:cNvCxnSpPr/>
      </xdr:nvCxnSpPr>
      <xdr:spPr>
        <a:xfrm>
          <a:off x="14592300" y="6615077"/>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12708</xdr:rowOff>
    </xdr:from>
    <xdr:to>
      <xdr:col>81</xdr:col>
      <xdr:colOff>101600</xdr:colOff>
      <xdr:row>38</xdr:row>
      <xdr:rowOff>114308</xdr:rowOff>
    </xdr:to>
    <xdr:sp macro="" textlink="">
      <xdr:nvSpPr>
        <xdr:cNvPr id="523" name="フローチャート: 判断 522"/>
        <xdr:cNvSpPr/>
      </xdr:nvSpPr>
      <xdr:spPr>
        <a:xfrm>
          <a:off x="15430500" y="652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130835</xdr:rowOff>
    </xdr:from>
    <xdr:ext cx="534377" cy="259045"/>
    <xdr:sp macro="" textlink="">
      <xdr:nvSpPr>
        <xdr:cNvPr id="524" name="テキスト ボックス 523"/>
        <xdr:cNvSpPr txBox="1"/>
      </xdr:nvSpPr>
      <xdr:spPr>
        <a:xfrm>
          <a:off x="15214111" y="630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78359</xdr:rowOff>
    </xdr:from>
    <xdr:to>
      <xdr:col>76</xdr:col>
      <xdr:colOff>114300</xdr:colOff>
      <xdr:row>38</xdr:row>
      <xdr:rowOff>99977</xdr:rowOff>
    </xdr:to>
    <xdr:cxnSp macro="">
      <xdr:nvCxnSpPr>
        <xdr:cNvPr id="525" name="直線コネクタ 524"/>
        <xdr:cNvCxnSpPr/>
      </xdr:nvCxnSpPr>
      <xdr:spPr>
        <a:xfrm>
          <a:off x="13703300" y="6593459"/>
          <a:ext cx="889000" cy="2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17242</xdr:rowOff>
    </xdr:from>
    <xdr:to>
      <xdr:col>76</xdr:col>
      <xdr:colOff>165100</xdr:colOff>
      <xdr:row>38</xdr:row>
      <xdr:rowOff>118842</xdr:rowOff>
    </xdr:to>
    <xdr:sp macro="" textlink="">
      <xdr:nvSpPr>
        <xdr:cNvPr id="526" name="フローチャート: 判断 525"/>
        <xdr:cNvSpPr/>
      </xdr:nvSpPr>
      <xdr:spPr>
        <a:xfrm>
          <a:off x="14541500" y="653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135369</xdr:rowOff>
    </xdr:from>
    <xdr:ext cx="534377" cy="259045"/>
    <xdr:sp macro="" textlink="">
      <xdr:nvSpPr>
        <xdr:cNvPr id="527" name="テキスト ボックス 526"/>
        <xdr:cNvSpPr txBox="1"/>
      </xdr:nvSpPr>
      <xdr:spPr>
        <a:xfrm>
          <a:off x="14325111" y="630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159443</xdr:rowOff>
    </xdr:from>
    <xdr:to>
      <xdr:col>71</xdr:col>
      <xdr:colOff>177800</xdr:colOff>
      <xdr:row>38</xdr:row>
      <xdr:rowOff>78359</xdr:rowOff>
    </xdr:to>
    <xdr:cxnSp macro="">
      <xdr:nvCxnSpPr>
        <xdr:cNvPr id="528" name="直線コネクタ 527"/>
        <xdr:cNvCxnSpPr/>
      </xdr:nvCxnSpPr>
      <xdr:spPr>
        <a:xfrm>
          <a:off x="12814300" y="5131493"/>
          <a:ext cx="889000" cy="146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16053</xdr:rowOff>
    </xdr:from>
    <xdr:to>
      <xdr:col>72</xdr:col>
      <xdr:colOff>38100</xdr:colOff>
      <xdr:row>38</xdr:row>
      <xdr:rowOff>117653</xdr:rowOff>
    </xdr:to>
    <xdr:sp macro="" textlink="">
      <xdr:nvSpPr>
        <xdr:cNvPr id="529" name="フローチャート: 判断 528"/>
        <xdr:cNvSpPr/>
      </xdr:nvSpPr>
      <xdr:spPr>
        <a:xfrm>
          <a:off x="13652500" y="653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134180</xdr:rowOff>
    </xdr:from>
    <xdr:ext cx="534377" cy="259045"/>
    <xdr:sp macro="" textlink="">
      <xdr:nvSpPr>
        <xdr:cNvPr id="530" name="テキスト ボックス 529"/>
        <xdr:cNvSpPr txBox="1"/>
      </xdr:nvSpPr>
      <xdr:spPr>
        <a:xfrm>
          <a:off x="13436111" y="63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132593</xdr:rowOff>
    </xdr:from>
    <xdr:to>
      <xdr:col>67</xdr:col>
      <xdr:colOff>101600</xdr:colOff>
      <xdr:row>38</xdr:row>
      <xdr:rowOff>62743</xdr:rowOff>
    </xdr:to>
    <xdr:sp macro="" textlink="">
      <xdr:nvSpPr>
        <xdr:cNvPr id="531" name="フローチャート: 判断 530"/>
        <xdr:cNvSpPr/>
      </xdr:nvSpPr>
      <xdr:spPr>
        <a:xfrm>
          <a:off x="12763500" y="647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53870</xdr:rowOff>
    </xdr:from>
    <xdr:ext cx="534377" cy="259045"/>
    <xdr:sp macro="" textlink="">
      <xdr:nvSpPr>
        <xdr:cNvPr id="532" name="テキスト ボックス 531"/>
        <xdr:cNvSpPr txBox="1"/>
      </xdr:nvSpPr>
      <xdr:spPr>
        <a:xfrm>
          <a:off x="12547111" y="65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58146</xdr:rowOff>
    </xdr:from>
    <xdr:to>
      <xdr:col>85</xdr:col>
      <xdr:colOff>177800</xdr:colOff>
      <xdr:row>38</xdr:row>
      <xdr:rowOff>159746</xdr:rowOff>
    </xdr:to>
    <xdr:sp macro="" textlink="">
      <xdr:nvSpPr>
        <xdr:cNvPr id="538" name="楕円 537"/>
        <xdr:cNvSpPr/>
      </xdr:nvSpPr>
      <xdr:spPr>
        <a:xfrm>
          <a:off x="16268700" y="657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3243</xdr:rowOff>
    </xdr:from>
    <xdr:ext cx="534377" cy="259045"/>
    <xdr:sp macro="" textlink="">
      <xdr:nvSpPr>
        <xdr:cNvPr id="539" name="消防費該当値テキスト"/>
        <xdr:cNvSpPr txBox="1"/>
      </xdr:nvSpPr>
      <xdr:spPr>
        <a:xfrm>
          <a:off x="16370300" y="651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71907</xdr:rowOff>
    </xdr:from>
    <xdr:to>
      <xdr:col>81</xdr:col>
      <xdr:colOff>101600</xdr:colOff>
      <xdr:row>39</xdr:row>
      <xdr:rowOff>2057</xdr:rowOff>
    </xdr:to>
    <xdr:sp macro="" textlink="">
      <xdr:nvSpPr>
        <xdr:cNvPr id="540" name="楕円 539"/>
        <xdr:cNvSpPr/>
      </xdr:nvSpPr>
      <xdr:spPr>
        <a:xfrm>
          <a:off x="15430500" y="65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164634</xdr:rowOff>
    </xdr:from>
    <xdr:ext cx="534377" cy="259045"/>
    <xdr:sp macro="" textlink="">
      <xdr:nvSpPr>
        <xdr:cNvPr id="541" name="テキスト ボックス 540"/>
        <xdr:cNvSpPr txBox="1"/>
      </xdr:nvSpPr>
      <xdr:spPr>
        <a:xfrm>
          <a:off x="15214111"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49177</xdr:rowOff>
    </xdr:from>
    <xdr:to>
      <xdr:col>76</xdr:col>
      <xdr:colOff>165100</xdr:colOff>
      <xdr:row>38</xdr:row>
      <xdr:rowOff>150777</xdr:rowOff>
    </xdr:to>
    <xdr:sp macro="" textlink="">
      <xdr:nvSpPr>
        <xdr:cNvPr id="542" name="楕円 541"/>
        <xdr:cNvSpPr/>
      </xdr:nvSpPr>
      <xdr:spPr>
        <a:xfrm>
          <a:off x="14541500" y="656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141904</xdr:rowOff>
    </xdr:from>
    <xdr:ext cx="534377" cy="259045"/>
    <xdr:sp macro="" textlink="">
      <xdr:nvSpPr>
        <xdr:cNvPr id="543" name="テキスト ボックス 542"/>
        <xdr:cNvSpPr txBox="1"/>
      </xdr:nvSpPr>
      <xdr:spPr>
        <a:xfrm>
          <a:off x="14325111" y="665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27559</xdr:rowOff>
    </xdr:from>
    <xdr:to>
      <xdr:col>72</xdr:col>
      <xdr:colOff>38100</xdr:colOff>
      <xdr:row>38</xdr:row>
      <xdr:rowOff>129159</xdr:rowOff>
    </xdr:to>
    <xdr:sp macro="" textlink="">
      <xdr:nvSpPr>
        <xdr:cNvPr id="544" name="楕円 543"/>
        <xdr:cNvSpPr/>
      </xdr:nvSpPr>
      <xdr:spPr>
        <a:xfrm>
          <a:off x="13652500" y="654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120286</xdr:rowOff>
    </xdr:from>
    <xdr:ext cx="534377" cy="259045"/>
    <xdr:sp macro="" textlink="">
      <xdr:nvSpPr>
        <xdr:cNvPr id="545" name="テキスト ボックス 544"/>
        <xdr:cNvSpPr txBox="1"/>
      </xdr:nvSpPr>
      <xdr:spPr>
        <a:xfrm>
          <a:off x="13436111" y="663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108643</xdr:rowOff>
    </xdr:from>
    <xdr:to>
      <xdr:col>67</xdr:col>
      <xdr:colOff>101600</xdr:colOff>
      <xdr:row>30</xdr:row>
      <xdr:rowOff>38793</xdr:rowOff>
    </xdr:to>
    <xdr:sp macro="" textlink="">
      <xdr:nvSpPr>
        <xdr:cNvPr id="546" name="楕円 545"/>
        <xdr:cNvSpPr/>
      </xdr:nvSpPr>
      <xdr:spPr>
        <a:xfrm>
          <a:off x="12763500" y="50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55320</xdr:rowOff>
    </xdr:from>
    <xdr:ext cx="599010" cy="259045"/>
    <xdr:sp macro="" textlink="">
      <xdr:nvSpPr>
        <xdr:cNvPr id="547" name="テキスト ボックス 546"/>
        <xdr:cNvSpPr txBox="1"/>
      </xdr:nvSpPr>
      <xdr:spPr>
        <a:xfrm>
          <a:off x="12514795" y="485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56081</xdr:rowOff>
    </xdr:from>
    <xdr:to>
      <xdr:col>85</xdr:col>
      <xdr:colOff>126364</xdr:colOff>
      <xdr:row>58</xdr:row>
      <xdr:rowOff>109884</xdr:rowOff>
    </xdr:to>
    <xdr:cxnSp macro="">
      <xdr:nvCxnSpPr>
        <xdr:cNvPr id="574" name="直線コネクタ 573"/>
        <xdr:cNvCxnSpPr/>
      </xdr:nvCxnSpPr>
      <xdr:spPr>
        <a:xfrm flipV="1">
          <a:off x="16317595" y="8800031"/>
          <a:ext cx="1269" cy="125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113711</xdr:rowOff>
    </xdr:from>
    <xdr:ext cx="534377" cy="259045"/>
    <xdr:sp macro="" textlink="">
      <xdr:nvSpPr>
        <xdr:cNvPr id="575" name="教育費最小値テキスト"/>
        <xdr:cNvSpPr txBox="1"/>
      </xdr:nvSpPr>
      <xdr:spPr>
        <a:xfrm>
          <a:off x="16370300" y="1005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109884</xdr:rowOff>
    </xdr:from>
    <xdr:to>
      <xdr:col>86</xdr:col>
      <xdr:colOff>25400</xdr:colOff>
      <xdr:row>58</xdr:row>
      <xdr:rowOff>109884</xdr:rowOff>
    </xdr:to>
    <xdr:cxnSp macro="">
      <xdr:nvCxnSpPr>
        <xdr:cNvPr id="576" name="直線コネクタ 575"/>
        <xdr:cNvCxnSpPr/>
      </xdr:nvCxnSpPr>
      <xdr:spPr>
        <a:xfrm>
          <a:off x="16230600" y="10053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2758</xdr:rowOff>
    </xdr:from>
    <xdr:ext cx="599010" cy="259045"/>
    <xdr:sp macro="" textlink="">
      <xdr:nvSpPr>
        <xdr:cNvPr id="577" name="教育費最大値テキスト"/>
        <xdr:cNvSpPr txBox="1"/>
      </xdr:nvSpPr>
      <xdr:spPr>
        <a:xfrm>
          <a:off x="16370300" y="857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56081</xdr:rowOff>
    </xdr:from>
    <xdr:to>
      <xdr:col>86</xdr:col>
      <xdr:colOff>25400</xdr:colOff>
      <xdr:row>51</xdr:row>
      <xdr:rowOff>56081</xdr:rowOff>
    </xdr:to>
    <xdr:cxnSp macro="">
      <xdr:nvCxnSpPr>
        <xdr:cNvPr id="578" name="直線コネクタ 577"/>
        <xdr:cNvCxnSpPr/>
      </xdr:nvCxnSpPr>
      <xdr:spPr>
        <a:xfrm>
          <a:off x="16230600" y="880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123273</xdr:rowOff>
    </xdr:from>
    <xdr:to>
      <xdr:col>85</xdr:col>
      <xdr:colOff>127000</xdr:colOff>
      <xdr:row>59</xdr:row>
      <xdr:rowOff>40063</xdr:rowOff>
    </xdr:to>
    <xdr:cxnSp macro="">
      <xdr:nvCxnSpPr>
        <xdr:cNvPr id="579" name="直線コネクタ 578"/>
        <xdr:cNvCxnSpPr/>
      </xdr:nvCxnSpPr>
      <xdr:spPr>
        <a:xfrm flipV="1">
          <a:off x="15481300" y="9724473"/>
          <a:ext cx="838200" cy="4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53219</xdr:rowOff>
    </xdr:from>
    <xdr:ext cx="534377" cy="259045"/>
    <xdr:sp macro="" textlink="">
      <xdr:nvSpPr>
        <xdr:cNvPr id="580" name="教育費平均値テキスト"/>
        <xdr:cNvSpPr txBox="1"/>
      </xdr:nvSpPr>
      <xdr:spPr>
        <a:xfrm>
          <a:off x="16370300" y="965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74792</xdr:rowOff>
    </xdr:from>
    <xdr:to>
      <xdr:col>85</xdr:col>
      <xdr:colOff>177800</xdr:colOff>
      <xdr:row>57</xdr:row>
      <xdr:rowOff>4942</xdr:rowOff>
    </xdr:to>
    <xdr:sp macro="" textlink="">
      <xdr:nvSpPr>
        <xdr:cNvPr id="581" name="フローチャート: 判断 580"/>
        <xdr:cNvSpPr/>
      </xdr:nvSpPr>
      <xdr:spPr>
        <a:xfrm>
          <a:off x="162687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9724</xdr:rowOff>
    </xdr:from>
    <xdr:to>
      <xdr:col>81</xdr:col>
      <xdr:colOff>50800</xdr:colOff>
      <xdr:row>59</xdr:row>
      <xdr:rowOff>40063</xdr:rowOff>
    </xdr:to>
    <xdr:cxnSp macro="">
      <xdr:nvCxnSpPr>
        <xdr:cNvPr id="582" name="直線コネクタ 581"/>
        <xdr:cNvCxnSpPr/>
      </xdr:nvCxnSpPr>
      <xdr:spPr>
        <a:xfrm>
          <a:off x="14592300" y="10125274"/>
          <a:ext cx="8890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76474</xdr:rowOff>
    </xdr:from>
    <xdr:to>
      <xdr:col>81</xdr:col>
      <xdr:colOff>101600</xdr:colOff>
      <xdr:row>57</xdr:row>
      <xdr:rowOff>6624</xdr:rowOff>
    </xdr:to>
    <xdr:sp macro="" textlink="">
      <xdr:nvSpPr>
        <xdr:cNvPr id="583" name="フローチャート: 判断 582"/>
        <xdr:cNvSpPr/>
      </xdr:nvSpPr>
      <xdr:spPr>
        <a:xfrm>
          <a:off x="15430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23151</xdr:rowOff>
    </xdr:from>
    <xdr:ext cx="534377" cy="259045"/>
    <xdr:sp macro="" textlink="">
      <xdr:nvSpPr>
        <xdr:cNvPr id="584" name="テキスト ボックス 583"/>
        <xdr:cNvSpPr txBox="1"/>
      </xdr:nvSpPr>
      <xdr:spPr>
        <a:xfrm>
          <a:off x="15214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59674</xdr:rowOff>
    </xdr:from>
    <xdr:to>
      <xdr:col>76</xdr:col>
      <xdr:colOff>114300</xdr:colOff>
      <xdr:row>59</xdr:row>
      <xdr:rowOff>9724</xdr:rowOff>
    </xdr:to>
    <xdr:cxnSp macro="">
      <xdr:nvCxnSpPr>
        <xdr:cNvPr id="585" name="直線コネクタ 584"/>
        <xdr:cNvCxnSpPr/>
      </xdr:nvCxnSpPr>
      <xdr:spPr>
        <a:xfrm>
          <a:off x="13703300" y="10003774"/>
          <a:ext cx="889000" cy="12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6" name="フローチャート: 判断 585"/>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7" name="テキスト ボックス 586"/>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59674</xdr:rowOff>
    </xdr:from>
    <xdr:to>
      <xdr:col>71</xdr:col>
      <xdr:colOff>177800</xdr:colOff>
      <xdr:row>58</xdr:row>
      <xdr:rowOff>168667</xdr:rowOff>
    </xdr:to>
    <xdr:cxnSp macro="">
      <xdr:nvCxnSpPr>
        <xdr:cNvPr id="588" name="直線コネクタ 587"/>
        <xdr:cNvCxnSpPr/>
      </xdr:nvCxnSpPr>
      <xdr:spPr>
        <a:xfrm flipV="1">
          <a:off x="12814300" y="10003774"/>
          <a:ext cx="889000" cy="10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13984</xdr:rowOff>
    </xdr:from>
    <xdr:to>
      <xdr:col>72</xdr:col>
      <xdr:colOff>38100</xdr:colOff>
      <xdr:row>56</xdr:row>
      <xdr:rowOff>115584</xdr:rowOff>
    </xdr:to>
    <xdr:sp macro="" textlink="">
      <xdr:nvSpPr>
        <xdr:cNvPr id="589" name="フローチャート: 判断 588"/>
        <xdr:cNvSpPr/>
      </xdr:nvSpPr>
      <xdr:spPr>
        <a:xfrm>
          <a:off x="13652500" y="96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132111</xdr:rowOff>
    </xdr:from>
    <xdr:ext cx="534377" cy="259045"/>
    <xdr:sp macro="" textlink="">
      <xdr:nvSpPr>
        <xdr:cNvPr id="590" name="テキスト ボックス 589"/>
        <xdr:cNvSpPr txBox="1"/>
      </xdr:nvSpPr>
      <xdr:spPr>
        <a:xfrm>
          <a:off x="13436111" y="93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14050</xdr:rowOff>
    </xdr:from>
    <xdr:to>
      <xdr:col>67</xdr:col>
      <xdr:colOff>101600</xdr:colOff>
      <xdr:row>56</xdr:row>
      <xdr:rowOff>115650</xdr:rowOff>
    </xdr:to>
    <xdr:sp macro="" textlink="">
      <xdr:nvSpPr>
        <xdr:cNvPr id="591" name="フローチャート: 判断 590"/>
        <xdr:cNvSpPr/>
      </xdr:nvSpPr>
      <xdr:spPr>
        <a:xfrm>
          <a:off x="12763500" y="961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132177</xdr:rowOff>
    </xdr:from>
    <xdr:ext cx="534377" cy="259045"/>
    <xdr:sp macro="" textlink="">
      <xdr:nvSpPr>
        <xdr:cNvPr id="592" name="テキスト ボックス 591"/>
        <xdr:cNvSpPr txBox="1"/>
      </xdr:nvSpPr>
      <xdr:spPr>
        <a:xfrm>
          <a:off x="12547111" y="93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72473</xdr:rowOff>
    </xdr:from>
    <xdr:to>
      <xdr:col>85</xdr:col>
      <xdr:colOff>177800</xdr:colOff>
      <xdr:row>57</xdr:row>
      <xdr:rowOff>2623</xdr:rowOff>
    </xdr:to>
    <xdr:sp macro="" textlink="">
      <xdr:nvSpPr>
        <xdr:cNvPr id="598" name="楕円 597"/>
        <xdr:cNvSpPr/>
      </xdr:nvSpPr>
      <xdr:spPr>
        <a:xfrm>
          <a:off x="16268700" y="96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95350</xdr:rowOff>
    </xdr:from>
    <xdr:ext cx="534377" cy="259045"/>
    <xdr:sp macro="" textlink="">
      <xdr:nvSpPr>
        <xdr:cNvPr id="599" name="教育費該当値テキスト"/>
        <xdr:cNvSpPr txBox="1"/>
      </xdr:nvSpPr>
      <xdr:spPr>
        <a:xfrm>
          <a:off x="16370300" y="952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160713</xdr:rowOff>
    </xdr:from>
    <xdr:to>
      <xdr:col>81</xdr:col>
      <xdr:colOff>101600</xdr:colOff>
      <xdr:row>59</xdr:row>
      <xdr:rowOff>90863</xdr:rowOff>
    </xdr:to>
    <xdr:sp macro="" textlink="">
      <xdr:nvSpPr>
        <xdr:cNvPr id="600" name="楕円 599"/>
        <xdr:cNvSpPr/>
      </xdr:nvSpPr>
      <xdr:spPr>
        <a:xfrm>
          <a:off x="15430500" y="1010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81990</xdr:rowOff>
    </xdr:from>
    <xdr:ext cx="534377" cy="259045"/>
    <xdr:sp macro="" textlink="">
      <xdr:nvSpPr>
        <xdr:cNvPr id="601" name="テキスト ボックス 600"/>
        <xdr:cNvSpPr txBox="1"/>
      </xdr:nvSpPr>
      <xdr:spPr>
        <a:xfrm>
          <a:off x="15214111" y="1019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130374</xdr:rowOff>
    </xdr:from>
    <xdr:to>
      <xdr:col>76</xdr:col>
      <xdr:colOff>165100</xdr:colOff>
      <xdr:row>59</xdr:row>
      <xdr:rowOff>60524</xdr:rowOff>
    </xdr:to>
    <xdr:sp macro="" textlink="">
      <xdr:nvSpPr>
        <xdr:cNvPr id="602" name="楕円 601"/>
        <xdr:cNvSpPr/>
      </xdr:nvSpPr>
      <xdr:spPr>
        <a:xfrm>
          <a:off x="14541500" y="100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51651</xdr:rowOff>
    </xdr:from>
    <xdr:ext cx="534377" cy="259045"/>
    <xdr:sp macro="" textlink="">
      <xdr:nvSpPr>
        <xdr:cNvPr id="603" name="テキスト ボックス 602"/>
        <xdr:cNvSpPr txBox="1"/>
      </xdr:nvSpPr>
      <xdr:spPr>
        <a:xfrm>
          <a:off x="14325111" y="1016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8874</xdr:rowOff>
    </xdr:from>
    <xdr:to>
      <xdr:col>72</xdr:col>
      <xdr:colOff>38100</xdr:colOff>
      <xdr:row>58</xdr:row>
      <xdr:rowOff>110474</xdr:rowOff>
    </xdr:to>
    <xdr:sp macro="" textlink="">
      <xdr:nvSpPr>
        <xdr:cNvPr id="604" name="楕円 603"/>
        <xdr:cNvSpPr/>
      </xdr:nvSpPr>
      <xdr:spPr>
        <a:xfrm>
          <a:off x="13652500" y="99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101601</xdr:rowOff>
    </xdr:from>
    <xdr:ext cx="534377" cy="259045"/>
    <xdr:sp macro="" textlink="">
      <xdr:nvSpPr>
        <xdr:cNvPr id="605" name="テキスト ボックス 604"/>
        <xdr:cNvSpPr txBox="1"/>
      </xdr:nvSpPr>
      <xdr:spPr>
        <a:xfrm>
          <a:off x="13436111" y="100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117867</xdr:rowOff>
    </xdr:from>
    <xdr:to>
      <xdr:col>67</xdr:col>
      <xdr:colOff>101600</xdr:colOff>
      <xdr:row>59</xdr:row>
      <xdr:rowOff>48017</xdr:rowOff>
    </xdr:to>
    <xdr:sp macro="" textlink="">
      <xdr:nvSpPr>
        <xdr:cNvPr id="606" name="楕円 605"/>
        <xdr:cNvSpPr/>
      </xdr:nvSpPr>
      <xdr:spPr>
        <a:xfrm>
          <a:off x="12763500" y="1006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39144</xdr:rowOff>
    </xdr:from>
    <xdr:ext cx="534377" cy="259045"/>
    <xdr:sp macro="" textlink="">
      <xdr:nvSpPr>
        <xdr:cNvPr id="607" name="テキスト ボックス 606"/>
        <xdr:cNvSpPr txBox="1"/>
      </xdr:nvSpPr>
      <xdr:spPr>
        <a:xfrm>
          <a:off x="12547111" y="1015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63881</xdr:rowOff>
    </xdr:from>
    <xdr:to>
      <xdr:col>85</xdr:col>
      <xdr:colOff>126364</xdr:colOff>
      <xdr:row>79</xdr:row>
      <xdr:rowOff>44450</xdr:rowOff>
    </xdr:to>
    <xdr:cxnSp macro="">
      <xdr:nvCxnSpPr>
        <xdr:cNvPr id="631" name="直線コネクタ 630"/>
        <xdr:cNvCxnSpPr/>
      </xdr:nvCxnSpPr>
      <xdr:spPr>
        <a:xfrm flipV="1">
          <a:off x="16317595" y="12236831"/>
          <a:ext cx="1269" cy="1352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10558</xdr:rowOff>
    </xdr:from>
    <xdr:ext cx="534377" cy="259045"/>
    <xdr:sp macro="" textlink="">
      <xdr:nvSpPr>
        <xdr:cNvPr id="634" name="災害復旧費最大値テキスト"/>
        <xdr:cNvSpPr txBox="1"/>
      </xdr:nvSpPr>
      <xdr:spPr>
        <a:xfrm>
          <a:off x="16370300" y="1201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63881</xdr:rowOff>
    </xdr:from>
    <xdr:to>
      <xdr:col>86</xdr:col>
      <xdr:colOff>25400</xdr:colOff>
      <xdr:row>71</xdr:row>
      <xdr:rowOff>63881</xdr:rowOff>
    </xdr:to>
    <xdr:cxnSp macro="">
      <xdr:nvCxnSpPr>
        <xdr:cNvPr id="635" name="直線コネクタ 634"/>
        <xdr:cNvCxnSpPr/>
      </xdr:nvCxnSpPr>
      <xdr:spPr>
        <a:xfrm>
          <a:off x="16230600" y="1223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121950</xdr:rowOff>
    </xdr:from>
    <xdr:ext cx="469744" cy="259045"/>
    <xdr:sp macro="" textlink="">
      <xdr:nvSpPr>
        <xdr:cNvPr id="637" name="災害復旧費平均値テキスト"/>
        <xdr:cNvSpPr txBox="1"/>
      </xdr:nvSpPr>
      <xdr:spPr>
        <a:xfrm>
          <a:off x="16370300" y="13323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99073</xdr:rowOff>
    </xdr:from>
    <xdr:to>
      <xdr:col>85</xdr:col>
      <xdr:colOff>177800</xdr:colOff>
      <xdr:row>79</xdr:row>
      <xdr:rowOff>29223</xdr:rowOff>
    </xdr:to>
    <xdr:sp macro="" textlink="">
      <xdr:nvSpPr>
        <xdr:cNvPr id="638" name="フローチャート: 判断 637"/>
        <xdr:cNvSpPr/>
      </xdr:nvSpPr>
      <xdr:spPr>
        <a:xfrm>
          <a:off x="16268700" y="1347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114960</xdr:rowOff>
    </xdr:from>
    <xdr:to>
      <xdr:col>81</xdr:col>
      <xdr:colOff>101600</xdr:colOff>
      <xdr:row>79</xdr:row>
      <xdr:rowOff>45110</xdr:rowOff>
    </xdr:to>
    <xdr:sp macro="" textlink="">
      <xdr:nvSpPr>
        <xdr:cNvPr id="640" name="フローチャート: 判断 639"/>
        <xdr:cNvSpPr/>
      </xdr:nvSpPr>
      <xdr:spPr>
        <a:xfrm>
          <a:off x="15430500" y="1348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61637</xdr:rowOff>
    </xdr:from>
    <xdr:ext cx="469744" cy="259045"/>
    <xdr:sp macro="" textlink="">
      <xdr:nvSpPr>
        <xdr:cNvPr id="641" name="テキスト ボックス 640"/>
        <xdr:cNvSpPr txBox="1"/>
      </xdr:nvSpPr>
      <xdr:spPr>
        <a:xfrm>
          <a:off x="15246428" y="13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142926</xdr:rowOff>
    </xdr:from>
    <xdr:to>
      <xdr:col>76</xdr:col>
      <xdr:colOff>165100</xdr:colOff>
      <xdr:row>79</xdr:row>
      <xdr:rowOff>73076</xdr:rowOff>
    </xdr:to>
    <xdr:sp macro="" textlink="">
      <xdr:nvSpPr>
        <xdr:cNvPr id="643" name="フローチャート: 判断 642"/>
        <xdr:cNvSpPr/>
      </xdr:nvSpPr>
      <xdr:spPr>
        <a:xfrm>
          <a:off x="14541500" y="1351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89603</xdr:rowOff>
    </xdr:from>
    <xdr:ext cx="378565" cy="259045"/>
    <xdr:sp macro="" textlink="">
      <xdr:nvSpPr>
        <xdr:cNvPr id="644" name="テキスト ボックス 643"/>
        <xdr:cNvSpPr txBox="1"/>
      </xdr:nvSpPr>
      <xdr:spPr>
        <a:xfrm>
          <a:off x="14403017" y="13291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139040</xdr:rowOff>
    </xdr:from>
    <xdr:to>
      <xdr:col>72</xdr:col>
      <xdr:colOff>38100</xdr:colOff>
      <xdr:row>79</xdr:row>
      <xdr:rowOff>69190</xdr:rowOff>
    </xdr:to>
    <xdr:sp macro="" textlink="">
      <xdr:nvSpPr>
        <xdr:cNvPr id="646" name="フローチャート: 判断 645"/>
        <xdr:cNvSpPr/>
      </xdr:nvSpPr>
      <xdr:spPr>
        <a:xfrm>
          <a:off x="13652500" y="135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85717</xdr:rowOff>
    </xdr:from>
    <xdr:ext cx="378565" cy="259045"/>
    <xdr:sp macro="" textlink="">
      <xdr:nvSpPr>
        <xdr:cNvPr id="647" name="テキスト ボックス 646"/>
        <xdr:cNvSpPr txBox="1"/>
      </xdr:nvSpPr>
      <xdr:spPr>
        <a:xfrm>
          <a:off x="13514017" y="1328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130466</xdr:rowOff>
    </xdr:from>
    <xdr:to>
      <xdr:col>67</xdr:col>
      <xdr:colOff>101600</xdr:colOff>
      <xdr:row>79</xdr:row>
      <xdr:rowOff>60616</xdr:rowOff>
    </xdr:to>
    <xdr:sp macro="" textlink="">
      <xdr:nvSpPr>
        <xdr:cNvPr id="648" name="フローチャート: 判断 647"/>
        <xdr:cNvSpPr/>
      </xdr:nvSpPr>
      <xdr:spPr>
        <a:xfrm>
          <a:off x="12763500" y="135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77143</xdr:rowOff>
    </xdr:from>
    <xdr:ext cx="378565" cy="259045"/>
    <xdr:sp macro="" textlink="">
      <xdr:nvSpPr>
        <xdr:cNvPr id="649" name="テキスト ボックス 648"/>
        <xdr:cNvSpPr txBox="1"/>
      </xdr:nvSpPr>
      <xdr:spPr>
        <a:xfrm>
          <a:off x="12625017" y="1327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36733</xdr:rowOff>
    </xdr:from>
    <xdr:to>
      <xdr:col>85</xdr:col>
      <xdr:colOff>126364</xdr:colOff>
      <xdr:row>98</xdr:row>
      <xdr:rowOff>109460</xdr:rowOff>
    </xdr:to>
    <xdr:cxnSp macro="">
      <xdr:nvCxnSpPr>
        <xdr:cNvPr id="690" name="直線コネクタ 689"/>
        <xdr:cNvCxnSpPr/>
      </xdr:nvCxnSpPr>
      <xdr:spPr>
        <a:xfrm flipV="1">
          <a:off x="16317595" y="15638683"/>
          <a:ext cx="1269" cy="127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113287</xdr:rowOff>
    </xdr:from>
    <xdr:ext cx="469744" cy="259045"/>
    <xdr:sp macro="" textlink="">
      <xdr:nvSpPr>
        <xdr:cNvPr id="691" name="公債費最小値テキスト"/>
        <xdr:cNvSpPr txBox="1"/>
      </xdr:nvSpPr>
      <xdr:spPr>
        <a:xfrm>
          <a:off x="16370300" y="1691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109460</xdr:rowOff>
    </xdr:from>
    <xdr:to>
      <xdr:col>86</xdr:col>
      <xdr:colOff>25400</xdr:colOff>
      <xdr:row>98</xdr:row>
      <xdr:rowOff>109460</xdr:rowOff>
    </xdr:to>
    <xdr:cxnSp macro="">
      <xdr:nvCxnSpPr>
        <xdr:cNvPr id="692" name="直線コネクタ 691"/>
        <xdr:cNvCxnSpPr/>
      </xdr:nvCxnSpPr>
      <xdr:spPr>
        <a:xfrm>
          <a:off x="16230600" y="1691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154860</xdr:rowOff>
    </xdr:from>
    <xdr:ext cx="534377" cy="259045"/>
    <xdr:sp macro="" textlink="">
      <xdr:nvSpPr>
        <xdr:cNvPr id="693" name="公債費最大値テキスト"/>
        <xdr:cNvSpPr txBox="1"/>
      </xdr:nvSpPr>
      <xdr:spPr>
        <a:xfrm>
          <a:off x="16370300" y="1541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36733</xdr:rowOff>
    </xdr:from>
    <xdr:to>
      <xdr:col>86</xdr:col>
      <xdr:colOff>25400</xdr:colOff>
      <xdr:row>91</xdr:row>
      <xdr:rowOff>36733</xdr:rowOff>
    </xdr:to>
    <xdr:cxnSp macro="">
      <xdr:nvCxnSpPr>
        <xdr:cNvPr id="694" name="直線コネクタ 693"/>
        <xdr:cNvCxnSpPr/>
      </xdr:nvCxnSpPr>
      <xdr:spPr>
        <a:xfrm>
          <a:off x="16230600" y="1563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6133</xdr:rowOff>
    </xdr:from>
    <xdr:to>
      <xdr:col>85</xdr:col>
      <xdr:colOff>127000</xdr:colOff>
      <xdr:row>96</xdr:row>
      <xdr:rowOff>96380</xdr:rowOff>
    </xdr:to>
    <xdr:cxnSp macro="">
      <xdr:nvCxnSpPr>
        <xdr:cNvPr id="695" name="直線コネクタ 694"/>
        <xdr:cNvCxnSpPr/>
      </xdr:nvCxnSpPr>
      <xdr:spPr>
        <a:xfrm flipV="1">
          <a:off x="15481300" y="16465333"/>
          <a:ext cx="8382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130878</xdr:rowOff>
    </xdr:from>
    <xdr:ext cx="534377" cy="259045"/>
    <xdr:sp macro="" textlink="">
      <xdr:nvSpPr>
        <xdr:cNvPr id="696" name="公債費平均値テキスト"/>
        <xdr:cNvSpPr txBox="1"/>
      </xdr:nvSpPr>
      <xdr:spPr>
        <a:xfrm>
          <a:off x="16370300" y="164186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152451</xdr:rowOff>
    </xdr:from>
    <xdr:to>
      <xdr:col>85</xdr:col>
      <xdr:colOff>177800</xdr:colOff>
      <xdr:row>96</xdr:row>
      <xdr:rowOff>82601</xdr:rowOff>
    </xdr:to>
    <xdr:sp macro="" textlink="">
      <xdr:nvSpPr>
        <xdr:cNvPr id="697" name="フローチャート: 判断 696"/>
        <xdr:cNvSpPr/>
      </xdr:nvSpPr>
      <xdr:spPr>
        <a:xfrm>
          <a:off x="162687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96380</xdr:rowOff>
    </xdr:from>
    <xdr:to>
      <xdr:col>81</xdr:col>
      <xdr:colOff>50800</xdr:colOff>
      <xdr:row>96</xdr:row>
      <xdr:rowOff>114244</xdr:rowOff>
    </xdr:to>
    <xdr:cxnSp macro="">
      <xdr:nvCxnSpPr>
        <xdr:cNvPr id="698" name="直線コネクタ 697"/>
        <xdr:cNvCxnSpPr/>
      </xdr:nvCxnSpPr>
      <xdr:spPr>
        <a:xfrm flipV="1">
          <a:off x="14592300" y="16555580"/>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156125</xdr:rowOff>
    </xdr:from>
    <xdr:to>
      <xdr:col>81</xdr:col>
      <xdr:colOff>101600</xdr:colOff>
      <xdr:row>96</xdr:row>
      <xdr:rowOff>86275</xdr:rowOff>
    </xdr:to>
    <xdr:sp macro="" textlink="">
      <xdr:nvSpPr>
        <xdr:cNvPr id="699" name="フローチャート: 判断 698"/>
        <xdr:cNvSpPr/>
      </xdr:nvSpPr>
      <xdr:spPr>
        <a:xfrm>
          <a:off x="15430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102802</xdr:rowOff>
    </xdr:from>
    <xdr:ext cx="534377" cy="259045"/>
    <xdr:sp macro="" textlink="">
      <xdr:nvSpPr>
        <xdr:cNvPr id="700" name="テキスト ボックス 699"/>
        <xdr:cNvSpPr txBox="1"/>
      </xdr:nvSpPr>
      <xdr:spPr>
        <a:xfrm>
          <a:off x="15214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114244</xdr:rowOff>
    </xdr:from>
    <xdr:to>
      <xdr:col>76</xdr:col>
      <xdr:colOff>114300</xdr:colOff>
      <xdr:row>96</xdr:row>
      <xdr:rowOff>127340</xdr:rowOff>
    </xdr:to>
    <xdr:cxnSp macro="">
      <xdr:nvCxnSpPr>
        <xdr:cNvPr id="701" name="直線コネクタ 700"/>
        <xdr:cNvCxnSpPr/>
      </xdr:nvCxnSpPr>
      <xdr:spPr>
        <a:xfrm flipV="1">
          <a:off x="13703300" y="16573444"/>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2" name="フローチャート: 判断 701"/>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3" name="テキスト ボックス 702"/>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127340</xdr:rowOff>
    </xdr:from>
    <xdr:to>
      <xdr:col>71</xdr:col>
      <xdr:colOff>177800</xdr:colOff>
      <xdr:row>96</xdr:row>
      <xdr:rowOff>149186</xdr:rowOff>
    </xdr:to>
    <xdr:cxnSp macro="">
      <xdr:nvCxnSpPr>
        <xdr:cNvPr id="704" name="直線コネクタ 703"/>
        <xdr:cNvCxnSpPr/>
      </xdr:nvCxnSpPr>
      <xdr:spPr>
        <a:xfrm flipV="1">
          <a:off x="12814300" y="16586540"/>
          <a:ext cx="889000" cy="2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156648</xdr:rowOff>
    </xdr:from>
    <xdr:to>
      <xdr:col>72</xdr:col>
      <xdr:colOff>38100</xdr:colOff>
      <xdr:row>96</xdr:row>
      <xdr:rowOff>86798</xdr:rowOff>
    </xdr:to>
    <xdr:sp macro="" textlink="">
      <xdr:nvSpPr>
        <xdr:cNvPr id="705" name="フローチャート: 判断 704"/>
        <xdr:cNvSpPr/>
      </xdr:nvSpPr>
      <xdr:spPr>
        <a:xfrm>
          <a:off x="13652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103325</xdr:rowOff>
    </xdr:from>
    <xdr:ext cx="534377" cy="259045"/>
    <xdr:sp macro="" textlink="">
      <xdr:nvSpPr>
        <xdr:cNvPr id="706" name="テキスト ボックス 705"/>
        <xdr:cNvSpPr txBox="1"/>
      </xdr:nvSpPr>
      <xdr:spPr>
        <a:xfrm>
          <a:off x="13436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126603</xdr:rowOff>
    </xdr:from>
    <xdr:to>
      <xdr:col>67</xdr:col>
      <xdr:colOff>101600</xdr:colOff>
      <xdr:row>96</xdr:row>
      <xdr:rowOff>56753</xdr:rowOff>
    </xdr:to>
    <xdr:sp macro="" textlink="">
      <xdr:nvSpPr>
        <xdr:cNvPr id="707" name="フローチャート: 判断 706"/>
        <xdr:cNvSpPr/>
      </xdr:nvSpPr>
      <xdr:spPr>
        <a:xfrm>
          <a:off x="12763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73280</xdr:rowOff>
    </xdr:from>
    <xdr:ext cx="534377" cy="259045"/>
    <xdr:sp macro="" textlink="">
      <xdr:nvSpPr>
        <xdr:cNvPr id="708" name="テキスト ボックス 707"/>
        <xdr:cNvSpPr txBox="1"/>
      </xdr:nvSpPr>
      <xdr:spPr>
        <a:xfrm>
          <a:off x="12547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126783</xdr:rowOff>
    </xdr:from>
    <xdr:to>
      <xdr:col>85</xdr:col>
      <xdr:colOff>177800</xdr:colOff>
      <xdr:row>96</xdr:row>
      <xdr:rowOff>56933</xdr:rowOff>
    </xdr:to>
    <xdr:sp macro="" textlink="">
      <xdr:nvSpPr>
        <xdr:cNvPr id="714" name="楕円 713"/>
        <xdr:cNvSpPr/>
      </xdr:nvSpPr>
      <xdr:spPr>
        <a:xfrm>
          <a:off x="16268700" y="1641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149660</xdr:rowOff>
    </xdr:from>
    <xdr:ext cx="534377" cy="259045"/>
    <xdr:sp macro="" textlink="">
      <xdr:nvSpPr>
        <xdr:cNvPr id="715" name="公債費該当値テキスト"/>
        <xdr:cNvSpPr txBox="1"/>
      </xdr:nvSpPr>
      <xdr:spPr>
        <a:xfrm>
          <a:off x="16370300" y="16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45580</xdr:rowOff>
    </xdr:from>
    <xdr:to>
      <xdr:col>81</xdr:col>
      <xdr:colOff>101600</xdr:colOff>
      <xdr:row>96</xdr:row>
      <xdr:rowOff>147180</xdr:rowOff>
    </xdr:to>
    <xdr:sp macro="" textlink="">
      <xdr:nvSpPr>
        <xdr:cNvPr id="716" name="楕円 715"/>
        <xdr:cNvSpPr/>
      </xdr:nvSpPr>
      <xdr:spPr>
        <a:xfrm>
          <a:off x="15430500" y="165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138307</xdr:rowOff>
    </xdr:from>
    <xdr:ext cx="534377" cy="259045"/>
    <xdr:sp macro="" textlink="">
      <xdr:nvSpPr>
        <xdr:cNvPr id="717" name="テキスト ボックス 716"/>
        <xdr:cNvSpPr txBox="1"/>
      </xdr:nvSpPr>
      <xdr:spPr>
        <a:xfrm>
          <a:off x="15214111" y="1659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63444</xdr:rowOff>
    </xdr:from>
    <xdr:to>
      <xdr:col>76</xdr:col>
      <xdr:colOff>165100</xdr:colOff>
      <xdr:row>96</xdr:row>
      <xdr:rowOff>165044</xdr:rowOff>
    </xdr:to>
    <xdr:sp macro="" textlink="">
      <xdr:nvSpPr>
        <xdr:cNvPr id="718" name="楕円 717"/>
        <xdr:cNvSpPr/>
      </xdr:nvSpPr>
      <xdr:spPr>
        <a:xfrm>
          <a:off x="14541500" y="165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156171</xdr:rowOff>
    </xdr:from>
    <xdr:ext cx="534377" cy="259045"/>
    <xdr:sp macro="" textlink="">
      <xdr:nvSpPr>
        <xdr:cNvPr id="719" name="テキスト ボックス 718"/>
        <xdr:cNvSpPr txBox="1"/>
      </xdr:nvSpPr>
      <xdr:spPr>
        <a:xfrm>
          <a:off x="14325111" y="166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76540</xdr:rowOff>
    </xdr:from>
    <xdr:to>
      <xdr:col>72</xdr:col>
      <xdr:colOff>38100</xdr:colOff>
      <xdr:row>97</xdr:row>
      <xdr:rowOff>6690</xdr:rowOff>
    </xdr:to>
    <xdr:sp macro="" textlink="">
      <xdr:nvSpPr>
        <xdr:cNvPr id="720" name="楕円 719"/>
        <xdr:cNvSpPr/>
      </xdr:nvSpPr>
      <xdr:spPr>
        <a:xfrm>
          <a:off x="13652500" y="165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169267</xdr:rowOff>
    </xdr:from>
    <xdr:ext cx="534377" cy="259045"/>
    <xdr:sp macro="" textlink="">
      <xdr:nvSpPr>
        <xdr:cNvPr id="721" name="テキスト ボックス 720"/>
        <xdr:cNvSpPr txBox="1"/>
      </xdr:nvSpPr>
      <xdr:spPr>
        <a:xfrm>
          <a:off x="13436111" y="166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98386</xdr:rowOff>
    </xdr:from>
    <xdr:to>
      <xdr:col>67</xdr:col>
      <xdr:colOff>101600</xdr:colOff>
      <xdr:row>97</xdr:row>
      <xdr:rowOff>28536</xdr:rowOff>
    </xdr:to>
    <xdr:sp macro="" textlink="">
      <xdr:nvSpPr>
        <xdr:cNvPr id="722" name="楕円 721"/>
        <xdr:cNvSpPr/>
      </xdr:nvSpPr>
      <xdr:spPr>
        <a:xfrm>
          <a:off x="127635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19663</xdr:rowOff>
    </xdr:from>
    <xdr:ext cx="534377" cy="259045"/>
    <xdr:sp macro="" textlink="">
      <xdr:nvSpPr>
        <xdr:cNvPr id="723" name="テキスト ボックス 722"/>
        <xdr:cNvSpPr txBox="1"/>
      </xdr:nvSpPr>
      <xdr:spPr>
        <a:xfrm>
          <a:off x="12547111"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7" name="テキスト ボックス 73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9" name="テキスト ボックス 73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1" name="テキスト ボックス 74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3" name="テキスト ボックス 74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5" name="テキスト ボックス 744"/>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7" name="テキスト ボックス 74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7439</xdr:rowOff>
    </xdr:from>
    <xdr:to>
      <xdr:col>116</xdr:col>
      <xdr:colOff>62864</xdr:colOff>
      <xdr:row>39</xdr:row>
      <xdr:rowOff>98878</xdr:rowOff>
    </xdr:to>
    <xdr:cxnSp macro="">
      <xdr:nvCxnSpPr>
        <xdr:cNvPr id="749" name="直線コネクタ 748"/>
        <xdr:cNvCxnSpPr/>
      </xdr:nvCxnSpPr>
      <xdr:spPr>
        <a:xfrm flipV="1">
          <a:off x="22159595" y="5322389"/>
          <a:ext cx="1269"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125566</xdr:rowOff>
    </xdr:from>
    <xdr:ext cx="378565" cy="259045"/>
    <xdr:sp macro="" textlink="">
      <xdr:nvSpPr>
        <xdr:cNvPr id="752" name="諸支出金最大値テキスト"/>
        <xdr:cNvSpPr txBox="1"/>
      </xdr:nvSpPr>
      <xdr:spPr>
        <a:xfrm>
          <a:off x="22212300" y="5097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7439</xdr:rowOff>
    </xdr:from>
    <xdr:to>
      <xdr:col>116</xdr:col>
      <xdr:colOff>152400</xdr:colOff>
      <xdr:row>31</xdr:row>
      <xdr:rowOff>7439</xdr:rowOff>
    </xdr:to>
    <xdr:cxnSp macro="">
      <xdr:nvCxnSpPr>
        <xdr:cNvPr id="753" name="直線コネクタ 752"/>
        <xdr:cNvCxnSpPr/>
      </xdr:nvCxnSpPr>
      <xdr:spPr>
        <a:xfrm>
          <a:off x="22072600" y="532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313932" cy="259045"/>
    <xdr:sp macro="" textlink="">
      <xdr:nvSpPr>
        <xdr:cNvPr id="755" name="諸支出金平均値テキスト"/>
        <xdr:cNvSpPr txBox="1"/>
      </xdr:nvSpPr>
      <xdr:spPr>
        <a:xfrm>
          <a:off x="22212300" y="65240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6" name="フローチャート: 判断 755"/>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xdr:rowOff>
    </xdr:from>
    <xdr:to>
      <xdr:col>112</xdr:col>
      <xdr:colOff>38100</xdr:colOff>
      <xdr:row>38</xdr:row>
      <xdr:rowOff>105591</xdr:rowOff>
    </xdr:to>
    <xdr:sp macro="" textlink="">
      <xdr:nvSpPr>
        <xdr:cNvPr id="758" name="フローチャート: 判断 757"/>
        <xdr:cNvSpPr/>
      </xdr:nvSpPr>
      <xdr:spPr>
        <a:xfrm>
          <a:off x="21272500" y="651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122119</xdr:rowOff>
    </xdr:from>
    <xdr:ext cx="313932" cy="259045"/>
    <xdr:sp macro="" textlink="">
      <xdr:nvSpPr>
        <xdr:cNvPr id="759" name="テキスト ボックス 758"/>
        <xdr:cNvSpPr txBox="1"/>
      </xdr:nvSpPr>
      <xdr:spPr>
        <a:xfrm>
          <a:off x="21166333" y="62943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57876</xdr:rowOff>
    </xdr:from>
    <xdr:to>
      <xdr:col>107</xdr:col>
      <xdr:colOff>101600</xdr:colOff>
      <xdr:row>37</xdr:row>
      <xdr:rowOff>159476</xdr:rowOff>
    </xdr:to>
    <xdr:sp macro="" textlink="">
      <xdr:nvSpPr>
        <xdr:cNvPr id="761" name="フローチャート: 判断 760"/>
        <xdr:cNvSpPr/>
      </xdr:nvSpPr>
      <xdr:spPr>
        <a:xfrm>
          <a:off x="20383500" y="640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4553</xdr:rowOff>
    </xdr:from>
    <xdr:ext cx="378565" cy="259045"/>
    <xdr:sp macro="" textlink="">
      <xdr:nvSpPr>
        <xdr:cNvPr id="762" name="テキスト ボックス 761"/>
        <xdr:cNvSpPr txBox="1"/>
      </xdr:nvSpPr>
      <xdr:spPr>
        <a:xfrm>
          <a:off x="20245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154215</xdr:rowOff>
    </xdr:from>
    <xdr:to>
      <xdr:col>102</xdr:col>
      <xdr:colOff>165100</xdr:colOff>
      <xdr:row>39</xdr:row>
      <xdr:rowOff>84365</xdr:rowOff>
    </xdr:to>
    <xdr:sp macro="" textlink="">
      <xdr:nvSpPr>
        <xdr:cNvPr id="764" name="フローチャート: 判断 763"/>
        <xdr:cNvSpPr/>
      </xdr:nvSpPr>
      <xdr:spPr>
        <a:xfrm>
          <a:off x="194945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100891</xdr:rowOff>
    </xdr:from>
    <xdr:ext cx="313932" cy="259045"/>
    <xdr:sp macro="" textlink="">
      <xdr:nvSpPr>
        <xdr:cNvPr id="765" name="テキスト ボックス 764"/>
        <xdr:cNvSpPr txBox="1"/>
      </xdr:nvSpPr>
      <xdr:spPr>
        <a:xfrm>
          <a:off x="19388333" y="64445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6" name="フローチャート: 判断 765"/>
        <xdr:cNvSpPr/>
      </xdr:nvSpPr>
      <xdr:spPr>
        <a:xfrm>
          <a:off x="18605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156408</xdr:rowOff>
    </xdr:from>
    <xdr:ext cx="249299" cy="259045"/>
    <xdr:sp macro="" textlink="">
      <xdr:nvSpPr>
        <xdr:cNvPr id="767" name="テキスト ボックス 766"/>
        <xdr:cNvSpPr txBox="1"/>
      </xdr:nvSpPr>
      <xdr:spPr>
        <a:xfrm>
          <a:off x="18531650" y="65000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135906</xdr:rowOff>
    </xdr:from>
    <xdr:ext cx="249299" cy="259045"/>
    <xdr:sp macro="" textlink="">
      <xdr:nvSpPr>
        <xdr:cNvPr id="774" name="諸支出金該当値テキスト"/>
        <xdr:cNvSpPr txBox="1"/>
      </xdr:nvSpPr>
      <xdr:spPr>
        <a:xfrm>
          <a:off x="22212300" y="6651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財政調整基金積立金やふるさとよしだ寄附金基金積立金の減少により昨年度からは減額となったが、類似団体内平均値、全国平均及び静岡県平均よりは高い値となっている。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主に扶助費の割合が高い費目であるが、性質別の扶助費と同様に、類似団体内平均値、全国平均及び静岡県平均よりも低い値となっている。障害者自立支援給付費等、社会保障関連経費は年々増加してき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ごみ処理業務に関する吉田町牧之原市広域施設組合への負担金が減額となり、衛生費全体で昨年度よりも減額となったが、類似団体内平均値、全国平均及び静岡県平均よりは高い値となっている。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毎年実施している漁港整備事業の事業費が減額となり、農林水産業費全体で昨年度よりも減額となった。類似団体内平均値よりは低い値となっているが、全国平均及び静岡県平均よりは高い値となっている。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町内で新工場を稼働・雇用増を実施した企業に対し企業立地促進事業費補助金を交付したことから、昨年度よりも増額となった。類似団体内平均値、静岡県平均よりは高い値となっているが、全国平均よりは低い値となっている。</a:t>
          </a:r>
          <a:endParaRPr lang="ja-JP" altLang="ja-JP" sz="900">
            <a:effectLst/>
            <a:latin typeface="ＭＳ Ｐゴシック" panose="020B0600070205080204" pitchFamily="50" charset="-128"/>
            <a:ea typeface="ＭＳ Ｐゴシック" panose="020B0600070205080204" pitchFamily="50" charset="-128"/>
          </a:endParaRPr>
        </a:p>
        <a:p>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町独自の教育改革策である「</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TCP</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トリビンスプラン」を推進しており、小中学校の空調設備整備や教員補助員の配置、英語教育の推進等を実施していることに加え、総合体育館の大規模改修を実施したことで大幅に増額となった。類似団体内平均値よりは高い値となっているが、小中学校合わせて</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校と学校数が少数であることもあり、全国平均及び静岡県平均よりは低い値となっている。</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当町が強力に推し進めている津波防災まちづくり関連事業の借入の元金償還が開始されたことにより、昨年度よりも増額となった。類似団体内平均値よりも高い値となっているが、全国平均及び静岡県平均よりは低い値となっている。</a:t>
          </a:r>
          <a:endParaRPr lang="ja-JP" altLang="ja-JP" sz="9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財政調整基金残高</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TCP</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トリビンスプランの推進や総合体育館改修事業に係る教育費の増加等により、財政調整基金残高は約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402</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百万円減少することとなった。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年度においては、形式収支が平成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年度よりも約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百万円増加し、繰越財源が約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百万円減少したことにより、約</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121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百万円増加することになった。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年度においては、基金の積立額以上に取崩し金額が多かったため、減少することとなった。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en-US" sz="1400">
              <a:latin typeface="ＭＳ ゴシック" pitchFamily="49" charset="-128"/>
              <a:ea typeface="ＭＳ ゴシック" pitchFamily="49" charset="-128"/>
            </a:rPr>
            <a:t>年々</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latin typeface="ＭＳ Ｐゴシック" panose="020B0600070205080204" pitchFamily="50" charset="-128"/>
              <a:ea typeface="ＭＳ Ｐゴシック" panose="020B0600070205080204" pitchFamily="50" charset="-128"/>
            </a:rPr>
            <a:t>一般会計及びすべての特別会計において赤字が発生していない状況である。　</a:t>
          </a:r>
          <a:endParaRPr kumimoji="1" lang="en-US" altLang="ja-JP" sz="1400">
            <a:latin typeface="ＭＳ Ｐゴシック" panose="020B0600070205080204" pitchFamily="50" charset="-128"/>
            <a:ea typeface="ＭＳ Ｐゴシック" panose="020B0600070205080204" pitchFamily="50" charset="-128"/>
          </a:endParaRPr>
        </a:p>
        <a:p>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一般会計</a:t>
          </a:r>
          <a:r>
            <a:rPr kumimoji="1" lang="en-US" altLang="ja-JP" sz="1400">
              <a:latin typeface="ＭＳ Ｐゴシック" panose="020B0600070205080204" pitchFamily="50" charset="-128"/>
              <a:ea typeface="ＭＳ Ｐゴシック" panose="020B0600070205080204" pitchFamily="50" charset="-128"/>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町税等の一般財源収入の大幅な伸びは期待できない中、当町が強力に推進している津波防災まちづくりや教育改革関連事業に係る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事業費増大が見込まれる。赤字を発生させることのないよう、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より一層経費削減に努めるとともに、新たな収入確保策や収納対策強化、及び移住定住推進策等の人口増加策推進により、税収増を図っていく必要がある。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特別会計等</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latin typeface="ＭＳ Ｐゴシック" panose="020B0600070205080204" pitchFamily="50" charset="-128"/>
              <a:ea typeface="ＭＳ Ｐゴシック" panose="020B0600070205080204" pitchFamily="50" charset="-128"/>
            </a:rPr>
            <a:t>　今後、少子高齢化が進んでいった場合、介護保険事業や後期高齢者医療事業等においてはより一層の事業費の増大が懸念される。赤字を発生させることのないよう、より一層経費削減に努めるとともに、事業運営のための適正な収入が確保できるよう、保険料水準の見直し等を検討しながら事業運営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11842664</v>
      </c>
      <c r="BO4" s="410"/>
      <c r="BP4" s="410"/>
      <c r="BQ4" s="410"/>
      <c r="BR4" s="410"/>
      <c r="BS4" s="410"/>
      <c r="BT4" s="410"/>
      <c r="BU4" s="411"/>
      <c r="BV4" s="409">
        <v>10882319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9.3000000000000007</v>
      </c>
      <c r="CU4" s="416"/>
      <c r="CV4" s="416"/>
      <c r="CW4" s="416"/>
      <c r="CX4" s="416"/>
      <c r="CY4" s="416"/>
      <c r="CZ4" s="416"/>
      <c r="DA4" s="417"/>
      <c r="DB4" s="415">
        <v>7.5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11227611</v>
      </c>
      <c r="BO5" s="447"/>
      <c r="BP5" s="447"/>
      <c r="BQ5" s="447"/>
      <c r="BR5" s="447"/>
      <c r="BS5" s="447"/>
      <c r="BT5" s="447"/>
      <c r="BU5" s="448"/>
      <c r="BV5" s="446">
        <v>10358579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85.6</v>
      </c>
      <c r="CU5" s="444"/>
      <c r="CV5" s="444"/>
      <c r="CW5" s="444"/>
      <c r="CX5" s="444"/>
      <c r="CY5" s="444"/>
      <c r="CZ5" s="444"/>
      <c r="DA5" s="445"/>
      <c r="DB5" s="443">
        <v>83.8</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615053</v>
      </c>
      <c r="BO6" s="447"/>
      <c r="BP6" s="447"/>
      <c r="BQ6" s="447"/>
      <c r="BR6" s="447"/>
      <c r="BS6" s="447"/>
      <c r="BT6" s="447"/>
      <c r="BU6" s="448"/>
      <c r="BV6" s="446">
        <v>523740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91.4</v>
      </c>
      <c r="CU6" s="484"/>
      <c r="CV6" s="484"/>
      <c r="CW6" s="484"/>
      <c r="CX6" s="484"/>
      <c r="CY6" s="484"/>
      <c r="CZ6" s="484"/>
      <c r="DA6" s="485"/>
      <c r="DB6" s="483">
        <v>89.5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7745</v>
      </c>
      <c r="BO7" s="447"/>
      <c r="BP7" s="447"/>
      <c r="BQ7" s="447"/>
      <c r="BR7" s="447"/>
      <c r="BS7" s="447"/>
      <c r="BT7" s="447"/>
      <c r="BU7" s="448"/>
      <c r="BV7" s="446">
        <v>38163</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6527398</v>
      </c>
      <c r="CU7" s="447"/>
      <c r="CV7" s="447"/>
      <c r="CW7" s="447"/>
      <c r="CX7" s="447"/>
      <c r="CY7" s="447"/>
      <c r="CZ7" s="447"/>
      <c r="DA7" s="448"/>
      <c r="DB7" s="446">
        <v>6506568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607308</v>
      </c>
      <c r="BO8" s="447"/>
      <c r="BP8" s="447"/>
      <c r="BQ8" s="447"/>
      <c r="BR8" s="447"/>
      <c r="BS8" s="447"/>
      <c r="BT8" s="447"/>
      <c r="BU8" s="448"/>
      <c r="BV8" s="446">
        <v>485577</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0.93</v>
      </c>
      <c r="CU8" s="487"/>
      <c r="CV8" s="487"/>
      <c r="CW8" s="487"/>
      <c r="CX8" s="487"/>
      <c r="CY8" s="487"/>
      <c r="CZ8" s="487"/>
      <c r="DA8" s="488"/>
      <c r="DB8" s="486">
        <v>0.94</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29093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121731</v>
      </c>
      <c r="BO9" s="447"/>
      <c r="BP9" s="447"/>
      <c r="BQ9" s="447"/>
      <c r="BR9" s="447"/>
      <c r="BS9" s="447"/>
      <c r="BT9" s="447"/>
      <c r="BU9" s="448"/>
      <c r="BV9" s="446">
        <v>57714</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12.3</v>
      </c>
      <c r="CU9" s="444"/>
      <c r="CV9" s="444"/>
      <c r="CW9" s="444"/>
      <c r="CX9" s="444"/>
      <c r="CY9" s="444"/>
      <c r="CZ9" s="444"/>
      <c r="DA9" s="445"/>
      <c r="DB9" s="443">
        <v>11.4</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29815</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87</v>
      </c>
      <c r="AV10" s="479"/>
      <c r="AW10" s="479"/>
      <c r="AX10" s="479"/>
      <c r="AY10" s="480" t="s">
        <v>115</v>
      </c>
      <c r="AZ10" s="481"/>
      <c r="BA10" s="481"/>
      <c r="BB10" s="481"/>
      <c r="BC10" s="481"/>
      <c r="BD10" s="481"/>
      <c r="BE10" s="481"/>
      <c r="BF10" s="481"/>
      <c r="BG10" s="481"/>
      <c r="BH10" s="481"/>
      <c r="BI10" s="481"/>
      <c r="BJ10" s="481"/>
      <c r="BK10" s="481"/>
      <c r="BL10" s="481"/>
      <c r="BM10" s="482"/>
      <c r="BN10" s="446">
        <v>308643</v>
      </c>
      <c r="BO10" s="447"/>
      <c r="BP10" s="447"/>
      <c r="BQ10" s="447"/>
      <c r="BR10" s="447"/>
      <c r="BS10" s="447"/>
      <c r="BT10" s="447"/>
      <c r="BU10" s="448"/>
      <c r="BV10" s="446">
        <v>337041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95</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29689</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87</v>
      </c>
      <c r="AV12" s="479"/>
      <c r="AW12" s="479"/>
      <c r="AX12" s="479"/>
      <c r="AY12" s="480" t="s">
        <v>128</v>
      </c>
      <c r="AZ12" s="481"/>
      <c r="BA12" s="481"/>
      <c r="BB12" s="481"/>
      <c r="BC12" s="481"/>
      <c r="BD12" s="481"/>
      <c r="BE12" s="481"/>
      <c r="BF12" s="481"/>
      <c r="BG12" s="481"/>
      <c r="BH12" s="481"/>
      <c r="BI12" s="481"/>
      <c r="BJ12" s="481"/>
      <c r="BK12" s="481"/>
      <c r="BL12" s="481"/>
      <c r="BM12" s="482"/>
      <c r="BN12" s="446">
        <v>711067</v>
      </c>
      <c r="BO12" s="447"/>
      <c r="BP12" s="447"/>
      <c r="BQ12" s="447"/>
      <c r="BR12" s="447"/>
      <c r="BS12" s="447"/>
      <c r="BT12" s="447"/>
      <c r="BU12" s="448"/>
      <c r="BV12" s="446">
        <v>457497</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28403</v>
      </c>
      <c r="S13" s="528"/>
      <c r="T13" s="528"/>
      <c r="U13" s="528"/>
      <c r="V13" s="529"/>
      <c r="W13" s="462" t="s">
        <v>132</v>
      </c>
      <c r="X13" s="463"/>
      <c r="Y13" s="463"/>
      <c r="Z13" s="463"/>
      <c r="AA13" s="463"/>
      <c r="AB13" s="453"/>
      <c r="AC13" s="497">
        <v>581</v>
      </c>
      <c r="AD13" s="498"/>
      <c r="AE13" s="498"/>
      <c r="AF13" s="498"/>
      <c r="AG13" s="537"/>
      <c r="AH13" s="497">
        <v>621</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-280693</v>
      </c>
      <c r="BO13" s="447"/>
      <c r="BP13" s="447"/>
      <c r="BQ13" s="447"/>
      <c r="BR13" s="447"/>
      <c r="BS13" s="447"/>
      <c r="BT13" s="447"/>
      <c r="BU13" s="448"/>
      <c r="BV13" s="446">
        <v>-62742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10.8</v>
      </c>
      <c r="CU13" s="444"/>
      <c r="CV13" s="444"/>
      <c r="CW13" s="444"/>
      <c r="CX13" s="444"/>
      <c r="CY13" s="444"/>
      <c r="CZ13" s="444"/>
      <c r="DA13" s="445"/>
      <c r="DB13" s="443">
        <v>10.1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29681</v>
      </c>
      <c r="S14" s="528"/>
      <c r="T14" s="528"/>
      <c r="U14" s="528"/>
      <c r="V14" s="529"/>
      <c r="W14" s="436"/>
      <c r="X14" s="437"/>
      <c r="Y14" s="437"/>
      <c r="Z14" s="437"/>
      <c r="AA14" s="437"/>
      <c r="AB14" s="426"/>
      <c r="AC14" s="530">
        <v>3.7</v>
      </c>
      <c r="AD14" s="531"/>
      <c r="AE14" s="531"/>
      <c r="AF14" s="531"/>
      <c r="AG14" s="532"/>
      <c r="AH14" s="530">
        <v>3.9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73.900000000000006</v>
      </c>
      <c r="CU14" s="542"/>
      <c r="CV14" s="542"/>
      <c r="CW14" s="542"/>
      <c r="CX14" s="542"/>
      <c r="CY14" s="542"/>
      <c r="CZ14" s="542"/>
      <c r="DA14" s="543"/>
      <c r="DB14" s="541">
        <v>72.3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28579</v>
      </c>
      <c r="S15" s="528"/>
      <c r="T15" s="528"/>
      <c r="U15" s="528"/>
      <c r="V15" s="529"/>
      <c r="W15" s="462" t="s">
        <v>140</v>
      </c>
      <c r="X15" s="463"/>
      <c r="Y15" s="463"/>
      <c r="Z15" s="463"/>
      <c r="AA15" s="463"/>
      <c r="AB15" s="453"/>
      <c r="AC15" s="497">
        <v>7412</v>
      </c>
      <c r="AD15" s="498"/>
      <c r="AE15" s="498"/>
      <c r="AF15" s="498"/>
      <c r="AG15" s="537"/>
      <c r="AH15" s="497">
        <v>7642</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4502948</v>
      </c>
      <c r="BO15" s="410"/>
      <c r="BP15" s="410"/>
      <c r="BQ15" s="410"/>
      <c r="BR15" s="410"/>
      <c r="BS15" s="410"/>
      <c r="BT15" s="410"/>
      <c r="BU15" s="411"/>
      <c r="BV15" s="409">
        <v>4523299</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47.5</v>
      </c>
      <c r="AD16" s="531"/>
      <c r="AE16" s="531"/>
      <c r="AF16" s="531"/>
      <c r="AG16" s="532"/>
      <c r="AH16" s="530">
        <v>48.5</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4819497</v>
      </c>
      <c r="BO16" s="447"/>
      <c r="BP16" s="447"/>
      <c r="BQ16" s="447"/>
      <c r="BR16" s="447"/>
      <c r="BS16" s="447"/>
      <c r="BT16" s="447"/>
      <c r="BU16" s="448"/>
      <c r="BV16" s="446">
        <v>4825015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7607</v>
      </c>
      <c r="AD17" s="498"/>
      <c r="AE17" s="498"/>
      <c r="AF17" s="498"/>
      <c r="AG17" s="537"/>
      <c r="AH17" s="497">
        <v>7499</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5786055</v>
      </c>
      <c r="BO17" s="447"/>
      <c r="BP17" s="447"/>
      <c r="BQ17" s="447"/>
      <c r="BR17" s="447"/>
      <c r="BS17" s="447"/>
      <c r="BT17" s="447"/>
      <c r="BU17" s="448"/>
      <c r="BV17" s="446">
        <v>5799613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20.73</v>
      </c>
      <c r="M18" s="559"/>
      <c r="N18" s="559"/>
      <c r="O18" s="559"/>
      <c r="P18" s="559"/>
      <c r="Q18" s="559"/>
      <c r="R18" s="560"/>
      <c r="S18" s="560"/>
      <c r="T18" s="560"/>
      <c r="U18" s="560"/>
      <c r="V18" s="561"/>
      <c r="W18" s="464"/>
      <c r="X18" s="465"/>
      <c r="Y18" s="465"/>
      <c r="Z18" s="465"/>
      <c r="AA18" s="465"/>
      <c r="AB18" s="456"/>
      <c r="AC18" s="562">
        <v>48.8</v>
      </c>
      <c r="AD18" s="563"/>
      <c r="AE18" s="563"/>
      <c r="AF18" s="563"/>
      <c r="AG18" s="564"/>
      <c r="AH18" s="562">
        <v>47.6</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5768093</v>
      </c>
      <c r="BO18" s="447"/>
      <c r="BP18" s="447"/>
      <c r="BQ18" s="447"/>
      <c r="BR18" s="447"/>
      <c r="BS18" s="447"/>
      <c r="BT18" s="447"/>
      <c r="BU18" s="448"/>
      <c r="BV18" s="446">
        <v>5436438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1403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8948671</v>
      </c>
      <c r="BO19" s="447"/>
      <c r="BP19" s="447"/>
      <c r="BQ19" s="447"/>
      <c r="BR19" s="447"/>
      <c r="BS19" s="447"/>
      <c r="BT19" s="447"/>
      <c r="BU19" s="448"/>
      <c r="BV19" s="446">
        <v>8257496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10244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11202678</v>
      </c>
      <c r="BO23" s="447"/>
      <c r="BP23" s="447"/>
      <c r="BQ23" s="447"/>
      <c r="BR23" s="447"/>
      <c r="BS23" s="447"/>
      <c r="BT23" s="447"/>
      <c r="BU23" s="448"/>
      <c r="BV23" s="446">
        <v>11307957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7900</v>
      </c>
      <c r="R24" s="498"/>
      <c r="S24" s="498"/>
      <c r="T24" s="498"/>
      <c r="U24" s="498"/>
      <c r="V24" s="537"/>
      <c r="W24" s="596"/>
      <c r="X24" s="584"/>
      <c r="Y24" s="585"/>
      <c r="Z24" s="496" t="s">
        <v>164</v>
      </c>
      <c r="AA24" s="476"/>
      <c r="AB24" s="476"/>
      <c r="AC24" s="476"/>
      <c r="AD24" s="476"/>
      <c r="AE24" s="476"/>
      <c r="AF24" s="476"/>
      <c r="AG24" s="477"/>
      <c r="AH24" s="497">
        <v>199</v>
      </c>
      <c r="AI24" s="498"/>
      <c r="AJ24" s="498"/>
      <c r="AK24" s="498"/>
      <c r="AL24" s="537"/>
      <c r="AM24" s="497">
        <v>557399</v>
      </c>
      <c r="AN24" s="498"/>
      <c r="AO24" s="498"/>
      <c r="AP24" s="498"/>
      <c r="AQ24" s="498"/>
      <c r="AR24" s="537"/>
      <c r="AS24" s="497">
        <v>2801</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10685501</v>
      </c>
      <c r="BO24" s="447"/>
      <c r="BP24" s="447"/>
      <c r="BQ24" s="447"/>
      <c r="BR24" s="447"/>
      <c r="BS24" s="447"/>
      <c r="BT24" s="447"/>
      <c r="BU24" s="448"/>
      <c r="BV24" s="446">
        <v>10691002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6300</v>
      </c>
      <c r="R25" s="498"/>
      <c r="S25" s="498"/>
      <c r="T25" s="498"/>
      <c r="U25" s="498"/>
      <c r="V25" s="537"/>
      <c r="W25" s="596"/>
      <c r="X25" s="584"/>
      <c r="Y25" s="585"/>
      <c r="Z25" s="496" t="s">
        <v>167</v>
      </c>
      <c r="AA25" s="476"/>
      <c r="AB25" s="476"/>
      <c r="AC25" s="476"/>
      <c r="AD25" s="476"/>
      <c r="AE25" s="476"/>
      <c r="AF25" s="476"/>
      <c r="AG25" s="477"/>
      <c r="AH25" s="497" t="s">
        <v>130</v>
      </c>
      <c r="AI25" s="498"/>
      <c r="AJ25" s="498"/>
      <c r="AK25" s="498"/>
      <c r="AL25" s="537"/>
      <c r="AM25" s="497" t="s">
        <v>130</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307254</v>
      </c>
      <c r="BO25" s="410"/>
      <c r="BP25" s="410"/>
      <c r="BQ25" s="410"/>
      <c r="BR25" s="410"/>
      <c r="BS25" s="410"/>
      <c r="BT25" s="410"/>
      <c r="BU25" s="411"/>
      <c r="BV25" s="409">
        <v>163558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5600</v>
      </c>
      <c r="R26" s="498"/>
      <c r="S26" s="498"/>
      <c r="T26" s="498"/>
      <c r="U26" s="498"/>
      <c r="V26" s="537"/>
      <c r="W26" s="596"/>
      <c r="X26" s="584"/>
      <c r="Y26" s="585"/>
      <c r="Z26" s="496" t="s">
        <v>171</v>
      </c>
      <c r="AA26" s="606"/>
      <c r="AB26" s="606"/>
      <c r="AC26" s="606"/>
      <c r="AD26" s="606"/>
      <c r="AE26" s="606"/>
      <c r="AF26" s="606"/>
      <c r="AG26" s="607"/>
      <c r="AH26" s="497">
        <v>4</v>
      </c>
      <c r="AI26" s="498"/>
      <c r="AJ26" s="498"/>
      <c r="AK26" s="498"/>
      <c r="AL26" s="537"/>
      <c r="AM26" s="497">
        <v>11016</v>
      </c>
      <c r="AN26" s="498"/>
      <c r="AO26" s="498"/>
      <c r="AP26" s="498"/>
      <c r="AQ26" s="498"/>
      <c r="AR26" s="537"/>
      <c r="AS26" s="497">
        <v>2754</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3200</v>
      </c>
      <c r="R27" s="498"/>
      <c r="S27" s="498"/>
      <c r="T27" s="498"/>
      <c r="U27" s="498"/>
      <c r="V27" s="537"/>
      <c r="W27" s="596"/>
      <c r="X27" s="584"/>
      <c r="Y27" s="585"/>
      <c r="Z27" s="496" t="s">
        <v>174</v>
      </c>
      <c r="AA27" s="476"/>
      <c r="AB27" s="476"/>
      <c r="AC27" s="476"/>
      <c r="AD27" s="476"/>
      <c r="AE27" s="476"/>
      <c r="AF27" s="476"/>
      <c r="AG27" s="477"/>
      <c r="AH27" s="497">
        <v>3</v>
      </c>
      <c r="AI27" s="498"/>
      <c r="AJ27" s="498"/>
      <c r="AK27" s="498"/>
      <c r="AL27" s="537"/>
      <c r="AM27" s="497">
        <v>11586</v>
      </c>
      <c r="AN27" s="498"/>
      <c r="AO27" s="498"/>
      <c r="AP27" s="498"/>
      <c r="AQ27" s="498"/>
      <c r="AR27" s="537"/>
      <c r="AS27" s="497">
        <v>3862</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1184592</v>
      </c>
      <c r="BO27" s="620"/>
      <c r="BP27" s="620"/>
      <c r="BQ27" s="620"/>
      <c r="BR27" s="620"/>
      <c r="BS27" s="620"/>
      <c r="BT27" s="620"/>
      <c r="BU27" s="621"/>
      <c r="BV27" s="619">
        <v>1184168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2600</v>
      </c>
      <c r="R28" s="498"/>
      <c r="S28" s="498"/>
      <c r="T28" s="498"/>
      <c r="U28" s="498"/>
      <c r="V28" s="537"/>
      <c r="W28" s="596"/>
      <c r="X28" s="584"/>
      <c r="Y28" s="585"/>
      <c r="Z28" s="496" t="s">
        <v>177</v>
      </c>
      <c r="AA28" s="476"/>
      <c r="AB28" s="476"/>
      <c r="AC28" s="476"/>
      <c r="AD28" s="476"/>
      <c r="AE28" s="476"/>
      <c r="AF28" s="476"/>
      <c r="AG28" s="477"/>
      <c r="AH28" s="497" t="s">
        <v>178</v>
      </c>
      <c r="AI28" s="498"/>
      <c r="AJ28" s="498"/>
      <c r="AK28" s="498"/>
      <c r="AL28" s="537"/>
      <c r="AM28" s="497" t="s">
        <v>178</v>
      </c>
      <c r="AN28" s="498"/>
      <c r="AO28" s="498"/>
      <c r="AP28" s="498"/>
      <c r="AQ28" s="498"/>
      <c r="AR28" s="537"/>
      <c r="AS28" s="497" t="s">
        <v>168</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1611070</v>
      </c>
      <c r="BO28" s="410"/>
      <c r="BP28" s="410"/>
      <c r="BQ28" s="410"/>
      <c r="BR28" s="410"/>
      <c r="BS28" s="410"/>
      <c r="BT28" s="410"/>
      <c r="BU28" s="411"/>
      <c r="BV28" s="409">
        <v>2013494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11</v>
      </c>
      <c r="M29" s="498"/>
      <c r="N29" s="498"/>
      <c r="O29" s="498"/>
      <c r="P29" s="537"/>
      <c r="Q29" s="497">
        <v>2400</v>
      </c>
      <c r="R29" s="498"/>
      <c r="S29" s="498"/>
      <c r="T29" s="498"/>
      <c r="U29" s="498"/>
      <c r="V29" s="537"/>
      <c r="W29" s="597"/>
      <c r="X29" s="598"/>
      <c r="Y29" s="599"/>
      <c r="Z29" s="496" t="s">
        <v>181</v>
      </c>
      <c r="AA29" s="476"/>
      <c r="AB29" s="476"/>
      <c r="AC29" s="476"/>
      <c r="AD29" s="476"/>
      <c r="AE29" s="476"/>
      <c r="AF29" s="476"/>
      <c r="AG29" s="477"/>
      <c r="AH29" s="497">
        <v>202</v>
      </c>
      <c r="AI29" s="498"/>
      <c r="AJ29" s="498"/>
      <c r="AK29" s="498"/>
      <c r="AL29" s="537"/>
      <c r="AM29" s="497">
        <v>568985</v>
      </c>
      <c r="AN29" s="498"/>
      <c r="AO29" s="498"/>
      <c r="AP29" s="498"/>
      <c r="AQ29" s="498"/>
      <c r="AR29" s="537"/>
      <c r="AS29" s="497">
        <v>2817</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30700</v>
      </c>
      <c r="BO29" s="447"/>
      <c r="BP29" s="447"/>
      <c r="BQ29" s="447"/>
      <c r="BR29" s="447"/>
      <c r="BS29" s="447"/>
      <c r="BT29" s="447"/>
      <c r="BU29" s="448"/>
      <c r="BV29" s="446">
        <v>30698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97.2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499563</v>
      </c>
      <c r="BO30" s="620"/>
      <c r="BP30" s="620"/>
      <c r="BQ30" s="620"/>
      <c r="BR30" s="620"/>
      <c r="BS30" s="620"/>
      <c r="BT30" s="620"/>
      <c r="BU30" s="621"/>
      <c r="BV30" s="619">
        <v>479635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194</v>
      </c>
      <c r="AN33" s="470"/>
      <c r="AO33" s="435" t="s">
        <v>191</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198</v>
      </c>
      <c r="CP33" s="470"/>
      <c r="CQ33" s="435" t="s">
        <v>199</v>
      </c>
      <c r="CR33" s="435"/>
      <c r="CS33" s="435"/>
      <c r="CT33" s="435"/>
      <c r="CU33" s="435"/>
      <c r="CV33" s="435"/>
      <c r="CW33" s="435"/>
      <c r="CX33" s="435"/>
      <c r="CY33" s="435"/>
      <c r="CZ33" s="435"/>
      <c r="DA33" s="435"/>
      <c r="DB33" s="435"/>
      <c r="DC33" s="435"/>
      <c r="DD33" s="435"/>
      <c r="DE33" s="435"/>
      <c r="DF33" s="195"/>
      <c r="DG33" s="631" t="s">
        <v>200</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吉田町牧之原市広域施設組合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土地取得事業特別会計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榛原総合病院（普通会計分）</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榛原総合病院（事業会計分）</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相寿圓管理組合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駿遠学園管理組合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静岡県市町総合事務組合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静岡県後期高齢者医療広域連合（普通会計分）</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静岡県後期高齢者医療広域連合（事業会計分）</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静岡地方税滞納整理機構</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EmVgC503y6as+KsjRxz13F5lDY5Qz7EzClpCWv+hGLIMjrFWyJcdt4ohgkATrgDiYIyLrRpo6sFZ0RnQ/nWkA==" saltValue="cH2YcQphWi5TvTFq/OEX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election sqref="A1:A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24" t="s">
        <v>564</v>
      </c>
      <c r="D34" s="1224"/>
      <c r="E34" s="1225"/>
      <c r="F34" s="32">
        <v>6.47</v>
      </c>
      <c r="G34" s="33">
        <v>6.58</v>
      </c>
      <c r="H34" s="33">
        <v>6.65</v>
      </c>
      <c r="I34" s="33">
        <v>7.46</v>
      </c>
      <c r="J34" s="34">
        <v>9.3000000000000007</v>
      </c>
      <c r="K34" s="22"/>
      <c r="L34" s="22"/>
      <c r="M34" s="22"/>
      <c r="N34" s="22"/>
      <c r="O34" s="22"/>
      <c r="P34" s="22"/>
    </row>
    <row r="35" spans="1:16" ht="39" customHeight="1" x14ac:dyDescent="0.15">
      <c r="A35" s="22"/>
      <c r="B35" s="35"/>
      <c r="C35" s="1218" t="s">
        <v>565</v>
      </c>
      <c r="D35" s="1219"/>
      <c r="E35" s="1220"/>
      <c r="F35" s="36">
        <v>10.039999999999999</v>
      </c>
      <c r="G35" s="37">
        <v>9.93</v>
      </c>
      <c r="H35" s="37">
        <v>8.68</v>
      </c>
      <c r="I35" s="37">
        <v>8.26</v>
      </c>
      <c r="J35" s="38">
        <v>8.39</v>
      </c>
      <c r="K35" s="22"/>
      <c r="L35" s="22"/>
      <c r="M35" s="22"/>
      <c r="N35" s="22"/>
      <c r="O35" s="22"/>
      <c r="P35" s="22"/>
    </row>
    <row r="36" spans="1:16" ht="39" customHeight="1" x14ac:dyDescent="0.15">
      <c r="A36" s="22"/>
      <c r="B36" s="35"/>
      <c r="C36" s="1218" t="s">
        <v>566</v>
      </c>
      <c r="D36" s="1219"/>
      <c r="E36" s="1220"/>
      <c r="F36" s="36">
        <v>2.4300000000000002</v>
      </c>
      <c r="G36" s="37">
        <v>1.93</v>
      </c>
      <c r="H36" s="37">
        <v>2.0099999999999998</v>
      </c>
      <c r="I36" s="37">
        <v>3.07</v>
      </c>
      <c r="J36" s="38">
        <v>2.9</v>
      </c>
      <c r="K36" s="22"/>
      <c r="L36" s="22"/>
      <c r="M36" s="22"/>
      <c r="N36" s="22"/>
      <c r="O36" s="22"/>
      <c r="P36" s="22"/>
    </row>
    <row r="37" spans="1:16" ht="39" customHeight="1" x14ac:dyDescent="0.15">
      <c r="A37" s="22"/>
      <c r="B37" s="35"/>
      <c r="C37" s="1218" t="s">
        <v>567</v>
      </c>
      <c r="D37" s="1219"/>
      <c r="E37" s="1220"/>
      <c r="F37" s="36">
        <v>0.41</v>
      </c>
      <c r="G37" s="37">
        <v>0.15</v>
      </c>
      <c r="H37" s="37">
        <v>0.4</v>
      </c>
      <c r="I37" s="37">
        <v>0.43</v>
      </c>
      <c r="J37" s="38">
        <v>0.37</v>
      </c>
      <c r="K37" s="22"/>
      <c r="L37" s="22"/>
      <c r="M37" s="22"/>
      <c r="N37" s="22"/>
      <c r="O37" s="22"/>
      <c r="P37" s="22"/>
    </row>
    <row r="38" spans="1:16" ht="39" customHeight="1" x14ac:dyDescent="0.15">
      <c r="A38" s="22"/>
      <c r="B38" s="35"/>
      <c r="C38" s="1218" t="s">
        <v>568</v>
      </c>
      <c r="D38" s="1219"/>
      <c r="E38" s="1220"/>
      <c r="F38" s="36">
        <v>0.6</v>
      </c>
      <c r="G38" s="37">
        <v>0.49</v>
      </c>
      <c r="H38" s="37">
        <v>0.72</v>
      </c>
      <c r="I38" s="37">
        <v>2.77</v>
      </c>
      <c r="J38" s="38">
        <v>0.37</v>
      </c>
      <c r="K38" s="22"/>
      <c r="L38" s="22"/>
      <c r="M38" s="22"/>
      <c r="N38" s="22"/>
      <c r="O38" s="22"/>
      <c r="P38" s="22"/>
    </row>
    <row r="39" spans="1:16" ht="39" customHeight="1" x14ac:dyDescent="0.15">
      <c r="A39" s="22"/>
      <c r="B39" s="35"/>
      <c r="C39" s="1218" t="s">
        <v>569</v>
      </c>
      <c r="D39" s="1219"/>
      <c r="E39" s="1220"/>
      <c r="F39" s="36">
        <v>0.02</v>
      </c>
      <c r="G39" s="37">
        <v>0</v>
      </c>
      <c r="H39" s="37">
        <v>0</v>
      </c>
      <c r="I39" s="37">
        <v>0</v>
      </c>
      <c r="J39" s="38">
        <v>0</v>
      </c>
      <c r="K39" s="22"/>
      <c r="L39" s="22"/>
      <c r="M39" s="22"/>
      <c r="N39" s="22"/>
      <c r="O39" s="22"/>
      <c r="P39" s="22"/>
    </row>
    <row r="40" spans="1:16" ht="39" customHeight="1" x14ac:dyDescent="0.15">
      <c r="A40" s="22"/>
      <c r="B40" s="35"/>
      <c r="C40" s="1218" t="s">
        <v>570</v>
      </c>
      <c r="D40" s="1219"/>
      <c r="E40" s="1220"/>
      <c r="F40" s="36">
        <v>0</v>
      </c>
      <c r="G40" s="37">
        <v>0</v>
      </c>
      <c r="H40" s="37">
        <v>0</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571</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572</v>
      </c>
      <c r="D43" s="1222"/>
      <c r="E43" s="1223"/>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noWwpL1sBDO9KxAiDMzdg1obwMBx4hTMro1BNJBe8Tb8UU3+1qcUeKFKLqk9EL2UUdy2RuRMoyXkbHwFuRvYg==" saltValue="yoFBF0c2SdTUXGHgDamN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election sqref="A1:A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853</v>
      </c>
      <c r="L45" s="60">
        <v>888</v>
      </c>
      <c r="M45" s="60">
        <v>911</v>
      </c>
      <c r="N45" s="60">
        <v>940</v>
      </c>
      <c r="O45" s="61">
        <v>1104</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15">
      <c r="A48" s="48"/>
      <c r="B48" s="1236"/>
      <c r="C48" s="1237"/>
      <c r="D48" s="62"/>
      <c r="E48" s="1228" t="s">
        <v>14</v>
      </c>
      <c r="F48" s="1228"/>
      <c r="G48" s="1228"/>
      <c r="H48" s="1228"/>
      <c r="I48" s="1228"/>
      <c r="J48" s="1229"/>
      <c r="K48" s="63">
        <v>476</v>
      </c>
      <c r="L48" s="64">
        <v>470</v>
      </c>
      <c r="M48" s="64">
        <v>490</v>
      </c>
      <c r="N48" s="64">
        <v>508</v>
      </c>
      <c r="O48" s="65">
        <v>544</v>
      </c>
      <c r="P48" s="48"/>
      <c r="Q48" s="48"/>
      <c r="R48" s="48"/>
      <c r="S48" s="48"/>
      <c r="T48" s="48"/>
      <c r="U48" s="48"/>
    </row>
    <row r="49" spans="1:21" ht="30.75" customHeight="1" x14ac:dyDescent="0.15">
      <c r="A49" s="48"/>
      <c r="B49" s="1236"/>
      <c r="C49" s="1237"/>
      <c r="D49" s="62"/>
      <c r="E49" s="1228" t="s">
        <v>15</v>
      </c>
      <c r="F49" s="1228"/>
      <c r="G49" s="1228"/>
      <c r="H49" s="1228"/>
      <c r="I49" s="1228"/>
      <c r="J49" s="1229"/>
      <c r="K49" s="63">
        <v>265</v>
      </c>
      <c r="L49" s="64">
        <v>224</v>
      </c>
      <c r="M49" s="64">
        <v>201</v>
      </c>
      <c r="N49" s="64">
        <v>193</v>
      </c>
      <c r="O49" s="65">
        <v>194</v>
      </c>
      <c r="P49" s="48"/>
      <c r="Q49" s="48"/>
      <c r="R49" s="48"/>
      <c r="S49" s="48"/>
      <c r="T49" s="48"/>
      <c r="U49" s="48"/>
    </row>
    <row r="50" spans="1:21" ht="30.75" customHeight="1" x14ac:dyDescent="0.15">
      <c r="A50" s="48"/>
      <c r="B50" s="1236"/>
      <c r="C50" s="1237"/>
      <c r="D50" s="62"/>
      <c r="E50" s="1228" t="s">
        <v>16</v>
      </c>
      <c r="F50" s="1228"/>
      <c r="G50" s="1228"/>
      <c r="H50" s="1228"/>
      <c r="I50" s="1228"/>
      <c r="J50" s="1229"/>
      <c r="K50" s="63">
        <v>14</v>
      </c>
      <c r="L50" s="64">
        <v>14</v>
      </c>
      <c r="M50" s="64">
        <v>15</v>
      </c>
      <c r="N50" s="64">
        <v>17</v>
      </c>
      <c r="O50" s="65">
        <v>17</v>
      </c>
      <c r="P50" s="48"/>
      <c r="Q50" s="48"/>
      <c r="R50" s="48"/>
      <c r="S50" s="48"/>
      <c r="T50" s="48"/>
      <c r="U50" s="48"/>
    </row>
    <row r="51" spans="1:21" ht="30.75" customHeight="1" x14ac:dyDescent="0.15">
      <c r="A51" s="48"/>
      <c r="B51" s="1238"/>
      <c r="C51" s="1239"/>
      <c r="D51" s="66"/>
      <c r="E51" s="1228" t="s">
        <v>17</v>
      </c>
      <c r="F51" s="1228"/>
      <c r="G51" s="1228"/>
      <c r="H51" s="1228"/>
      <c r="I51" s="1228"/>
      <c r="J51" s="1229"/>
      <c r="K51" s="63">
        <v>0</v>
      </c>
      <c r="L51" s="64" t="s">
        <v>515</v>
      </c>
      <c r="M51" s="64" t="s">
        <v>515</v>
      </c>
      <c r="N51" s="64" t="s">
        <v>515</v>
      </c>
      <c r="O51" s="65" t="s">
        <v>515</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1025</v>
      </c>
      <c r="L52" s="64">
        <v>1043</v>
      </c>
      <c r="M52" s="64">
        <v>1033</v>
      </c>
      <c r="N52" s="64">
        <v>1118</v>
      </c>
      <c r="O52" s="65">
        <v>1176</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583</v>
      </c>
      <c r="L53" s="69">
        <v>553</v>
      </c>
      <c r="M53" s="69">
        <v>584</v>
      </c>
      <c r="N53" s="69">
        <v>540</v>
      </c>
      <c r="O53" s="70">
        <v>683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VdF1e/CWg2IKyOQRWwpK66jHrrZ1cY5ZsMpRXZl3cgbPD360MkdlIEi6YxUjTGHN2GtltjliRRJBVVNdcjmgw==" saltValue="isoiTHOdT4D8Hpg2S2MJn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557</v>
      </c>
      <c r="J40" s="79" t="s">
        <v>558</v>
      </c>
      <c r="K40" s="79" t="s">
        <v>559</v>
      </c>
      <c r="L40" s="79" t="s">
        <v>560</v>
      </c>
      <c r="M40" s="80" t="s">
        <v>561</v>
      </c>
    </row>
    <row r="41" spans="2:13" ht="27.75" customHeight="1" x14ac:dyDescent="0.15">
      <c r="B41" s="1242" t="s">
        <v>23</v>
      </c>
      <c r="C41" s="1243"/>
      <c r="D41" s="81"/>
      <c r="E41" s="1248" t="s">
        <v>24</v>
      </c>
      <c r="F41" s="1248"/>
      <c r="G41" s="1248"/>
      <c r="H41" s="1249"/>
      <c r="I41" s="82">
        <v>11732</v>
      </c>
      <c r="J41" s="83">
        <v>11613</v>
      </c>
      <c r="K41" s="83">
        <v>11571</v>
      </c>
      <c r="L41" s="83">
        <v>11308</v>
      </c>
      <c r="M41" s="84">
        <v>11203</v>
      </c>
    </row>
    <row r="42" spans="2:13" ht="27.75" customHeight="1" x14ac:dyDescent="0.15">
      <c r="B42" s="1244"/>
      <c r="C42" s="1245"/>
      <c r="D42" s="85"/>
      <c r="E42" s="1250" t="s">
        <v>25</v>
      </c>
      <c r="F42" s="1250"/>
      <c r="G42" s="1250"/>
      <c r="H42" s="1251"/>
      <c r="I42" s="86">
        <v>153</v>
      </c>
      <c r="J42" s="87">
        <v>139</v>
      </c>
      <c r="K42" s="87">
        <v>186</v>
      </c>
      <c r="L42" s="87">
        <v>164</v>
      </c>
      <c r="M42" s="88">
        <v>143</v>
      </c>
    </row>
    <row r="43" spans="2:13" ht="27.75" customHeight="1" x14ac:dyDescent="0.15">
      <c r="B43" s="1244"/>
      <c r="C43" s="1245"/>
      <c r="D43" s="85"/>
      <c r="E43" s="1250" t="s">
        <v>26</v>
      </c>
      <c r="F43" s="1250"/>
      <c r="G43" s="1250"/>
      <c r="H43" s="1251"/>
      <c r="I43" s="86">
        <v>5667</v>
      </c>
      <c r="J43" s="87">
        <v>5468</v>
      </c>
      <c r="K43" s="87">
        <v>5343</v>
      </c>
      <c r="L43" s="87">
        <v>5359</v>
      </c>
      <c r="M43" s="88">
        <v>5422</v>
      </c>
    </row>
    <row r="44" spans="2:13" ht="27.75" customHeight="1" x14ac:dyDescent="0.15">
      <c r="B44" s="1244"/>
      <c r="C44" s="1245"/>
      <c r="D44" s="85"/>
      <c r="E44" s="1250" t="s">
        <v>27</v>
      </c>
      <c r="F44" s="1250"/>
      <c r="G44" s="1250"/>
      <c r="H44" s="1251"/>
      <c r="I44" s="86">
        <v>2358</v>
      </c>
      <c r="J44" s="87">
        <v>2296</v>
      </c>
      <c r="K44" s="87">
        <v>2240</v>
      </c>
      <c r="L44" s="87">
        <v>2491</v>
      </c>
      <c r="M44" s="88">
        <v>2473</v>
      </c>
    </row>
    <row r="45" spans="2:13" ht="27.75" customHeight="1" x14ac:dyDescent="0.15">
      <c r="B45" s="1244"/>
      <c r="C45" s="1245"/>
      <c r="D45" s="85"/>
      <c r="E45" s="1250" t="s">
        <v>28</v>
      </c>
      <c r="F45" s="1250"/>
      <c r="G45" s="1250"/>
      <c r="H45" s="1251"/>
      <c r="I45" s="86">
        <v>1272</v>
      </c>
      <c r="J45" s="87">
        <v>1231</v>
      </c>
      <c r="K45" s="87">
        <v>1151</v>
      </c>
      <c r="L45" s="87">
        <v>1179</v>
      </c>
      <c r="M45" s="88">
        <v>1198</v>
      </c>
    </row>
    <row r="46" spans="2:13" ht="27.75" customHeight="1" x14ac:dyDescent="0.15">
      <c r="B46" s="1244"/>
      <c r="C46" s="1245"/>
      <c r="D46" s="89"/>
      <c r="E46" s="1250" t="s">
        <v>29</v>
      </c>
      <c r="F46" s="1250"/>
      <c r="G46" s="1250"/>
      <c r="H46" s="1251"/>
      <c r="I46" s="86" t="s">
        <v>515</v>
      </c>
      <c r="J46" s="87" t="s">
        <v>515</v>
      </c>
      <c r="K46" s="87" t="s">
        <v>515</v>
      </c>
      <c r="L46" s="87" t="s">
        <v>515</v>
      </c>
      <c r="M46" s="88" t="s">
        <v>515</v>
      </c>
    </row>
    <row r="47" spans="2:13" ht="27.75" customHeight="1" x14ac:dyDescent="0.15">
      <c r="B47" s="1244"/>
      <c r="C47" s="1245"/>
      <c r="D47" s="90"/>
      <c r="E47" s="1252" t="s">
        <v>30</v>
      </c>
      <c r="F47" s="1253"/>
      <c r="G47" s="1253"/>
      <c r="H47" s="1254"/>
      <c r="I47" s="86" t="s">
        <v>515</v>
      </c>
      <c r="J47" s="87" t="s">
        <v>515</v>
      </c>
      <c r="K47" s="87" t="s">
        <v>515</v>
      </c>
      <c r="L47" s="87" t="s">
        <v>515</v>
      </c>
      <c r="M47" s="88" t="s">
        <v>515</v>
      </c>
    </row>
    <row r="48" spans="2:13" ht="27.75" customHeight="1" x14ac:dyDescent="0.15">
      <c r="B48" s="1244"/>
      <c r="C48" s="1245"/>
      <c r="D48" s="85"/>
      <c r="E48" s="1250" t="s">
        <v>31</v>
      </c>
      <c r="F48" s="1250"/>
      <c r="G48" s="1250"/>
      <c r="H48" s="1251"/>
      <c r="I48" s="86" t="s">
        <v>515</v>
      </c>
      <c r="J48" s="87" t="s">
        <v>515</v>
      </c>
      <c r="K48" s="87" t="s">
        <v>515</v>
      </c>
      <c r="L48" s="87" t="s">
        <v>515</v>
      </c>
      <c r="M48" s="88" t="s">
        <v>515</v>
      </c>
    </row>
    <row r="49" spans="2:13" ht="27.75" customHeight="1" x14ac:dyDescent="0.15">
      <c r="B49" s="1246"/>
      <c r="C49" s="1247"/>
      <c r="D49" s="85"/>
      <c r="E49" s="1250" t="s">
        <v>32</v>
      </c>
      <c r="F49" s="1250"/>
      <c r="G49" s="1250"/>
      <c r="H49" s="1251"/>
      <c r="I49" s="86" t="s">
        <v>515</v>
      </c>
      <c r="J49" s="87" t="s">
        <v>515</v>
      </c>
      <c r="K49" s="87" t="s">
        <v>515</v>
      </c>
      <c r="L49" s="87" t="s">
        <v>515</v>
      </c>
      <c r="M49" s="88" t="s">
        <v>515</v>
      </c>
    </row>
    <row r="50" spans="2:13" ht="27.75" customHeight="1" x14ac:dyDescent="0.15">
      <c r="B50" s="1255" t="s">
        <v>33</v>
      </c>
      <c r="C50" s="1256"/>
      <c r="D50" s="91"/>
      <c r="E50" s="1250" t="s">
        <v>34</v>
      </c>
      <c r="F50" s="1250"/>
      <c r="G50" s="1250"/>
      <c r="H50" s="1251"/>
      <c r="I50" s="86">
        <v>1905</v>
      </c>
      <c r="J50" s="87">
        <v>2703</v>
      </c>
      <c r="K50" s="87">
        <v>2971</v>
      </c>
      <c r="L50" s="87">
        <v>3073</v>
      </c>
      <c r="M50" s="88">
        <v>2960</v>
      </c>
    </row>
    <row r="51" spans="2:13" ht="27.75" customHeight="1" x14ac:dyDescent="0.15">
      <c r="B51" s="1244"/>
      <c r="C51" s="1245"/>
      <c r="D51" s="85"/>
      <c r="E51" s="1250" t="s">
        <v>35</v>
      </c>
      <c r="F51" s="1250"/>
      <c r="G51" s="1250"/>
      <c r="H51" s="1251"/>
      <c r="I51" s="86">
        <v>2082</v>
      </c>
      <c r="J51" s="87">
        <v>2100</v>
      </c>
      <c r="K51" s="87">
        <v>1965</v>
      </c>
      <c r="L51" s="87">
        <v>1966</v>
      </c>
      <c r="M51" s="88">
        <v>1875</v>
      </c>
    </row>
    <row r="52" spans="2:13" ht="27.75" customHeight="1" x14ac:dyDescent="0.15">
      <c r="B52" s="1246"/>
      <c r="C52" s="1247"/>
      <c r="D52" s="85"/>
      <c r="E52" s="1250" t="s">
        <v>36</v>
      </c>
      <c r="F52" s="1250"/>
      <c r="G52" s="1250"/>
      <c r="H52" s="1251"/>
      <c r="I52" s="86">
        <v>11558</v>
      </c>
      <c r="J52" s="87">
        <v>11417</v>
      </c>
      <c r="K52" s="87">
        <v>11558</v>
      </c>
      <c r="L52" s="87">
        <v>11455</v>
      </c>
      <c r="M52" s="88">
        <v>11507</v>
      </c>
    </row>
    <row r="53" spans="2:13" ht="27.75" customHeight="1" thickBot="1" x14ac:dyDescent="0.2">
      <c r="B53" s="1257" t="s">
        <v>37</v>
      </c>
      <c r="C53" s="1258"/>
      <c r="D53" s="92"/>
      <c r="E53" s="1259" t="s">
        <v>38</v>
      </c>
      <c r="F53" s="1259"/>
      <c r="G53" s="1259"/>
      <c r="H53" s="1260"/>
      <c r="I53" s="93">
        <v>5638</v>
      </c>
      <c r="J53" s="94">
        <v>4528</v>
      </c>
      <c r="K53" s="94">
        <v>3997</v>
      </c>
      <c r="L53" s="94">
        <v>4007</v>
      </c>
      <c r="M53" s="95">
        <v>4098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TNLU1YO2gM1iyF6phKJWZE4bi5KawNrxZ+zFg5GScf6UtvY7v5MKfdS9DQQ1TwpjajDyF5RGvqZ2Qo4L6vcjw==" saltValue="KD9SmdKAqhah8DK1dIzDu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559</v>
      </c>
      <c r="G54" s="104" t="s">
        <v>560</v>
      </c>
      <c r="H54" s="105" t="s">
        <v>561</v>
      </c>
    </row>
    <row r="55" spans="2:8" ht="52.5" customHeight="1" x14ac:dyDescent="0.15">
      <c r="B55" s="106"/>
      <c r="C55" s="1269" t="s">
        <v>41</v>
      </c>
      <c r="D55" s="1269"/>
      <c r="E55" s="1270"/>
      <c r="F55" s="107">
        <v>2134</v>
      </c>
      <c r="G55" s="107">
        <v>2013</v>
      </c>
      <c r="H55" s="108">
        <v>1611</v>
      </c>
    </row>
    <row r="56" spans="2:8" ht="52.5" customHeight="1" x14ac:dyDescent="0.15">
      <c r="B56" s="109"/>
      <c r="C56" s="1271" t="s">
        <v>42</v>
      </c>
      <c r="D56" s="1271"/>
      <c r="E56" s="1272"/>
      <c r="F56" s="110">
        <v>31</v>
      </c>
      <c r="G56" s="110">
        <v>31</v>
      </c>
      <c r="H56" s="111">
        <v>31</v>
      </c>
    </row>
    <row r="57" spans="2:8" ht="53.25" customHeight="1" x14ac:dyDescent="0.15">
      <c r="B57" s="109"/>
      <c r="C57" s="1273" t="s">
        <v>43</v>
      </c>
      <c r="D57" s="1273"/>
      <c r="E57" s="1274"/>
      <c r="F57" s="112">
        <v>290</v>
      </c>
      <c r="G57" s="112">
        <v>480</v>
      </c>
      <c r="H57" s="113">
        <v>500</v>
      </c>
    </row>
    <row r="58" spans="2:8" ht="45.75" customHeight="1" x14ac:dyDescent="0.15">
      <c r="B58" s="114"/>
      <c r="C58" s="1261" t="s">
        <v>588</v>
      </c>
      <c r="D58" s="1262"/>
      <c r="E58" s="1263"/>
      <c r="F58" s="115">
        <v>0</v>
      </c>
      <c r="G58" s="115">
        <v>189</v>
      </c>
      <c r="H58" s="116">
        <v>210</v>
      </c>
    </row>
    <row r="59" spans="2:8" ht="45.75" customHeight="1" x14ac:dyDescent="0.15">
      <c r="B59" s="114"/>
      <c r="C59" s="1261" t="s">
        <v>589</v>
      </c>
      <c r="D59" s="1262"/>
      <c r="E59" s="1263"/>
      <c r="F59" s="115">
        <v>190</v>
      </c>
      <c r="G59" s="115">
        <v>190</v>
      </c>
      <c r="H59" s="116">
        <v>190</v>
      </c>
    </row>
    <row r="60" spans="2:8" ht="45.75" customHeight="1" x14ac:dyDescent="0.15">
      <c r="B60" s="114"/>
      <c r="C60" s="1261" t="s">
        <v>590</v>
      </c>
      <c r="D60" s="1262"/>
      <c r="E60" s="1263"/>
      <c r="F60" s="115">
        <v>63</v>
      </c>
      <c r="G60" s="115">
        <v>63</v>
      </c>
      <c r="H60" s="116">
        <v>62</v>
      </c>
    </row>
    <row r="61" spans="2:8" ht="45.75" customHeight="1" x14ac:dyDescent="0.15">
      <c r="B61" s="114"/>
      <c r="C61" s="1261" t="s">
        <v>591</v>
      </c>
      <c r="D61" s="1262"/>
      <c r="E61" s="1263"/>
      <c r="F61" s="115">
        <v>20</v>
      </c>
      <c r="G61" s="115">
        <v>20</v>
      </c>
      <c r="H61" s="116">
        <v>20</v>
      </c>
    </row>
    <row r="62" spans="2:8" ht="45.75" customHeight="1" thickBot="1" x14ac:dyDescent="0.2">
      <c r="B62" s="117"/>
      <c r="C62" s="1264" t="s">
        <v>592</v>
      </c>
      <c r="D62" s="1265"/>
      <c r="E62" s="1266"/>
      <c r="F62" s="118">
        <v>10</v>
      </c>
      <c r="G62" s="118">
        <v>10</v>
      </c>
      <c r="H62" s="119">
        <v>10</v>
      </c>
    </row>
    <row r="63" spans="2:8" ht="52.5" customHeight="1" thickBot="1" x14ac:dyDescent="0.2">
      <c r="B63" s="120"/>
      <c r="C63" s="1267" t="s">
        <v>44</v>
      </c>
      <c r="D63" s="1267"/>
      <c r="E63" s="1268"/>
      <c r="F63" s="121">
        <v>2454</v>
      </c>
      <c r="G63" s="121">
        <v>2524</v>
      </c>
      <c r="H63" s="122">
        <v>2141</v>
      </c>
    </row>
    <row r="64" spans="2:8" ht="15" customHeight="1" x14ac:dyDescent="0.15"/>
    <row r="65" ht="0" hidden="1" customHeight="1" x14ac:dyDescent="0.15"/>
    <row r="66" ht="0" hidden="1" customHeight="1" x14ac:dyDescent="0.15"/>
  </sheetData>
  <sheetProtection algorithmName="SHA-512" hashValue="R0NvtIbLJ+h0oWOMepX/Az2WxBOMTp5lIJE0E9w+wgfI1sNf78/G08/kmpZs6ARhJZp+1dNiNT+226fSNzHoSg==" saltValue="FsmB1Fhn5SX+9Szdu7HW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8" t="s">
        <v>605</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x14ac:dyDescent="0.15">
      <c r="B44" s="374"/>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x14ac:dyDescent="0.15">
      <c r="B45" s="374"/>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x14ac:dyDescent="0.15">
      <c r="B46" s="374"/>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x14ac:dyDescent="0.15">
      <c r="B47" s="374"/>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596</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557</v>
      </c>
      <c r="BQ50" s="1281"/>
      <c r="BR50" s="1281"/>
      <c r="BS50" s="1281"/>
      <c r="BT50" s="1281"/>
      <c r="BU50" s="1281"/>
      <c r="BV50" s="1281"/>
      <c r="BW50" s="1281"/>
      <c r="BX50" s="1281" t="s">
        <v>558</v>
      </c>
      <c r="BY50" s="1281"/>
      <c r="BZ50" s="1281"/>
      <c r="CA50" s="1281"/>
      <c r="CB50" s="1281"/>
      <c r="CC50" s="1281"/>
      <c r="CD50" s="1281"/>
      <c r="CE50" s="1281"/>
      <c r="CF50" s="1281" t="s">
        <v>559</v>
      </c>
      <c r="CG50" s="1281"/>
      <c r="CH50" s="1281"/>
      <c r="CI50" s="1281"/>
      <c r="CJ50" s="1281"/>
      <c r="CK50" s="1281"/>
      <c r="CL50" s="1281"/>
      <c r="CM50" s="1281"/>
      <c r="CN50" s="1281" t="s">
        <v>560</v>
      </c>
      <c r="CO50" s="1281"/>
      <c r="CP50" s="1281"/>
      <c r="CQ50" s="1281"/>
      <c r="CR50" s="1281"/>
      <c r="CS50" s="1281"/>
      <c r="CT50" s="1281"/>
      <c r="CU50" s="1281"/>
      <c r="CV50" s="1281" t="s">
        <v>561</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597</v>
      </c>
      <c r="AO51" s="1280"/>
      <c r="AP51" s="1280"/>
      <c r="AQ51" s="1280"/>
      <c r="AR51" s="1280"/>
      <c r="AS51" s="1280"/>
      <c r="AT51" s="1280"/>
      <c r="AU51" s="1280"/>
      <c r="AV51" s="1280"/>
      <c r="AW51" s="1280"/>
      <c r="AX51" s="1280"/>
      <c r="AY51" s="1280"/>
      <c r="AZ51" s="1280"/>
      <c r="BA51" s="1280"/>
      <c r="BB51" s="1280" t="s">
        <v>598</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72.3</v>
      </c>
      <c r="CO51" s="1277"/>
      <c r="CP51" s="1277"/>
      <c r="CQ51" s="1277"/>
      <c r="CR51" s="1277"/>
      <c r="CS51" s="1277"/>
      <c r="CT51" s="1277"/>
      <c r="CU51" s="1277"/>
      <c r="CV51" s="1277">
        <v>73.900000000000006</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599</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44.8</v>
      </c>
      <c r="CO53" s="1277"/>
      <c r="CP53" s="1277"/>
      <c r="CQ53" s="1277"/>
      <c r="CR53" s="1277"/>
      <c r="CS53" s="1277"/>
      <c r="CT53" s="1277"/>
      <c r="CU53" s="1277"/>
      <c r="CV53" s="1277">
        <v>46.1</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600</v>
      </c>
      <c r="AO55" s="1281"/>
      <c r="AP55" s="1281"/>
      <c r="AQ55" s="1281"/>
      <c r="AR55" s="1281"/>
      <c r="AS55" s="1281"/>
      <c r="AT55" s="1281"/>
      <c r="AU55" s="1281"/>
      <c r="AV55" s="1281"/>
      <c r="AW55" s="1281"/>
      <c r="AX55" s="1281"/>
      <c r="AY55" s="1281"/>
      <c r="AZ55" s="1281"/>
      <c r="BA55" s="1281"/>
      <c r="BB55" s="1280" t="s">
        <v>598</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15.5</v>
      </c>
      <c r="CO55" s="1277"/>
      <c r="CP55" s="1277"/>
      <c r="CQ55" s="1277"/>
      <c r="CR55" s="1277"/>
      <c r="CS55" s="1277"/>
      <c r="CT55" s="1277"/>
      <c r="CU55" s="1277"/>
      <c r="CV55" s="1277">
        <v>14</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599</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57.7</v>
      </c>
      <c r="CO57" s="1277"/>
      <c r="CP57" s="1277"/>
      <c r="CQ57" s="1277"/>
      <c r="CR57" s="1277"/>
      <c r="CS57" s="1277"/>
      <c r="CT57" s="1277"/>
      <c r="CU57" s="1277"/>
      <c r="CV57" s="1277">
        <v>57</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601</v>
      </c>
    </row>
    <row r="64" spans="1:109" x14ac:dyDescent="0.15">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596</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557</v>
      </c>
      <c r="BQ72" s="1281"/>
      <c r="BR72" s="1281"/>
      <c r="BS72" s="1281"/>
      <c r="BT72" s="1281"/>
      <c r="BU72" s="1281"/>
      <c r="BV72" s="1281"/>
      <c r="BW72" s="1281"/>
      <c r="BX72" s="1281" t="s">
        <v>558</v>
      </c>
      <c r="BY72" s="1281"/>
      <c r="BZ72" s="1281"/>
      <c r="CA72" s="1281"/>
      <c r="CB72" s="1281"/>
      <c r="CC72" s="1281"/>
      <c r="CD72" s="1281"/>
      <c r="CE72" s="1281"/>
      <c r="CF72" s="1281" t="s">
        <v>559</v>
      </c>
      <c r="CG72" s="1281"/>
      <c r="CH72" s="1281"/>
      <c r="CI72" s="1281"/>
      <c r="CJ72" s="1281"/>
      <c r="CK72" s="1281"/>
      <c r="CL72" s="1281"/>
      <c r="CM72" s="1281"/>
      <c r="CN72" s="1281" t="s">
        <v>560</v>
      </c>
      <c r="CO72" s="1281"/>
      <c r="CP72" s="1281"/>
      <c r="CQ72" s="1281"/>
      <c r="CR72" s="1281"/>
      <c r="CS72" s="1281"/>
      <c r="CT72" s="1281"/>
      <c r="CU72" s="1281"/>
      <c r="CV72" s="1281" t="s">
        <v>561</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597</v>
      </c>
      <c r="AO73" s="1280"/>
      <c r="AP73" s="1280"/>
      <c r="AQ73" s="1280"/>
      <c r="AR73" s="1280"/>
      <c r="AS73" s="1280"/>
      <c r="AT73" s="1280"/>
      <c r="AU73" s="1280"/>
      <c r="AV73" s="1280"/>
      <c r="AW73" s="1280"/>
      <c r="AX73" s="1280"/>
      <c r="AY73" s="1280"/>
      <c r="AZ73" s="1280"/>
      <c r="BA73" s="1280"/>
      <c r="BB73" s="1280" t="s">
        <v>598</v>
      </c>
      <c r="BC73" s="1280"/>
      <c r="BD73" s="1280"/>
      <c r="BE73" s="1280"/>
      <c r="BF73" s="1280"/>
      <c r="BG73" s="1280"/>
      <c r="BH73" s="1280"/>
      <c r="BI73" s="1280"/>
      <c r="BJ73" s="1280"/>
      <c r="BK73" s="1280"/>
      <c r="BL73" s="1280"/>
      <c r="BM73" s="1280"/>
      <c r="BN73" s="1280"/>
      <c r="BO73" s="1280"/>
      <c r="BP73" s="1277">
        <v>102.8</v>
      </c>
      <c r="BQ73" s="1277"/>
      <c r="BR73" s="1277"/>
      <c r="BS73" s="1277"/>
      <c r="BT73" s="1277"/>
      <c r="BU73" s="1277"/>
      <c r="BV73" s="1277"/>
      <c r="BW73" s="1277"/>
      <c r="BX73" s="1277">
        <v>84.3</v>
      </c>
      <c r="BY73" s="1277"/>
      <c r="BZ73" s="1277"/>
      <c r="CA73" s="1277"/>
      <c r="CB73" s="1277"/>
      <c r="CC73" s="1277"/>
      <c r="CD73" s="1277"/>
      <c r="CE73" s="1277"/>
      <c r="CF73" s="1277">
        <v>72.2</v>
      </c>
      <c r="CG73" s="1277"/>
      <c r="CH73" s="1277"/>
      <c r="CI73" s="1277"/>
      <c r="CJ73" s="1277"/>
      <c r="CK73" s="1277"/>
      <c r="CL73" s="1277"/>
      <c r="CM73" s="1277"/>
      <c r="CN73" s="1277">
        <v>72.3</v>
      </c>
      <c r="CO73" s="1277"/>
      <c r="CP73" s="1277"/>
      <c r="CQ73" s="1277"/>
      <c r="CR73" s="1277"/>
      <c r="CS73" s="1277"/>
      <c r="CT73" s="1277"/>
      <c r="CU73" s="1277"/>
      <c r="CV73" s="1277">
        <v>73.900000000000006</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602</v>
      </c>
      <c r="BC75" s="1280"/>
      <c r="BD75" s="1280"/>
      <c r="BE75" s="1280"/>
      <c r="BF75" s="1280"/>
      <c r="BG75" s="1280"/>
      <c r="BH75" s="1280"/>
      <c r="BI75" s="1280"/>
      <c r="BJ75" s="1280"/>
      <c r="BK75" s="1280"/>
      <c r="BL75" s="1280"/>
      <c r="BM75" s="1280"/>
      <c r="BN75" s="1280"/>
      <c r="BO75" s="1280"/>
      <c r="BP75" s="1277">
        <v>13.4</v>
      </c>
      <c r="BQ75" s="1277"/>
      <c r="BR75" s="1277"/>
      <c r="BS75" s="1277"/>
      <c r="BT75" s="1277"/>
      <c r="BU75" s="1277"/>
      <c r="BV75" s="1277"/>
      <c r="BW75" s="1277"/>
      <c r="BX75" s="1277">
        <v>11.9</v>
      </c>
      <c r="BY75" s="1277"/>
      <c r="BZ75" s="1277"/>
      <c r="CA75" s="1277"/>
      <c r="CB75" s="1277"/>
      <c r="CC75" s="1277"/>
      <c r="CD75" s="1277"/>
      <c r="CE75" s="1277"/>
      <c r="CF75" s="1277">
        <v>10.4</v>
      </c>
      <c r="CG75" s="1277"/>
      <c r="CH75" s="1277"/>
      <c r="CI75" s="1277"/>
      <c r="CJ75" s="1277"/>
      <c r="CK75" s="1277"/>
      <c r="CL75" s="1277"/>
      <c r="CM75" s="1277"/>
      <c r="CN75" s="1277">
        <v>10.1</v>
      </c>
      <c r="CO75" s="1277"/>
      <c r="CP75" s="1277"/>
      <c r="CQ75" s="1277"/>
      <c r="CR75" s="1277"/>
      <c r="CS75" s="1277"/>
      <c r="CT75" s="1277"/>
      <c r="CU75" s="1277"/>
      <c r="CV75" s="1277">
        <v>10.8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600</v>
      </c>
      <c r="AO77" s="1281"/>
      <c r="AP77" s="1281"/>
      <c r="AQ77" s="1281"/>
      <c r="AR77" s="1281"/>
      <c r="AS77" s="1281"/>
      <c r="AT77" s="1281"/>
      <c r="AU77" s="1281"/>
      <c r="AV77" s="1281"/>
      <c r="AW77" s="1281"/>
      <c r="AX77" s="1281"/>
      <c r="AY77" s="1281"/>
      <c r="AZ77" s="1281"/>
      <c r="BA77" s="1281"/>
      <c r="BB77" s="1280" t="s">
        <v>598</v>
      </c>
      <c r="BC77" s="1280"/>
      <c r="BD77" s="1280"/>
      <c r="BE77" s="1280"/>
      <c r="BF77" s="1280"/>
      <c r="BG77" s="1280"/>
      <c r="BH77" s="1280"/>
      <c r="BI77" s="1280"/>
      <c r="BJ77" s="1280"/>
      <c r="BK77" s="1280"/>
      <c r="BL77" s="1280"/>
      <c r="BM77" s="1280"/>
      <c r="BN77" s="1280"/>
      <c r="BO77" s="1280"/>
      <c r="BP77" s="1277">
        <v>37</v>
      </c>
      <c r="BQ77" s="1277"/>
      <c r="BR77" s="1277"/>
      <c r="BS77" s="1277"/>
      <c r="BT77" s="1277"/>
      <c r="BU77" s="1277"/>
      <c r="BV77" s="1277"/>
      <c r="BW77" s="1277"/>
      <c r="BX77" s="1277">
        <v>27.8</v>
      </c>
      <c r="BY77" s="1277"/>
      <c r="BZ77" s="1277"/>
      <c r="CA77" s="1277"/>
      <c r="CB77" s="1277"/>
      <c r="CC77" s="1277"/>
      <c r="CD77" s="1277"/>
      <c r="CE77" s="1277"/>
      <c r="CF77" s="1277">
        <v>20.2</v>
      </c>
      <c r="CG77" s="1277"/>
      <c r="CH77" s="1277"/>
      <c r="CI77" s="1277"/>
      <c r="CJ77" s="1277"/>
      <c r="CK77" s="1277"/>
      <c r="CL77" s="1277"/>
      <c r="CM77" s="1277"/>
      <c r="CN77" s="1277">
        <v>15.5</v>
      </c>
      <c r="CO77" s="1277"/>
      <c r="CP77" s="1277"/>
      <c r="CQ77" s="1277"/>
      <c r="CR77" s="1277"/>
      <c r="CS77" s="1277"/>
      <c r="CT77" s="1277"/>
      <c r="CU77" s="1277"/>
      <c r="CV77" s="1277">
        <v>14</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602</v>
      </c>
      <c r="BC79" s="1280"/>
      <c r="BD79" s="1280"/>
      <c r="BE79" s="1280"/>
      <c r="BF79" s="1280"/>
      <c r="BG79" s="1280"/>
      <c r="BH79" s="1280"/>
      <c r="BI79" s="1280"/>
      <c r="BJ79" s="1280"/>
      <c r="BK79" s="1280"/>
      <c r="BL79" s="1280"/>
      <c r="BM79" s="1280"/>
      <c r="BN79" s="1280"/>
      <c r="BO79" s="1280"/>
      <c r="BP79" s="1277">
        <v>9.4</v>
      </c>
      <c r="BQ79" s="1277"/>
      <c r="BR79" s="1277"/>
      <c r="BS79" s="1277"/>
      <c r="BT79" s="1277"/>
      <c r="BU79" s="1277"/>
      <c r="BV79" s="1277"/>
      <c r="BW79" s="1277"/>
      <c r="BX79" s="1277">
        <v>8.1</v>
      </c>
      <c r="BY79" s="1277"/>
      <c r="BZ79" s="1277"/>
      <c r="CA79" s="1277"/>
      <c r="CB79" s="1277"/>
      <c r="CC79" s="1277"/>
      <c r="CD79" s="1277"/>
      <c r="CE79" s="1277"/>
      <c r="CF79" s="1277">
        <v>7.1</v>
      </c>
      <c r="CG79" s="1277"/>
      <c r="CH79" s="1277"/>
      <c r="CI79" s="1277"/>
      <c r="CJ79" s="1277"/>
      <c r="CK79" s="1277"/>
      <c r="CL79" s="1277"/>
      <c r="CM79" s="1277"/>
      <c r="CN79" s="1277">
        <v>6.6</v>
      </c>
      <c r="CO79" s="1277"/>
      <c r="CP79" s="1277"/>
      <c r="CQ79" s="1277"/>
      <c r="CR79" s="1277"/>
      <c r="CS79" s="1277"/>
      <c r="CT79" s="1277"/>
      <c r="CU79" s="1277"/>
      <c r="CV79" s="1277">
        <v>6.5</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UecgoZtUSBI0LNcO0fXXpWQSJFfd/s5PbFWxyrJWa1k9xsFxNA0WDa3Bq6+dBqlGQeTigI4VQ6zZgxcfLiGbQ==" saltValue="uFlGlPa+2ffvNNbI1LQkE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sqref="A1:A1048576"/>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rupcl7X4XZuf27SJ+UmAyOswEzvuSGN4A/7jwNK3pGv4JoEGFkHBSgajSBzDjAPSLD2euw66zw1RaoMcCltNA==" saltValue="syoNiQoLsluYKPub0U1wOw=="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130" zoomScaleNormal="13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RnoJXPUnaHP63MAEePOyps60K5WqF7xuLr03a+qsV5unKz+Kqz5NII2ZZJmX5LuTKAkLX7ORBUb2khp66IZHQ==" saltValue="h92BOmnpaPVyfrFTE+Siew==" spinCount="100000" sheet="1" objects="1" scenarios="1"/>
  <dataConsolidate/>
  <phoneticPr fontId="2"/>
  <printOptions horizontalCentered="1" verticalCentered="1"/>
  <pageMargins left="0" right="0" top="0.19685039370078741" bottom="0" header="0.39370078740157483" footer="0"/>
  <pageSetup paperSize="8" scale="51"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554</v>
      </c>
      <c r="G2" s="136"/>
      <c r="H2" s="137"/>
    </row>
    <row r="3" spans="1:8" x14ac:dyDescent="0.15">
      <c r="A3" s="133" t="s">
        <v>547</v>
      </c>
      <c r="B3" s="138"/>
      <c r="C3" s="139"/>
      <c r="D3" s="140">
        <v>277622</v>
      </c>
      <c r="E3" s="141"/>
      <c r="F3" s="142">
        <v>69477</v>
      </c>
      <c r="G3" s="143"/>
      <c r="H3" s="144"/>
    </row>
    <row r="4" spans="1:8" x14ac:dyDescent="0.15">
      <c r="A4" s="145"/>
      <c r="B4" s="146"/>
      <c r="C4" s="147"/>
      <c r="D4" s="148">
        <v>78807</v>
      </c>
      <c r="E4" s="149"/>
      <c r="F4" s="150">
        <v>31528</v>
      </c>
      <c r="G4" s="151"/>
      <c r="H4" s="152"/>
    </row>
    <row r="5" spans="1:8" x14ac:dyDescent="0.15">
      <c r="A5" s="133" t="s">
        <v>549</v>
      </c>
      <c r="B5" s="138"/>
      <c r="C5" s="139"/>
      <c r="D5" s="140">
        <v>57692</v>
      </c>
      <c r="E5" s="141"/>
      <c r="F5" s="142">
        <v>59668</v>
      </c>
      <c r="G5" s="143"/>
      <c r="H5" s="144"/>
    </row>
    <row r="6" spans="1:8" x14ac:dyDescent="0.15">
      <c r="A6" s="145"/>
      <c r="B6" s="146"/>
      <c r="C6" s="147"/>
      <c r="D6" s="148">
        <v>35074</v>
      </c>
      <c r="E6" s="149"/>
      <c r="F6" s="150">
        <v>31515</v>
      </c>
      <c r="G6" s="151"/>
      <c r="H6" s="152"/>
    </row>
    <row r="7" spans="1:8" x14ac:dyDescent="0.15">
      <c r="A7" s="133" t="s">
        <v>550</v>
      </c>
      <c r="B7" s="138"/>
      <c r="C7" s="139"/>
      <c r="D7" s="140">
        <v>39240</v>
      </c>
      <c r="E7" s="141"/>
      <c r="F7" s="142">
        <v>56894</v>
      </c>
      <c r="G7" s="143"/>
      <c r="H7" s="144"/>
    </row>
    <row r="8" spans="1:8" x14ac:dyDescent="0.15">
      <c r="A8" s="145"/>
      <c r="B8" s="146"/>
      <c r="C8" s="147"/>
      <c r="D8" s="148">
        <v>20306</v>
      </c>
      <c r="E8" s="149"/>
      <c r="F8" s="150">
        <v>32548</v>
      </c>
      <c r="G8" s="151"/>
      <c r="H8" s="152"/>
    </row>
    <row r="9" spans="1:8" x14ac:dyDescent="0.15">
      <c r="A9" s="133" t="s">
        <v>551</v>
      </c>
      <c r="B9" s="138"/>
      <c r="C9" s="139"/>
      <c r="D9" s="140">
        <v>32423</v>
      </c>
      <c r="E9" s="141"/>
      <c r="F9" s="142">
        <v>57122</v>
      </c>
      <c r="G9" s="143"/>
      <c r="H9" s="144"/>
    </row>
    <row r="10" spans="1:8" x14ac:dyDescent="0.15">
      <c r="A10" s="145"/>
      <c r="B10" s="146"/>
      <c r="C10" s="147"/>
      <c r="D10" s="148">
        <v>17545</v>
      </c>
      <c r="E10" s="149"/>
      <c r="F10" s="150">
        <v>36191</v>
      </c>
      <c r="G10" s="151"/>
      <c r="H10" s="152"/>
    </row>
    <row r="11" spans="1:8" x14ac:dyDescent="0.15">
      <c r="A11" s="133" t="s">
        <v>552</v>
      </c>
      <c r="B11" s="138"/>
      <c r="C11" s="139"/>
      <c r="D11" s="140">
        <v>53170</v>
      </c>
      <c r="E11" s="141"/>
      <c r="F11" s="142">
        <v>53655</v>
      </c>
      <c r="G11" s="143"/>
      <c r="H11" s="144"/>
    </row>
    <row r="12" spans="1:8" x14ac:dyDescent="0.15">
      <c r="A12" s="145"/>
      <c r="B12" s="146"/>
      <c r="C12" s="153"/>
      <c r="D12" s="148">
        <v>28815</v>
      </c>
      <c r="E12" s="149"/>
      <c r="F12" s="150">
        <v>32719</v>
      </c>
      <c r="G12" s="151"/>
      <c r="H12" s="152"/>
    </row>
    <row r="13" spans="1:8" x14ac:dyDescent="0.15">
      <c r="A13" s="133"/>
      <c r="B13" s="138"/>
      <c r="C13" s="154"/>
      <c r="D13" s="155">
        <v>92029</v>
      </c>
      <c r="E13" s="156"/>
      <c r="F13" s="157">
        <v>59363</v>
      </c>
      <c r="G13" s="158"/>
      <c r="H13" s="144"/>
    </row>
    <row r="14" spans="1:8" x14ac:dyDescent="0.15">
      <c r="A14" s="145"/>
      <c r="B14" s="146"/>
      <c r="C14" s="147"/>
      <c r="D14" s="148">
        <v>36109</v>
      </c>
      <c r="E14" s="149"/>
      <c r="F14" s="150">
        <v>32900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6.47</v>
      </c>
      <c r="C19" s="159">
        <f>ROUND(VALUE(SUBSTITUTE(実質収支比率等に係る経年分析!G$48,"▲","-")),2)</f>
        <v>6.59</v>
      </c>
      <c r="D19" s="159">
        <f>ROUND(VALUE(SUBSTITUTE(実質収支比率等に係る経年分析!H$48,"▲","-")),2)</f>
        <v>6.65</v>
      </c>
      <c r="E19" s="159">
        <f>ROUND(VALUE(SUBSTITUTE(実質収支比率等に係る経年分析!I$48,"▲","-")),2)</f>
        <v>7.46</v>
      </c>
      <c r="F19" s="159">
        <f>ROUND(VALUE(SUBSTITUTE(実質収支比率等に係る経年分析!J$48,"▲","-")),2)</f>
        <v>9.3000000000000007</v>
      </c>
    </row>
    <row r="20" spans="1:11" x14ac:dyDescent="0.15">
      <c r="A20" s="159" t="s">
        <v>48</v>
      </c>
      <c r="B20" s="159">
        <f>ROUND(VALUE(SUBSTITUTE(実質収支比率等に係る経年分析!F$47,"▲","-")),2)</f>
        <v>19.600000000000001</v>
      </c>
      <c r="C20" s="159">
        <f>ROUND(VALUE(SUBSTITUTE(実質収支比率等に係る経年分析!G$47,"▲","-")),2)</f>
        <v>30.8</v>
      </c>
      <c r="D20" s="159">
        <f>ROUND(VALUE(SUBSTITUTE(実質収支比率等に係る経年分析!H$47,"▲","-")),2)</f>
        <v>33.18</v>
      </c>
      <c r="E20" s="159">
        <f>ROUND(VALUE(SUBSTITUTE(実質収支比率等に係る経年分析!I$47,"▲","-")),2)</f>
        <v>30.95</v>
      </c>
      <c r="F20" s="159">
        <f>ROUND(VALUE(SUBSTITUTE(実質収支比率等に係る経年分析!J$47,"▲","-")),2)</f>
        <v>24.68</v>
      </c>
    </row>
    <row r="21" spans="1:11" x14ac:dyDescent="0.15">
      <c r="A21" s="159" t="s">
        <v>49</v>
      </c>
      <c r="B21" s="159">
        <f>IF(ISNUMBER(VALUE(SUBSTITUTE(実質収支比率等に係る経年分析!F$49,"▲","-"))),ROUND(VALUE(SUBSTITUTE(実質収支比率等に係る経年分析!F$49,"▲","-")),2),NA())</f>
        <v>2.29</v>
      </c>
      <c r="C21" s="159">
        <f>IF(ISNUMBER(VALUE(SUBSTITUTE(実質収支比率等に係る経年分析!G$49,"▲","-"))),ROUND(VALUE(SUBSTITUTE(実質収支比率等に係る経年分析!G$49,"▲","-")),2),NA())</f>
        <v>10.78</v>
      </c>
      <c r="D21" s="159">
        <f>IF(ISNUMBER(VALUE(SUBSTITUTE(実質収支比率等に係る経年分析!H$49,"▲","-"))),ROUND(VALUE(SUBSTITUTE(実質収支比率等に係る経年分析!H$49,"▲","-")),2),NA())</f>
        <v>3.58</v>
      </c>
      <c r="E21" s="159">
        <f>IF(ISNUMBER(VALUE(SUBSTITUTE(実質収支比率等に係る経年分析!I$49,"▲","-"))),ROUND(VALUE(SUBSTITUTE(実質収支比率等に係る経年分析!I$49,"▲","-")),2),NA())</f>
        <v>-0.96</v>
      </c>
      <c r="F21" s="159">
        <f>IF(ISNUMBER(VALUE(SUBSTITUTE(実質収支比率等に係る経年分析!J$49,"▲","-"))),ROUND(VALUE(SUBSTITUTE(実質収支比率等に係る経年分析!J$49,"▲","-")),2),NA())</f>
        <v>-4.3</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土地取得事業特別会計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介護保険事業特別会計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2.77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0.37</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0.37</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2.4300000000000002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1.93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2.0099999999999998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3.07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10.039999999999999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9.93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8.68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8.26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8.39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6.47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6.58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6.65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7.46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9.3000000000000007</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1025</v>
      </c>
      <c r="E42" s="161"/>
      <c r="F42" s="161"/>
      <c r="G42" s="161">
        <f>'実質公債費比率（分子）の構造'!L$52</f>
        <v>1043</v>
      </c>
      <c r="H42" s="161"/>
      <c r="I42" s="161"/>
      <c r="J42" s="161">
        <f>'実質公債費比率（分子）の構造'!M$52</f>
        <v>1033</v>
      </c>
      <c r="K42" s="161"/>
      <c r="L42" s="161"/>
      <c r="M42" s="161">
        <f>'実質公債費比率（分子）の構造'!N$52</f>
        <v>1118</v>
      </c>
      <c r="N42" s="161"/>
      <c r="O42" s="161"/>
      <c r="P42" s="161">
        <f>'実質公債費比率（分子）の構造'!O$52</f>
        <v>1176</v>
      </c>
    </row>
    <row r="43" spans="1:16" x14ac:dyDescent="0.15">
      <c r="A43" s="161" t="s">
        <v>57</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14</v>
      </c>
      <c r="C44" s="161"/>
      <c r="D44" s="161"/>
      <c r="E44" s="161">
        <f>'実質公債費比率（分子）の構造'!L$50</f>
        <v>14</v>
      </c>
      <c r="F44" s="161"/>
      <c r="G44" s="161"/>
      <c r="H44" s="161">
        <f>'実質公債費比率（分子）の構造'!M$50</f>
        <v>15</v>
      </c>
      <c r="I44" s="161"/>
      <c r="J44" s="161"/>
      <c r="K44" s="161">
        <f>'実質公債費比率（分子）の構造'!N$50</f>
        <v>17</v>
      </c>
      <c r="L44" s="161"/>
      <c r="M44" s="161"/>
      <c r="N44" s="161">
        <f>'実質公債費比率（分子）の構造'!O$50</f>
        <v>17</v>
      </c>
      <c r="O44" s="161"/>
      <c r="P44" s="161"/>
    </row>
    <row r="45" spans="1:16" x14ac:dyDescent="0.15">
      <c r="A45" s="161" t="s">
        <v>59</v>
      </c>
      <c r="B45" s="161">
        <f>'実質公債費比率（分子）の構造'!K$49</f>
        <v>265</v>
      </c>
      <c r="C45" s="161"/>
      <c r="D45" s="161"/>
      <c r="E45" s="161">
        <f>'実質公債費比率（分子）の構造'!L$49</f>
        <v>224</v>
      </c>
      <c r="F45" s="161"/>
      <c r="G45" s="161"/>
      <c r="H45" s="161">
        <f>'実質公債費比率（分子）の構造'!M$49</f>
        <v>201</v>
      </c>
      <c r="I45" s="161"/>
      <c r="J45" s="161"/>
      <c r="K45" s="161">
        <f>'実質公債費比率（分子）の構造'!N$49</f>
        <v>193</v>
      </c>
      <c r="L45" s="161"/>
      <c r="M45" s="161"/>
      <c r="N45" s="161">
        <f>'実質公債費比率（分子）の構造'!O$49</f>
        <v>194</v>
      </c>
      <c r="O45" s="161"/>
      <c r="P45" s="161"/>
    </row>
    <row r="46" spans="1:16" x14ac:dyDescent="0.15">
      <c r="A46" s="161" t="s">
        <v>60</v>
      </c>
      <c r="B46" s="161">
        <f>'実質公債費比率（分子）の構造'!K$48</f>
        <v>476</v>
      </c>
      <c r="C46" s="161"/>
      <c r="D46" s="161"/>
      <c r="E46" s="161">
        <f>'実質公債費比率（分子）の構造'!L$48</f>
        <v>470</v>
      </c>
      <c r="F46" s="161"/>
      <c r="G46" s="161"/>
      <c r="H46" s="161">
        <f>'実質公債費比率（分子）の構造'!M$48</f>
        <v>490</v>
      </c>
      <c r="I46" s="161"/>
      <c r="J46" s="161"/>
      <c r="K46" s="161">
        <f>'実質公債費比率（分子）の構造'!N$48</f>
        <v>508</v>
      </c>
      <c r="L46" s="161"/>
      <c r="M46" s="161"/>
      <c r="N46" s="161">
        <f>'実質公債費比率（分子）の構造'!O$48</f>
        <v>544</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853</v>
      </c>
      <c r="C49" s="161"/>
      <c r="D49" s="161"/>
      <c r="E49" s="161">
        <f>'実質公債費比率（分子）の構造'!L$45</f>
        <v>888</v>
      </c>
      <c r="F49" s="161"/>
      <c r="G49" s="161"/>
      <c r="H49" s="161">
        <f>'実質公債費比率（分子）の構造'!M$45</f>
        <v>911</v>
      </c>
      <c r="I49" s="161"/>
      <c r="J49" s="161"/>
      <c r="K49" s="161">
        <f>'実質公債費比率（分子）の構造'!N$45</f>
        <v>940</v>
      </c>
      <c r="L49" s="161"/>
      <c r="M49" s="161"/>
      <c r="N49" s="161">
        <f>'実質公債費比率（分子）の構造'!O$45</f>
        <v>1104</v>
      </c>
      <c r="O49" s="161"/>
      <c r="P49" s="161"/>
    </row>
    <row r="50" spans="1:16" x14ac:dyDescent="0.15">
      <c r="A50" s="161" t="s">
        <v>64</v>
      </c>
      <c r="B50" s="161" t="e">
        <f>NA()</f>
        <v>#N/A</v>
      </c>
      <c r="C50" s="161">
        <f>IF(ISNUMBER('実質公債費比率（分子）の構造'!K$53),'実質公債費比率（分子）の構造'!K$53,NA())</f>
        <v>583</v>
      </c>
      <c r="D50" s="161" t="e">
        <f>NA()</f>
        <v>#N/A</v>
      </c>
      <c r="E50" s="161" t="e">
        <f>NA()</f>
        <v>#N/A</v>
      </c>
      <c r="F50" s="161">
        <f>IF(ISNUMBER('実質公債費比率（分子）の構造'!L$53),'実質公債費比率（分子）の構造'!L$53,NA())</f>
        <v>553</v>
      </c>
      <c r="G50" s="161" t="e">
        <f>NA()</f>
        <v>#N/A</v>
      </c>
      <c r="H50" s="161" t="e">
        <f>NA()</f>
        <v>#N/A</v>
      </c>
      <c r="I50" s="161">
        <f>IF(ISNUMBER('実質公債費比率（分子）の構造'!M$53),'実質公債費比率（分子）の構造'!M$53,NA())</f>
        <v>584</v>
      </c>
      <c r="J50" s="161" t="e">
        <f>NA()</f>
        <v>#N/A</v>
      </c>
      <c r="K50" s="161" t="e">
        <f>NA()</f>
        <v>#N/A</v>
      </c>
      <c r="L50" s="161">
        <f>IF(ISNUMBER('実質公債費比率（分子）の構造'!N$53),'実質公債費比率（分子）の構造'!N$53,NA())</f>
        <v>540</v>
      </c>
      <c r="M50" s="161" t="e">
        <f>NA()</f>
        <v>#N/A</v>
      </c>
      <c r="N50" s="161" t="e">
        <f>NA()</f>
        <v>#N/A</v>
      </c>
      <c r="O50" s="161">
        <f>IF(ISNUMBER('実質公債費比率（分子）の構造'!O$53),'実質公債費比率（分子）の構造'!O$53,NA())</f>
        <v>683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11558</v>
      </c>
      <c r="E56" s="160"/>
      <c r="F56" s="160"/>
      <c r="G56" s="160">
        <f>'将来負担比率（分子）の構造'!J$52</f>
        <v>11417</v>
      </c>
      <c r="H56" s="160"/>
      <c r="I56" s="160"/>
      <c r="J56" s="160">
        <f>'将来負担比率（分子）の構造'!K$52</f>
        <v>11558</v>
      </c>
      <c r="K56" s="160"/>
      <c r="L56" s="160"/>
      <c r="M56" s="160">
        <f>'将来負担比率（分子）の構造'!L$52</f>
        <v>11455</v>
      </c>
      <c r="N56" s="160"/>
      <c r="O56" s="160"/>
      <c r="P56" s="160">
        <f>'将来負担比率（分子）の構造'!M$52</f>
        <v>11507</v>
      </c>
    </row>
    <row r="57" spans="1:16" x14ac:dyDescent="0.15">
      <c r="A57" s="160" t="s">
        <v>35</v>
      </c>
      <c r="B57" s="160"/>
      <c r="C57" s="160"/>
      <c r="D57" s="160">
        <f>'将来負担比率（分子）の構造'!I$51</f>
        <v>2082</v>
      </c>
      <c r="E57" s="160"/>
      <c r="F57" s="160"/>
      <c r="G57" s="160">
        <f>'将来負担比率（分子）の構造'!J$51</f>
        <v>2100</v>
      </c>
      <c r="H57" s="160"/>
      <c r="I57" s="160"/>
      <c r="J57" s="160">
        <f>'将来負担比率（分子）の構造'!K$51</f>
        <v>1965</v>
      </c>
      <c r="K57" s="160"/>
      <c r="L57" s="160"/>
      <c r="M57" s="160">
        <f>'将来負担比率（分子）の構造'!L$51</f>
        <v>1966</v>
      </c>
      <c r="N57" s="160"/>
      <c r="O57" s="160"/>
      <c r="P57" s="160">
        <f>'将来負担比率（分子）の構造'!M$51</f>
        <v>1875</v>
      </c>
    </row>
    <row r="58" spans="1:16" x14ac:dyDescent="0.15">
      <c r="A58" s="160" t="s">
        <v>34</v>
      </c>
      <c r="B58" s="160"/>
      <c r="C58" s="160"/>
      <c r="D58" s="160">
        <f>'将来負担比率（分子）の構造'!I$50</f>
        <v>1905</v>
      </c>
      <c r="E58" s="160"/>
      <c r="F58" s="160"/>
      <c r="G58" s="160">
        <f>'将来負担比率（分子）の構造'!J$50</f>
        <v>2703</v>
      </c>
      <c r="H58" s="160"/>
      <c r="I58" s="160"/>
      <c r="J58" s="160">
        <f>'将来負担比率（分子）の構造'!K$50</f>
        <v>2971</v>
      </c>
      <c r="K58" s="160"/>
      <c r="L58" s="160"/>
      <c r="M58" s="160">
        <f>'将来負担比率（分子）の構造'!L$50</f>
        <v>3073</v>
      </c>
      <c r="N58" s="160"/>
      <c r="O58" s="160"/>
      <c r="P58" s="160">
        <f>'将来負担比率（分子）の構造'!M$50</f>
        <v>2960</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1272</v>
      </c>
      <c r="C62" s="160"/>
      <c r="D62" s="160"/>
      <c r="E62" s="160">
        <f>'将来負担比率（分子）の構造'!J$45</f>
        <v>1231</v>
      </c>
      <c r="F62" s="160"/>
      <c r="G62" s="160"/>
      <c r="H62" s="160">
        <f>'将来負担比率（分子）の構造'!K$45</f>
        <v>1151</v>
      </c>
      <c r="I62" s="160"/>
      <c r="J62" s="160"/>
      <c r="K62" s="160">
        <f>'将来負担比率（分子）の構造'!L$45</f>
        <v>1179</v>
      </c>
      <c r="L62" s="160"/>
      <c r="M62" s="160"/>
      <c r="N62" s="160">
        <f>'将来負担比率（分子）の構造'!M$45</f>
        <v>1198</v>
      </c>
      <c r="O62" s="160"/>
      <c r="P62" s="160"/>
    </row>
    <row r="63" spans="1:16" x14ac:dyDescent="0.15">
      <c r="A63" s="160" t="s">
        <v>27</v>
      </c>
      <c r="B63" s="160">
        <f>'将来負担比率（分子）の構造'!I$44</f>
        <v>2358</v>
      </c>
      <c r="C63" s="160"/>
      <c r="D63" s="160"/>
      <c r="E63" s="160">
        <f>'将来負担比率（分子）の構造'!J$44</f>
        <v>2296</v>
      </c>
      <c r="F63" s="160"/>
      <c r="G63" s="160"/>
      <c r="H63" s="160">
        <f>'将来負担比率（分子）の構造'!K$44</f>
        <v>2240</v>
      </c>
      <c r="I63" s="160"/>
      <c r="J63" s="160"/>
      <c r="K63" s="160">
        <f>'将来負担比率（分子）の構造'!L$44</f>
        <v>2491</v>
      </c>
      <c r="L63" s="160"/>
      <c r="M63" s="160"/>
      <c r="N63" s="160">
        <f>'将来負担比率（分子）の構造'!M$44</f>
        <v>2473</v>
      </c>
      <c r="O63" s="160"/>
      <c r="P63" s="160"/>
    </row>
    <row r="64" spans="1:16" x14ac:dyDescent="0.15">
      <c r="A64" s="160" t="s">
        <v>26</v>
      </c>
      <c r="B64" s="160">
        <f>'将来負担比率（分子）の構造'!I$43</f>
        <v>5667</v>
      </c>
      <c r="C64" s="160"/>
      <c r="D64" s="160"/>
      <c r="E64" s="160">
        <f>'将来負担比率（分子）の構造'!J$43</f>
        <v>5468</v>
      </c>
      <c r="F64" s="160"/>
      <c r="G64" s="160"/>
      <c r="H64" s="160">
        <f>'将来負担比率（分子）の構造'!K$43</f>
        <v>5343</v>
      </c>
      <c r="I64" s="160"/>
      <c r="J64" s="160"/>
      <c r="K64" s="160">
        <f>'将来負担比率（分子）の構造'!L$43</f>
        <v>5359</v>
      </c>
      <c r="L64" s="160"/>
      <c r="M64" s="160"/>
      <c r="N64" s="160">
        <f>'将来負担比率（分子）の構造'!M$43</f>
        <v>5422</v>
      </c>
      <c r="O64" s="160"/>
      <c r="P64" s="160"/>
    </row>
    <row r="65" spans="1:16" x14ac:dyDescent="0.15">
      <c r="A65" s="160" t="s">
        <v>25</v>
      </c>
      <c r="B65" s="160">
        <f>'将来負担比率（分子）の構造'!I$42</f>
        <v>153</v>
      </c>
      <c r="C65" s="160"/>
      <c r="D65" s="160"/>
      <c r="E65" s="160">
        <f>'将来負担比率（分子）の構造'!J$42</f>
        <v>139</v>
      </c>
      <c r="F65" s="160"/>
      <c r="G65" s="160"/>
      <c r="H65" s="160">
        <f>'将来負担比率（分子）の構造'!K$42</f>
        <v>186</v>
      </c>
      <c r="I65" s="160"/>
      <c r="J65" s="160"/>
      <c r="K65" s="160">
        <f>'将来負担比率（分子）の構造'!L$42</f>
        <v>164</v>
      </c>
      <c r="L65" s="160"/>
      <c r="M65" s="160"/>
      <c r="N65" s="160">
        <f>'将来負担比率（分子）の構造'!M$42</f>
        <v>143</v>
      </c>
      <c r="O65" s="160"/>
      <c r="P65" s="160"/>
    </row>
    <row r="66" spans="1:16" x14ac:dyDescent="0.15">
      <c r="A66" s="160" t="s">
        <v>24</v>
      </c>
      <c r="B66" s="160">
        <f>'将来負担比率（分子）の構造'!I$41</f>
        <v>11732</v>
      </c>
      <c r="C66" s="160"/>
      <c r="D66" s="160"/>
      <c r="E66" s="160">
        <f>'将来負担比率（分子）の構造'!J$41</f>
        <v>11613</v>
      </c>
      <c r="F66" s="160"/>
      <c r="G66" s="160"/>
      <c r="H66" s="160">
        <f>'将来負担比率（分子）の構造'!K$41</f>
        <v>11571</v>
      </c>
      <c r="I66" s="160"/>
      <c r="J66" s="160"/>
      <c r="K66" s="160">
        <f>'将来負担比率（分子）の構造'!L$41</f>
        <v>11308</v>
      </c>
      <c r="L66" s="160"/>
      <c r="M66" s="160"/>
      <c r="N66" s="160">
        <f>'将来負担比率（分子）の構造'!M$41</f>
        <v>11203</v>
      </c>
      <c r="O66" s="160"/>
      <c r="P66" s="160"/>
    </row>
    <row r="67" spans="1:16" x14ac:dyDescent="0.15">
      <c r="A67" s="160" t="s">
        <v>68</v>
      </c>
      <c r="B67" s="160" t="e">
        <f>NA()</f>
        <v>#N/A</v>
      </c>
      <c r="C67" s="160">
        <f>IF(ISNUMBER('将来負担比率（分子）の構造'!I$53), IF('将来負担比率（分子）の構造'!I$53 &lt; 0, 0, '将来負担比率（分子）の構造'!I$53), NA())</f>
        <v>5638</v>
      </c>
      <c r="D67" s="160" t="e">
        <f>NA()</f>
        <v>#N/A</v>
      </c>
      <c r="E67" s="160" t="e">
        <f>NA()</f>
        <v>#N/A</v>
      </c>
      <c r="F67" s="160">
        <f>IF(ISNUMBER('将来負担比率（分子）の構造'!J$53), IF('将来負担比率（分子）の構造'!J$53 &lt; 0, 0, '将来負担比率（分子）の構造'!J$53), NA())</f>
        <v>4528</v>
      </c>
      <c r="G67" s="160" t="e">
        <f>NA()</f>
        <v>#N/A</v>
      </c>
      <c r="H67" s="160" t="e">
        <f>NA()</f>
        <v>#N/A</v>
      </c>
      <c r="I67" s="160">
        <f>IF(ISNUMBER('将来負担比率（分子）の構造'!K$53), IF('将来負担比率（分子）の構造'!K$53 &lt; 0, 0, '将来負担比率（分子）の構造'!K$53), NA())</f>
        <v>3997</v>
      </c>
      <c r="J67" s="160" t="e">
        <f>NA()</f>
        <v>#N/A</v>
      </c>
      <c r="K67" s="160" t="e">
        <f>NA()</f>
        <v>#N/A</v>
      </c>
      <c r="L67" s="160">
        <f>IF(ISNUMBER('将来負担比率（分子）の構造'!L$53), IF('将来負担比率（分子）の構造'!L$53 &lt; 0, 0, '将来負担比率（分子）の構造'!L$53), NA())</f>
        <v>4007</v>
      </c>
      <c r="M67" s="160" t="e">
        <f>NA()</f>
        <v>#N/A</v>
      </c>
      <c r="N67" s="160" t="e">
        <f>NA()</f>
        <v>#N/A</v>
      </c>
      <c r="O67" s="160">
        <f>IF(ISNUMBER('将来負担比率（分子）の構造'!M$53), IF('将来負担比率（分子）の構造'!M$53 &lt; 0, 0, '将来負担比率（分子）の構造'!M$53), NA())</f>
        <v>4098</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2134</v>
      </c>
      <c r="C72" s="164">
        <f>基金残高に係る経年分析!G55</f>
        <v>2013</v>
      </c>
      <c r="D72" s="164">
        <f>基金残高に係る経年分析!H55</f>
        <v>1611</v>
      </c>
    </row>
    <row r="73" spans="1:16" x14ac:dyDescent="0.15">
      <c r="A73" s="163" t="s">
        <v>71</v>
      </c>
      <c r="B73" s="164">
        <f>基金残高に係る経年分析!F56</f>
        <v>31</v>
      </c>
      <c r="C73" s="164">
        <f>基金残高に係る経年分析!G56</f>
        <v>31</v>
      </c>
      <c r="D73" s="164">
        <f>基金残高に係る経年分析!H56</f>
        <v>31</v>
      </c>
    </row>
    <row r="74" spans="1:16" x14ac:dyDescent="0.15">
      <c r="A74" s="163" t="s">
        <v>72</v>
      </c>
      <c r="B74" s="164">
        <f>基金残高に係る経年分析!F57</f>
        <v>290</v>
      </c>
      <c r="C74" s="164">
        <f>基金残高に係る経年分析!G57</f>
        <v>480</v>
      </c>
      <c r="D74" s="164">
        <f>基金残高に係る経年分析!H57</f>
        <v>500</v>
      </c>
    </row>
  </sheetData>
  <sheetProtection algorithmName="SHA-512" hashValue="BRMQR1bjzCB7wYsiJNh9BaFsqBf8Wa8V6d21J5cqxKLX3YR/393JXGanKezSZu++k5nOGbyRCMg+xoEkr512Tg==" saltValue="/QPz7hb+f3U9TeKURpJY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210</v>
      </c>
      <c r="DI1" s="636"/>
      <c r="DJ1" s="636"/>
      <c r="DK1" s="636"/>
      <c r="DL1" s="636"/>
      <c r="DM1" s="636"/>
      <c r="DN1" s="637"/>
      <c r="DO1" s="205"/>
      <c r="DP1" s="635" t="s">
        <v>211</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213</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214</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215</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216</v>
      </c>
      <c r="S4" s="639"/>
      <c r="T4" s="639"/>
      <c r="U4" s="639"/>
      <c r="V4" s="639"/>
      <c r="W4" s="639"/>
      <c r="X4" s="639"/>
      <c r="Y4" s="640"/>
      <c r="Z4" s="638" t="s">
        <v>217</v>
      </c>
      <c r="AA4" s="639"/>
      <c r="AB4" s="639"/>
      <c r="AC4" s="640"/>
      <c r="AD4" s="638" t="s">
        <v>218</v>
      </c>
      <c r="AE4" s="639"/>
      <c r="AF4" s="639"/>
      <c r="AG4" s="639"/>
      <c r="AH4" s="639"/>
      <c r="AI4" s="639"/>
      <c r="AJ4" s="639"/>
      <c r="AK4" s="640"/>
      <c r="AL4" s="638" t="s">
        <v>217</v>
      </c>
      <c r="AM4" s="639"/>
      <c r="AN4" s="639"/>
      <c r="AO4" s="640"/>
      <c r="AP4" s="644" t="s">
        <v>219</v>
      </c>
      <c r="AQ4" s="644"/>
      <c r="AR4" s="644"/>
      <c r="AS4" s="644"/>
      <c r="AT4" s="644"/>
      <c r="AU4" s="644"/>
      <c r="AV4" s="644"/>
      <c r="AW4" s="644"/>
      <c r="AX4" s="644"/>
      <c r="AY4" s="644"/>
      <c r="AZ4" s="644"/>
      <c r="BA4" s="644"/>
      <c r="BB4" s="644"/>
      <c r="BC4" s="644"/>
      <c r="BD4" s="644"/>
      <c r="BE4" s="644"/>
      <c r="BF4" s="644"/>
      <c r="BG4" s="644" t="s">
        <v>220</v>
      </c>
      <c r="BH4" s="644"/>
      <c r="BI4" s="644"/>
      <c r="BJ4" s="644"/>
      <c r="BK4" s="644"/>
      <c r="BL4" s="644"/>
      <c r="BM4" s="644"/>
      <c r="BN4" s="644"/>
      <c r="BO4" s="644" t="s">
        <v>217</v>
      </c>
      <c r="BP4" s="644"/>
      <c r="BQ4" s="644"/>
      <c r="BR4" s="644"/>
      <c r="BS4" s="644" t="s">
        <v>221</v>
      </c>
      <c r="BT4" s="644"/>
      <c r="BU4" s="644"/>
      <c r="BV4" s="644"/>
      <c r="BW4" s="644"/>
      <c r="BX4" s="644"/>
      <c r="BY4" s="644"/>
      <c r="BZ4" s="644"/>
      <c r="CA4" s="644"/>
      <c r="CB4" s="644"/>
      <c r="CD4" s="641" t="s">
        <v>222</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223</v>
      </c>
      <c r="C5" s="646"/>
      <c r="D5" s="646"/>
      <c r="E5" s="646"/>
      <c r="F5" s="646"/>
      <c r="G5" s="646"/>
      <c r="H5" s="646"/>
      <c r="I5" s="646"/>
      <c r="J5" s="646"/>
      <c r="K5" s="646"/>
      <c r="L5" s="646"/>
      <c r="M5" s="646"/>
      <c r="N5" s="646"/>
      <c r="O5" s="646"/>
      <c r="P5" s="646"/>
      <c r="Q5" s="647"/>
      <c r="R5" s="648">
        <v>5416176</v>
      </c>
      <c r="S5" s="649"/>
      <c r="T5" s="649"/>
      <c r="U5" s="649"/>
      <c r="V5" s="649"/>
      <c r="W5" s="649"/>
      <c r="X5" s="649"/>
      <c r="Y5" s="650"/>
      <c r="Z5" s="651">
        <v>45.7</v>
      </c>
      <c r="AA5" s="651"/>
      <c r="AB5" s="651"/>
      <c r="AC5" s="651"/>
      <c r="AD5" s="652">
        <v>5178263</v>
      </c>
      <c r="AE5" s="652"/>
      <c r="AF5" s="652"/>
      <c r="AG5" s="652"/>
      <c r="AH5" s="652"/>
      <c r="AI5" s="652"/>
      <c r="AJ5" s="652"/>
      <c r="AK5" s="652"/>
      <c r="AL5" s="653">
        <v>82.1</v>
      </c>
      <c r="AM5" s="654"/>
      <c r="AN5" s="654"/>
      <c r="AO5" s="655"/>
      <c r="AP5" s="645" t="s">
        <v>224</v>
      </c>
      <c r="AQ5" s="646"/>
      <c r="AR5" s="646"/>
      <c r="AS5" s="646"/>
      <c r="AT5" s="646"/>
      <c r="AU5" s="646"/>
      <c r="AV5" s="646"/>
      <c r="AW5" s="646"/>
      <c r="AX5" s="646"/>
      <c r="AY5" s="646"/>
      <c r="AZ5" s="646"/>
      <c r="BA5" s="646"/>
      <c r="BB5" s="646"/>
      <c r="BC5" s="646"/>
      <c r="BD5" s="646"/>
      <c r="BE5" s="646"/>
      <c r="BF5" s="647"/>
      <c r="BG5" s="659">
        <v>5178263</v>
      </c>
      <c r="BH5" s="660"/>
      <c r="BI5" s="660"/>
      <c r="BJ5" s="660"/>
      <c r="BK5" s="660"/>
      <c r="BL5" s="660"/>
      <c r="BM5" s="660"/>
      <c r="BN5" s="661"/>
      <c r="BO5" s="662">
        <v>95.6</v>
      </c>
      <c r="BP5" s="662"/>
      <c r="BQ5" s="662"/>
      <c r="BR5" s="662"/>
      <c r="BS5" s="663" t="s">
        <v>130</v>
      </c>
      <c r="BT5" s="663"/>
      <c r="BU5" s="663"/>
      <c r="BV5" s="663"/>
      <c r="BW5" s="663"/>
      <c r="BX5" s="663"/>
      <c r="BY5" s="663"/>
      <c r="BZ5" s="663"/>
      <c r="CA5" s="663"/>
      <c r="CB5" s="667"/>
      <c r="CD5" s="641" t="s">
        <v>219</v>
      </c>
      <c r="CE5" s="642"/>
      <c r="CF5" s="642"/>
      <c r="CG5" s="642"/>
      <c r="CH5" s="642"/>
      <c r="CI5" s="642"/>
      <c r="CJ5" s="642"/>
      <c r="CK5" s="642"/>
      <c r="CL5" s="642"/>
      <c r="CM5" s="642"/>
      <c r="CN5" s="642"/>
      <c r="CO5" s="642"/>
      <c r="CP5" s="642"/>
      <c r="CQ5" s="643"/>
      <c r="CR5" s="641" t="s">
        <v>225</v>
      </c>
      <c r="CS5" s="642"/>
      <c r="CT5" s="642"/>
      <c r="CU5" s="642"/>
      <c r="CV5" s="642"/>
      <c r="CW5" s="642"/>
      <c r="CX5" s="642"/>
      <c r="CY5" s="643"/>
      <c r="CZ5" s="641" t="s">
        <v>217</v>
      </c>
      <c r="DA5" s="642"/>
      <c r="DB5" s="642"/>
      <c r="DC5" s="643"/>
      <c r="DD5" s="641" t="s">
        <v>226</v>
      </c>
      <c r="DE5" s="642"/>
      <c r="DF5" s="642"/>
      <c r="DG5" s="642"/>
      <c r="DH5" s="642"/>
      <c r="DI5" s="642"/>
      <c r="DJ5" s="642"/>
      <c r="DK5" s="642"/>
      <c r="DL5" s="642"/>
      <c r="DM5" s="642"/>
      <c r="DN5" s="642"/>
      <c r="DO5" s="642"/>
      <c r="DP5" s="643"/>
      <c r="DQ5" s="641" t="s">
        <v>227</v>
      </c>
      <c r="DR5" s="642"/>
      <c r="DS5" s="642"/>
      <c r="DT5" s="642"/>
      <c r="DU5" s="642"/>
      <c r="DV5" s="642"/>
      <c r="DW5" s="642"/>
      <c r="DX5" s="642"/>
      <c r="DY5" s="642"/>
      <c r="DZ5" s="642"/>
      <c r="EA5" s="642"/>
      <c r="EB5" s="642"/>
      <c r="EC5" s="643"/>
    </row>
    <row r="6" spans="2:143" ht="11.25" customHeight="1" x14ac:dyDescent="0.15">
      <c r="B6" s="656" t="s">
        <v>228</v>
      </c>
      <c r="C6" s="657"/>
      <c r="D6" s="657"/>
      <c r="E6" s="657"/>
      <c r="F6" s="657"/>
      <c r="G6" s="657"/>
      <c r="H6" s="657"/>
      <c r="I6" s="657"/>
      <c r="J6" s="657"/>
      <c r="K6" s="657"/>
      <c r="L6" s="657"/>
      <c r="M6" s="657"/>
      <c r="N6" s="657"/>
      <c r="O6" s="657"/>
      <c r="P6" s="657"/>
      <c r="Q6" s="658"/>
      <c r="R6" s="659">
        <v>90413</v>
      </c>
      <c r="S6" s="660"/>
      <c r="T6" s="660"/>
      <c r="U6" s="660"/>
      <c r="V6" s="660"/>
      <c r="W6" s="660"/>
      <c r="X6" s="660"/>
      <c r="Y6" s="661"/>
      <c r="Z6" s="662">
        <v>0.8</v>
      </c>
      <c r="AA6" s="662"/>
      <c r="AB6" s="662"/>
      <c r="AC6" s="662"/>
      <c r="AD6" s="663">
        <v>90413</v>
      </c>
      <c r="AE6" s="663"/>
      <c r="AF6" s="663"/>
      <c r="AG6" s="663"/>
      <c r="AH6" s="663"/>
      <c r="AI6" s="663"/>
      <c r="AJ6" s="663"/>
      <c r="AK6" s="663"/>
      <c r="AL6" s="664">
        <v>1.4</v>
      </c>
      <c r="AM6" s="665"/>
      <c r="AN6" s="665"/>
      <c r="AO6" s="666"/>
      <c r="AP6" s="656" t="s">
        <v>229</v>
      </c>
      <c r="AQ6" s="657"/>
      <c r="AR6" s="657"/>
      <c r="AS6" s="657"/>
      <c r="AT6" s="657"/>
      <c r="AU6" s="657"/>
      <c r="AV6" s="657"/>
      <c r="AW6" s="657"/>
      <c r="AX6" s="657"/>
      <c r="AY6" s="657"/>
      <c r="AZ6" s="657"/>
      <c r="BA6" s="657"/>
      <c r="BB6" s="657"/>
      <c r="BC6" s="657"/>
      <c r="BD6" s="657"/>
      <c r="BE6" s="657"/>
      <c r="BF6" s="658"/>
      <c r="BG6" s="659">
        <v>5178263</v>
      </c>
      <c r="BH6" s="660"/>
      <c r="BI6" s="660"/>
      <c r="BJ6" s="660"/>
      <c r="BK6" s="660"/>
      <c r="BL6" s="660"/>
      <c r="BM6" s="660"/>
      <c r="BN6" s="661"/>
      <c r="BO6" s="662">
        <v>95.6</v>
      </c>
      <c r="BP6" s="662"/>
      <c r="BQ6" s="662"/>
      <c r="BR6" s="662"/>
      <c r="BS6" s="663" t="s">
        <v>130</v>
      </c>
      <c r="BT6" s="663"/>
      <c r="BU6" s="663"/>
      <c r="BV6" s="663"/>
      <c r="BW6" s="663"/>
      <c r="BX6" s="663"/>
      <c r="BY6" s="663"/>
      <c r="BZ6" s="663"/>
      <c r="CA6" s="663"/>
      <c r="CB6" s="667"/>
      <c r="CD6" s="670" t="s">
        <v>230</v>
      </c>
      <c r="CE6" s="671"/>
      <c r="CF6" s="671"/>
      <c r="CG6" s="671"/>
      <c r="CH6" s="671"/>
      <c r="CI6" s="671"/>
      <c r="CJ6" s="671"/>
      <c r="CK6" s="671"/>
      <c r="CL6" s="671"/>
      <c r="CM6" s="671"/>
      <c r="CN6" s="671"/>
      <c r="CO6" s="671"/>
      <c r="CP6" s="671"/>
      <c r="CQ6" s="672"/>
      <c r="CR6" s="659">
        <v>99622</v>
      </c>
      <c r="CS6" s="660"/>
      <c r="CT6" s="660"/>
      <c r="CU6" s="660"/>
      <c r="CV6" s="660"/>
      <c r="CW6" s="660"/>
      <c r="CX6" s="660"/>
      <c r="CY6" s="661"/>
      <c r="CZ6" s="653">
        <v>0.9</v>
      </c>
      <c r="DA6" s="654"/>
      <c r="DB6" s="654"/>
      <c r="DC6" s="673"/>
      <c r="DD6" s="668" t="s">
        <v>130</v>
      </c>
      <c r="DE6" s="660"/>
      <c r="DF6" s="660"/>
      <c r="DG6" s="660"/>
      <c r="DH6" s="660"/>
      <c r="DI6" s="660"/>
      <c r="DJ6" s="660"/>
      <c r="DK6" s="660"/>
      <c r="DL6" s="660"/>
      <c r="DM6" s="660"/>
      <c r="DN6" s="660"/>
      <c r="DO6" s="660"/>
      <c r="DP6" s="661"/>
      <c r="DQ6" s="668">
        <v>99622</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7619</v>
      </c>
      <c r="S7" s="660"/>
      <c r="T7" s="660"/>
      <c r="U7" s="660"/>
      <c r="V7" s="660"/>
      <c r="W7" s="660"/>
      <c r="X7" s="660"/>
      <c r="Y7" s="661"/>
      <c r="Z7" s="662">
        <v>0.1</v>
      </c>
      <c r="AA7" s="662"/>
      <c r="AB7" s="662"/>
      <c r="AC7" s="662"/>
      <c r="AD7" s="663">
        <v>7619</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2173637</v>
      </c>
      <c r="BH7" s="660"/>
      <c r="BI7" s="660"/>
      <c r="BJ7" s="660"/>
      <c r="BK7" s="660"/>
      <c r="BL7" s="660"/>
      <c r="BM7" s="660"/>
      <c r="BN7" s="661"/>
      <c r="BO7" s="662">
        <v>40.1</v>
      </c>
      <c r="BP7" s="662"/>
      <c r="BQ7" s="662"/>
      <c r="BR7" s="662"/>
      <c r="BS7" s="663" t="s">
        <v>130</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1931932</v>
      </c>
      <c r="CS7" s="660"/>
      <c r="CT7" s="660"/>
      <c r="CU7" s="660"/>
      <c r="CV7" s="660"/>
      <c r="CW7" s="660"/>
      <c r="CX7" s="660"/>
      <c r="CY7" s="661"/>
      <c r="CZ7" s="662">
        <v>17.2</v>
      </c>
      <c r="DA7" s="662"/>
      <c r="DB7" s="662"/>
      <c r="DC7" s="662"/>
      <c r="DD7" s="668">
        <v>25745</v>
      </c>
      <c r="DE7" s="660"/>
      <c r="DF7" s="660"/>
      <c r="DG7" s="660"/>
      <c r="DH7" s="660"/>
      <c r="DI7" s="660"/>
      <c r="DJ7" s="660"/>
      <c r="DK7" s="660"/>
      <c r="DL7" s="660"/>
      <c r="DM7" s="660"/>
      <c r="DN7" s="660"/>
      <c r="DO7" s="660"/>
      <c r="DP7" s="661"/>
      <c r="DQ7" s="668">
        <v>1663801</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18995</v>
      </c>
      <c r="S8" s="660"/>
      <c r="T8" s="660"/>
      <c r="U8" s="660"/>
      <c r="V8" s="660"/>
      <c r="W8" s="660"/>
      <c r="X8" s="660"/>
      <c r="Y8" s="661"/>
      <c r="Z8" s="662">
        <v>0.2</v>
      </c>
      <c r="AA8" s="662"/>
      <c r="AB8" s="662"/>
      <c r="AC8" s="662"/>
      <c r="AD8" s="663">
        <v>18995</v>
      </c>
      <c r="AE8" s="663"/>
      <c r="AF8" s="663"/>
      <c r="AG8" s="663"/>
      <c r="AH8" s="663"/>
      <c r="AI8" s="663"/>
      <c r="AJ8" s="663"/>
      <c r="AK8" s="663"/>
      <c r="AL8" s="664">
        <v>0.3</v>
      </c>
      <c r="AM8" s="665"/>
      <c r="AN8" s="665"/>
      <c r="AO8" s="666"/>
      <c r="AP8" s="656" t="s">
        <v>235</v>
      </c>
      <c r="AQ8" s="657"/>
      <c r="AR8" s="657"/>
      <c r="AS8" s="657"/>
      <c r="AT8" s="657"/>
      <c r="AU8" s="657"/>
      <c r="AV8" s="657"/>
      <c r="AW8" s="657"/>
      <c r="AX8" s="657"/>
      <c r="AY8" s="657"/>
      <c r="AZ8" s="657"/>
      <c r="BA8" s="657"/>
      <c r="BB8" s="657"/>
      <c r="BC8" s="657"/>
      <c r="BD8" s="657"/>
      <c r="BE8" s="657"/>
      <c r="BF8" s="658"/>
      <c r="BG8" s="659">
        <v>56513</v>
      </c>
      <c r="BH8" s="660"/>
      <c r="BI8" s="660"/>
      <c r="BJ8" s="660"/>
      <c r="BK8" s="660"/>
      <c r="BL8" s="660"/>
      <c r="BM8" s="660"/>
      <c r="BN8" s="661"/>
      <c r="BO8" s="662">
        <v>1</v>
      </c>
      <c r="BP8" s="662"/>
      <c r="BQ8" s="662"/>
      <c r="BR8" s="662"/>
      <c r="BS8" s="668" t="s">
        <v>236</v>
      </c>
      <c r="BT8" s="660"/>
      <c r="BU8" s="660"/>
      <c r="BV8" s="660"/>
      <c r="BW8" s="660"/>
      <c r="BX8" s="660"/>
      <c r="BY8" s="660"/>
      <c r="BZ8" s="660"/>
      <c r="CA8" s="660"/>
      <c r="CB8" s="669"/>
      <c r="CD8" s="674" t="s">
        <v>237</v>
      </c>
      <c r="CE8" s="675"/>
      <c r="CF8" s="675"/>
      <c r="CG8" s="675"/>
      <c r="CH8" s="675"/>
      <c r="CI8" s="675"/>
      <c r="CJ8" s="675"/>
      <c r="CK8" s="675"/>
      <c r="CL8" s="675"/>
      <c r="CM8" s="675"/>
      <c r="CN8" s="675"/>
      <c r="CO8" s="675"/>
      <c r="CP8" s="675"/>
      <c r="CQ8" s="676"/>
      <c r="CR8" s="659">
        <v>2840625</v>
      </c>
      <c r="CS8" s="660"/>
      <c r="CT8" s="660"/>
      <c r="CU8" s="660"/>
      <c r="CV8" s="660"/>
      <c r="CW8" s="660"/>
      <c r="CX8" s="660"/>
      <c r="CY8" s="661"/>
      <c r="CZ8" s="662">
        <v>25.3</v>
      </c>
      <c r="DA8" s="662"/>
      <c r="DB8" s="662"/>
      <c r="DC8" s="662"/>
      <c r="DD8" s="668">
        <v>1219</v>
      </c>
      <c r="DE8" s="660"/>
      <c r="DF8" s="660"/>
      <c r="DG8" s="660"/>
      <c r="DH8" s="660"/>
      <c r="DI8" s="660"/>
      <c r="DJ8" s="660"/>
      <c r="DK8" s="660"/>
      <c r="DL8" s="660"/>
      <c r="DM8" s="660"/>
      <c r="DN8" s="660"/>
      <c r="DO8" s="660"/>
      <c r="DP8" s="661"/>
      <c r="DQ8" s="668">
        <v>1556408</v>
      </c>
      <c r="DR8" s="660"/>
      <c r="DS8" s="660"/>
      <c r="DT8" s="660"/>
      <c r="DU8" s="660"/>
      <c r="DV8" s="660"/>
      <c r="DW8" s="660"/>
      <c r="DX8" s="660"/>
      <c r="DY8" s="660"/>
      <c r="DZ8" s="660"/>
      <c r="EA8" s="660"/>
      <c r="EB8" s="660"/>
      <c r="EC8" s="669"/>
    </row>
    <row r="9" spans="2:143" ht="11.25" customHeight="1" x14ac:dyDescent="0.15">
      <c r="B9" s="656" t="s">
        <v>238</v>
      </c>
      <c r="C9" s="657"/>
      <c r="D9" s="657"/>
      <c r="E9" s="657"/>
      <c r="F9" s="657"/>
      <c r="G9" s="657"/>
      <c r="H9" s="657"/>
      <c r="I9" s="657"/>
      <c r="J9" s="657"/>
      <c r="K9" s="657"/>
      <c r="L9" s="657"/>
      <c r="M9" s="657"/>
      <c r="N9" s="657"/>
      <c r="O9" s="657"/>
      <c r="P9" s="657"/>
      <c r="Q9" s="658"/>
      <c r="R9" s="659">
        <v>22192</v>
      </c>
      <c r="S9" s="660"/>
      <c r="T9" s="660"/>
      <c r="U9" s="660"/>
      <c r="V9" s="660"/>
      <c r="W9" s="660"/>
      <c r="X9" s="660"/>
      <c r="Y9" s="661"/>
      <c r="Z9" s="662">
        <v>0.2</v>
      </c>
      <c r="AA9" s="662"/>
      <c r="AB9" s="662"/>
      <c r="AC9" s="662"/>
      <c r="AD9" s="663">
        <v>22192</v>
      </c>
      <c r="AE9" s="663"/>
      <c r="AF9" s="663"/>
      <c r="AG9" s="663"/>
      <c r="AH9" s="663"/>
      <c r="AI9" s="663"/>
      <c r="AJ9" s="663"/>
      <c r="AK9" s="663"/>
      <c r="AL9" s="664">
        <v>0.4</v>
      </c>
      <c r="AM9" s="665"/>
      <c r="AN9" s="665"/>
      <c r="AO9" s="666"/>
      <c r="AP9" s="656" t="s">
        <v>239</v>
      </c>
      <c r="AQ9" s="657"/>
      <c r="AR9" s="657"/>
      <c r="AS9" s="657"/>
      <c r="AT9" s="657"/>
      <c r="AU9" s="657"/>
      <c r="AV9" s="657"/>
      <c r="AW9" s="657"/>
      <c r="AX9" s="657"/>
      <c r="AY9" s="657"/>
      <c r="AZ9" s="657"/>
      <c r="BA9" s="657"/>
      <c r="BB9" s="657"/>
      <c r="BC9" s="657"/>
      <c r="BD9" s="657"/>
      <c r="BE9" s="657"/>
      <c r="BF9" s="658"/>
      <c r="BG9" s="659">
        <v>1479518</v>
      </c>
      <c r="BH9" s="660"/>
      <c r="BI9" s="660"/>
      <c r="BJ9" s="660"/>
      <c r="BK9" s="660"/>
      <c r="BL9" s="660"/>
      <c r="BM9" s="660"/>
      <c r="BN9" s="661"/>
      <c r="BO9" s="662">
        <v>27.3</v>
      </c>
      <c r="BP9" s="662"/>
      <c r="BQ9" s="662"/>
      <c r="BR9" s="662"/>
      <c r="BS9" s="668" t="s">
        <v>236</v>
      </c>
      <c r="BT9" s="660"/>
      <c r="BU9" s="660"/>
      <c r="BV9" s="660"/>
      <c r="BW9" s="660"/>
      <c r="BX9" s="660"/>
      <c r="BY9" s="660"/>
      <c r="BZ9" s="660"/>
      <c r="CA9" s="660"/>
      <c r="CB9" s="669"/>
      <c r="CD9" s="674" t="s">
        <v>240</v>
      </c>
      <c r="CE9" s="675"/>
      <c r="CF9" s="675"/>
      <c r="CG9" s="675"/>
      <c r="CH9" s="675"/>
      <c r="CI9" s="675"/>
      <c r="CJ9" s="675"/>
      <c r="CK9" s="675"/>
      <c r="CL9" s="675"/>
      <c r="CM9" s="675"/>
      <c r="CN9" s="675"/>
      <c r="CO9" s="675"/>
      <c r="CP9" s="675"/>
      <c r="CQ9" s="676"/>
      <c r="CR9" s="659">
        <v>1383779</v>
      </c>
      <c r="CS9" s="660"/>
      <c r="CT9" s="660"/>
      <c r="CU9" s="660"/>
      <c r="CV9" s="660"/>
      <c r="CW9" s="660"/>
      <c r="CX9" s="660"/>
      <c r="CY9" s="661"/>
      <c r="CZ9" s="662">
        <v>12.3</v>
      </c>
      <c r="DA9" s="662"/>
      <c r="DB9" s="662"/>
      <c r="DC9" s="662"/>
      <c r="DD9" s="668">
        <v>27364</v>
      </c>
      <c r="DE9" s="660"/>
      <c r="DF9" s="660"/>
      <c r="DG9" s="660"/>
      <c r="DH9" s="660"/>
      <c r="DI9" s="660"/>
      <c r="DJ9" s="660"/>
      <c r="DK9" s="660"/>
      <c r="DL9" s="660"/>
      <c r="DM9" s="660"/>
      <c r="DN9" s="660"/>
      <c r="DO9" s="660"/>
      <c r="DP9" s="661"/>
      <c r="DQ9" s="668">
        <v>1304750</v>
      </c>
      <c r="DR9" s="660"/>
      <c r="DS9" s="660"/>
      <c r="DT9" s="660"/>
      <c r="DU9" s="660"/>
      <c r="DV9" s="660"/>
      <c r="DW9" s="660"/>
      <c r="DX9" s="660"/>
      <c r="DY9" s="660"/>
      <c r="DZ9" s="660"/>
      <c r="EA9" s="660"/>
      <c r="EB9" s="660"/>
      <c r="EC9" s="669"/>
    </row>
    <row r="10" spans="2:143" ht="11.25" customHeight="1" x14ac:dyDescent="0.15">
      <c r="B10" s="656" t="s">
        <v>241</v>
      </c>
      <c r="C10" s="657"/>
      <c r="D10" s="657"/>
      <c r="E10" s="657"/>
      <c r="F10" s="657"/>
      <c r="G10" s="657"/>
      <c r="H10" s="657"/>
      <c r="I10" s="657"/>
      <c r="J10" s="657"/>
      <c r="K10" s="657"/>
      <c r="L10" s="657"/>
      <c r="M10" s="657"/>
      <c r="N10" s="657"/>
      <c r="O10" s="657"/>
      <c r="P10" s="657"/>
      <c r="Q10" s="658"/>
      <c r="R10" s="659" t="s">
        <v>236</v>
      </c>
      <c r="S10" s="660"/>
      <c r="T10" s="660"/>
      <c r="U10" s="660"/>
      <c r="V10" s="660"/>
      <c r="W10" s="660"/>
      <c r="X10" s="660"/>
      <c r="Y10" s="661"/>
      <c r="Z10" s="662" t="s">
        <v>130</v>
      </c>
      <c r="AA10" s="662"/>
      <c r="AB10" s="662"/>
      <c r="AC10" s="662"/>
      <c r="AD10" s="663" t="s">
        <v>236</v>
      </c>
      <c r="AE10" s="663"/>
      <c r="AF10" s="663"/>
      <c r="AG10" s="663"/>
      <c r="AH10" s="663"/>
      <c r="AI10" s="663"/>
      <c r="AJ10" s="663"/>
      <c r="AK10" s="663"/>
      <c r="AL10" s="664" t="s">
        <v>130</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112725</v>
      </c>
      <c r="BH10" s="660"/>
      <c r="BI10" s="660"/>
      <c r="BJ10" s="660"/>
      <c r="BK10" s="660"/>
      <c r="BL10" s="660"/>
      <c r="BM10" s="660"/>
      <c r="BN10" s="661"/>
      <c r="BO10" s="662">
        <v>2.1</v>
      </c>
      <c r="BP10" s="662"/>
      <c r="BQ10" s="662"/>
      <c r="BR10" s="662"/>
      <c r="BS10" s="668" t="s">
        <v>130</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v>3348</v>
      </c>
      <c r="CS10" s="660"/>
      <c r="CT10" s="660"/>
      <c r="CU10" s="660"/>
      <c r="CV10" s="660"/>
      <c r="CW10" s="660"/>
      <c r="CX10" s="660"/>
      <c r="CY10" s="661"/>
      <c r="CZ10" s="662">
        <v>0</v>
      </c>
      <c r="DA10" s="662"/>
      <c r="DB10" s="662"/>
      <c r="DC10" s="662"/>
      <c r="DD10" s="668" t="s">
        <v>236</v>
      </c>
      <c r="DE10" s="660"/>
      <c r="DF10" s="660"/>
      <c r="DG10" s="660"/>
      <c r="DH10" s="660"/>
      <c r="DI10" s="660"/>
      <c r="DJ10" s="660"/>
      <c r="DK10" s="660"/>
      <c r="DL10" s="660"/>
      <c r="DM10" s="660"/>
      <c r="DN10" s="660"/>
      <c r="DO10" s="660"/>
      <c r="DP10" s="661"/>
      <c r="DQ10" s="668">
        <v>2552</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130</v>
      </c>
      <c r="S11" s="660"/>
      <c r="T11" s="660"/>
      <c r="U11" s="660"/>
      <c r="V11" s="660"/>
      <c r="W11" s="660"/>
      <c r="X11" s="660"/>
      <c r="Y11" s="661"/>
      <c r="Z11" s="662" t="s">
        <v>236</v>
      </c>
      <c r="AA11" s="662"/>
      <c r="AB11" s="662"/>
      <c r="AC11" s="662"/>
      <c r="AD11" s="663" t="s">
        <v>130</v>
      </c>
      <c r="AE11" s="663"/>
      <c r="AF11" s="663"/>
      <c r="AG11" s="663"/>
      <c r="AH11" s="663"/>
      <c r="AI11" s="663"/>
      <c r="AJ11" s="663"/>
      <c r="AK11" s="663"/>
      <c r="AL11" s="664" t="s">
        <v>130</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524881</v>
      </c>
      <c r="BH11" s="660"/>
      <c r="BI11" s="660"/>
      <c r="BJ11" s="660"/>
      <c r="BK11" s="660"/>
      <c r="BL11" s="660"/>
      <c r="BM11" s="660"/>
      <c r="BN11" s="661"/>
      <c r="BO11" s="662">
        <v>9.6999999999999993</v>
      </c>
      <c r="BP11" s="662"/>
      <c r="BQ11" s="662"/>
      <c r="BR11" s="662"/>
      <c r="BS11" s="668" t="s">
        <v>130</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360686</v>
      </c>
      <c r="CS11" s="660"/>
      <c r="CT11" s="660"/>
      <c r="CU11" s="660"/>
      <c r="CV11" s="660"/>
      <c r="CW11" s="660"/>
      <c r="CX11" s="660"/>
      <c r="CY11" s="661"/>
      <c r="CZ11" s="662">
        <v>3.2</v>
      </c>
      <c r="DA11" s="662"/>
      <c r="DB11" s="662"/>
      <c r="DC11" s="662"/>
      <c r="DD11" s="668">
        <v>240540</v>
      </c>
      <c r="DE11" s="660"/>
      <c r="DF11" s="660"/>
      <c r="DG11" s="660"/>
      <c r="DH11" s="660"/>
      <c r="DI11" s="660"/>
      <c r="DJ11" s="660"/>
      <c r="DK11" s="660"/>
      <c r="DL11" s="660"/>
      <c r="DM11" s="660"/>
      <c r="DN11" s="660"/>
      <c r="DO11" s="660"/>
      <c r="DP11" s="661"/>
      <c r="DQ11" s="668">
        <v>121086</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587615</v>
      </c>
      <c r="S12" s="660"/>
      <c r="T12" s="660"/>
      <c r="U12" s="660"/>
      <c r="V12" s="660"/>
      <c r="W12" s="660"/>
      <c r="X12" s="660"/>
      <c r="Y12" s="661"/>
      <c r="Z12" s="662">
        <v>5</v>
      </c>
      <c r="AA12" s="662"/>
      <c r="AB12" s="662"/>
      <c r="AC12" s="662"/>
      <c r="AD12" s="663">
        <v>587615</v>
      </c>
      <c r="AE12" s="663"/>
      <c r="AF12" s="663"/>
      <c r="AG12" s="663"/>
      <c r="AH12" s="663"/>
      <c r="AI12" s="663"/>
      <c r="AJ12" s="663"/>
      <c r="AK12" s="663"/>
      <c r="AL12" s="664">
        <v>9.3000000000000007</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2730075</v>
      </c>
      <c r="BH12" s="660"/>
      <c r="BI12" s="660"/>
      <c r="BJ12" s="660"/>
      <c r="BK12" s="660"/>
      <c r="BL12" s="660"/>
      <c r="BM12" s="660"/>
      <c r="BN12" s="661"/>
      <c r="BO12" s="662">
        <v>50.4</v>
      </c>
      <c r="BP12" s="662"/>
      <c r="BQ12" s="662"/>
      <c r="BR12" s="662"/>
      <c r="BS12" s="668" t="s">
        <v>236</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350587</v>
      </c>
      <c r="CS12" s="660"/>
      <c r="CT12" s="660"/>
      <c r="CU12" s="660"/>
      <c r="CV12" s="660"/>
      <c r="CW12" s="660"/>
      <c r="CX12" s="660"/>
      <c r="CY12" s="661"/>
      <c r="CZ12" s="662">
        <v>3.1</v>
      </c>
      <c r="DA12" s="662"/>
      <c r="DB12" s="662"/>
      <c r="DC12" s="662"/>
      <c r="DD12" s="668">
        <v>2978</v>
      </c>
      <c r="DE12" s="660"/>
      <c r="DF12" s="660"/>
      <c r="DG12" s="660"/>
      <c r="DH12" s="660"/>
      <c r="DI12" s="660"/>
      <c r="DJ12" s="660"/>
      <c r="DK12" s="660"/>
      <c r="DL12" s="660"/>
      <c r="DM12" s="660"/>
      <c r="DN12" s="660"/>
      <c r="DO12" s="660"/>
      <c r="DP12" s="661"/>
      <c r="DQ12" s="668">
        <v>202969</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t="s">
        <v>130</v>
      </c>
      <c r="S13" s="660"/>
      <c r="T13" s="660"/>
      <c r="U13" s="660"/>
      <c r="V13" s="660"/>
      <c r="W13" s="660"/>
      <c r="X13" s="660"/>
      <c r="Y13" s="661"/>
      <c r="Z13" s="662" t="s">
        <v>236</v>
      </c>
      <c r="AA13" s="662"/>
      <c r="AB13" s="662"/>
      <c r="AC13" s="662"/>
      <c r="AD13" s="663" t="s">
        <v>130</v>
      </c>
      <c r="AE13" s="663"/>
      <c r="AF13" s="663"/>
      <c r="AG13" s="663"/>
      <c r="AH13" s="663"/>
      <c r="AI13" s="663"/>
      <c r="AJ13" s="663"/>
      <c r="AK13" s="663"/>
      <c r="AL13" s="664" t="s">
        <v>236</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2727481</v>
      </c>
      <c r="BH13" s="660"/>
      <c r="BI13" s="660"/>
      <c r="BJ13" s="660"/>
      <c r="BK13" s="660"/>
      <c r="BL13" s="660"/>
      <c r="BM13" s="660"/>
      <c r="BN13" s="661"/>
      <c r="BO13" s="662">
        <v>50.4</v>
      </c>
      <c r="BP13" s="662"/>
      <c r="BQ13" s="662"/>
      <c r="BR13" s="662"/>
      <c r="BS13" s="668" t="s">
        <v>130</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1251872</v>
      </c>
      <c r="CS13" s="660"/>
      <c r="CT13" s="660"/>
      <c r="CU13" s="660"/>
      <c r="CV13" s="660"/>
      <c r="CW13" s="660"/>
      <c r="CX13" s="660"/>
      <c r="CY13" s="661"/>
      <c r="CZ13" s="662">
        <v>11.1</v>
      </c>
      <c r="DA13" s="662"/>
      <c r="DB13" s="662"/>
      <c r="DC13" s="662"/>
      <c r="DD13" s="668">
        <v>406389</v>
      </c>
      <c r="DE13" s="660"/>
      <c r="DF13" s="660"/>
      <c r="DG13" s="660"/>
      <c r="DH13" s="660"/>
      <c r="DI13" s="660"/>
      <c r="DJ13" s="660"/>
      <c r="DK13" s="660"/>
      <c r="DL13" s="660"/>
      <c r="DM13" s="660"/>
      <c r="DN13" s="660"/>
      <c r="DO13" s="660"/>
      <c r="DP13" s="661"/>
      <c r="DQ13" s="668">
        <v>1011760</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130</v>
      </c>
      <c r="S14" s="660"/>
      <c r="T14" s="660"/>
      <c r="U14" s="660"/>
      <c r="V14" s="660"/>
      <c r="W14" s="660"/>
      <c r="X14" s="660"/>
      <c r="Y14" s="661"/>
      <c r="Z14" s="662" t="s">
        <v>130</v>
      </c>
      <c r="AA14" s="662"/>
      <c r="AB14" s="662"/>
      <c r="AC14" s="662"/>
      <c r="AD14" s="663" t="s">
        <v>236</v>
      </c>
      <c r="AE14" s="663"/>
      <c r="AF14" s="663"/>
      <c r="AG14" s="663"/>
      <c r="AH14" s="663"/>
      <c r="AI14" s="663"/>
      <c r="AJ14" s="663"/>
      <c r="AK14" s="663"/>
      <c r="AL14" s="664" t="s">
        <v>236</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88714</v>
      </c>
      <c r="BH14" s="660"/>
      <c r="BI14" s="660"/>
      <c r="BJ14" s="660"/>
      <c r="BK14" s="660"/>
      <c r="BL14" s="660"/>
      <c r="BM14" s="660"/>
      <c r="BN14" s="661"/>
      <c r="BO14" s="662">
        <v>1.6</v>
      </c>
      <c r="BP14" s="662"/>
      <c r="BQ14" s="662"/>
      <c r="BR14" s="662"/>
      <c r="BS14" s="668" t="s">
        <v>130</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416702</v>
      </c>
      <c r="CS14" s="660"/>
      <c r="CT14" s="660"/>
      <c r="CU14" s="660"/>
      <c r="CV14" s="660"/>
      <c r="CW14" s="660"/>
      <c r="CX14" s="660"/>
      <c r="CY14" s="661"/>
      <c r="CZ14" s="662">
        <v>3.7</v>
      </c>
      <c r="DA14" s="662"/>
      <c r="DB14" s="662"/>
      <c r="DC14" s="662"/>
      <c r="DD14" s="668">
        <v>46312</v>
      </c>
      <c r="DE14" s="660"/>
      <c r="DF14" s="660"/>
      <c r="DG14" s="660"/>
      <c r="DH14" s="660"/>
      <c r="DI14" s="660"/>
      <c r="DJ14" s="660"/>
      <c r="DK14" s="660"/>
      <c r="DL14" s="660"/>
      <c r="DM14" s="660"/>
      <c r="DN14" s="660"/>
      <c r="DO14" s="660"/>
      <c r="DP14" s="661"/>
      <c r="DQ14" s="668">
        <v>356228</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33661</v>
      </c>
      <c r="S15" s="660"/>
      <c r="T15" s="660"/>
      <c r="U15" s="660"/>
      <c r="V15" s="660"/>
      <c r="W15" s="660"/>
      <c r="X15" s="660"/>
      <c r="Y15" s="661"/>
      <c r="Z15" s="662">
        <v>0.3</v>
      </c>
      <c r="AA15" s="662"/>
      <c r="AB15" s="662"/>
      <c r="AC15" s="662"/>
      <c r="AD15" s="663">
        <v>33661</v>
      </c>
      <c r="AE15" s="663"/>
      <c r="AF15" s="663"/>
      <c r="AG15" s="663"/>
      <c r="AH15" s="663"/>
      <c r="AI15" s="663"/>
      <c r="AJ15" s="663"/>
      <c r="AK15" s="663"/>
      <c r="AL15" s="664">
        <v>0.5</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185837</v>
      </c>
      <c r="BH15" s="660"/>
      <c r="BI15" s="660"/>
      <c r="BJ15" s="660"/>
      <c r="BK15" s="660"/>
      <c r="BL15" s="660"/>
      <c r="BM15" s="660"/>
      <c r="BN15" s="661"/>
      <c r="BO15" s="662">
        <v>3.4</v>
      </c>
      <c r="BP15" s="662"/>
      <c r="BQ15" s="662"/>
      <c r="BR15" s="662"/>
      <c r="BS15" s="668" t="s">
        <v>130</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1484631</v>
      </c>
      <c r="CS15" s="660"/>
      <c r="CT15" s="660"/>
      <c r="CU15" s="660"/>
      <c r="CV15" s="660"/>
      <c r="CW15" s="660"/>
      <c r="CX15" s="660"/>
      <c r="CY15" s="661"/>
      <c r="CZ15" s="662">
        <v>13.2</v>
      </c>
      <c r="DA15" s="662"/>
      <c r="DB15" s="662"/>
      <c r="DC15" s="662"/>
      <c r="DD15" s="668">
        <v>828025</v>
      </c>
      <c r="DE15" s="660"/>
      <c r="DF15" s="660"/>
      <c r="DG15" s="660"/>
      <c r="DH15" s="660"/>
      <c r="DI15" s="660"/>
      <c r="DJ15" s="660"/>
      <c r="DK15" s="660"/>
      <c r="DL15" s="660"/>
      <c r="DM15" s="660"/>
      <c r="DN15" s="660"/>
      <c r="DO15" s="660"/>
      <c r="DP15" s="661"/>
      <c r="DQ15" s="668">
        <v>910615</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130</v>
      </c>
      <c r="S16" s="660"/>
      <c r="T16" s="660"/>
      <c r="U16" s="660"/>
      <c r="V16" s="660"/>
      <c r="W16" s="660"/>
      <c r="X16" s="660"/>
      <c r="Y16" s="661"/>
      <c r="Z16" s="662" t="s">
        <v>130</v>
      </c>
      <c r="AA16" s="662"/>
      <c r="AB16" s="662"/>
      <c r="AC16" s="662"/>
      <c r="AD16" s="663" t="s">
        <v>236</v>
      </c>
      <c r="AE16" s="663"/>
      <c r="AF16" s="663"/>
      <c r="AG16" s="663"/>
      <c r="AH16" s="663"/>
      <c r="AI16" s="663"/>
      <c r="AJ16" s="663"/>
      <c r="AK16" s="663"/>
      <c r="AL16" s="664" t="s">
        <v>236</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236</v>
      </c>
      <c r="BH16" s="660"/>
      <c r="BI16" s="660"/>
      <c r="BJ16" s="660"/>
      <c r="BK16" s="660"/>
      <c r="BL16" s="660"/>
      <c r="BM16" s="660"/>
      <c r="BN16" s="661"/>
      <c r="BO16" s="662" t="s">
        <v>236</v>
      </c>
      <c r="BP16" s="662"/>
      <c r="BQ16" s="662"/>
      <c r="BR16" s="662"/>
      <c r="BS16" s="668" t="s">
        <v>236</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t="s">
        <v>236</v>
      </c>
      <c r="CS16" s="660"/>
      <c r="CT16" s="660"/>
      <c r="CU16" s="660"/>
      <c r="CV16" s="660"/>
      <c r="CW16" s="660"/>
      <c r="CX16" s="660"/>
      <c r="CY16" s="661"/>
      <c r="CZ16" s="662" t="s">
        <v>130</v>
      </c>
      <c r="DA16" s="662"/>
      <c r="DB16" s="662"/>
      <c r="DC16" s="662"/>
      <c r="DD16" s="668" t="s">
        <v>236</v>
      </c>
      <c r="DE16" s="660"/>
      <c r="DF16" s="660"/>
      <c r="DG16" s="660"/>
      <c r="DH16" s="660"/>
      <c r="DI16" s="660"/>
      <c r="DJ16" s="660"/>
      <c r="DK16" s="660"/>
      <c r="DL16" s="660"/>
      <c r="DM16" s="660"/>
      <c r="DN16" s="660"/>
      <c r="DO16" s="660"/>
      <c r="DP16" s="661"/>
      <c r="DQ16" s="668" t="s">
        <v>236</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24170</v>
      </c>
      <c r="S17" s="660"/>
      <c r="T17" s="660"/>
      <c r="U17" s="660"/>
      <c r="V17" s="660"/>
      <c r="W17" s="660"/>
      <c r="X17" s="660"/>
      <c r="Y17" s="661"/>
      <c r="Z17" s="662">
        <v>0.2</v>
      </c>
      <c r="AA17" s="662"/>
      <c r="AB17" s="662"/>
      <c r="AC17" s="662"/>
      <c r="AD17" s="663">
        <v>24170</v>
      </c>
      <c r="AE17" s="663"/>
      <c r="AF17" s="663"/>
      <c r="AG17" s="663"/>
      <c r="AH17" s="663"/>
      <c r="AI17" s="663"/>
      <c r="AJ17" s="663"/>
      <c r="AK17" s="663"/>
      <c r="AL17" s="664">
        <v>0.4</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130</v>
      </c>
      <c r="BH17" s="660"/>
      <c r="BI17" s="660"/>
      <c r="BJ17" s="660"/>
      <c r="BK17" s="660"/>
      <c r="BL17" s="660"/>
      <c r="BM17" s="660"/>
      <c r="BN17" s="661"/>
      <c r="BO17" s="662" t="s">
        <v>130</v>
      </c>
      <c r="BP17" s="662"/>
      <c r="BQ17" s="662"/>
      <c r="BR17" s="662"/>
      <c r="BS17" s="668" t="s">
        <v>130</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1103827</v>
      </c>
      <c r="CS17" s="660"/>
      <c r="CT17" s="660"/>
      <c r="CU17" s="660"/>
      <c r="CV17" s="660"/>
      <c r="CW17" s="660"/>
      <c r="CX17" s="660"/>
      <c r="CY17" s="661"/>
      <c r="CZ17" s="662">
        <v>9.8000000000000007</v>
      </c>
      <c r="DA17" s="662"/>
      <c r="DB17" s="662"/>
      <c r="DC17" s="662"/>
      <c r="DD17" s="668" t="s">
        <v>130</v>
      </c>
      <c r="DE17" s="660"/>
      <c r="DF17" s="660"/>
      <c r="DG17" s="660"/>
      <c r="DH17" s="660"/>
      <c r="DI17" s="660"/>
      <c r="DJ17" s="660"/>
      <c r="DK17" s="660"/>
      <c r="DL17" s="660"/>
      <c r="DM17" s="660"/>
      <c r="DN17" s="660"/>
      <c r="DO17" s="660"/>
      <c r="DP17" s="661"/>
      <c r="DQ17" s="668">
        <v>1103827</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433895</v>
      </c>
      <c r="S18" s="660"/>
      <c r="T18" s="660"/>
      <c r="U18" s="660"/>
      <c r="V18" s="660"/>
      <c r="W18" s="660"/>
      <c r="X18" s="660"/>
      <c r="Y18" s="661"/>
      <c r="Z18" s="662">
        <v>3.7</v>
      </c>
      <c r="AA18" s="662"/>
      <c r="AB18" s="662"/>
      <c r="AC18" s="662"/>
      <c r="AD18" s="663">
        <v>312747</v>
      </c>
      <c r="AE18" s="663"/>
      <c r="AF18" s="663"/>
      <c r="AG18" s="663"/>
      <c r="AH18" s="663"/>
      <c r="AI18" s="663"/>
      <c r="AJ18" s="663"/>
      <c r="AK18" s="663"/>
      <c r="AL18" s="664">
        <v>5</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236</v>
      </c>
      <c r="BH18" s="660"/>
      <c r="BI18" s="660"/>
      <c r="BJ18" s="660"/>
      <c r="BK18" s="660"/>
      <c r="BL18" s="660"/>
      <c r="BM18" s="660"/>
      <c r="BN18" s="661"/>
      <c r="BO18" s="662" t="s">
        <v>236</v>
      </c>
      <c r="BP18" s="662"/>
      <c r="BQ18" s="662"/>
      <c r="BR18" s="662"/>
      <c r="BS18" s="668" t="s">
        <v>236</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130</v>
      </c>
      <c r="CS18" s="660"/>
      <c r="CT18" s="660"/>
      <c r="CU18" s="660"/>
      <c r="CV18" s="660"/>
      <c r="CW18" s="660"/>
      <c r="CX18" s="660"/>
      <c r="CY18" s="661"/>
      <c r="CZ18" s="662" t="s">
        <v>236</v>
      </c>
      <c r="DA18" s="662"/>
      <c r="DB18" s="662"/>
      <c r="DC18" s="662"/>
      <c r="DD18" s="668" t="s">
        <v>236</v>
      </c>
      <c r="DE18" s="660"/>
      <c r="DF18" s="660"/>
      <c r="DG18" s="660"/>
      <c r="DH18" s="660"/>
      <c r="DI18" s="660"/>
      <c r="DJ18" s="660"/>
      <c r="DK18" s="660"/>
      <c r="DL18" s="660"/>
      <c r="DM18" s="660"/>
      <c r="DN18" s="660"/>
      <c r="DO18" s="660"/>
      <c r="DP18" s="661"/>
      <c r="DQ18" s="668" t="s">
        <v>236</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312747</v>
      </c>
      <c r="S19" s="660"/>
      <c r="T19" s="660"/>
      <c r="U19" s="660"/>
      <c r="V19" s="660"/>
      <c r="W19" s="660"/>
      <c r="X19" s="660"/>
      <c r="Y19" s="661"/>
      <c r="Z19" s="662">
        <v>2.6</v>
      </c>
      <c r="AA19" s="662"/>
      <c r="AB19" s="662"/>
      <c r="AC19" s="662"/>
      <c r="AD19" s="663">
        <v>312747</v>
      </c>
      <c r="AE19" s="663"/>
      <c r="AF19" s="663"/>
      <c r="AG19" s="663"/>
      <c r="AH19" s="663"/>
      <c r="AI19" s="663"/>
      <c r="AJ19" s="663"/>
      <c r="AK19" s="663"/>
      <c r="AL19" s="664">
        <v>5</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237913</v>
      </c>
      <c r="BH19" s="660"/>
      <c r="BI19" s="660"/>
      <c r="BJ19" s="660"/>
      <c r="BK19" s="660"/>
      <c r="BL19" s="660"/>
      <c r="BM19" s="660"/>
      <c r="BN19" s="661"/>
      <c r="BO19" s="662">
        <v>4.4000000000000004</v>
      </c>
      <c r="BP19" s="662"/>
      <c r="BQ19" s="662"/>
      <c r="BR19" s="662"/>
      <c r="BS19" s="668" t="s">
        <v>130</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236</v>
      </c>
      <c r="CS19" s="660"/>
      <c r="CT19" s="660"/>
      <c r="CU19" s="660"/>
      <c r="CV19" s="660"/>
      <c r="CW19" s="660"/>
      <c r="CX19" s="660"/>
      <c r="CY19" s="661"/>
      <c r="CZ19" s="662" t="s">
        <v>236</v>
      </c>
      <c r="DA19" s="662"/>
      <c r="DB19" s="662"/>
      <c r="DC19" s="662"/>
      <c r="DD19" s="668" t="s">
        <v>130</v>
      </c>
      <c r="DE19" s="660"/>
      <c r="DF19" s="660"/>
      <c r="DG19" s="660"/>
      <c r="DH19" s="660"/>
      <c r="DI19" s="660"/>
      <c r="DJ19" s="660"/>
      <c r="DK19" s="660"/>
      <c r="DL19" s="660"/>
      <c r="DM19" s="660"/>
      <c r="DN19" s="660"/>
      <c r="DO19" s="660"/>
      <c r="DP19" s="661"/>
      <c r="DQ19" s="668" t="s">
        <v>236</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121148</v>
      </c>
      <c r="S20" s="660"/>
      <c r="T20" s="660"/>
      <c r="U20" s="660"/>
      <c r="V20" s="660"/>
      <c r="W20" s="660"/>
      <c r="X20" s="660"/>
      <c r="Y20" s="661"/>
      <c r="Z20" s="662">
        <v>1</v>
      </c>
      <c r="AA20" s="662"/>
      <c r="AB20" s="662"/>
      <c r="AC20" s="662"/>
      <c r="AD20" s="663" t="s">
        <v>236</v>
      </c>
      <c r="AE20" s="663"/>
      <c r="AF20" s="663"/>
      <c r="AG20" s="663"/>
      <c r="AH20" s="663"/>
      <c r="AI20" s="663"/>
      <c r="AJ20" s="663"/>
      <c r="AK20" s="663"/>
      <c r="AL20" s="664" t="s">
        <v>130</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237913</v>
      </c>
      <c r="BH20" s="660"/>
      <c r="BI20" s="660"/>
      <c r="BJ20" s="660"/>
      <c r="BK20" s="660"/>
      <c r="BL20" s="660"/>
      <c r="BM20" s="660"/>
      <c r="BN20" s="661"/>
      <c r="BO20" s="662">
        <v>4.4000000000000004</v>
      </c>
      <c r="BP20" s="662"/>
      <c r="BQ20" s="662"/>
      <c r="BR20" s="662"/>
      <c r="BS20" s="668" t="s">
        <v>236</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11227611</v>
      </c>
      <c r="CS20" s="660"/>
      <c r="CT20" s="660"/>
      <c r="CU20" s="660"/>
      <c r="CV20" s="660"/>
      <c r="CW20" s="660"/>
      <c r="CX20" s="660"/>
      <c r="CY20" s="661"/>
      <c r="CZ20" s="662">
        <v>100</v>
      </c>
      <c r="DA20" s="662"/>
      <c r="DB20" s="662"/>
      <c r="DC20" s="662"/>
      <c r="DD20" s="668">
        <v>1578572</v>
      </c>
      <c r="DE20" s="660"/>
      <c r="DF20" s="660"/>
      <c r="DG20" s="660"/>
      <c r="DH20" s="660"/>
      <c r="DI20" s="660"/>
      <c r="DJ20" s="660"/>
      <c r="DK20" s="660"/>
      <c r="DL20" s="660"/>
      <c r="DM20" s="660"/>
      <c r="DN20" s="660"/>
      <c r="DO20" s="660"/>
      <c r="DP20" s="661"/>
      <c r="DQ20" s="668">
        <v>8333618</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275</v>
      </c>
      <c r="S21" s="660"/>
      <c r="T21" s="660"/>
      <c r="U21" s="660"/>
      <c r="V21" s="660"/>
      <c r="W21" s="660"/>
      <c r="X21" s="660"/>
      <c r="Y21" s="661"/>
      <c r="Z21" s="662" t="s">
        <v>130</v>
      </c>
      <c r="AA21" s="662"/>
      <c r="AB21" s="662"/>
      <c r="AC21" s="662"/>
      <c r="AD21" s="663" t="s">
        <v>130</v>
      </c>
      <c r="AE21" s="663"/>
      <c r="AF21" s="663"/>
      <c r="AG21" s="663"/>
      <c r="AH21" s="663"/>
      <c r="AI21" s="663"/>
      <c r="AJ21" s="663"/>
      <c r="AK21" s="663"/>
      <c r="AL21" s="664" t="s">
        <v>130</v>
      </c>
      <c r="AM21" s="665"/>
      <c r="AN21" s="665"/>
      <c r="AO21" s="666"/>
      <c r="AP21" s="677" t="s">
        <v>276</v>
      </c>
      <c r="AQ21" s="678"/>
      <c r="AR21" s="678"/>
      <c r="AS21" s="678"/>
      <c r="AT21" s="678"/>
      <c r="AU21" s="678"/>
      <c r="AV21" s="678"/>
      <c r="AW21" s="678"/>
      <c r="AX21" s="678"/>
      <c r="AY21" s="678"/>
      <c r="AZ21" s="678"/>
      <c r="BA21" s="678"/>
      <c r="BB21" s="678"/>
      <c r="BC21" s="678"/>
      <c r="BD21" s="678"/>
      <c r="BE21" s="678"/>
      <c r="BF21" s="679"/>
      <c r="BG21" s="659" t="s">
        <v>236</v>
      </c>
      <c r="BH21" s="660"/>
      <c r="BI21" s="660"/>
      <c r="BJ21" s="660"/>
      <c r="BK21" s="660"/>
      <c r="BL21" s="660"/>
      <c r="BM21" s="660"/>
      <c r="BN21" s="661"/>
      <c r="BO21" s="662" t="s">
        <v>130</v>
      </c>
      <c r="BP21" s="662"/>
      <c r="BQ21" s="662"/>
      <c r="BR21" s="662"/>
      <c r="BS21" s="668" t="s">
        <v>130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277</v>
      </c>
      <c r="C22" s="657"/>
      <c r="D22" s="657"/>
      <c r="E22" s="657"/>
      <c r="F22" s="657"/>
      <c r="G22" s="657"/>
      <c r="H22" s="657"/>
      <c r="I22" s="657"/>
      <c r="J22" s="657"/>
      <c r="K22" s="657"/>
      <c r="L22" s="657"/>
      <c r="M22" s="657"/>
      <c r="N22" s="657"/>
      <c r="O22" s="657"/>
      <c r="P22" s="657"/>
      <c r="Q22" s="658"/>
      <c r="R22" s="659">
        <v>6634736</v>
      </c>
      <c r="S22" s="660"/>
      <c r="T22" s="660"/>
      <c r="U22" s="660"/>
      <c r="V22" s="660"/>
      <c r="W22" s="660"/>
      <c r="X22" s="660"/>
      <c r="Y22" s="661"/>
      <c r="Z22" s="662">
        <v>56</v>
      </c>
      <c r="AA22" s="662"/>
      <c r="AB22" s="662"/>
      <c r="AC22" s="662"/>
      <c r="AD22" s="663">
        <v>6275675</v>
      </c>
      <c r="AE22" s="663"/>
      <c r="AF22" s="663"/>
      <c r="AG22" s="663"/>
      <c r="AH22" s="663"/>
      <c r="AI22" s="663"/>
      <c r="AJ22" s="663"/>
      <c r="AK22" s="663"/>
      <c r="AL22" s="664">
        <v>99.5</v>
      </c>
      <c r="AM22" s="665"/>
      <c r="AN22" s="665"/>
      <c r="AO22" s="666"/>
      <c r="AP22" s="677" t="s">
        <v>278</v>
      </c>
      <c r="AQ22" s="678"/>
      <c r="AR22" s="678"/>
      <c r="AS22" s="678"/>
      <c r="AT22" s="678"/>
      <c r="AU22" s="678"/>
      <c r="AV22" s="678"/>
      <c r="AW22" s="678"/>
      <c r="AX22" s="678"/>
      <c r="AY22" s="678"/>
      <c r="AZ22" s="678"/>
      <c r="BA22" s="678"/>
      <c r="BB22" s="678"/>
      <c r="BC22" s="678"/>
      <c r="BD22" s="678"/>
      <c r="BE22" s="678"/>
      <c r="BF22" s="679"/>
      <c r="BG22" s="659" t="s">
        <v>130</v>
      </c>
      <c r="BH22" s="660"/>
      <c r="BI22" s="660"/>
      <c r="BJ22" s="660"/>
      <c r="BK22" s="660"/>
      <c r="BL22" s="660"/>
      <c r="BM22" s="660"/>
      <c r="BN22" s="661"/>
      <c r="BO22" s="662" t="s">
        <v>130</v>
      </c>
      <c r="BP22" s="662"/>
      <c r="BQ22" s="662"/>
      <c r="BR22" s="662"/>
      <c r="BS22" s="668" t="s">
        <v>236</v>
      </c>
      <c r="BT22" s="660"/>
      <c r="BU22" s="660"/>
      <c r="BV22" s="660"/>
      <c r="BW22" s="660"/>
      <c r="BX22" s="660"/>
      <c r="BY22" s="660"/>
      <c r="BZ22" s="660"/>
      <c r="CA22" s="660"/>
      <c r="CB22" s="669"/>
      <c r="CD22" s="641" t="s">
        <v>279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280</v>
      </c>
      <c r="C23" s="657"/>
      <c r="D23" s="657"/>
      <c r="E23" s="657"/>
      <c r="F23" s="657"/>
      <c r="G23" s="657"/>
      <c r="H23" s="657"/>
      <c r="I23" s="657"/>
      <c r="J23" s="657"/>
      <c r="K23" s="657"/>
      <c r="L23" s="657"/>
      <c r="M23" s="657"/>
      <c r="N23" s="657"/>
      <c r="O23" s="657"/>
      <c r="P23" s="657"/>
      <c r="Q23" s="658"/>
      <c r="R23" s="659">
        <v>5291</v>
      </c>
      <c r="S23" s="660"/>
      <c r="T23" s="660"/>
      <c r="U23" s="660"/>
      <c r="V23" s="660"/>
      <c r="W23" s="660"/>
      <c r="X23" s="660"/>
      <c r="Y23" s="661"/>
      <c r="Z23" s="662">
        <v>0</v>
      </c>
      <c r="AA23" s="662"/>
      <c r="AB23" s="662"/>
      <c r="AC23" s="662"/>
      <c r="AD23" s="663">
        <v>5291</v>
      </c>
      <c r="AE23" s="663"/>
      <c r="AF23" s="663"/>
      <c r="AG23" s="663"/>
      <c r="AH23" s="663"/>
      <c r="AI23" s="663"/>
      <c r="AJ23" s="663"/>
      <c r="AK23" s="663"/>
      <c r="AL23" s="664">
        <v>0.1</v>
      </c>
      <c r="AM23" s="665"/>
      <c r="AN23" s="665"/>
      <c r="AO23" s="666"/>
      <c r="AP23" s="677" t="s">
        <v>281</v>
      </c>
      <c r="AQ23" s="678"/>
      <c r="AR23" s="678"/>
      <c r="AS23" s="678"/>
      <c r="AT23" s="678"/>
      <c r="AU23" s="678"/>
      <c r="AV23" s="678"/>
      <c r="AW23" s="678"/>
      <c r="AX23" s="678"/>
      <c r="AY23" s="678"/>
      <c r="AZ23" s="678"/>
      <c r="BA23" s="678"/>
      <c r="BB23" s="678"/>
      <c r="BC23" s="678"/>
      <c r="BD23" s="678"/>
      <c r="BE23" s="678"/>
      <c r="BF23" s="679"/>
      <c r="BG23" s="659">
        <v>237913</v>
      </c>
      <c r="BH23" s="660"/>
      <c r="BI23" s="660"/>
      <c r="BJ23" s="660"/>
      <c r="BK23" s="660"/>
      <c r="BL23" s="660"/>
      <c r="BM23" s="660"/>
      <c r="BN23" s="661"/>
      <c r="BO23" s="662">
        <v>4.4000000000000004</v>
      </c>
      <c r="BP23" s="662"/>
      <c r="BQ23" s="662"/>
      <c r="BR23" s="662"/>
      <c r="BS23" s="668" t="s">
        <v>130</v>
      </c>
      <c r="BT23" s="660"/>
      <c r="BU23" s="660"/>
      <c r="BV23" s="660"/>
      <c r="BW23" s="660"/>
      <c r="BX23" s="660"/>
      <c r="BY23" s="660"/>
      <c r="BZ23" s="660"/>
      <c r="CA23" s="660"/>
      <c r="CB23" s="669"/>
      <c r="CD23" s="641" t="s">
        <v>219</v>
      </c>
      <c r="CE23" s="642"/>
      <c r="CF23" s="642"/>
      <c r="CG23" s="642"/>
      <c r="CH23" s="642"/>
      <c r="CI23" s="642"/>
      <c r="CJ23" s="642"/>
      <c r="CK23" s="642"/>
      <c r="CL23" s="642"/>
      <c r="CM23" s="642"/>
      <c r="CN23" s="642"/>
      <c r="CO23" s="642"/>
      <c r="CP23" s="642"/>
      <c r="CQ23" s="643"/>
      <c r="CR23" s="641" t="s">
        <v>282</v>
      </c>
      <c r="CS23" s="642"/>
      <c r="CT23" s="642"/>
      <c r="CU23" s="642"/>
      <c r="CV23" s="642"/>
      <c r="CW23" s="642"/>
      <c r="CX23" s="642"/>
      <c r="CY23" s="643"/>
      <c r="CZ23" s="641" t="s">
        <v>283</v>
      </c>
      <c r="DA23" s="642"/>
      <c r="DB23" s="642"/>
      <c r="DC23" s="643"/>
      <c r="DD23" s="641" t="s">
        <v>284</v>
      </c>
      <c r="DE23" s="642"/>
      <c r="DF23" s="642"/>
      <c r="DG23" s="642"/>
      <c r="DH23" s="642"/>
      <c r="DI23" s="642"/>
      <c r="DJ23" s="642"/>
      <c r="DK23" s="643"/>
      <c r="DL23" s="689" t="s">
        <v>285</v>
      </c>
      <c r="DM23" s="690"/>
      <c r="DN23" s="690"/>
      <c r="DO23" s="690"/>
      <c r="DP23" s="690"/>
      <c r="DQ23" s="690"/>
      <c r="DR23" s="690"/>
      <c r="DS23" s="690"/>
      <c r="DT23" s="690"/>
      <c r="DU23" s="690"/>
      <c r="DV23" s="691"/>
      <c r="DW23" s="641" t="s">
        <v>286</v>
      </c>
      <c r="DX23" s="642"/>
      <c r="DY23" s="642"/>
      <c r="DZ23" s="642"/>
      <c r="EA23" s="642"/>
      <c r="EB23" s="642"/>
      <c r="EC23" s="643"/>
    </row>
    <row r="24" spans="2:133" ht="11.25" customHeight="1" x14ac:dyDescent="0.15">
      <c r="B24" s="656" t="s">
        <v>287</v>
      </c>
      <c r="C24" s="657"/>
      <c r="D24" s="657"/>
      <c r="E24" s="657"/>
      <c r="F24" s="657"/>
      <c r="G24" s="657"/>
      <c r="H24" s="657"/>
      <c r="I24" s="657"/>
      <c r="J24" s="657"/>
      <c r="K24" s="657"/>
      <c r="L24" s="657"/>
      <c r="M24" s="657"/>
      <c r="N24" s="657"/>
      <c r="O24" s="657"/>
      <c r="P24" s="657"/>
      <c r="Q24" s="658"/>
      <c r="R24" s="659">
        <v>1619</v>
      </c>
      <c r="S24" s="660"/>
      <c r="T24" s="660"/>
      <c r="U24" s="660"/>
      <c r="V24" s="660"/>
      <c r="W24" s="660"/>
      <c r="X24" s="660"/>
      <c r="Y24" s="661"/>
      <c r="Z24" s="662">
        <v>0</v>
      </c>
      <c r="AA24" s="662"/>
      <c r="AB24" s="662"/>
      <c r="AC24" s="662"/>
      <c r="AD24" s="663" t="s">
        <v>130</v>
      </c>
      <c r="AE24" s="663"/>
      <c r="AF24" s="663"/>
      <c r="AG24" s="663"/>
      <c r="AH24" s="663"/>
      <c r="AI24" s="663"/>
      <c r="AJ24" s="663"/>
      <c r="AK24" s="663"/>
      <c r="AL24" s="664" t="s">
        <v>236</v>
      </c>
      <c r="AM24" s="665"/>
      <c r="AN24" s="665"/>
      <c r="AO24" s="666"/>
      <c r="AP24" s="677" t="s">
        <v>288</v>
      </c>
      <c r="AQ24" s="678"/>
      <c r="AR24" s="678"/>
      <c r="AS24" s="678"/>
      <c r="AT24" s="678"/>
      <c r="AU24" s="678"/>
      <c r="AV24" s="678"/>
      <c r="AW24" s="678"/>
      <c r="AX24" s="678"/>
      <c r="AY24" s="678"/>
      <c r="AZ24" s="678"/>
      <c r="BA24" s="678"/>
      <c r="BB24" s="678"/>
      <c r="BC24" s="678"/>
      <c r="BD24" s="678"/>
      <c r="BE24" s="678"/>
      <c r="BF24" s="679"/>
      <c r="BG24" s="659" t="s">
        <v>236</v>
      </c>
      <c r="BH24" s="660"/>
      <c r="BI24" s="660"/>
      <c r="BJ24" s="660"/>
      <c r="BK24" s="660"/>
      <c r="BL24" s="660"/>
      <c r="BM24" s="660"/>
      <c r="BN24" s="661"/>
      <c r="BO24" s="662" t="s">
        <v>236</v>
      </c>
      <c r="BP24" s="662"/>
      <c r="BQ24" s="662"/>
      <c r="BR24" s="662"/>
      <c r="BS24" s="668" t="s">
        <v>236</v>
      </c>
      <c r="BT24" s="660"/>
      <c r="BU24" s="660"/>
      <c r="BV24" s="660"/>
      <c r="BW24" s="660"/>
      <c r="BX24" s="660"/>
      <c r="BY24" s="660"/>
      <c r="BZ24" s="660"/>
      <c r="CA24" s="660"/>
      <c r="CB24" s="669"/>
      <c r="CD24" s="670" t="s">
        <v>289</v>
      </c>
      <c r="CE24" s="671"/>
      <c r="CF24" s="671"/>
      <c r="CG24" s="671"/>
      <c r="CH24" s="671"/>
      <c r="CI24" s="671"/>
      <c r="CJ24" s="671"/>
      <c r="CK24" s="671"/>
      <c r="CL24" s="671"/>
      <c r="CM24" s="671"/>
      <c r="CN24" s="671"/>
      <c r="CO24" s="671"/>
      <c r="CP24" s="671"/>
      <c r="CQ24" s="672"/>
      <c r="CR24" s="648">
        <v>3867480</v>
      </c>
      <c r="CS24" s="649"/>
      <c r="CT24" s="649"/>
      <c r="CU24" s="649"/>
      <c r="CV24" s="649"/>
      <c r="CW24" s="649"/>
      <c r="CX24" s="649"/>
      <c r="CY24" s="650"/>
      <c r="CZ24" s="653">
        <v>34.4</v>
      </c>
      <c r="DA24" s="654"/>
      <c r="DB24" s="654"/>
      <c r="DC24" s="673"/>
      <c r="DD24" s="692">
        <v>2770896</v>
      </c>
      <c r="DE24" s="649"/>
      <c r="DF24" s="649"/>
      <c r="DG24" s="649"/>
      <c r="DH24" s="649"/>
      <c r="DI24" s="649"/>
      <c r="DJ24" s="649"/>
      <c r="DK24" s="650"/>
      <c r="DL24" s="692">
        <v>2602770</v>
      </c>
      <c r="DM24" s="649"/>
      <c r="DN24" s="649"/>
      <c r="DO24" s="649"/>
      <c r="DP24" s="649"/>
      <c r="DQ24" s="649"/>
      <c r="DR24" s="649"/>
      <c r="DS24" s="649"/>
      <c r="DT24" s="649"/>
      <c r="DU24" s="649"/>
      <c r="DV24" s="650"/>
      <c r="DW24" s="653">
        <v>38.6</v>
      </c>
      <c r="DX24" s="654"/>
      <c r="DY24" s="654"/>
      <c r="DZ24" s="654"/>
      <c r="EA24" s="654"/>
      <c r="EB24" s="654"/>
      <c r="EC24" s="655"/>
    </row>
    <row r="25" spans="2:133" ht="11.25" customHeight="1" x14ac:dyDescent="0.15">
      <c r="B25" s="656" t="s">
        <v>290</v>
      </c>
      <c r="C25" s="657"/>
      <c r="D25" s="657"/>
      <c r="E25" s="657"/>
      <c r="F25" s="657"/>
      <c r="G25" s="657"/>
      <c r="H25" s="657"/>
      <c r="I25" s="657"/>
      <c r="J25" s="657"/>
      <c r="K25" s="657"/>
      <c r="L25" s="657"/>
      <c r="M25" s="657"/>
      <c r="N25" s="657"/>
      <c r="O25" s="657"/>
      <c r="P25" s="657"/>
      <c r="Q25" s="658"/>
      <c r="R25" s="659">
        <v>173805</v>
      </c>
      <c r="S25" s="660"/>
      <c r="T25" s="660"/>
      <c r="U25" s="660"/>
      <c r="V25" s="660"/>
      <c r="W25" s="660"/>
      <c r="X25" s="660"/>
      <c r="Y25" s="661"/>
      <c r="Z25" s="662">
        <v>1.5</v>
      </c>
      <c r="AA25" s="662"/>
      <c r="AB25" s="662"/>
      <c r="AC25" s="662"/>
      <c r="AD25" s="663">
        <v>15466</v>
      </c>
      <c r="AE25" s="663"/>
      <c r="AF25" s="663"/>
      <c r="AG25" s="663"/>
      <c r="AH25" s="663"/>
      <c r="AI25" s="663"/>
      <c r="AJ25" s="663"/>
      <c r="AK25" s="663"/>
      <c r="AL25" s="664">
        <v>0.2</v>
      </c>
      <c r="AM25" s="665"/>
      <c r="AN25" s="665"/>
      <c r="AO25" s="666"/>
      <c r="AP25" s="677" t="s">
        <v>291</v>
      </c>
      <c r="AQ25" s="678"/>
      <c r="AR25" s="678"/>
      <c r="AS25" s="678"/>
      <c r="AT25" s="678"/>
      <c r="AU25" s="678"/>
      <c r="AV25" s="678"/>
      <c r="AW25" s="678"/>
      <c r="AX25" s="678"/>
      <c r="AY25" s="678"/>
      <c r="AZ25" s="678"/>
      <c r="BA25" s="678"/>
      <c r="BB25" s="678"/>
      <c r="BC25" s="678"/>
      <c r="BD25" s="678"/>
      <c r="BE25" s="678"/>
      <c r="BF25" s="679"/>
      <c r="BG25" s="659" t="s">
        <v>130</v>
      </c>
      <c r="BH25" s="660"/>
      <c r="BI25" s="660"/>
      <c r="BJ25" s="660"/>
      <c r="BK25" s="660"/>
      <c r="BL25" s="660"/>
      <c r="BM25" s="660"/>
      <c r="BN25" s="661"/>
      <c r="BO25" s="662" t="s">
        <v>130</v>
      </c>
      <c r="BP25" s="662"/>
      <c r="BQ25" s="662"/>
      <c r="BR25" s="662"/>
      <c r="BS25" s="668" t="s">
        <v>236</v>
      </c>
      <c r="BT25" s="660"/>
      <c r="BU25" s="660"/>
      <c r="BV25" s="660"/>
      <c r="BW25" s="660"/>
      <c r="BX25" s="660"/>
      <c r="BY25" s="660"/>
      <c r="BZ25" s="660"/>
      <c r="CA25" s="660"/>
      <c r="CB25" s="669"/>
      <c r="CD25" s="674" t="s">
        <v>292</v>
      </c>
      <c r="CE25" s="675"/>
      <c r="CF25" s="675"/>
      <c r="CG25" s="675"/>
      <c r="CH25" s="675"/>
      <c r="CI25" s="675"/>
      <c r="CJ25" s="675"/>
      <c r="CK25" s="675"/>
      <c r="CL25" s="675"/>
      <c r="CM25" s="675"/>
      <c r="CN25" s="675"/>
      <c r="CO25" s="675"/>
      <c r="CP25" s="675"/>
      <c r="CQ25" s="676"/>
      <c r="CR25" s="659">
        <v>1486375</v>
      </c>
      <c r="CS25" s="695"/>
      <c r="CT25" s="695"/>
      <c r="CU25" s="695"/>
      <c r="CV25" s="695"/>
      <c r="CW25" s="695"/>
      <c r="CX25" s="695"/>
      <c r="CY25" s="696"/>
      <c r="CZ25" s="664">
        <v>13.2</v>
      </c>
      <c r="DA25" s="693"/>
      <c r="DB25" s="693"/>
      <c r="DC25" s="697"/>
      <c r="DD25" s="668">
        <v>1304005</v>
      </c>
      <c r="DE25" s="695"/>
      <c r="DF25" s="695"/>
      <c r="DG25" s="695"/>
      <c r="DH25" s="695"/>
      <c r="DI25" s="695"/>
      <c r="DJ25" s="695"/>
      <c r="DK25" s="696"/>
      <c r="DL25" s="668">
        <v>1228774</v>
      </c>
      <c r="DM25" s="695"/>
      <c r="DN25" s="695"/>
      <c r="DO25" s="695"/>
      <c r="DP25" s="695"/>
      <c r="DQ25" s="695"/>
      <c r="DR25" s="695"/>
      <c r="DS25" s="695"/>
      <c r="DT25" s="695"/>
      <c r="DU25" s="695"/>
      <c r="DV25" s="696"/>
      <c r="DW25" s="664">
        <v>18.2</v>
      </c>
      <c r="DX25" s="693"/>
      <c r="DY25" s="693"/>
      <c r="DZ25" s="693"/>
      <c r="EA25" s="693"/>
      <c r="EB25" s="693"/>
      <c r="EC25" s="694"/>
    </row>
    <row r="26" spans="2:133" ht="11.25" customHeight="1" x14ac:dyDescent="0.15">
      <c r="B26" s="656" t="s">
        <v>293</v>
      </c>
      <c r="C26" s="657"/>
      <c r="D26" s="657"/>
      <c r="E26" s="657"/>
      <c r="F26" s="657"/>
      <c r="G26" s="657"/>
      <c r="H26" s="657"/>
      <c r="I26" s="657"/>
      <c r="J26" s="657"/>
      <c r="K26" s="657"/>
      <c r="L26" s="657"/>
      <c r="M26" s="657"/>
      <c r="N26" s="657"/>
      <c r="O26" s="657"/>
      <c r="P26" s="657"/>
      <c r="Q26" s="658"/>
      <c r="R26" s="659">
        <v>15105</v>
      </c>
      <c r="S26" s="660"/>
      <c r="T26" s="660"/>
      <c r="U26" s="660"/>
      <c r="V26" s="660"/>
      <c r="W26" s="660"/>
      <c r="X26" s="660"/>
      <c r="Y26" s="661"/>
      <c r="Z26" s="662">
        <v>0.1</v>
      </c>
      <c r="AA26" s="662"/>
      <c r="AB26" s="662"/>
      <c r="AC26" s="662"/>
      <c r="AD26" s="663">
        <v>2123</v>
      </c>
      <c r="AE26" s="663"/>
      <c r="AF26" s="663"/>
      <c r="AG26" s="663"/>
      <c r="AH26" s="663"/>
      <c r="AI26" s="663"/>
      <c r="AJ26" s="663"/>
      <c r="AK26" s="663"/>
      <c r="AL26" s="664">
        <v>0</v>
      </c>
      <c r="AM26" s="665"/>
      <c r="AN26" s="665"/>
      <c r="AO26" s="666"/>
      <c r="AP26" s="677" t="s">
        <v>294</v>
      </c>
      <c r="AQ26" s="698"/>
      <c r="AR26" s="698"/>
      <c r="AS26" s="698"/>
      <c r="AT26" s="698"/>
      <c r="AU26" s="698"/>
      <c r="AV26" s="698"/>
      <c r="AW26" s="698"/>
      <c r="AX26" s="698"/>
      <c r="AY26" s="698"/>
      <c r="AZ26" s="698"/>
      <c r="BA26" s="698"/>
      <c r="BB26" s="698"/>
      <c r="BC26" s="698"/>
      <c r="BD26" s="698"/>
      <c r="BE26" s="698"/>
      <c r="BF26" s="679"/>
      <c r="BG26" s="659" t="s">
        <v>130</v>
      </c>
      <c r="BH26" s="660"/>
      <c r="BI26" s="660"/>
      <c r="BJ26" s="660"/>
      <c r="BK26" s="660"/>
      <c r="BL26" s="660"/>
      <c r="BM26" s="660"/>
      <c r="BN26" s="661"/>
      <c r="BO26" s="662" t="s">
        <v>130</v>
      </c>
      <c r="BP26" s="662"/>
      <c r="BQ26" s="662"/>
      <c r="BR26" s="662"/>
      <c r="BS26" s="668" t="s">
        <v>130</v>
      </c>
      <c r="BT26" s="660"/>
      <c r="BU26" s="660"/>
      <c r="BV26" s="660"/>
      <c r="BW26" s="660"/>
      <c r="BX26" s="660"/>
      <c r="BY26" s="660"/>
      <c r="BZ26" s="660"/>
      <c r="CA26" s="660"/>
      <c r="CB26" s="669"/>
      <c r="CD26" s="674" t="s">
        <v>295</v>
      </c>
      <c r="CE26" s="675"/>
      <c r="CF26" s="675"/>
      <c r="CG26" s="675"/>
      <c r="CH26" s="675"/>
      <c r="CI26" s="675"/>
      <c r="CJ26" s="675"/>
      <c r="CK26" s="675"/>
      <c r="CL26" s="675"/>
      <c r="CM26" s="675"/>
      <c r="CN26" s="675"/>
      <c r="CO26" s="675"/>
      <c r="CP26" s="675"/>
      <c r="CQ26" s="676"/>
      <c r="CR26" s="659">
        <v>1037887</v>
      </c>
      <c r="CS26" s="660"/>
      <c r="CT26" s="660"/>
      <c r="CU26" s="660"/>
      <c r="CV26" s="660"/>
      <c r="CW26" s="660"/>
      <c r="CX26" s="660"/>
      <c r="CY26" s="661"/>
      <c r="CZ26" s="664">
        <v>9.1999999999999993</v>
      </c>
      <c r="DA26" s="693"/>
      <c r="DB26" s="693"/>
      <c r="DC26" s="697"/>
      <c r="DD26" s="668">
        <v>874848</v>
      </c>
      <c r="DE26" s="660"/>
      <c r="DF26" s="660"/>
      <c r="DG26" s="660"/>
      <c r="DH26" s="660"/>
      <c r="DI26" s="660"/>
      <c r="DJ26" s="660"/>
      <c r="DK26" s="661"/>
      <c r="DL26" s="668" t="s">
        <v>130</v>
      </c>
      <c r="DM26" s="660"/>
      <c r="DN26" s="660"/>
      <c r="DO26" s="660"/>
      <c r="DP26" s="660"/>
      <c r="DQ26" s="660"/>
      <c r="DR26" s="660"/>
      <c r="DS26" s="660"/>
      <c r="DT26" s="660"/>
      <c r="DU26" s="660"/>
      <c r="DV26" s="661"/>
      <c r="DW26" s="664" t="s">
        <v>236</v>
      </c>
      <c r="DX26" s="693"/>
      <c r="DY26" s="693"/>
      <c r="DZ26" s="693"/>
      <c r="EA26" s="693"/>
      <c r="EB26" s="693"/>
      <c r="EC26" s="694"/>
    </row>
    <row r="27" spans="2:133" ht="11.25" customHeight="1" x14ac:dyDescent="0.15">
      <c r="B27" s="656" t="s">
        <v>296</v>
      </c>
      <c r="C27" s="657"/>
      <c r="D27" s="657"/>
      <c r="E27" s="657"/>
      <c r="F27" s="657"/>
      <c r="G27" s="657"/>
      <c r="H27" s="657"/>
      <c r="I27" s="657"/>
      <c r="J27" s="657"/>
      <c r="K27" s="657"/>
      <c r="L27" s="657"/>
      <c r="M27" s="657"/>
      <c r="N27" s="657"/>
      <c r="O27" s="657"/>
      <c r="P27" s="657"/>
      <c r="Q27" s="658"/>
      <c r="R27" s="659">
        <v>910721</v>
      </c>
      <c r="S27" s="660"/>
      <c r="T27" s="660"/>
      <c r="U27" s="660"/>
      <c r="V27" s="660"/>
      <c r="W27" s="660"/>
      <c r="X27" s="660"/>
      <c r="Y27" s="661"/>
      <c r="Z27" s="662">
        <v>7.7</v>
      </c>
      <c r="AA27" s="662"/>
      <c r="AB27" s="662"/>
      <c r="AC27" s="662"/>
      <c r="AD27" s="663" t="s">
        <v>236</v>
      </c>
      <c r="AE27" s="663"/>
      <c r="AF27" s="663"/>
      <c r="AG27" s="663"/>
      <c r="AH27" s="663"/>
      <c r="AI27" s="663"/>
      <c r="AJ27" s="663"/>
      <c r="AK27" s="663"/>
      <c r="AL27" s="664" t="s">
        <v>130</v>
      </c>
      <c r="AM27" s="665"/>
      <c r="AN27" s="665"/>
      <c r="AO27" s="666"/>
      <c r="AP27" s="656" t="s">
        <v>297</v>
      </c>
      <c r="AQ27" s="657"/>
      <c r="AR27" s="657"/>
      <c r="AS27" s="657"/>
      <c r="AT27" s="657"/>
      <c r="AU27" s="657"/>
      <c r="AV27" s="657"/>
      <c r="AW27" s="657"/>
      <c r="AX27" s="657"/>
      <c r="AY27" s="657"/>
      <c r="AZ27" s="657"/>
      <c r="BA27" s="657"/>
      <c r="BB27" s="657"/>
      <c r="BC27" s="657"/>
      <c r="BD27" s="657"/>
      <c r="BE27" s="657"/>
      <c r="BF27" s="658"/>
      <c r="BG27" s="659">
        <v>5416176</v>
      </c>
      <c r="BH27" s="660"/>
      <c r="BI27" s="660"/>
      <c r="BJ27" s="660"/>
      <c r="BK27" s="660"/>
      <c r="BL27" s="660"/>
      <c r="BM27" s="660"/>
      <c r="BN27" s="661"/>
      <c r="BO27" s="662">
        <v>100</v>
      </c>
      <c r="BP27" s="662"/>
      <c r="BQ27" s="662"/>
      <c r="BR27" s="662"/>
      <c r="BS27" s="668" t="s">
        <v>236</v>
      </c>
      <c r="BT27" s="660"/>
      <c r="BU27" s="660"/>
      <c r="BV27" s="660"/>
      <c r="BW27" s="660"/>
      <c r="BX27" s="660"/>
      <c r="BY27" s="660"/>
      <c r="BZ27" s="660"/>
      <c r="CA27" s="660"/>
      <c r="CB27" s="669"/>
      <c r="CD27" s="674" t="s">
        <v>298</v>
      </c>
      <c r="CE27" s="675"/>
      <c r="CF27" s="675"/>
      <c r="CG27" s="675"/>
      <c r="CH27" s="675"/>
      <c r="CI27" s="675"/>
      <c r="CJ27" s="675"/>
      <c r="CK27" s="675"/>
      <c r="CL27" s="675"/>
      <c r="CM27" s="675"/>
      <c r="CN27" s="675"/>
      <c r="CO27" s="675"/>
      <c r="CP27" s="675"/>
      <c r="CQ27" s="676"/>
      <c r="CR27" s="659">
        <v>1277278</v>
      </c>
      <c r="CS27" s="695"/>
      <c r="CT27" s="695"/>
      <c r="CU27" s="695"/>
      <c r="CV27" s="695"/>
      <c r="CW27" s="695"/>
      <c r="CX27" s="695"/>
      <c r="CY27" s="696"/>
      <c r="CZ27" s="664">
        <v>11.4</v>
      </c>
      <c r="DA27" s="693"/>
      <c r="DB27" s="693"/>
      <c r="DC27" s="697"/>
      <c r="DD27" s="668">
        <v>363064</v>
      </c>
      <c r="DE27" s="695"/>
      <c r="DF27" s="695"/>
      <c r="DG27" s="695"/>
      <c r="DH27" s="695"/>
      <c r="DI27" s="695"/>
      <c r="DJ27" s="695"/>
      <c r="DK27" s="696"/>
      <c r="DL27" s="668">
        <v>270169</v>
      </c>
      <c r="DM27" s="695"/>
      <c r="DN27" s="695"/>
      <c r="DO27" s="695"/>
      <c r="DP27" s="695"/>
      <c r="DQ27" s="695"/>
      <c r="DR27" s="695"/>
      <c r="DS27" s="695"/>
      <c r="DT27" s="695"/>
      <c r="DU27" s="695"/>
      <c r="DV27" s="696"/>
      <c r="DW27" s="664">
        <v>4</v>
      </c>
      <c r="DX27" s="693"/>
      <c r="DY27" s="693"/>
      <c r="DZ27" s="693"/>
      <c r="EA27" s="693"/>
      <c r="EB27" s="693"/>
      <c r="EC27" s="694"/>
    </row>
    <row r="28" spans="2:133" ht="11.25" customHeight="1" x14ac:dyDescent="0.15">
      <c r="B28" s="701" t="s">
        <v>299</v>
      </c>
      <c r="C28" s="702"/>
      <c r="D28" s="702"/>
      <c r="E28" s="702"/>
      <c r="F28" s="702"/>
      <c r="G28" s="702"/>
      <c r="H28" s="702"/>
      <c r="I28" s="702"/>
      <c r="J28" s="702"/>
      <c r="K28" s="702"/>
      <c r="L28" s="702"/>
      <c r="M28" s="702"/>
      <c r="N28" s="702"/>
      <c r="O28" s="702"/>
      <c r="P28" s="702"/>
      <c r="Q28" s="703"/>
      <c r="R28" s="659" t="s">
        <v>130</v>
      </c>
      <c r="S28" s="660"/>
      <c r="T28" s="660"/>
      <c r="U28" s="660"/>
      <c r="V28" s="660"/>
      <c r="W28" s="660"/>
      <c r="X28" s="660"/>
      <c r="Y28" s="661"/>
      <c r="Z28" s="662" t="s">
        <v>130</v>
      </c>
      <c r="AA28" s="662"/>
      <c r="AB28" s="662"/>
      <c r="AC28" s="662"/>
      <c r="AD28" s="663" t="s">
        <v>236</v>
      </c>
      <c r="AE28" s="663"/>
      <c r="AF28" s="663"/>
      <c r="AG28" s="663"/>
      <c r="AH28" s="663"/>
      <c r="AI28" s="663"/>
      <c r="AJ28" s="663"/>
      <c r="AK28" s="663"/>
      <c r="AL28" s="664" t="s">
        <v>236</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300</v>
      </c>
      <c r="CE28" s="675"/>
      <c r="CF28" s="675"/>
      <c r="CG28" s="675"/>
      <c r="CH28" s="675"/>
      <c r="CI28" s="675"/>
      <c r="CJ28" s="675"/>
      <c r="CK28" s="675"/>
      <c r="CL28" s="675"/>
      <c r="CM28" s="675"/>
      <c r="CN28" s="675"/>
      <c r="CO28" s="675"/>
      <c r="CP28" s="675"/>
      <c r="CQ28" s="676"/>
      <c r="CR28" s="659">
        <v>1103827</v>
      </c>
      <c r="CS28" s="660"/>
      <c r="CT28" s="660"/>
      <c r="CU28" s="660"/>
      <c r="CV28" s="660"/>
      <c r="CW28" s="660"/>
      <c r="CX28" s="660"/>
      <c r="CY28" s="661"/>
      <c r="CZ28" s="664">
        <v>9.8000000000000007</v>
      </c>
      <c r="DA28" s="693"/>
      <c r="DB28" s="693"/>
      <c r="DC28" s="697"/>
      <c r="DD28" s="668">
        <v>1103827</v>
      </c>
      <c r="DE28" s="660"/>
      <c r="DF28" s="660"/>
      <c r="DG28" s="660"/>
      <c r="DH28" s="660"/>
      <c r="DI28" s="660"/>
      <c r="DJ28" s="660"/>
      <c r="DK28" s="661"/>
      <c r="DL28" s="668">
        <v>1103827</v>
      </c>
      <c r="DM28" s="660"/>
      <c r="DN28" s="660"/>
      <c r="DO28" s="660"/>
      <c r="DP28" s="660"/>
      <c r="DQ28" s="660"/>
      <c r="DR28" s="660"/>
      <c r="DS28" s="660"/>
      <c r="DT28" s="660"/>
      <c r="DU28" s="660"/>
      <c r="DV28" s="661"/>
      <c r="DW28" s="664">
        <v>16.399999999999999</v>
      </c>
      <c r="DX28" s="693"/>
      <c r="DY28" s="693"/>
      <c r="DZ28" s="693"/>
      <c r="EA28" s="693"/>
      <c r="EB28" s="693"/>
      <c r="EC28" s="694"/>
    </row>
    <row r="29" spans="2:133" ht="11.25" customHeight="1" x14ac:dyDescent="0.15">
      <c r="B29" s="656" t="s">
        <v>301</v>
      </c>
      <c r="C29" s="657"/>
      <c r="D29" s="657"/>
      <c r="E29" s="657"/>
      <c r="F29" s="657"/>
      <c r="G29" s="657"/>
      <c r="H29" s="657"/>
      <c r="I29" s="657"/>
      <c r="J29" s="657"/>
      <c r="K29" s="657"/>
      <c r="L29" s="657"/>
      <c r="M29" s="657"/>
      <c r="N29" s="657"/>
      <c r="O29" s="657"/>
      <c r="P29" s="657"/>
      <c r="Q29" s="658"/>
      <c r="R29" s="659">
        <v>915891</v>
      </c>
      <c r="S29" s="660"/>
      <c r="T29" s="660"/>
      <c r="U29" s="660"/>
      <c r="V29" s="660"/>
      <c r="W29" s="660"/>
      <c r="X29" s="660"/>
      <c r="Y29" s="661"/>
      <c r="Z29" s="662">
        <v>7.7</v>
      </c>
      <c r="AA29" s="662"/>
      <c r="AB29" s="662"/>
      <c r="AC29" s="662"/>
      <c r="AD29" s="663" t="s">
        <v>236</v>
      </c>
      <c r="AE29" s="663"/>
      <c r="AF29" s="663"/>
      <c r="AG29" s="663"/>
      <c r="AH29" s="663"/>
      <c r="AI29" s="663"/>
      <c r="AJ29" s="663"/>
      <c r="AK29" s="663"/>
      <c r="AL29" s="664" t="s">
        <v>130</v>
      </c>
      <c r="AM29" s="665"/>
      <c r="AN29" s="665"/>
      <c r="AO29" s="666"/>
      <c r="AP29" s="638" t="s">
        <v>219</v>
      </c>
      <c r="AQ29" s="639"/>
      <c r="AR29" s="639"/>
      <c r="AS29" s="639"/>
      <c r="AT29" s="639"/>
      <c r="AU29" s="639"/>
      <c r="AV29" s="639"/>
      <c r="AW29" s="639"/>
      <c r="AX29" s="639"/>
      <c r="AY29" s="639"/>
      <c r="AZ29" s="639"/>
      <c r="BA29" s="639"/>
      <c r="BB29" s="639"/>
      <c r="BC29" s="639"/>
      <c r="BD29" s="639"/>
      <c r="BE29" s="639"/>
      <c r="BF29" s="640"/>
      <c r="BG29" s="638" t="s">
        <v>302</v>
      </c>
      <c r="BH29" s="699"/>
      <c r="BI29" s="699"/>
      <c r="BJ29" s="699"/>
      <c r="BK29" s="699"/>
      <c r="BL29" s="699"/>
      <c r="BM29" s="699"/>
      <c r="BN29" s="699"/>
      <c r="BO29" s="699"/>
      <c r="BP29" s="699"/>
      <c r="BQ29" s="700"/>
      <c r="BR29" s="638" t="s">
        <v>303</v>
      </c>
      <c r="BS29" s="699"/>
      <c r="BT29" s="699"/>
      <c r="BU29" s="699"/>
      <c r="BV29" s="699"/>
      <c r="BW29" s="699"/>
      <c r="BX29" s="699"/>
      <c r="BY29" s="699"/>
      <c r="BZ29" s="699"/>
      <c r="CA29" s="699"/>
      <c r="CB29" s="700"/>
      <c r="CD29" s="722" t="s">
        <v>304</v>
      </c>
      <c r="CE29" s="723"/>
      <c r="CF29" s="674" t="s">
        <v>305</v>
      </c>
      <c r="CG29" s="675"/>
      <c r="CH29" s="675"/>
      <c r="CI29" s="675"/>
      <c r="CJ29" s="675"/>
      <c r="CK29" s="675"/>
      <c r="CL29" s="675"/>
      <c r="CM29" s="675"/>
      <c r="CN29" s="675"/>
      <c r="CO29" s="675"/>
      <c r="CP29" s="675"/>
      <c r="CQ29" s="676"/>
      <c r="CR29" s="659">
        <v>1103827</v>
      </c>
      <c r="CS29" s="695"/>
      <c r="CT29" s="695"/>
      <c r="CU29" s="695"/>
      <c r="CV29" s="695"/>
      <c r="CW29" s="695"/>
      <c r="CX29" s="695"/>
      <c r="CY29" s="696"/>
      <c r="CZ29" s="664">
        <v>9.8000000000000007</v>
      </c>
      <c r="DA29" s="693"/>
      <c r="DB29" s="693"/>
      <c r="DC29" s="697"/>
      <c r="DD29" s="668">
        <v>1103827</v>
      </c>
      <c r="DE29" s="695"/>
      <c r="DF29" s="695"/>
      <c r="DG29" s="695"/>
      <c r="DH29" s="695"/>
      <c r="DI29" s="695"/>
      <c r="DJ29" s="695"/>
      <c r="DK29" s="696"/>
      <c r="DL29" s="668">
        <v>1103827</v>
      </c>
      <c r="DM29" s="695"/>
      <c r="DN29" s="695"/>
      <c r="DO29" s="695"/>
      <c r="DP29" s="695"/>
      <c r="DQ29" s="695"/>
      <c r="DR29" s="695"/>
      <c r="DS29" s="695"/>
      <c r="DT29" s="695"/>
      <c r="DU29" s="695"/>
      <c r="DV29" s="696"/>
      <c r="DW29" s="664">
        <v>16.399999999999999</v>
      </c>
      <c r="DX29" s="693"/>
      <c r="DY29" s="693"/>
      <c r="DZ29" s="693"/>
      <c r="EA29" s="693"/>
      <c r="EB29" s="693"/>
      <c r="EC29" s="694"/>
    </row>
    <row r="30" spans="2:133" ht="11.25" customHeight="1" x14ac:dyDescent="0.15">
      <c r="B30" s="656" t="s">
        <v>306</v>
      </c>
      <c r="C30" s="657"/>
      <c r="D30" s="657"/>
      <c r="E30" s="657"/>
      <c r="F30" s="657"/>
      <c r="G30" s="657"/>
      <c r="H30" s="657"/>
      <c r="I30" s="657"/>
      <c r="J30" s="657"/>
      <c r="K30" s="657"/>
      <c r="L30" s="657"/>
      <c r="M30" s="657"/>
      <c r="N30" s="657"/>
      <c r="O30" s="657"/>
      <c r="P30" s="657"/>
      <c r="Q30" s="658"/>
      <c r="R30" s="659">
        <v>25620</v>
      </c>
      <c r="S30" s="660"/>
      <c r="T30" s="660"/>
      <c r="U30" s="660"/>
      <c r="V30" s="660"/>
      <c r="W30" s="660"/>
      <c r="X30" s="660"/>
      <c r="Y30" s="661"/>
      <c r="Z30" s="662">
        <v>0.2</v>
      </c>
      <c r="AA30" s="662"/>
      <c r="AB30" s="662"/>
      <c r="AC30" s="662"/>
      <c r="AD30" s="663">
        <v>3604</v>
      </c>
      <c r="AE30" s="663"/>
      <c r="AF30" s="663"/>
      <c r="AG30" s="663"/>
      <c r="AH30" s="663"/>
      <c r="AI30" s="663"/>
      <c r="AJ30" s="663"/>
      <c r="AK30" s="663"/>
      <c r="AL30" s="664">
        <v>0.1</v>
      </c>
      <c r="AM30" s="665"/>
      <c r="AN30" s="665"/>
      <c r="AO30" s="666"/>
      <c r="AP30" s="707" t="s">
        <v>307</v>
      </c>
      <c r="AQ30" s="708"/>
      <c r="AR30" s="708"/>
      <c r="AS30" s="708"/>
      <c r="AT30" s="713" t="s">
        <v>308</v>
      </c>
      <c r="AU30" s="210"/>
      <c r="AV30" s="210"/>
      <c r="AW30" s="210"/>
      <c r="AX30" s="645" t="s">
        <v>181</v>
      </c>
      <c r="AY30" s="646"/>
      <c r="AZ30" s="646"/>
      <c r="BA30" s="646"/>
      <c r="BB30" s="646"/>
      <c r="BC30" s="646"/>
      <c r="BD30" s="646"/>
      <c r="BE30" s="646"/>
      <c r="BF30" s="647"/>
      <c r="BG30" s="719">
        <v>99.2</v>
      </c>
      <c r="BH30" s="720"/>
      <c r="BI30" s="720"/>
      <c r="BJ30" s="720"/>
      <c r="BK30" s="720"/>
      <c r="BL30" s="720"/>
      <c r="BM30" s="654">
        <v>97.1</v>
      </c>
      <c r="BN30" s="720"/>
      <c r="BO30" s="720"/>
      <c r="BP30" s="720"/>
      <c r="BQ30" s="721"/>
      <c r="BR30" s="719">
        <v>99.2</v>
      </c>
      <c r="BS30" s="720"/>
      <c r="BT30" s="720"/>
      <c r="BU30" s="720"/>
      <c r="BV30" s="720"/>
      <c r="BW30" s="720"/>
      <c r="BX30" s="654">
        <v>96.8</v>
      </c>
      <c r="BY30" s="720"/>
      <c r="BZ30" s="720"/>
      <c r="CA30" s="720"/>
      <c r="CB30" s="721"/>
      <c r="CD30" s="724"/>
      <c r="CE30" s="725"/>
      <c r="CF30" s="674" t="s">
        <v>309</v>
      </c>
      <c r="CG30" s="675"/>
      <c r="CH30" s="675"/>
      <c r="CI30" s="675"/>
      <c r="CJ30" s="675"/>
      <c r="CK30" s="675"/>
      <c r="CL30" s="675"/>
      <c r="CM30" s="675"/>
      <c r="CN30" s="675"/>
      <c r="CO30" s="675"/>
      <c r="CP30" s="675"/>
      <c r="CQ30" s="676"/>
      <c r="CR30" s="659">
        <v>1004975</v>
      </c>
      <c r="CS30" s="660"/>
      <c r="CT30" s="660"/>
      <c r="CU30" s="660"/>
      <c r="CV30" s="660"/>
      <c r="CW30" s="660"/>
      <c r="CX30" s="660"/>
      <c r="CY30" s="661"/>
      <c r="CZ30" s="664">
        <v>9</v>
      </c>
      <c r="DA30" s="693"/>
      <c r="DB30" s="693"/>
      <c r="DC30" s="697"/>
      <c r="DD30" s="668">
        <v>1004975</v>
      </c>
      <c r="DE30" s="660"/>
      <c r="DF30" s="660"/>
      <c r="DG30" s="660"/>
      <c r="DH30" s="660"/>
      <c r="DI30" s="660"/>
      <c r="DJ30" s="660"/>
      <c r="DK30" s="661"/>
      <c r="DL30" s="668">
        <v>1004975</v>
      </c>
      <c r="DM30" s="660"/>
      <c r="DN30" s="660"/>
      <c r="DO30" s="660"/>
      <c r="DP30" s="660"/>
      <c r="DQ30" s="660"/>
      <c r="DR30" s="660"/>
      <c r="DS30" s="660"/>
      <c r="DT30" s="660"/>
      <c r="DU30" s="660"/>
      <c r="DV30" s="661"/>
      <c r="DW30" s="664">
        <v>14.9</v>
      </c>
      <c r="DX30" s="693"/>
      <c r="DY30" s="693"/>
      <c r="DZ30" s="693"/>
      <c r="EA30" s="693"/>
      <c r="EB30" s="693"/>
      <c r="EC30" s="694"/>
    </row>
    <row r="31" spans="2:133" ht="11.25" customHeight="1" x14ac:dyDescent="0.15">
      <c r="B31" s="656" t="s">
        <v>310</v>
      </c>
      <c r="C31" s="657"/>
      <c r="D31" s="657"/>
      <c r="E31" s="657"/>
      <c r="F31" s="657"/>
      <c r="G31" s="657"/>
      <c r="H31" s="657"/>
      <c r="I31" s="657"/>
      <c r="J31" s="657"/>
      <c r="K31" s="657"/>
      <c r="L31" s="657"/>
      <c r="M31" s="657"/>
      <c r="N31" s="657"/>
      <c r="O31" s="657"/>
      <c r="P31" s="657"/>
      <c r="Q31" s="658"/>
      <c r="R31" s="659">
        <v>693880</v>
      </c>
      <c r="S31" s="660"/>
      <c r="T31" s="660"/>
      <c r="U31" s="660"/>
      <c r="V31" s="660"/>
      <c r="W31" s="660"/>
      <c r="X31" s="660"/>
      <c r="Y31" s="661"/>
      <c r="Z31" s="662">
        <v>5.9</v>
      </c>
      <c r="AA31" s="662"/>
      <c r="AB31" s="662"/>
      <c r="AC31" s="662"/>
      <c r="AD31" s="663" t="s">
        <v>236</v>
      </c>
      <c r="AE31" s="663"/>
      <c r="AF31" s="663"/>
      <c r="AG31" s="663"/>
      <c r="AH31" s="663"/>
      <c r="AI31" s="663"/>
      <c r="AJ31" s="663"/>
      <c r="AK31" s="663"/>
      <c r="AL31" s="664" t="s">
        <v>130</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99</v>
      </c>
      <c r="BH31" s="695"/>
      <c r="BI31" s="695"/>
      <c r="BJ31" s="695"/>
      <c r="BK31" s="695"/>
      <c r="BL31" s="695"/>
      <c r="BM31" s="665">
        <v>96.4</v>
      </c>
      <c r="BN31" s="717"/>
      <c r="BO31" s="717"/>
      <c r="BP31" s="717"/>
      <c r="BQ31" s="718"/>
      <c r="BR31" s="716">
        <v>98.9</v>
      </c>
      <c r="BS31" s="695"/>
      <c r="BT31" s="695"/>
      <c r="BU31" s="695"/>
      <c r="BV31" s="695"/>
      <c r="BW31" s="695"/>
      <c r="BX31" s="665">
        <v>95.9</v>
      </c>
      <c r="BY31" s="717"/>
      <c r="BZ31" s="717"/>
      <c r="CA31" s="717"/>
      <c r="CB31" s="718"/>
      <c r="CD31" s="724"/>
      <c r="CE31" s="725"/>
      <c r="CF31" s="674" t="s">
        <v>313</v>
      </c>
      <c r="CG31" s="675"/>
      <c r="CH31" s="675"/>
      <c r="CI31" s="675"/>
      <c r="CJ31" s="675"/>
      <c r="CK31" s="675"/>
      <c r="CL31" s="675"/>
      <c r="CM31" s="675"/>
      <c r="CN31" s="675"/>
      <c r="CO31" s="675"/>
      <c r="CP31" s="675"/>
      <c r="CQ31" s="676"/>
      <c r="CR31" s="659">
        <v>98852</v>
      </c>
      <c r="CS31" s="695"/>
      <c r="CT31" s="695"/>
      <c r="CU31" s="695"/>
      <c r="CV31" s="695"/>
      <c r="CW31" s="695"/>
      <c r="CX31" s="695"/>
      <c r="CY31" s="696"/>
      <c r="CZ31" s="664">
        <v>0.9</v>
      </c>
      <c r="DA31" s="693"/>
      <c r="DB31" s="693"/>
      <c r="DC31" s="697"/>
      <c r="DD31" s="668">
        <v>98852</v>
      </c>
      <c r="DE31" s="695"/>
      <c r="DF31" s="695"/>
      <c r="DG31" s="695"/>
      <c r="DH31" s="695"/>
      <c r="DI31" s="695"/>
      <c r="DJ31" s="695"/>
      <c r="DK31" s="696"/>
      <c r="DL31" s="668">
        <v>98852</v>
      </c>
      <c r="DM31" s="695"/>
      <c r="DN31" s="695"/>
      <c r="DO31" s="695"/>
      <c r="DP31" s="695"/>
      <c r="DQ31" s="695"/>
      <c r="DR31" s="695"/>
      <c r="DS31" s="695"/>
      <c r="DT31" s="695"/>
      <c r="DU31" s="695"/>
      <c r="DV31" s="696"/>
      <c r="DW31" s="664">
        <v>1.5</v>
      </c>
      <c r="DX31" s="693"/>
      <c r="DY31" s="693"/>
      <c r="DZ31" s="693"/>
      <c r="EA31" s="693"/>
      <c r="EB31" s="693"/>
      <c r="EC31" s="694"/>
    </row>
    <row r="32" spans="2:133" ht="11.25" customHeight="1" x14ac:dyDescent="0.15">
      <c r="B32" s="656" t="s">
        <v>314</v>
      </c>
      <c r="C32" s="657"/>
      <c r="D32" s="657"/>
      <c r="E32" s="657"/>
      <c r="F32" s="657"/>
      <c r="G32" s="657"/>
      <c r="H32" s="657"/>
      <c r="I32" s="657"/>
      <c r="J32" s="657"/>
      <c r="K32" s="657"/>
      <c r="L32" s="657"/>
      <c r="M32" s="657"/>
      <c r="N32" s="657"/>
      <c r="O32" s="657"/>
      <c r="P32" s="657"/>
      <c r="Q32" s="658"/>
      <c r="R32" s="659">
        <v>842603</v>
      </c>
      <c r="S32" s="660"/>
      <c r="T32" s="660"/>
      <c r="U32" s="660"/>
      <c r="V32" s="660"/>
      <c r="W32" s="660"/>
      <c r="X32" s="660"/>
      <c r="Y32" s="661"/>
      <c r="Z32" s="662">
        <v>7.1</v>
      </c>
      <c r="AA32" s="662"/>
      <c r="AB32" s="662"/>
      <c r="AC32" s="662"/>
      <c r="AD32" s="663" t="s">
        <v>130</v>
      </c>
      <c r="AE32" s="663"/>
      <c r="AF32" s="663"/>
      <c r="AG32" s="663"/>
      <c r="AH32" s="663"/>
      <c r="AI32" s="663"/>
      <c r="AJ32" s="663"/>
      <c r="AK32" s="663"/>
      <c r="AL32" s="664" t="s">
        <v>130</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99.4</v>
      </c>
      <c r="BH32" s="729"/>
      <c r="BI32" s="729"/>
      <c r="BJ32" s="729"/>
      <c r="BK32" s="729"/>
      <c r="BL32" s="729"/>
      <c r="BM32" s="730">
        <v>97.5</v>
      </c>
      <c r="BN32" s="729"/>
      <c r="BO32" s="729"/>
      <c r="BP32" s="729"/>
      <c r="BQ32" s="731"/>
      <c r="BR32" s="728">
        <v>99.4</v>
      </c>
      <c r="BS32" s="729"/>
      <c r="BT32" s="729"/>
      <c r="BU32" s="729"/>
      <c r="BV32" s="729"/>
      <c r="BW32" s="729"/>
      <c r="BX32" s="730">
        <v>97.2</v>
      </c>
      <c r="BY32" s="729"/>
      <c r="BZ32" s="729"/>
      <c r="CA32" s="729"/>
      <c r="CB32" s="731"/>
      <c r="CD32" s="726"/>
      <c r="CE32" s="727"/>
      <c r="CF32" s="674" t="s">
        <v>316</v>
      </c>
      <c r="CG32" s="675"/>
      <c r="CH32" s="675"/>
      <c r="CI32" s="675"/>
      <c r="CJ32" s="675"/>
      <c r="CK32" s="675"/>
      <c r="CL32" s="675"/>
      <c r="CM32" s="675"/>
      <c r="CN32" s="675"/>
      <c r="CO32" s="675"/>
      <c r="CP32" s="675"/>
      <c r="CQ32" s="676"/>
      <c r="CR32" s="659" t="s">
        <v>130</v>
      </c>
      <c r="CS32" s="660"/>
      <c r="CT32" s="660"/>
      <c r="CU32" s="660"/>
      <c r="CV32" s="660"/>
      <c r="CW32" s="660"/>
      <c r="CX32" s="660"/>
      <c r="CY32" s="661"/>
      <c r="CZ32" s="664" t="s">
        <v>236</v>
      </c>
      <c r="DA32" s="693"/>
      <c r="DB32" s="693"/>
      <c r="DC32" s="697"/>
      <c r="DD32" s="668" t="s">
        <v>130</v>
      </c>
      <c r="DE32" s="660"/>
      <c r="DF32" s="660"/>
      <c r="DG32" s="660"/>
      <c r="DH32" s="660"/>
      <c r="DI32" s="660"/>
      <c r="DJ32" s="660"/>
      <c r="DK32" s="661"/>
      <c r="DL32" s="668" t="s">
        <v>130</v>
      </c>
      <c r="DM32" s="660"/>
      <c r="DN32" s="660"/>
      <c r="DO32" s="660"/>
      <c r="DP32" s="660"/>
      <c r="DQ32" s="660"/>
      <c r="DR32" s="660"/>
      <c r="DS32" s="660"/>
      <c r="DT32" s="660"/>
      <c r="DU32" s="660"/>
      <c r="DV32" s="661"/>
      <c r="DW32" s="664" t="s">
        <v>130</v>
      </c>
      <c r="DX32" s="693"/>
      <c r="DY32" s="693"/>
      <c r="DZ32" s="693"/>
      <c r="EA32" s="693"/>
      <c r="EB32" s="693"/>
      <c r="EC32" s="694"/>
    </row>
    <row r="33" spans="2:133" ht="11.25" customHeight="1" x14ac:dyDescent="0.15">
      <c r="B33" s="656" t="s">
        <v>317</v>
      </c>
      <c r="C33" s="657"/>
      <c r="D33" s="657"/>
      <c r="E33" s="657"/>
      <c r="F33" s="657"/>
      <c r="G33" s="657"/>
      <c r="H33" s="657"/>
      <c r="I33" s="657"/>
      <c r="J33" s="657"/>
      <c r="K33" s="657"/>
      <c r="L33" s="657"/>
      <c r="M33" s="657"/>
      <c r="N33" s="657"/>
      <c r="O33" s="657"/>
      <c r="P33" s="657"/>
      <c r="Q33" s="658"/>
      <c r="R33" s="659">
        <v>523740</v>
      </c>
      <c r="S33" s="660"/>
      <c r="T33" s="660"/>
      <c r="U33" s="660"/>
      <c r="V33" s="660"/>
      <c r="W33" s="660"/>
      <c r="X33" s="660"/>
      <c r="Y33" s="661"/>
      <c r="Z33" s="662">
        <v>4.4000000000000004</v>
      </c>
      <c r="AA33" s="662"/>
      <c r="AB33" s="662"/>
      <c r="AC33" s="662"/>
      <c r="AD33" s="663" t="s">
        <v>236</v>
      </c>
      <c r="AE33" s="663"/>
      <c r="AF33" s="663"/>
      <c r="AG33" s="663"/>
      <c r="AH33" s="663"/>
      <c r="AI33" s="663"/>
      <c r="AJ33" s="663"/>
      <c r="AK33" s="663"/>
      <c r="AL33" s="664" t="s">
        <v>236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5781559</v>
      </c>
      <c r="CS33" s="695"/>
      <c r="CT33" s="695"/>
      <c r="CU33" s="695"/>
      <c r="CV33" s="695"/>
      <c r="CW33" s="695"/>
      <c r="CX33" s="695"/>
      <c r="CY33" s="696"/>
      <c r="CZ33" s="664">
        <v>51.5</v>
      </c>
      <c r="DA33" s="693"/>
      <c r="DB33" s="693"/>
      <c r="DC33" s="697"/>
      <c r="DD33" s="668">
        <v>4981178</v>
      </c>
      <c r="DE33" s="695"/>
      <c r="DF33" s="695"/>
      <c r="DG33" s="695"/>
      <c r="DH33" s="695"/>
      <c r="DI33" s="695"/>
      <c r="DJ33" s="695"/>
      <c r="DK33" s="696"/>
      <c r="DL33" s="668">
        <v>3165323</v>
      </c>
      <c r="DM33" s="695"/>
      <c r="DN33" s="695"/>
      <c r="DO33" s="695"/>
      <c r="DP33" s="695"/>
      <c r="DQ33" s="695"/>
      <c r="DR33" s="695"/>
      <c r="DS33" s="695"/>
      <c r="DT33" s="695"/>
      <c r="DU33" s="695"/>
      <c r="DV33" s="696"/>
      <c r="DW33" s="664">
        <v>47</v>
      </c>
      <c r="DX33" s="693"/>
      <c r="DY33" s="693"/>
      <c r="DZ33" s="693"/>
      <c r="EA33" s="693"/>
      <c r="EB33" s="693"/>
      <c r="EC33" s="694"/>
    </row>
    <row r="34" spans="2:133" ht="11.25" customHeight="1" x14ac:dyDescent="0.15">
      <c r="B34" s="656" t="s">
        <v>319</v>
      </c>
      <c r="C34" s="657"/>
      <c r="D34" s="657"/>
      <c r="E34" s="657"/>
      <c r="F34" s="657"/>
      <c r="G34" s="657"/>
      <c r="H34" s="657"/>
      <c r="I34" s="657"/>
      <c r="J34" s="657"/>
      <c r="K34" s="657"/>
      <c r="L34" s="657"/>
      <c r="M34" s="657"/>
      <c r="N34" s="657"/>
      <c r="O34" s="657"/>
      <c r="P34" s="657"/>
      <c r="Q34" s="658"/>
      <c r="R34" s="659">
        <v>199957</v>
      </c>
      <c r="S34" s="660"/>
      <c r="T34" s="660"/>
      <c r="U34" s="660"/>
      <c r="V34" s="660"/>
      <c r="W34" s="660"/>
      <c r="X34" s="660"/>
      <c r="Y34" s="661"/>
      <c r="Z34" s="662">
        <v>1.7</v>
      </c>
      <c r="AA34" s="662"/>
      <c r="AB34" s="662"/>
      <c r="AC34" s="662"/>
      <c r="AD34" s="663">
        <v>5734</v>
      </c>
      <c r="AE34" s="663"/>
      <c r="AF34" s="663"/>
      <c r="AG34" s="663"/>
      <c r="AH34" s="663"/>
      <c r="AI34" s="663"/>
      <c r="AJ34" s="663"/>
      <c r="AK34" s="663"/>
      <c r="AL34" s="664">
        <v>0.1</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1745278</v>
      </c>
      <c r="CS34" s="660"/>
      <c r="CT34" s="660"/>
      <c r="CU34" s="660"/>
      <c r="CV34" s="660"/>
      <c r="CW34" s="660"/>
      <c r="CX34" s="660"/>
      <c r="CY34" s="661"/>
      <c r="CZ34" s="664">
        <v>15.5</v>
      </c>
      <c r="DA34" s="693"/>
      <c r="DB34" s="693"/>
      <c r="DC34" s="697"/>
      <c r="DD34" s="668">
        <v>1488888</v>
      </c>
      <c r="DE34" s="660"/>
      <c r="DF34" s="660"/>
      <c r="DG34" s="660"/>
      <c r="DH34" s="660"/>
      <c r="DI34" s="660"/>
      <c r="DJ34" s="660"/>
      <c r="DK34" s="661"/>
      <c r="DL34" s="668">
        <v>887083</v>
      </c>
      <c r="DM34" s="660"/>
      <c r="DN34" s="660"/>
      <c r="DO34" s="660"/>
      <c r="DP34" s="660"/>
      <c r="DQ34" s="660"/>
      <c r="DR34" s="660"/>
      <c r="DS34" s="660"/>
      <c r="DT34" s="660"/>
      <c r="DU34" s="660"/>
      <c r="DV34" s="661"/>
      <c r="DW34" s="664">
        <v>13.2</v>
      </c>
      <c r="DX34" s="693"/>
      <c r="DY34" s="693"/>
      <c r="DZ34" s="693"/>
      <c r="EA34" s="693"/>
      <c r="EB34" s="693"/>
      <c r="EC34" s="694"/>
    </row>
    <row r="35" spans="2:133" ht="11.25" customHeight="1" x14ac:dyDescent="0.15">
      <c r="B35" s="656" t="s">
        <v>323</v>
      </c>
      <c r="C35" s="657"/>
      <c r="D35" s="657"/>
      <c r="E35" s="657"/>
      <c r="F35" s="657"/>
      <c r="G35" s="657"/>
      <c r="H35" s="657"/>
      <c r="I35" s="657"/>
      <c r="J35" s="657"/>
      <c r="K35" s="657"/>
      <c r="L35" s="657"/>
      <c r="M35" s="657"/>
      <c r="N35" s="657"/>
      <c r="O35" s="657"/>
      <c r="P35" s="657"/>
      <c r="Q35" s="658"/>
      <c r="R35" s="659">
        <v>899696</v>
      </c>
      <c r="S35" s="660"/>
      <c r="T35" s="660"/>
      <c r="U35" s="660"/>
      <c r="V35" s="660"/>
      <c r="W35" s="660"/>
      <c r="X35" s="660"/>
      <c r="Y35" s="661"/>
      <c r="Z35" s="662">
        <v>7.6</v>
      </c>
      <c r="AA35" s="662"/>
      <c r="AB35" s="662"/>
      <c r="AC35" s="662"/>
      <c r="AD35" s="663" t="s">
        <v>130</v>
      </c>
      <c r="AE35" s="663"/>
      <c r="AF35" s="663"/>
      <c r="AG35" s="663"/>
      <c r="AH35" s="663"/>
      <c r="AI35" s="663"/>
      <c r="AJ35" s="663"/>
      <c r="AK35" s="663"/>
      <c r="AL35" s="664" t="s">
        <v>130</v>
      </c>
      <c r="AM35" s="665"/>
      <c r="AN35" s="665"/>
      <c r="AO35" s="666"/>
      <c r="AP35" s="214"/>
      <c r="AQ35" s="732" t="s">
        <v>324</v>
      </c>
      <c r="AR35" s="733"/>
      <c r="AS35" s="733"/>
      <c r="AT35" s="733"/>
      <c r="AU35" s="733"/>
      <c r="AV35" s="733"/>
      <c r="AW35" s="733"/>
      <c r="AX35" s="733"/>
      <c r="AY35" s="734"/>
      <c r="AZ35" s="648">
        <v>1538737</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189912</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38380</v>
      </c>
      <c r="CS35" s="695"/>
      <c r="CT35" s="695"/>
      <c r="CU35" s="695"/>
      <c r="CV35" s="695"/>
      <c r="CW35" s="695"/>
      <c r="CX35" s="695"/>
      <c r="CY35" s="696"/>
      <c r="CZ35" s="664">
        <v>0.3</v>
      </c>
      <c r="DA35" s="693"/>
      <c r="DB35" s="693"/>
      <c r="DC35" s="697"/>
      <c r="DD35" s="668">
        <v>33183</v>
      </c>
      <c r="DE35" s="695"/>
      <c r="DF35" s="695"/>
      <c r="DG35" s="695"/>
      <c r="DH35" s="695"/>
      <c r="DI35" s="695"/>
      <c r="DJ35" s="695"/>
      <c r="DK35" s="696"/>
      <c r="DL35" s="668">
        <v>147</v>
      </c>
      <c r="DM35" s="695"/>
      <c r="DN35" s="695"/>
      <c r="DO35" s="695"/>
      <c r="DP35" s="695"/>
      <c r="DQ35" s="695"/>
      <c r="DR35" s="695"/>
      <c r="DS35" s="695"/>
      <c r="DT35" s="695"/>
      <c r="DU35" s="695"/>
      <c r="DV35" s="696"/>
      <c r="DW35" s="664">
        <v>0</v>
      </c>
      <c r="DX35" s="693"/>
      <c r="DY35" s="693"/>
      <c r="DZ35" s="693"/>
      <c r="EA35" s="693"/>
      <c r="EB35" s="693"/>
      <c r="EC35" s="694"/>
    </row>
    <row r="36" spans="2:133" ht="11.25" customHeight="1" x14ac:dyDescent="0.15">
      <c r="B36" s="656" t="s">
        <v>327</v>
      </c>
      <c r="C36" s="657"/>
      <c r="D36" s="657"/>
      <c r="E36" s="657"/>
      <c r="F36" s="657"/>
      <c r="G36" s="657"/>
      <c r="H36" s="657"/>
      <c r="I36" s="657"/>
      <c r="J36" s="657"/>
      <c r="K36" s="657"/>
      <c r="L36" s="657"/>
      <c r="M36" s="657"/>
      <c r="N36" s="657"/>
      <c r="O36" s="657"/>
      <c r="P36" s="657"/>
      <c r="Q36" s="658"/>
      <c r="R36" s="659" t="s">
        <v>236</v>
      </c>
      <c r="S36" s="660"/>
      <c r="T36" s="660"/>
      <c r="U36" s="660"/>
      <c r="V36" s="660"/>
      <c r="W36" s="660"/>
      <c r="X36" s="660"/>
      <c r="Y36" s="661"/>
      <c r="Z36" s="662" t="s">
        <v>236</v>
      </c>
      <c r="AA36" s="662"/>
      <c r="AB36" s="662"/>
      <c r="AC36" s="662"/>
      <c r="AD36" s="663" t="s">
        <v>130</v>
      </c>
      <c r="AE36" s="663"/>
      <c r="AF36" s="663"/>
      <c r="AG36" s="663"/>
      <c r="AH36" s="663"/>
      <c r="AI36" s="663"/>
      <c r="AJ36" s="663"/>
      <c r="AK36" s="663"/>
      <c r="AL36" s="664" t="s">
        <v>236</v>
      </c>
      <c r="AM36" s="665"/>
      <c r="AN36" s="665"/>
      <c r="AO36" s="666"/>
      <c r="AQ36" s="736" t="s">
        <v>328</v>
      </c>
      <c r="AR36" s="737"/>
      <c r="AS36" s="737"/>
      <c r="AT36" s="737"/>
      <c r="AU36" s="737"/>
      <c r="AV36" s="737"/>
      <c r="AW36" s="737"/>
      <c r="AX36" s="737"/>
      <c r="AY36" s="738"/>
      <c r="AZ36" s="659">
        <v>618560</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166697</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2396123</v>
      </c>
      <c r="CS36" s="660"/>
      <c r="CT36" s="660"/>
      <c r="CU36" s="660"/>
      <c r="CV36" s="660"/>
      <c r="CW36" s="660"/>
      <c r="CX36" s="660"/>
      <c r="CY36" s="661"/>
      <c r="CZ36" s="664">
        <v>21.3</v>
      </c>
      <c r="DA36" s="693"/>
      <c r="DB36" s="693"/>
      <c r="DC36" s="697"/>
      <c r="DD36" s="668">
        <v>2150535</v>
      </c>
      <c r="DE36" s="660"/>
      <c r="DF36" s="660"/>
      <c r="DG36" s="660"/>
      <c r="DH36" s="660"/>
      <c r="DI36" s="660"/>
      <c r="DJ36" s="660"/>
      <c r="DK36" s="661"/>
      <c r="DL36" s="668">
        <v>1274736</v>
      </c>
      <c r="DM36" s="660"/>
      <c r="DN36" s="660"/>
      <c r="DO36" s="660"/>
      <c r="DP36" s="660"/>
      <c r="DQ36" s="660"/>
      <c r="DR36" s="660"/>
      <c r="DS36" s="660"/>
      <c r="DT36" s="660"/>
      <c r="DU36" s="660"/>
      <c r="DV36" s="661"/>
      <c r="DW36" s="664">
        <v>18.899999999999999</v>
      </c>
      <c r="DX36" s="693"/>
      <c r="DY36" s="693"/>
      <c r="DZ36" s="693"/>
      <c r="EA36" s="693"/>
      <c r="EB36" s="693"/>
      <c r="EC36" s="694"/>
    </row>
    <row r="37" spans="2:133" ht="11.25" customHeight="1" x14ac:dyDescent="0.15">
      <c r="B37" s="656" t="s">
        <v>331</v>
      </c>
      <c r="C37" s="657"/>
      <c r="D37" s="657"/>
      <c r="E37" s="657"/>
      <c r="F37" s="657"/>
      <c r="G37" s="657"/>
      <c r="H37" s="657"/>
      <c r="I37" s="657"/>
      <c r="J37" s="657"/>
      <c r="K37" s="657"/>
      <c r="L37" s="657"/>
      <c r="M37" s="657"/>
      <c r="N37" s="657"/>
      <c r="O37" s="657"/>
      <c r="P37" s="657"/>
      <c r="Q37" s="658"/>
      <c r="R37" s="659">
        <v>428596</v>
      </c>
      <c r="S37" s="660"/>
      <c r="T37" s="660"/>
      <c r="U37" s="660"/>
      <c r="V37" s="660"/>
      <c r="W37" s="660"/>
      <c r="X37" s="660"/>
      <c r="Y37" s="661"/>
      <c r="Z37" s="662">
        <v>3.6</v>
      </c>
      <c r="AA37" s="662"/>
      <c r="AB37" s="662"/>
      <c r="AC37" s="662"/>
      <c r="AD37" s="663" t="s">
        <v>130</v>
      </c>
      <c r="AE37" s="663"/>
      <c r="AF37" s="663"/>
      <c r="AG37" s="663"/>
      <c r="AH37" s="663"/>
      <c r="AI37" s="663"/>
      <c r="AJ37" s="663"/>
      <c r="AK37" s="663"/>
      <c r="AL37" s="664" t="s">
        <v>236</v>
      </c>
      <c r="AM37" s="665"/>
      <c r="AN37" s="665"/>
      <c r="AO37" s="666"/>
      <c r="AQ37" s="736" t="s">
        <v>332</v>
      </c>
      <c r="AR37" s="737"/>
      <c r="AS37" s="737"/>
      <c r="AT37" s="737"/>
      <c r="AU37" s="737"/>
      <c r="AV37" s="737"/>
      <c r="AW37" s="737"/>
      <c r="AX37" s="737"/>
      <c r="AY37" s="738"/>
      <c r="AZ37" s="659">
        <v>386981</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3754</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699926</v>
      </c>
      <c r="CS37" s="695"/>
      <c r="CT37" s="695"/>
      <c r="CU37" s="695"/>
      <c r="CV37" s="695"/>
      <c r="CW37" s="695"/>
      <c r="CX37" s="695"/>
      <c r="CY37" s="696"/>
      <c r="CZ37" s="664">
        <v>6.2</v>
      </c>
      <c r="DA37" s="693"/>
      <c r="DB37" s="693"/>
      <c r="DC37" s="697"/>
      <c r="DD37" s="668">
        <v>691900</v>
      </c>
      <c r="DE37" s="695"/>
      <c r="DF37" s="695"/>
      <c r="DG37" s="695"/>
      <c r="DH37" s="695"/>
      <c r="DI37" s="695"/>
      <c r="DJ37" s="695"/>
      <c r="DK37" s="696"/>
      <c r="DL37" s="668">
        <v>578090</v>
      </c>
      <c r="DM37" s="695"/>
      <c r="DN37" s="695"/>
      <c r="DO37" s="695"/>
      <c r="DP37" s="695"/>
      <c r="DQ37" s="695"/>
      <c r="DR37" s="695"/>
      <c r="DS37" s="695"/>
      <c r="DT37" s="695"/>
      <c r="DU37" s="695"/>
      <c r="DV37" s="696"/>
      <c r="DW37" s="664">
        <v>8.6</v>
      </c>
      <c r="DX37" s="693"/>
      <c r="DY37" s="693"/>
      <c r="DZ37" s="693"/>
      <c r="EA37" s="693"/>
      <c r="EB37" s="693"/>
      <c r="EC37" s="694"/>
    </row>
    <row r="38" spans="2:133" ht="11.25" customHeight="1" x14ac:dyDescent="0.15">
      <c r="B38" s="704" t="s">
        <v>335</v>
      </c>
      <c r="C38" s="705"/>
      <c r="D38" s="705"/>
      <c r="E38" s="705"/>
      <c r="F38" s="705"/>
      <c r="G38" s="705"/>
      <c r="H38" s="705"/>
      <c r="I38" s="705"/>
      <c r="J38" s="705"/>
      <c r="K38" s="705"/>
      <c r="L38" s="705"/>
      <c r="M38" s="705"/>
      <c r="N38" s="705"/>
      <c r="O38" s="705"/>
      <c r="P38" s="705"/>
      <c r="Q38" s="706"/>
      <c r="R38" s="739">
        <v>11842664</v>
      </c>
      <c r="S38" s="740"/>
      <c r="T38" s="740"/>
      <c r="U38" s="740"/>
      <c r="V38" s="740"/>
      <c r="W38" s="740"/>
      <c r="X38" s="740"/>
      <c r="Y38" s="741"/>
      <c r="Z38" s="742">
        <v>100</v>
      </c>
      <c r="AA38" s="742"/>
      <c r="AB38" s="742"/>
      <c r="AC38" s="742"/>
      <c r="AD38" s="743">
        <v>6307893</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2765</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6310</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1148991</v>
      </c>
      <c r="CS38" s="660"/>
      <c r="CT38" s="660"/>
      <c r="CU38" s="660"/>
      <c r="CV38" s="660"/>
      <c r="CW38" s="660"/>
      <c r="CX38" s="660"/>
      <c r="CY38" s="661"/>
      <c r="CZ38" s="664">
        <v>10.199999999999999</v>
      </c>
      <c r="DA38" s="693"/>
      <c r="DB38" s="693"/>
      <c r="DC38" s="697"/>
      <c r="DD38" s="668">
        <v>1003363</v>
      </c>
      <c r="DE38" s="660"/>
      <c r="DF38" s="660"/>
      <c r="DG38" s="660"/>
      <c r="DH38" s="660"/>
      <c r="DI38" s="660"/>
      <c r="DJ38" s="660"/>
      <c r="DK38" s="661"/>
      <c r="DL38" s="668">
        <v>1003357</v>
      </c>
      <c r="DM38" s="660"/>
      <c r="DN38" s="660"/>
      <c r="DO38" s="660"/>
      <c r="DP38" s="660"/>
      <c r="DQ38" s="660"/>
      <c r="DR38" s="660"/>
      <c r="DS38" s="660"/>
      <c r="DT38" s="660"/>
      <c r="DU38" s="660"/>
      <c r="DV38" s="661"/>
      <c r="DW38" s="664">
        <v>14.9</v>
      </c>
      <c r="DX38" s="693"/>
      <c r="DY38" s="693"/>
      <c r="DZ38" s="693"/>
      <c r="EA38" s="693"/>
      <c r="EB38" s="693"/>
      <c r="EC38" s="694"/>
    </row>
    <row r="39" spans="2:133" ht="11.25" customHeight="1" x14ac:dyDescent="0.15">
      <c r="AQ39" s="736" t="s">
        <v>339</v>
      </c>
      <c r="AR39" s="737"/>
      <c r="AS39" s="737"/>
      <c r="AT39" s="737"/>
      <c r="AU39" s="737"/>
      <c r="AV39" s="737"/>
      <c r="AW39" s="737"/>
      <c r="AX39" s="737"/>
      <c r="AY39" s="738"/>
      <c r="AZ39" s="659" t="s">
        <v>130</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119</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451587</v>
      </c>
      <c r="CS39" s="695"/>
      <c r="CT39" s="695"/>
      <c r="CU39" s="695"/>
      <c r="CV39" s="695"/>
      <c r="CW39" s="695"/>
      <c r="CX39" s="695"/>
      <c r="CY39" s="696"/>
      <c r="CZ39" s="664">
        <v>4</v>
      </c>
      <c r="DA39" s="693"/>
      <c r="DB39" s="693"/>
      <c r="DC39" s="697"/>
      <c r="DD39" s="668">
        <v>305209</v>
      </c>
      <c r="DE39" s="695"/>
      <c r="DF39" s="695"/>
      <c r="DG39" s="695"/>
      <c r="DH39" s="695"/>
      <c r="DI39" s="695"/>
      <c r="DJ39" s="695"/>
      <c r="DK39" s="696"/>
      <c r="DL39" s="668" t="s">
        <v>236</v>
      </c>
      <c r="DM39" s="695"/>
      <c r="DN39" s="695"/>
      <c r="DO39" s="695"/>
      <c r="DP39" s="695"/>
      <c r="DQ39" s="695"/>
      <c r="DR39" s="695"/>
      <c r="DS39" s="695"/>
      <c r="DT39" s="695"/>
      <c r="DU39" s="695"/>
      <c r="DV39" s="696"/>
      <c r="DW39" s="664" t="s">
        <v>130</v>
      </c>
      <c r="DX39" s="693"/>
      <c r="DY39" s="693"/>
      <c r="DZ39" s="693"/>
      <c r="EA39" s="693"/>
      <c r="EB39" s="693"/>
      <c r="EC39" s="694"/>
    </row>
    <row r="40" spans="2:133" ht="11.25" customHeight="1" x14ac:dyDescent="0.15">
      <c r="AQ40" s="736" t="s">
        <v>343</v>
      </c>
      <c r="AR40" s="737"/>
      <c r="AS40" s="737"/>
      <c r="AT40" s="737"/>
      <c r="AU40" s="737"/>
      <c r="AV40" s="737"/>
      <c r="AW40" s="737"/>
      <c r="AX40" s="737"/>
      <c r="AY40" s="738"/>
      <c r="AZ40" s="659">
        <v>161564</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95</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1200</v>
      </c>
      <c r="CS40" s="660"/>
      <c r="CT40" s="660"/>
      <c r="CU40" s="660"/>
      <c r="CV40" s="660"/>
      <c r="CW40" s="660"/>
      <c r="CX40" s="660"/>
      <c r="CY40" s="661"/>
      <c r="CZ40" s="664">
        <v>0</v>
      </c>
      <c r="DA40" s="693"/>
      <c r="DB40" s="693"/>
      <c r="DC40" s="697"/>
      <c r="DD40" s="668" t="s">
        <v>130</v>
      </c>
      <c r="DE40" s="660"/>
      <c r="DF40" s="660"/>
      <c r="DG40" s="660"/>
      <c r="DH40" s="660"/>
      <c r="DI40" s="660"/>
      <c r="DJ40" s="660"/>
      <c r="DK40" s="661"/>
      <c r="DL40" s="668" t="s">
        <v>236</v>
      </c>
      <c r="DM40" s="660"/>
      <c r="DN40" s="660"/>
      <c r="DO40" s="660"/>
      <c r="DP40" s="660"/>
      <c r="DQ40" s="660"/>
      <c r="DR40" s="660"/>
      <c r="DS40" s="660"/>
      <c r="DT40" s="660"/>
      <c r="DU40" s="660"/>
      <c r="DV40" s="661"/>
      <c r="DW40" s="664" t="s">
        <v>130</v>
      </c>
      <c r="DX40" s="693"/>
      <c r="DY40" s="693"/>
      <c r="DZ40" s="693"/>
      <c r="EA40" s="693"/>
      <c r="EB40" s="693"/>
      <c r="EC40" s="694"/>
    </row>
    <row r="41" spans="2:133" ht="11.25" customHeight="1" x14ac:dyDescent="0.15">
      <c r="AQ41" s="746" t="s">
        <v>346</v>
      </c>
      <c r="AR41" s="747"/>
      <c r="AS41" s="747"/>
      <c r="AT41" s="747"/>
      <c r="AU41" s="747"/>
      <c r="AV41" s="747"/>
      <c r="AW41" s="747"/>
      <c r="AX41" s="747"/>
      <c r="AY41" s="748"/>
      <c r="AZ41" s="739">
        <v>368867</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296</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130</v>
      </c>
      <c r="CS41" s="695"/>
      <c r="CT41" s="695"/>
      <c r="CU41" s="695"/>
      <c r="CV41" s="695"/>
      <c r="CW41" s="695"/>
      <c r="CX41" s="695"/>
      <c r="CY41" s="696"/>
      <c r="CZ41" s="664" t="s">
        <v>236</v>
      </c>
      <c r="DA41" s="693"/>
      <c r="DB41" s="693"/>
      <c r="DC41" s="697"/>
      <c r="DD41" s="668" t="s">
        <v>236</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350</v>
      </c>
      <c r="CE42" s="657"/>
      <c r="CF42" s="657"/>
      <c r="CG42" s="657"/>
      <c r="CH42" s="657"/>
      <c r="CI42" s="657"/>
      <c r="CJ42" s="657"/>
      <c r="CK42" s="657"/>
      <c r="CL42" s="657"/>
      <c r="CM42" s="657"/>
      <c r="CN42" s="657"/>
      <c r="CO42" s="657"/>
      <c r="CP42" s="657"/>
      <c r="CQ42" s="658"/>
      <c r="CR42" s="659">
        <v>1578572</v>
      </c>
      <c r="CS42" s="660"/>
      <c r="CT42" s="660"/>
      <c r="CU42" s="660"/>
      <c r="CV42" s="660"/>
      <c r="CW42" s="660"/>
      <c r="CX42" s="660"/>
      <c r="CY42" s="661"/>
      <c r="CZ42" s="664">
        <v>14.1</v>
      </c>
      <c r="DA42" s="665"/>
      <c r="DB42" s="665"/>
      <c r="DC42" s="760"/>
      <c r="DD42" s="668">
        <v>581544</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352</v>
      </c>
      <c r="CE43" s="657"/>
      <c r="CF43" s="657"/>
      <c r="CG43" s="657"/>
      <c r="CH43" s="657"/>
      <c r="CI43" s="657"/>
      <c r="CJ43" s="657"/>
      <c r="CK43" s="657"/>
      <c r="CL43" s="657"/>
      <c r="CM43" s="657"/>
      <c r="CN43" s="657"/>
      <c r="CO43" s="657"/>
      <c r="CP43" s="657"/>
      <c r="CQ43" s="658"/>
      <c r="CR43" s="659">
        <v>85492</v>
      </c>
      <c r="CS43" s="695"/>
      <c r="CT43" s="695"/>
      <c r="CU43" s="695"/>
      <c r="CV43" s="695"/>
      <c r="CW43" s="695"/>
      <c r="CX43" s="695"/>
      <c r="CY43" s="696"/>
      <c r="CZ43" s="664">
        <v>0.8</v>
      </c>
      <c r="DA43" s="693"/>
      <c r="DB43" s="693"/>
      <c r="DC43" s="697"/>
      <c r="DD43" s="668">
        <v>85492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353</v>
      </c>
      <c r="CD44" s="771" t="s">
        <v>304</v>
      </c>
      <c r="CE44" s="772"/>
      <c r="CF44" s="656" t="s">
        <v>354</v>
      </c>
      <c r="CG44" s="657"/>
      <c r="CH44" s="657"/>
      <c r="CI44" s="657"/>
      <c r="CJ44" s="657"/>
      <c r="CK44" s="657"/>
      <c r="CL44" s="657"/>
      <c r="CM44" s="657"/>
      <c r="CN44" s="657"/>
      <c r="CO44" s="657"/>
      <c r="CP44" s="657"/>
      <c r="CQ44" s="658"/>
      <c r="CR44" s="659">
        <v>1578572</v>
      </c>
      <c r="CS44" s="660"/>
      <c r="CT44" s="660"/>
      <c r="CU44" s="660"/>
      <c r="CV44" s="660"/>
      <c r="CW44" s="660"/>
      <c r="CX44" s="660"/>
      <c r="CY44" s="661"/>
      <c r="CZ44" s="664">
        <v>14.1</v>
      </c>
      <c r="DA44" s="665"/>
      <c r="DB44" s="665"/>
      <c r="DC44" s="760"/>
      <c r="DD44" s="668">
        <v>581544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355</v>
      </c>
      <c r="CG45" s="657"/>
      <c r="CH45" s="657"/>
      <c r="CI45" s="657"/>
      <c r="CJ45" s="657"/>
      <c r="CK45" s="657"/>
      <c r="CL45" s="657"/>
      <c r="CM45" s="657"/>
      <c r="CN45" s="657"/>
      <c r="CO45" s="657"/>
      <c r="CP45" s="657"/>
      <c r="CQ45" s="658"/>
      <c r="CR45" s="659">
        <v>723075</v>
      </c>
      <c r="CS45" s="695"/>
      <c r="CT45" s="695"/>
      <c r="CU45" s="695"/>
      <c r="CV45" s="695"/>
      <c r="CW45" s="695"/>
      <c r="CX45" s="695"/>
      <c r="CY45" s="696"/>
      <c r="CZ45" s="664">
        <v>6.4</v>
      </c>
      <c r="DA45" s="693"/>
      <c r="DB45" s="693"/>
      <c r="DC45" s="697"/>
      <c r="DD45" s="668">
        <v>77033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356</v>
      </c>
      <c r="CG46" s="657"/>
      <c r="CH46" s="657"/>
      <c r="CI46" s="657"/>
      <c r="CJ46" s="657"/>
      <c r="CK46" s="657"/>
      <c r="CL46" s="657"/>
      <c r="CM46" s="657"/>
      <c r="CN46" s="657"/>
      <c r="CO46" s="657"/>
      <c r="CP46" s="657"/>
      <c r="CQ46" s="658"/>
      <c r="CR46" s="659">
        <v>855497</v>
      </c>
      <c r="CS46" s="660"/>
      <c r="CT46" s="660"/>
      <c r="CU46" s="660"/>
      <c r="CV46" s="660"/>
      <c r="CW46" s="660"/>
      <c r="CX46" s="660"/>
      <c r="CY46" s="661"/>
      <c r="CZ46" s="664">
        <v>7.6</v>
      </c>
      <c r="DA46" s="665"/>
      <c r="DB46" s="665"/>
      <c r="DC46" s="760"/>
      <c r="DD46" s="668">
        <v>504511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357</v>
      </c>
      <c r="CG47" s="657"/>
      <c r="CH47" s="657"/>
      <c r="CI47" s="657"/>
      <c r="CJ47" s="657"/>
      <c r="CK47" s="657"/>
      <c r="CL47" s="657"/>
      <c r="CM47" s="657"/>
      <c r="CN47" s="657"/>
      <c r="CO47" s="657"/>
      <c r="CP47" s="657"/>
      <c r="CQ47" s="658"/>
      <c r="CR47" s="659" t="s">
        <v>236</v>
      </c>
      <c r="CS47" s="695"/>
      <c r="CT47" s="695"/>
      <c r="CU47" s="695"/>
      <c r="CV47" s="695"/>
      <c r="CW47" s="695"/>
      <c r="CX47" s="695"/>
      <c r="CY47" s="696"/>
      <c r="CZ47" s="664" t="s">
        <v>236</v>
      </c>
      <c r="DA47" s="693"/>
      <c r="DB47" s="693"/>
      <c r="DC47" s="697"/>
      <c r="DD47" s="668" t="s">
        <v>130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358</v>
      </c>
      <c r="CG48" s="657"/>
      <c r="CH48" s="657"/>
      <c r="CI48" s="657"/>
      <c r="CJ48" s="657"/>
      <c r="CK48" s="657"/>
      <c r="CL48" s="657"/>
      <c r="CM48" s="657"/>
      <c r="CN48" s="657"/>
      <c r="CO48" s="657"/>
      <c r="CP48" s="657"/>
      <c r="CQ48" s="658"/>
      <c r="CR48" s="659" t="s">
        <v>236</v>
      </c>
      <c r="CS48" s="660"/>
      <c r="CT48" s="660"/>
      <c r="CU48" s="660"/>
      <c r="CV48" s="660"/>
      <c r="CW48" s="660"/>
      <c r="CX48" s="660"/>
      <c r="CY48" s="661"/>
      <c r="CZ48" s="664" t="s">
        <v>130</v>
      </c>
      <c r="DA48" s="665"/>
      <c r="DB48" s="665"/>
      <c r="DC48" s="760"/>
      <c r="DD48" s="668" t="s">
        <v>275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359</v>
      </c>
      <c r="CE49" s="705"/>
      <c r="CF49" s="705"/>
      <c r="CG49" s="705"/>
      <c r="CH49" s="705"/>
      <c r="CI49" s="705"/>
      <c r="CJ49" s="705"/>
      <c r="CK49" s="705"/>
      <c r="CL49" s="705"/>
      <c r="CM49" s="705"/>
      <c r="CN49" s="705"/>
      <c r="CO49" s="705"/>
      <c r="CP49" s="705"/>
      <c r="CQ49" s="706"/>
      <c r="CR49" s="739">
        <v>11227611</v>
      </c>
      <c r="CS49" s="729"/>
      <c r="CT49" s="729"/>
      <c r="CU49" s="729"/>
      <c r="CV49" s="729"/>
      <c r="CW49" s="729"/>
      <c r="CX49" s="729"/>
      <c r="CY49" s="761"/>
      <c r="CZ49" s="744">
        <v>100</v>
      </c>
      <c r="DA49" s="762"/>
      <c r="DB49" s="762"/>
      <c r="DC49" s="763"/>
      <c r="DD49" s="764">
        <v>8333618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Af9iv2qHT+7s6+TRIV7CWSMmEb2olh6iy/kt8Q9kehlYh+DgpvGAG9ArgDJWS48DOLyZSpY9ZAvN1dZl35Jmg==" saltValue="VFxQrdZHysHUainBHlY9N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361</v>
      </c>
      <c r="DK2" s="807"/>
      <c r="DL2" s="807"/>
      <c r="DM2" s="807"/>
      <c r="DN2" s="807"/>
      <c r="DO2" s="808"/>
      <c r="DP2" s="229"/>
      <c r="DQ2" s="806" t="s">
        <v>362</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363</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365</v>
      </c>
      <c r="B5" s="801"/>
      <c r="C5" s="801"/>
      <c r="D5" s="801"/>
      <c r="E5" s="801"/>
      <c r="F5" s="801"/>
      <c r="G5" s="801"/>
      <c r="H5" s="801"/>
      <c r="I5" s="801"/>
      <c r="J5" s="801"/>
      <c r="K5" s="801"/>
      <c r="L5" s="801"/>
      <c r="M5" s="801"/>
      <c r="N5" s="801"/>
      <c r="O5" s="801"/>
      <c r="P5" s="802"/>
      <c r="Q5" s="777" t="s">
        <v>366</v>
      </c>
      <c r="R5" s="778"/>
      <c r="S5" s="778"/>
      <c r="T5" s="778"/>
      <c r="U5" s="779"/>
      <c r="V5" s="777" t="s">
        <v>367</v>
      </c>
      <c r="W5" s="778"/>
      <c r="X5" s="778"/>
      <c r="Y5" s="778"/>
      <c r="Z5" s="779"/>
      <c r="AA5" s="777" t="s">
        <v>368</v>
      </c>
      <c r="AB5" s="778"/>
      <c r="AC5" s="778"/>
      <c r="AD5" s="778"/>
      <c r="AE5" s="778"/>
      <c r="AF5" s="810" t="s">
        <v>369</v>
      </c>
      <c r="AG5" s="778"/>
      <c r="AH5" s="778"/>
      <c r="AI5" s="778"/>
      <c r="AJ5" s="789"/>
      <c r="AK5" s="778" t="s">
        <v>370</v>
      </c>
      <c r="AL5" s="778"/>
      <c r="AM5" s="778"/>
      <c r="AN5" s="778"/>
      <c r="AO5" s="779"/>
      <c r="AP5" s="777" t="s">
        <v>371</v>
      </c>
      <c r="AQ5" s="778"/>
      <c r="AR5" s="778"/>
      <c r="AS5" s="778"/>
      <c r="AT5" s="779"/>
      <c r="AU5" s="777" t="s">
        <v>372</v>
      </c>
      <c r="AV5" s="778"/>
      <c r="AW5" s="778"/>
      <c r="AX5" s="778"/>
      <c r="AY5" s="789"/>
      <c r="AZ5" s="236"/>
      <c r="BA5" s="236"/>
      <c r="BB5" s="236"/>
      <c r="BC5" s="236"/>
      <c r="BD5" s="236"/>
      <c r="BE5" s="237"/>
      <c r="BF5" s="237"/>
      <c r="BG5" s="237"/>
      <c r="BH5" s="237"/>
      <c r="BI5" s="237"/>
      <c r="BJ5" s="237"/>
      <c r="BK5" s="237"/>
      <c r="BL5" s="237"/>
      <c r="BM5" s="237"/>
      <c r="BN5" s="237"/>
      <c r="BO5" s="237"/>
      <c r="BP5" s="237"/>
      <c r="BQ5" s="800" t="s">
        <v>373</v>
      </c>
      <c r="BR5" s="801"/>
      <c r="BS5" s="801"/>
      <c r="BT5" s="801"/>
      <c r="BU5" s="801"/>
      <c r="BV5" s="801"/>
      <c r="BW5" s="801"/>
      <c r="BX5" s="801"/>
      <c r="BY5" s="801"/>
      <c r="BZ5" s="801"/>
      <c r="CA5" s="801"/>
      <c r="CB5" s="801"/>
      <c r="CC5" s="801"/>
      <c r="CD5" s="801"/>
      <c r="CE5" s="801"/>
      <c r="CF5" s="801"/>
      <c r="CG5" s="802"/>
      <c r="CH5" s="777" t="s">
        <v>374</v>
      </c>
      <c r="CI5" s="778"/>
      <c r="CJ5" s="778"/>
      <c r="CK5" s="778"/>
      <c r="CL5" s="779"/>
      <c r="CM5" s="777" t="s">
        <v>375</v>
      </c>
      <c r="CN5" s="778"/>
      <c r="CO5" s="778"/>
      <c r="CP5" s="778"/>
      <c r="CQ5" s="779"/>
      <c r="CR5" s="777" t="s">
        <v>376</v>
      </c>
      <c r="CS5" s="778"/>
      <c r="CT5" s="778"/>
      <c r="CU5" s="778"/>
      <c r="CV5" s="779"/>
      <c r="CW5" s="777" t="s">
        <v>377</v>
      </c>
      <c r="CX5" s="778"/>
      <c r="CY5" s="778"/>
      <c r="CZ5" s="778"/>
      <c r="DA5" s="779"/>
      <c r="DB5" s="777" t="s">
        <v>378</v>
      </c>
      <c r="DC5" s="778"/>
      <c r="DD5" s="778"/>
      <c r="DE5" s="778"/>
      <c r="DF5" s="779"/>
      <c r="DG5" s="783" t="s">
        <v>379</v>
      </c>
      <c r="DH5" s="784"/>
      <c r="DI5" s="784"/>
      <c r="DJ5" s="784"/>
      <c r="DK5" s="785"/>
      <c r="DL5" s="783" t="s">
        <v>380</v>
      </c>
      <c r="DM5" s="784"/>
      <c r="DN5" s="784"/>
      <c r="DO5" s="784"/>
      <c r="DP5" s="785"/>
      <c r="DQ5" s="777" t="s">
        <v>381</v>
      </c>
      <c r="DR5" s="778"/>
      <c r="DS5" s="778"/>
      <c r="DT5" s="778"/>
      <c r="DU5" s="779"/>
      <c r="DV5" s="777" t="s">
        <v>372</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382</v>
      </c>
      <c r="C7" s="792"/>
      <c r="D7" s="792"/>
      <c r="E7" s="792"/>
      <c r="F7" s="792"/>
      <c r="G7" s="792"/>
      <c r="H7" s="792"/>
      <c r="I7" s="792"/>
      <c r="J7" s="792"/>
      <c r="K7" s="792"/>
      <c r="L7" s="792"/>
      <c r="M7" s="792"/>
      <c r="N7" s="792"/>
      <c r="O7" s="792"/>
      <c r="P7" s="793"/>
      <c r="Q7" s="794">
        <v>11842</v>
      </c>
      <c r="R7" s="795"/>
      <c r="S7" s="795"/>
      <c r="T7" s="795"/>
      <c r="U7" s="795"/>
      <c r="V7" s="795">
        <v>11227</v>
      </c>
      <c r="W7" s="795"/>
      <c r="X7" s="795"/>
      <c r="Y7" s="795"/>
      <c r="Z7" s="795"/>
      <c r="AA7" s="795">
        <v>615</v>
      </c>
      <c r="AB7" s="795"/>
      <c r="AC7" s="795"/>
      <c r="AD7" s="795"/>
      <c r="AE7" s="796"/>
      <c r="AF7" s="797">
        <v>607</v>
      </c>
      <c r="AG7" s="798"/>
      <c r="AH7" s="798"/>
      <c r="AI7" s="798"/>
      <c r="AJ7" s="799"/>
      <c r="AK7" s="834">
        <v>843</v>
      </c>
      <c r="AL7" s="835"/>
      <c r="AM7" s="835"/>
      <c r="AN7" s="835"/>
      <c r="AO7" s="835"/>
      <c r="AP7" s="835">
        <v>11203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383</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v>0</v>
      </c>
      <c r="AB8" s="819"/>
      <c r="AC8" s="819"/>
      <c r="AD8" s="819"/>
      <c r="AE8" s="820"/>
      <c r="AF8" s="821" t="s">
        <v>275</v>
      </c>
      <c r="AG8" s="822"/>
      <c r="AH8" s="822"/>
      <c r="AI8" s="822"/>
      <c r="AJ8" s="823"/>
      <c r="AK8" s="824" t="s">
        <v>573</v>
      </c>
      <c r="AL8" s="825"/>
      <c r="AM8" s="825"/>
      <c r="AN8" s="825"/>
      <c r="AO8" s="825"/>
      <c r="AP8" s="825" t="s">
        <v>574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385</v>
      </c>
      <c r="B23" s="850" t="s">
        <v>386</v>
      </c>
      <c r="C23" s="851"/>
      <c r="D23" s="851"/>
      <c r="E23" s="851"/>
      <c r="F23" s="851"/>
      <c r="G23" s="851"/>
      <c r="H23" s="851"/>
      <c r="I23" s="851"/>
      <c r="J23" s="851"/>
      <c r="K23" s="851"/>
      <c r="L23" s="851"/>
      <c r="M23" s="851"/>
      <c r="N23" s="851"/>
      <c r="O23" s="851"/>
      <c r="P23" s="852"/>
      <c r="Q23" s="853">
        <v>11842</v>
      </c>
      <c r="R23" s="854"/>
      <c r="S23" s="854"/>
      <c r="T23" s="854"/>
      <c r="U23" s="854"/>
      <c r="V23" s="854">
        <v>11227</v>
      </c>
      <c r="W23" s="854"/>
      <c r="X23" s="854"/>
      <c r="Y23" s="854"/>
      <c r="Z23" s="854"/>
      <c r="AA23" s="854">
        <v>615</v>
      </c>
      <c r="AB23" s="854"/>
      <c r="AC23" s="854"/>
      <c r="AD23" s="854"/>
      <c r="AE23" s="855"/>
      <c r="AF23" s="856">
        <v>607</v>
      </c>
      <c r="AG23" s="854"/>
      <c r="AH23" s="854"/>
      <c r="AI23" s="854"/>
      <c r="AJ23" s="857"/>
      <c r="AK23" s="858"/>
      <c r="AL23" s="859"/>
      <c r="AM23" s="859"/>
      <c r="AN23" s="859"/>
      <c r="AO23" s="859"/>
      <c r="AP23" s="854">
        <v>11203</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365</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372</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398</v>
      </c>
      <c r="C28" s="792"/>
      <c r="D28" s="792"/>
      <c r="E28" s="792"/>
      <c r="F28" s="792"/>
      <c r="G28" s="792"/>
      <c r="H28" s="792"/>
      <c r="I28" s="792"/>
      <c r="J28" s="792"/>
      <c r="K28" s="792"/>
      <c r="L28" s="792"/>
      <c r="M28" s="792"/>
      <c r="N28" s="792"/>
      <c r="O28" s="792"/>
      <c r="P28" s="793"/>
      <c r="Q28" s="882">
        <v>3456</v>
      </c>
      <c r="R28" s="883"/>
      <c r="S28" s="883"/>
      <c r="T28" s="883"/>
      <c r="U28" s="883"/>
      <c r="V28" s="883">
        <v>3266</v>
      </c>
      <c r="W28" s="883"/>
      <c r="X28" s="883"/>
      <c r="Y28" s="883"/>
      <c r="Z28" s="883"/>
      <c r="AA28" s="883">
        <v>190</v>
      </c>
      <c r="AB28" s="883"/>
      <c r="AC28" s="883"/>
      <c r="AD28" s="883"/>
      <c r="AE28" s="884"/>
      <c r="AF28" s="885">
        <v>190</v>
      </c>
      <c r="AG28" s="883"/>
      <c r="AH28" s="883"/>
      <c r="AI28" s="883"/>
      <c r="AJ28" s="886"/>
      <c r="AK28" s="887">
        <v>228</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399</v>
      </c>
      <c r="C29" s="816"/>
      <c r="D29" s="816"/>
      <c r="E29" s="816"/>
      <c r="F29" s="816"/>
      <c r="G29" s="816"/>
      <c r="H29" s="816"/>
      <c r="I29" s="816"/>
      <c r="J29" s="816"/>
      <c r="K29" s="816"/>
      <c r="L29" s="816"/>
      <c r="M29" s="816"/>
      <c r="N29" s="816"/>
      <c r="O29" s="816"/>
      <c r="P29" s="817"/>
      <c r="Q29" s="818">
        <v>1969</v>
      </c>
      <c r="R29" s="819"/>
      <c r="S29" s="819"/>
      <c r="T29" s="819"/>
      <c r="U29" s="819"/>
      <c r="V29" s="819">
        <v>1945</v>
      </c>
      <c r="W29" s="819"/>
      <c r="X29" s="819"/>
      <c r="Y29" s="819"/>
      <c r="Z29" s="819"/>
      <c r="AA29" s="819">
        <v>24</v>
      </c>
      <c r="AB29" s="819"/>
      <c r="AC29" s="819"/>
      <c r="AD29" s="819"/>
      <c r="AE29" s="820"/>
      <c r="AF29" s="821">
        <v>24</v>
      </c>
      <c r="AG29" s="822"/>
      <c r="AH29" s="822"/>
      <c r="AI29" s="822"/>
      <c r="AJ29" s="823"/>
      <c r="AK29" s="890">
        <v>269</v>
      </c>
      <c r="AL29" s="891"/>
      <c r="AM29" s="891"/>
      <c r="AN29" s="891"/>
      <c r="AO29" s="891"/>
      <c r="AP29" s="891"/>
      <c r="AQ29" s="891"/>
      <c r="AR29" s="891"/>
      <c r="AS29" s="891"/>
      <c r="AT29" s="891"/>
      <c r="AU29" s="891"/>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400</v>
      </c>
      <c r="C30" s="816"/>
      <c r="D30" s="816"/>
      <c r="E30" s="816"/>
      <c r="F30" s="816"/>
      <c r="G30" s="816"/>
      <c r="H30" s="816"/>
      <c r="I30" s="816"/>
      <c r="J30" s="816"/>
      <c r="K30" s="816"/>
      <c r="L30" s="816"/>
      <c r="M30" s="816"/>
      <c r="N30" s="816"/>
      <c r="O30" s="816"/>
      <c r="P30" s="817"/>
      <c r="Q30" s="818">
        <v>245</v>
      </c>
      <c r="R30" s="819"/>
      <c r="S30" s="819"/>
      <c r="T30" s="819"/>
      <c r="U30" s="819"/>
      <c r="V30" s="819">
        <v>244</v>
      </c>
      <c r="W30" s="819"/>
      <c r="X30" s="819"/>
      <c r="Y30" s="819"/>
      <c r="Z30" s="819"/>
      <c r="AA30" s="819">
        <v>1</v>
      </c>
      <c r="AB30" s="819"/>
      <c r="AC30" s="819"/>
      <c r="AD30" s="819"/>
      <c r="AE30" s="820"/>
      <c r="AF30" s="821">
        <v>1</v>
      </c>
      <c r="AG30" s="822"/>
      <c r="AH30" s="822"/>
      <c r="AI30" s="822"/>
      <c r="AJ30" s="823"/>
      <c r="AK30" s="890">
        <v>44</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401</v>
      </c>
      <c r="C31" s="816"/>
      <c r="D31" s="816"/>
      <c r="E31" s="816"/>
      <c r="F31" s="816"/>
      <c r="G31" s="816"/>
      <c r="H31" s="816"/>
      <c r="I31" s="816"/>
      <c r="J31" s="816"/>
      <c r="K31" s="816"/>
      <c r="L31" s="816"/>
      <c r="M31" s="816"/>
      <c r="N31" s="816"/>
      <c r="O31" s="816"/>
      <c r="P31" s="817"/>
      <c r="Q31" s="818">
        <v>573</v>
      </c>
      <c r="R31" s="819"/>
      <c r="S31" s="819"/>
      <c r="T31" s="819"/>
      <c r="U31" s="819"/>
      <c r="V31" s="819">
        <v>476</v>
      </c>
      <c r="W31" s="819"/>
      <c r="X31" s="819"/>
      <c r="Y31" s="819"/>
      <c r="Z31" s="819"/>
      <c r="AA31" s="819">
        <v>97</v>
      </c>
      <c r="AB31" s="819"/>
      <c r="AC31" s="819"/>
      <c r="AD31" s="819"/>
      <c r="AE31" s="820"/>
      <c r="AF31" s="821">
        <v>548</v>
      </c>
      <c r="AG31" s="822"/>
      <c r="AH31" s="822"/>
      <c r="AI31" s="822"/>
      <c r="AJ31" s="823"/>
      <c r="AK31" s="890">
        <v>1</v>
      </c>
      <c r="AL31" s="891"/>
      <c r="AM31" s="891"/>
      <c r="AN31" s="891"/>
      <c r="AO31" s="891"/>
      <c r="AP31" s="891">
        <v>2494</v>
      </c>
      <c r="AQ31" s="891"/>
      <c r="AR31" s="891"/>
      <c r="AS31" s="891"/>
      <c r="AT31" s="891"/>
      <c r="AU31" s="891">
        <v>7</v>
      </c>
      <c r="AV31" s="891"/>
      <c r="AW31" s="891"/>
      <c r="AX31" s="891"/>
      <c r="AY31" s="891"/>
      <c r="AZ31" s="892"/>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403</v>
      </c>
      <c r="C32" s="816"/>
      <c r="D32" s="816"/>
      <c r="E32" s="816"/>
      <c r="F32" s="816"/>
      <c r="G32" s="816"/>
      <c r="H32" s="816"/>
      <c r="I32" s="816"/>
      <c r="J32" s="816"/>
      <c r="K32" s="816"/>
      <c r="L32" s="816"/>
      <c r="M32" s="816"/>
      <c r="N32" s="816"/>
      <c r="O32" s="816"/>
      <c r="P32" s="817"/>
      <c r="Q32" s="818">
        <v>1147</v>
      </c>
      <c r="R32" s="819"/>
      <c r="S32" s="819"/>
      <c r="T32" s="819"/>
      <c r="U32" s="819"/>
      <c r="V32" s="819">
        <v>1122</v>
      </c>
      <c r="W32" s="819"/>
      <c r="X32" s="819"/>
      <c r="Y32" s="819"/>
      <c r="Z32" s="819"/>
      <c r="AA32" s="819">
        <v>25</v>
      </c>
      <c r="AB32" s="819"/>
      <c r="AC32" s="819"/>
      <c r="AD32" s="819"/>
      <c r="AE32" s="820"/>
      <c r="AF32" s="821">
        <v>25</v>
      </c>
      <c r="AG32" s="822"/>
      <c r="AH32" s="822"/>
      <c r="AI32" s="822"/>
      <c r="AJ32" s="823"/>
      <c r="AK32" s="890">
        <v>619</v>
      </c>
      <c r="AL32" s="891"/>
      <c r="AM32" s="891"/>
      <c r="AN32" s="891"/>
      <c r="AO32" s="891"/>
      <c r="AP32" s="891">
        <v>5711</v>
      </c>
      <c r="AQ32" s="891"/>
      <c r="AR32" s="891"/>
      <c r="AS32" s="891"/>
      <c r="AT32" s="891"/>
      <c r="AU32" s="891">
        <v>5414</v>
      </c>
      <c r="AV32" s="891"/>
      <c r="AW32" s="891"/>
      <c r="AX32" s="891"/>
      <c r="AY32" s="891"/>
      <c r="AZ32" s="892"/>
      <c r="BA32" s="892"/>
      <c r="BB32" s="892"/>
      <c r="BC32" s="892"/>
      <c r="BD32" s="892"/>
      <c r="BE32" s="888" t="s">
        <v>404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385</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787</v>
      </c>
      <c r="AG63" s="902"/>
      <c r="AH63" s="902"/>
      <c r="AI63" s="902"/>
      <c r="AJ63" s="903"/>
      <c r="AK63" s="904"/>
      <c r="AL63" s="899"/>
      <c r="AM63" s="899"/>
      <c r="AN63" s="899"/>
      <c r="AO63" s="899"/>
      <c r="AP63" s="902">
        <v>8205</v>
      </c>
      <c r="AQ63" s="902"/>
      <c r="AR63" s="902"/>
      <c r="AS63" s="902"/>
      <c r="AT63" s="902"/>
      <c r="AU63" s="902">
        <v>5421</v>
      </c>
      <c r="AV63" s="902"/>
      <c r="AW63" s="902"/>
      <c r="AX63" s="902"/>
      <c r="AY63" s="902"/>
      <c r="AZ63" s="906"/>
      <c r="BA63" s="906"/>
      <c r="BB63" s="906"/>
      <c r="BC63" s="906"/>
      <c r="BD63" s="906"/>
      <c r="BE63" s="907"/>
      <c r="BF63" s="907"/>
      <c r="BG63" s="907"/>
      <c r="BH63" s="907"/>
      <c r="BI63" s="908"/>
      <c r="BJ63" s="909" t="s">
        <v>275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390</v>
      </c>
      <c r="R66" s="778"/>
      <c r="S66" s="778"/>
      <c r="T66" s="778"/>
      <c r="U66" s="779"/>
      <c r="V66" s="777" t="s">
        <v>409</v>
      </c>
      <c r="W66" s="778"/>
      <c r="X66" s="778"/>
      <c r="Y66" s="778"/>
      <c r="Z66" s="779"/>
      <c r="AA66" s="777" t="s">
        <v>410</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372</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575</v>
      </c>
      <c r="C68" s="930"/>
      <c r="D68" s="930"/>
      <c r="E68" s="930"/>
      <c r="F68" s="930"/>
      <c r="G68" s="930"/>
      <c r="H68" s="930"/>
      <c r="I68" s="930"/>
      <c r="J68" s="930"/>
      <c r="K68" s="930"/>
      <c r="L68" s="930"/>
      <c r="M68" s="930"/>
      <c r="N68" s="930"/>
      <c r="O68" s="930"/>
      <c r="P68" s="931"/>
      <c r="Q68" s="932">
        <v>1869</v>
      </c>
      <c r="R68" s="926"/>
      <c r="S68" s="926"/>
      <c r="T68" s="926"/>
      <c r="U68" s="926"/>
      <c r="V68" s="926">
        <v>1825</v>
      </c>
      <c r="W68" s="926"/>
      <c r="X68" s="926"/>
      <c r="Y68" s="926"/>
      <c r="Z68" s="926"/>
      <c r="AA68" s="926">
        <v>44</v>
      </c>
      <c r="AB68" s="926"/>
      <c r="AC68" s="926"/>
      <c r="AD68" s="926"/>
      <c r="AE68" s="926"/>
      <c r="AF68" s="926">
        <v>44</v>
      </c>
      <c r="AG68" s="926"/>
      <c r="AH68" s="926"/>
      <c r="AI68" s="926"/>
      <c r="AJ68" s="926"/>
      <c r="AK68" s="926">
        <v>13</v>
      </c>
      <c r="AL68" s="926"/>
      <c r="AM68" s="926"/>
      <c r="AN68" s="926"/>
      <c r="AO68" s="926"/>
      <c r="AP68" s="926">
        <v>860</v>
      </c>
      <c r="AQ68" s="926"/>
      <c r="AR68" s="926"/>
      <c r="AS68" s="926"/>
      <c r="AT68" s="926"/>
      <c r="AU68" s="926">
        <v>561</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579</v>
      </c>
      <c r="C69" s="934"/>
      <c r="D69" s="934"/>
      <c r="E69" s="934"/>
      <c r="F69" s="934"/>
      <c r="G69" s="934"/>
      <c r="H69" s="934"/>
      <c r="I69" s="934"/>
      <c r="J69" s="934"/>
      <c r="K69" s="934"/>
      <c r="L69" s="934"/>
      <c r="M69" s="934"/>
      <c r="N69" s="934"/>
      <c r="O69" s="934"/>
      <c r="P69" s="935"/>
      <c r="Q69" s="936">
        <v>136</v>
      </c>
      <c r="R69" s="891"/>
      <c r="S69" s="891"/>
      <c r="T69" s="891"/>
      <c r="U69" s="891"/>
      <c r="V69" s="891">
        <v>102</v>
      </c>
      <c r="W69" s="891"/>
      <c r="X69" s="891"/>
      <c r="Y69" s="891"/>
      <c r="Z69" s="891"/>
      <c r="AA69" s="891">
        <v>33</v>
      </c>
      <c r="AB69" s="891"/>
      <c r="AC69" s="891"/>
      <c r="AD69" s="891"/>
      <c r="AE69" s="891"/>
      <c r="AF69" s="891">
        <v>33</v>
      </c>
      <c r="AG69" s="891"/>
      <c r="AH69" s="891"/>
      <c r="AI69" s="891"/>
      <c r="AJ69" s="891"/>
      <c r="AK69" s="891" t="s">
        <v>584</v>
      </c>
      <c r="AL69" s="891"/>
      <c r="AM69" s="891"/>
      <c r="AN69" s="891"/>
      <c r="AO69" s="891"/>
      <c r="AP69" s="891" t="s">
        <v>574</v>
      </c>
      <c r="AQ69" s="891"/>
      <c r="AR69" s="891"/>
      <c r="AS69" s="891"/>
      <c r="AT69" s="891"/>
      <c r="AU69" s="891" t="s">
        <v>574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580</v>
      </c>
      <c r="C70" s="934"/>
      <c r="D70" s="934"/>
      <c r="E70" s="934"/>
      <c r="F70" s="934"/>
      <c r="G70" s="934"/>
      <c r="H70" s="934"/>
      <c r="I70" s="934"/>
      <c r="J70" s="934"/>
      <c r="K70" s="934"/>
      <c r="L70" s="934"/>
      <c r="M70" s="934"/>
      <c r="N70" s="934"/>
      <c r="O70" s="934"/>
      <c r="P70" s="935"/>
      <c r="Q70" s="936">
        <v>1062</v>
      </c>
      <c r="R70" s="891"/>
      <c r="S70" s="891"/>
      <c r="T70" s="891"/>
      <c r="U70" s="891"/>
      <c r="V70" s="891">
        <v>1269</v>
      </c>
      <c r="W70" s="891"/>
      <c r="X70" s="891"/>
      <c r="Y70" s="891"/>
      <c r="Z70" s="891"/>
      <c r="AA70" s="891">
        <v>-207</v>
      </c>
      <c r="AB70" s="891"/>
      <c r="AC70" s="891"/>
      <c r="AD70" s="891"/>
      <c r="AE70" s="891"/>
      <c r="AF70" s="891">
        <v>278</v>
      </c>
      <c r="AG70" s="891"/>
      <c r="AH70" s="891"/>
      <c r="AI70" s="891"/>
      <c r="AJ70" s="891"/>
      <c r="AK70" s="891">
        <v>845</v>
      </c>
      <c r="AL70" s="891"/>
      <c r="AM70" s="891"/>
      <c r="AN70" s="891"/>
      <c r="AO70" s="891"/>
      <c r="AP70" s="891">
        <v>8659</v>
      </c>
      <c r="AQ70" s="891"/>
      <c r="AR70" s="891"/>
      <c r="AS70" s="891"/>
      <c r="AT70" s="891"/>
      <c r="AU70" s="891">
        <v>1912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576</v>
      </c>
      <c r="C71" s="934"/>
      <c r="D71" s="934"/>
      <c r="E71" s="934"/>
      <c r="F71" s="934"/>
      <c r="G71" s="934"/>
      <c r="H71" s="934"/>
      <c r="I71" s="934"/>
      <c r="J71" s="934"/>
      <c r="K71" s="934"/>
      <c r="L71" s="934"/>
      <c r="M71" s="934"/>
      <c r="N71" s="934"/>
      <c r="O71" s="934"/>
      <c r="P71" s="935"/>
      <c r="Q71" s="936">
        <v>324</v>
      </c>
      <c r="R71" s="891"/>
      <c r="S71" s="891"/>
      <c r="T71" s="891"/>
      <c r="U71" s="891"/>
      <c r="V71" s="891">
        <v>318</v>
      </c>
      <c r="W71" s="891"/>
      <c r="X71" s="891"/>
      <c r="Y71" s="891"/>
      <c r="Z71" s="891"/>
      <c r="AA71" s="891">
        <v>6</v>
      </c>
      <c r="AB71" s="891"/>
      <c r="AC71" s="891"/>
      <c r="AD71" s="891"/>
      <c r="AE71" s="891"/>
      <c r="AF71" s="891">
        <v>6</v>
      </c>
      <c r="AG71" s="891"/>
      <c r="AH71" s="891"/>
      <c r="AI71" s="891"/>
      <c r="AJ71" s="891"/>
      <c r="AK71" s="891" t="s">
        <v>574</v>
      </c>
      <c r="AL71" s="891"/>
      <c r="AM71" s="891"/>
      <c r="AN71" s="891"/>
      <c r="AO71" s="891"/>
      <c r="AP71" s="891" t="s">
        <v>574</v>
      </c>
      <c r="AQ71" s="891"/>
      <c r="AR71" s="891"/>
      <c r="AS71" s="891"/>
      <c r="AT71" s="891"/>
      <c r="AU71" s="891" t="s">
        <v>586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577</v>
      </c>
      <c r="C72" s="934"/>
      <c r="D72" s="934"/>
      <c r="E72" s="934"/>
      <c r="F72" s="934"/>
      <c r="G72" s="934"/>
      <c r="H72" s="934"/>
      <c r="I72" s="934"/>
      <c r="J72" s="934"/>
      <c r="K72" s="934"/>
      <c r="L72" s="934"/>
      <c r="M72" s="934"/>
      <c r="N72" s="934"/>
      <c r="O72" s="934"/>
      <c r="P72" s="935"/>
      <c r="Q72" s="936">
        <v>272</v>
      </c>
      <c r="R72" s="891"/>
      <c r="S72" s="891"/>
      <c r="T72" s="891"/>
      <c r="U72" s="891"/>
      <c r="V72" s="891">
        <v>252</v>
      </c>
      <c r="W72" s="891"/>
      <c r="X72" s="891"/>
      <c r="Y72" s="891"/>
      <c r="Z72" s="891"/>
      <c r="AA72" s="891">
        <v>20</v>
      </c>
      <c r="AB72" s="891"/>
      <c r="AC72" s="891"/>
      <c r="AD72" s="891"/>
      <c r="AE72" s="891"/>
      <c r="AF72" s="891">
        <v>20</v>
      </c>
      <c r="AG72" s="891"/>
      <c r="AH72" s="891"/>
      <c r="AI72" s="891"/>
      <c r="AJ72" s="891"/>
      <c r="AK72" s="891" t="s">
        <v>574</v>
      </c>
      <c r="AL72" s="891"/>
      <c r="AM72" s="891"/>
      <c r="AN72" s="891"/>
      <c r="AO72" s="891"/>
      <c r="AP72" s="891" t="s">
        <v>574</v>
      </c>
      <c r="AQ72" s="891"/>
      <c r="AR72" s="891"/>
      <c r="AS72" s="891"/>
      <c r="AT72" s="891"/>
      <c r="AU72" s="891" t="s">
        <v>574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578</v>
      </c>
      <c r="C73" s="934"/>
      <c r="D73" s="934"/>
      <c r="E73" s="934"/>
      <c r="F73" s="934"/>
      <c r="G73" s="934"/>
      <c r="H73" s="934"/>
      <c r="I73" s="934"/>
      <c r="J73" s="934"/>
      <c r="K73" s="934"/>
      <c r="L73" s="934"/>
      <c r="M73" s="934"/>
      <c r="N73" s="934"/>
      <c r="O73" s="934"/>
      <c r="P73" s="935"/>
      <c r="Q73" s="936">
        <v>4581</v>
      </c>
      <c r="R73" s="891"/>
      <c r="S73" s="891"/>
      <c r="T73" s="891"/>
      <c r="U73" s="891"/>
      <c r="V73" s="891">
        <v>3975</v>
      </c>
      <c r="W73" s="891"/>
      <c r="X73" s="891"/>
      <c r="Y73" s="891"/>
      <c r="Z73" s="891"/>
      <c r="AA73" s="891">
        <v>606</v>
      </c>
      <c r="AB73" s="891"/>
      <c r="AC73" s="891"/>
      <c r="AD73" s="891"/>
      <c r="AE73" s="891"/>
      <c r="AF73" s="891">
        <v>606</v>
      </c>
      <c r="AG73" s="891"/>
      <c r="AH73" s="891"/>
      <c r="AI73" s="891"/>
      <c r="AJ73" s="891"/>
      <c r="AK73" s="891" t="s">
        <v>574</v>
      </c>
      <c r="AL73" s="891"/>
      <c r="AM73" s="891"/>
      <c r="AN73" s="891"/>
      <c r="AO73" s="891"/>
      <c r="AP73" s="891" t="s">
        <v>574</v>
      </c>
      <c r="AQ73" s="891"/>
      <c r="AR73" s="891"/>
      <c r="AS73" s="891"/>
      <c r="AT73" s="891"/>
      <c r="AU73" s="891" t="s">
        <v>585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581</v>
      </c>
      <c r="C74" s="934"/>
      <c r="D74" s="934"/>
      <c r="E74" s="934"/>
      <c r="F74" s="934"/>
      <c r="G74" s="934"/>
      <c r="H74" s="934"/>
      <c r="I74" s="934"/>
      <c r="J74" s="934"/>
      <c r="K74" s="934"/>
      <c r="L74" s="934"/>
      <c r="M74" s="934"/>
      <c r="N74" s="934"/>
      <c r="O74" s="934"/>
      <c r="P74" s="935"/>
      <c r="Q74" s="936">
        <v>1968</v>
      </c>
      <c r="R74" s="891"/>
      <c r="S74" s="891"/>
      <c r="T74" s="891"/>
      <c r="U74" s="891"/>
      <c r="V74" s="891">
        <v>1958</v>
      </c>
      <c r="W74" s="891"/>
      <c r="X74" s="891"/>
      <c r="Y74" s="891"/>
      <c r="Z74" s="891"/>
      <c r="AA74" s="891">
        <v>10</v>
      </c>
      <c r="AB74" s="891"/>
      <c r="AC74" s="891"/>
      <c r="AD74" s="891"/>
      <c r="AE74" s="891"/>
      <c r="AF74" s="891">
        <v>10</v>
      </c>
      <c r="AG74" s="891"/>
      <c r="AH74" s="891"/>
      <c r="AI74" s="891"/>
      <c r="AJ74" s="891"/>
      <c r="AK74" s="891" t="s">
        <v>574</v>
      </c>
      <c r="AL74" s="891"/>
      <c r="AM74" s="891"/>
      <c r="AN74" s="891"/>
      <c r="AO74" s="891"/>
      <c r="AP74" s="891" t="s">
        <v>585</v>
      </c>
      <c r="AQ74" s="891"/>
      <c r="AR74" s="891"/>
      <c r="AS74" s="891"/>
      <c r="AT74" s="891"/>
      <c r="AU74" s="891" t="s">
        <v>586</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582</v>
      </c>
      <c r="C75" s="934"/>
      <c r="D75" s="934"/>
      <c r="E75" s="934"/>
      <c r="F75" s="934"/>
      <c r="G75" s="934"/>
      <c r="H75" s="934"/>
      <c r="I75" s="934"/>
      <c r="J75" s="934"/>
      <c r="K75" s="934"/>
      <c r="L75" s="934"/>
      <c r="M75" s="934"/>
      <c r="N75" s="934"/>
      <c r="O75" s="934"/>
      <c r="P75" s="935"/>
      <c r="Q75" s="939">
        <v>411661</v>
      </c>
      <c r="R75" s="940"/>
      <c r="S75" s="940"/>
      <c r="T75" s="940"/>
      <c r="U75" s="890"/>
      <c r="V75" s="941">
        <v>403389</v>
      </c>
      <c r="W75" s="940"/>
      <c r="X75" s="940"/>
      <c r="Y75" s="940"/>
      <c r="Z75" s="890"/>
      <c r="AA75" s="941">
        <v>8272</v>
      </c>
      <c r="AB75" s="940"/>
      <c r="AC75" s="940"/>
      <c r="AD75" s="940"/>
      <c r="AE75" s="890"/>
      <c r="AF75" s="941">
        <v>8272</v>
      </c>
      <c r="AG75" s="940"/>
      <c r="AH75" s="940"/>
      <c r="AI75" s="940"/>
      <c r="AJ75" s="890"/>
      <c r="AK75" s="941">
        <v>1844</v>
      </c>
      <c r="AL75" s="940"/>
      <c r="AM75" s="940"/>
      <c r="AN75" s="940"/>
      <c r="AO75" s="890"/>
      <c r="AP75" s="941" t="s">
        <v>574</v>
      </c>
      <c r="AQ75" s="940"/>
      <c r="AR75" s="940"/>
      <c r="AS75" s="940"/>
      <c r="AT75" s="890"/>
      <c r="AU75" s="941" t="s">
        <v>574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583</v>
      </c>
      <c r="C76" s="934"/>
      <c r="D76" s="934"/>
      <c r="E76" s="934"/>
      <c r="F76" s="934"/>
      <c r="G76" s="934"/>
      <c r="H76" s="934"/>
      <c r="I76" s="934"/>
      <c r="J76" s="934"/>
      <c r="K76" s="934"/>
      <c r="L76" s="934"/>
      <c r="M76" s="934"/>
      <c r="N76" s="934"/>
      <c r="O76" s="934"/>
      <c r="P76" s="935"/>
      <c r="Q76" s="939">
        <v>299</v>
      </c>
      <c r="R76" s="940"/>
      <c r="S76" s="940"/>
      <c r="T76" s="940"/>
      <c r="U76" s="890"/>
      <c r="V76" s="941">
        <v>287</v>
      </c>
      <c r="W76" s="940"/>
      <c r="X76" s="940"/>
      <c r="Y76" s="940"/>
      <c r="Z76" s="890"/>
      <c r="AA76" s="941">
        <v>11</v>
      </c>
      <c r="AB76" s="940"/>
      <c r="AC76" s="940"/>
      <c r="AD76" s="940"/>
      <c r="AE76" s="890"/>
      <c r="AF76" s="941">
        <v>11</v>
      </c>
      <c r="AG76" s="940"/>
      <c r="AH76" s="940"/>
      <c r="AI76" s="940"/>
      <c r="AJ76" s="890"/>
      <c r="AK76" s="941">
        <v>5</v>
      </c>
      <c r="AL76" s="940"/>
      <c r="AM76" s="940"/>
      <c r="AN76" s="940"/>
      <c r="AO76" s="890"/>
      <c r="AP76" s="941" t="s">
        <v>574</v>
      </c>
      <c r="AQ76" s="940"/>
      <c r="AR76" s="940"/>
      <c r="AS76" s="940"/>
      <c r="AT76" s="890"/>
      <c r="AU76" s="941" t="s">
        <v>587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385</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9280</v>
      </c>
      <c r="AG88" s="902"/>
      <c r="AH88" s="902"/>
      <c r="AI88" s="902"/>
      <c r="AJ88" s="902"/>
      <c r="AK88" s="899"/>
      <c r="AL88" s="899"/>
      <c r="AM88" s="899"/>
      <c r="AN88" s="899"/>
      <c r="AO88" s="899"/>
      <c r="AP88" s="902">
        <v>9519</v>
      </c>
      <c r="AQ88" s="902"/>
      <c r="AR88" s="902"/>
      <c r="AS88" s="902"/>
      <c r="AT88" s="902"/>
      <c r="AU88" s="902">
        <v>2473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303</v>
      </c>
      <c r="AG109" s="955"/>
      <c r="AH109" s="955"/>
      <c r="AI109" s="955"/>
      <c r="AJ109" s="956"/>
      <c r="AK109" s="954" t="s">
        <v>302</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303</v>
      </c>
      <c r="BW109" s="955"/>
      <c r="BX109" s="955"/>
      <c r="BY109" s="955"/>
      <c r="BZ109" s="956"/>
      <c r="CA109" s="954" t="s">
        <v>302</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303</v>
      </c>
      <c r="DM109" s="955"/>
      <c r="DN109" s="955"/>
      <c r="DO109" s="955"/>
      <c r="DP109" s="956"/>
      <c r="DQ109" s="954" t="s">
        <v>302</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911240</v>
      </c>
      <c r="AB110" s="962"/>
      <c r="AC110" s="962"/>
      <c r="AD110" s="962"/>
      <c r="AE110" s="963"/>
      <c r="AF110" s="964">
        <v>939502</v>
      </c>
      <c r="AG110" s="962"/>
      <c r="AH110" s="962"/>
      <c r="AI110" s="962"/>
      <c r="AJ110" s="963"/>
      <c r="AK110" s="964">
        <v>1103827</v>
      </c>
      <c r="AL110" s="962"/>
      <c r="AM110" s="962"/>
      <c r="AN110" s="962"/>
      <c r="AO110" s="963"/>
      <c r="AP110" s="965">
        <v>19.899999999999999</v>
      </c>
      <c r="AQ110" s="966"/>
      <c r="AR110" s="966"/>
      <c r="AS110" s="966"/>
      <c r="AT110" s="967"/>
      <c r="AU110" s="968" t="s">
        <v>66</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11570790</v>
      </c>
      <c r="BR110" s="997"/>
      <c r="BS110" s="997"/>
      <c r="BT110" s="997"/>
      <c r="BU110" s="997"/>
      <c r="BV110" s="997">
        <v>11307957</v>
      </c>
      <c r="BW110" s="997"/>
      <c r="BX110" s="997"/>
      <c r="BY110" s="997"/>
      <c r="BZ110" s="997"/>
      <c r="CA110" s="997">
        <v>11202678</v>
      </c>
      <c r="CB110" s="997"/>
      <c r="CC110" s="997"/>
      <c r="CD110" s="997"/>
      <c r="CE110" s="997"/>
      <c r="CF110" s="1011">
        <v>202.2</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431</v>
      </c>
      <c r="DH110" s="997"/>
      <c r="DI110" s="997"/>
      <c r="DJ110" s="997"/>
      <c r="DK110" s="997"/>
      <c r="DL110" s="997" t="s">
        <v>431</v>
      </c>
      <c r="DM110" s="997"/>
      <c r="DN110" s="997"/>
      <c r="DO110" s="997"/>
      <c r="DP110" s="997"/>
      <c r="DQ110" s="997" t="s">
        <v>275</v>
      </c>
      <c r="DR110" s="997"/>
      <c r="DS110" s="997"/>
      <c r="DT110" s="997"/>
      <c r="DU110" s="997"/>
      <c r="DV110" s="998" t="s">
        <v>431</v>
      </c>
      <c r="DW110" s="998"/>
      <c r="DX110" s="998"/>
      <c r="DY110" s="998"/>
      <c r="DZ110" s="999"/>
    </row>
    <row r="111" spans="1:131" s="226" customFormat="1" ht="26.25" customHeight="1" x14ac:dyDescent="0.15">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431</v>
      </c>
      <c r="AB111" s="1004"/>
      <c r="AC111" s="1004"/>
      <c r="AD111" s="1004"/>
      <c r="AE111" s="1005"/>
      <c r="AF111" s="1006" t="s">
        <v>275</v>
      </c>
      <c r="AG111" s="1004"/>
      <c r="AH111" s="1004"/>
      <c r="AI111" s="1004"/>
      <c r="AJ111" s="1005"/>
      <c r="AK111" s="1006" t="s">
        <v>433</v>
      </c>
      <c r="AL111" s="1004"/>
      <c r="AM111" s="1004"/>
      <c r="AN111" s="1004"/>
      <c r="AO111" s="1005"/>
      <c r="AP111" s="1007" t="s">
        <v>434</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v>185857</v>
      </c>
      <c r="BR111" s="990"/>
      <c r="BS111" s="990"/>
      <c r="BT111" s="990"/>
      <c r="BU111" s="990"/>
      <c r="BV111" s="990">
        <v>163558</v>
      </c>
      <c r="BW111" s="990"/>
      <c r="BX111" s="990"/>
      <c r="BY111" s="990"/>
      <c r="BZ111" s="990"/>
      <c r="CA111" s="990">
        <v>143122</v>
      </c>
      <c r="CB111" s="990"/>
      <c r="CC111" s="990"/>
      <c r="CD111" s="990"/>
      <c r="CE111" s="990"/>
      <c r="CF111" s="984">
        <v>2.6</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431</v>
      </c>
      <c r="DH111" s="990"/>
      <c r="DI111" s="990"/>
      <c r="DJ111" s="990"/>
      <c r="DK111" s="990"/>
      <c r="DL111" s="990" t="s">
        <v>431</v>
      </c>
      <c r="DM111" s="990"/>
      <c r="DN111" s="990"/>
      <c r="DO111" s="990"/>
      <c r="DP111" s="990"/>
      <c r="DQ111" s="990" t="s">
        <v>434</v>
      </c>
      <c r="DR111" s="990"/>
      <c r="DS111" s="990"/>
      <c r="DT111" s="990"/>
      <c r="DU111" s="990"/>
      <c r="DV111" s="991" t="s">
        <v>275</v>
      </c>
      <c r="DW111" s="991"/>
      <c r="DX111" s="991"/>
      <c r="DY111" s="991"/>
      <c r="DZ111" s="992"/>
    </row>
    <row r="112" spans="1:131" s="226" customFormat="1" ht="26.25" customHeight="1" x14ac:dyDescent="0.15">
      <c r="A112" s="1022" t="s">
        <v>437</v>
      </c>
      <c r="B112" s="1023"/>
      <c r="C112" s="1020" t="s">
        <v>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275</v>
      </c>
      <c r="AB112" s="1029"/>
      <c r="AC112" s="1029"/>
      <c r="AD112" s="1029"/>
      <c r="AE112" s="1030"/>
      <c r="AF112" s="1031" t="s">
        <v>275</v>
      </c>
      <c r="AG112" s="1029"/>
      <c r="AH112" s="1029"/>
      <c r="AI112" s="1029"/>
      <c r="AJ112" s="1030"/>
      <c r="AK112" s="1031" t="s">
        <v>434</v>
      </c>
      <c r="AL112" s="1029"/>
      <c r="AM112" s="1029"/>
      <c r="AN112" s="1029"/>
      <c r="AO112" s="1030"/>
      <c r="AP112" s="1032" t="s">
        <v>433</v>
      </c>
      <c r="AQ112" s="1033"/>
      <c r="AR112" s="1033"/>
      <c r="AS112" s="1033"/>
      <c r="AT112" s="1034"/>
      <c r="AU112" s="970"/>
      <c r="AV112" s="971"/>
      <c r="AW112" s="971"/>
      <c r="AX112" s="971"/>
      <c r="AY112" s="971"/>
      <c r="AZ112" s="1019" t="s">
        <v>439</v>
      </c>
      <c r="BA112" s="1020"/>
      <c r="BB112" s="1020"/>
      <c r="BC112" s="1020"/>
      <c r="BD112" s="1020"/>
      <c r="BE112" s="1020"/>
      <c r="BF112" s="1020"/>
      <c r="BG112" s="1020"/>
      <c r="BH112" s="1020"/>
      <c r="BI112" s="1020"/>
      <c r="BJ112" s="1020"/>
      <c r="BK112" s="1020"/>
      <c r="BL112" s="1020"/>
      <c r="BM112" s="1020"/>
      <c r="BN112" s="1020"/>
      <c r="BO112" s="1020"/>
      <c r="BP112" s="1021"/>
      <c r="BQ112" s="989">
        <v>5343021</v>
      </c>
      <c r="BR112" s="990"/>
      <c r="BS112" s="990"/>
      <c r="BT112" s="990"/>
      <c r="BU112" s="990"/>
      <c r="BV112" s="990">
        <v>5358681</v>
      </c>
      <c r="BW112" s="990"/>
      <c r="BX112" s="990"/>
      <c r="BY112" s="990"/>
      <c r="BZ112" s="990"/>
      <c r="CA112" s="990">
        <v>5421639</v>
      </c>
      <c r="CB112" s="990"/>
      <c r="CC112" s="990"/>
      <c r="CD112" s="990"/>
      <c r="CE112" s="990"/>
      <c r="CF112" s="984">
        <v>97.9</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275</v>
      </c>
      <c r="DH112" s="990"/>
      <c r="DI112" s="990"/>
      <c r="DJ112" s="990"/>
      <c r="DK112" s="990"/>
      <c r="DL112" s="990">
        <v>111248</v>
      </c>
      <c r="DM112" s="990"/>
      <c r="DN112" s="990"/>
      <c r="DO112" s="990"/>
      <c r="DP112" s="990"/>
      <c r="DQ112" s="990">
        <v>97342</v>
      </c>
      <c r="DR112" s="990"/>
      <c r="DS112" s="990"/>
      <c r="DT112" s="990"/>
      <c r="DU112" s="990"/>
      <c r="DV112" s="991">
        <v>1.8</v>
      </c>
      <c r="DW112" s="991"/>
      <c r="DX112" s="991"/>
      <c r="DY112" s="991"/>
      <c r="DZ112" s="992"/>
    </row>
    <row r="113" spans="1:130" s="226" customFormat="1" ht="26.25" customHeight="1" x14ac:dyDescent="0.15">
      <c r="A113" s="1024"/>
      <c r="B113" s="1025"/>
      <c r="C113" s="1020" t="s">
        <v>441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490411</v>
      </c>
      <c r="AB113" s="1004"/>
      <c r="AC113" s="1004"/>
      <c r="AD113" s="1004"/>
      <c r="AE113" s="1005"/>
      <c r="AF113" s="1006">
        <v>508038</v>
      </c>
      <c r="AG113" s="1004"/>
      <c r="AH113" s="1004"/>
      <c r="AI113" s="1004"/>
      <c r="AJ113" s="1005"/>
      <c r="AK113" s="1006">
        <v>543991</v>
      </c>
      <c r="AL113" s="1004"/>
      <c r="AM113" s="1004"/>
      <c r="AN113" s="1004"/>
      <c r="AO113" s="1005"/>
      <c r="AP113" s="1007">
        <v>9.8000000000000007</v>
      </c>
      <c r="AQ113" s="1008"/>
      <c r="AR113" s="1008"/>
      <c r="AS113" s="1008"/>
      <c r="AT113" s="1009"/>
      <c r="AU113" s="970"/>
      <c r="AV113" s="971"/>
      <c r="AW113" s="971"/>
      <c r="AX113" s="971"/>
      <c r="AY113" s="971"/>
      <c r="AZ113" s="1019" t="s">
        <v>442</v>
      </c>
      <c r="BA113" s="1020"/>
      <c r="BB113" s="1020"/>
      <c r="BC113" s="1020"/>
      <c r="BD113" s="1020"/>
      <c r="BE113" s="1020"/>
      <c r="BF113" s="1020"/>
      <c r="BG113" s="1020"/>
      <c r="BH113" s="1020"/>
      <c r="BI113" s="1020"/>
      <c r="BJ113" s="1020"/>
      <c r="BK113" s="1020"/>
      <c r="BL113" s="1020"/>
      <c r="BM113" s="1020"/>
      <c r="BN113" s="1020"/>
      <c r="BO113" s="1020"/>
      <c r="BP113" s="1021"/>
      <c r="BQ113" s="989">
        <v>2239796</v>
      </c>
      <c r="BR113" s="990"/>
      <c r="BS113" s="990"/>
      <c r="BT113" s="990"/>
      <c r="BU113" s="990"/>
      <c r="BV113" s="990">
        <v>2491466</v>
      </c>
      <c r="BW113" s="990"/>
      <c r="BX113" s="990"/>
      <c r="BY113" s="990"/>
      <c r="BZ113" s="990"/>
      <c r="CA113" s="990">
        <v>2473097</v>
      </c>
      <c r="CB113" s="990"/>
      <c r="CC113" s="990"/>
      <c r="CD113" s="990"/>
      <c r="CE113" s="990"/>
      <c r="CF113" s="984">
        <v>44.6</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125154</v>
      </c>
      <c r="DH113" s="1029"/>
      <c r="DI113" s="1029"/>
      <c r="DJ113" s="1029"/>
      <c r="DK113" s="1030"/>
      <c r="DL113" s="1031" t="s">
        <v>431</v>
      </c>
      <c r="DM113" s="1029"/>
      <c r="DN113" s="1029"/>
      <c r="DO113" s="1029"/>
      <c r="DP113" s="1030"/>
      <c r="DQ113" s="1031" t="s">
        <v>434</v>
      </c>
      <c r="DR113" s="1029"/>
      <c r="DS113" s="1029"/>
      <c r="DT113" s="1029"/>
      <c r="DU113" s="1030"/>
      <c r="DV113" s="1032" t="s">
        <v>431</v>
      </c>
      <c r="DW113" s="1033"/>
      <c r="DX113" s="1033"/>
      <c r="DY113" s="1033"/>
      <c r="DZ113" s="1034"/>
    </row>
    <row r="114" spans="1:130" s="226" customFormat="1" ht="26.25" customHeight="1" x14ac:dyDescent="0.15">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200820</v>
      </c>
      <c r="AB114" s="1029"/>
      <c r="AC114" s="1029"/>
      <c r="AD114" s="1029"/>
      <c r="AE114" s="1030"/>
      <c r="AF114" s="1031">
        <v>193337</v>
      </c>
      <c r="AG114" s="1029"/>
      <c r="AH114" s="1029"/>
      <c r="AI114" s="1029"/>
      <c r="AJ114" s="1030"/>
      <c r="AK114" s="1031">
        <v>194313</v>
      </c>
      <c r="AL114" s="1029"/>
      <c r="AM114" s="1029"/>
      <c r="AN114" s="1029"/>
      <c r="AO114" s="1030"/>
      <c r="AP114" s="1032">
        <v>3.5</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1150803</v>
      </c>
      <c r="BR114" s="990"/>
      <c r="BS114" s="990"/>
      <c r="BT114" s="990"/>
      <c r="BU114" s="990"/>
      <c r="BV114" s="990">
        <v>1179015</v>
      </c>
      <c r="BW114" s="990"/>
      <c r="BX114" s="990"/>
      <c r="BY114" s="990"/>
      <c r="BZ114" s="990"/>
      <c r="CA114" s="990">
        <v>1198296</v>
      </c>
      <c r="CB114" s="990"/>
      <c r="CC114" s="990"/>
      <c r="CD114" s="990"/>
      <c r="CE114" s="990"/>
      <c r="CF114" s="984">
        <v>21.6</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275</v>
      </c>
      <c r="DH114" s="1029"/>
      <c r="DI114" s="1029"/>
      <c r="DJ114" s="1029"/>
      <c r="DK114" s="1030"/>
      <c r="DL114" s="1031" t="s">
        <v>433</v>
      </c>
      <c r="DM114" s="1029"/>
      <c r="DN114" s="1029"/>
      <c r="DO114" s="1029"/>
      <c r="DP114" s="1030"/>
      <c r="DQ114" s="1031" t="s">
        <v>431</v>
      </c>
      <c r="DR114" s="1029"/>
      <c r="DS114" s="1029"/>
      <c r="DT114" s="1029"/>
      <c r="DU114" s="1030"/>
      <c r="DV114" s="1032" t="s">
        <v>431</v>
      </c>
      <c r="DW114" s="1033"/>
      <c r="DX114" s="1033"/>
      <c r="DY114" s="1033"/>
      <c r="DZ114" s="1034"/>
    </row>
    <row r="115" spans="1:130" s="226" customFormat="1" ht="26.25" customHeight="1" x14ac:dyDescent="0.15">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14631</v>
      </c>
      <c r="AB115" s="1004"/>
      <c r="AC115" s="1004"/>
      <c r="AD115" s="1004"/>
      <c r="AE115" s="1005"/>
      <c r="AF115" s="1006">
        <v>16816</v>
      </c>
      <c r="AG115" s="1004"/>
      <c r="AH115" s="1004"/>
      <c r="AI115" s="1004"/>
      <c r="AJ115" s="1005"/>
      <c r="AK115" s="1006">
        <v>16816</v>
      </c>
      <c r="AL115" s="1004"/>
      <c r="AM115" s="1004"/>
      <c r="AN115" s="1004"/>
      <c r="AO115" s="1005"/>
      <c r="AP115" s="1007">
        <v>0.3</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t="s">
        <v>275</v>
      </c>
      <c r="BR115" s="990"/>
      <c r="BS115" s="990"/>
      <c r="BT115" s="990"/>
      <c r="BU115" s="990"/>
      <c r="BV115" s="990" t="s">
        <v>431</v>
      </c>
      <c r="BW115" s="990"/>
      <c r="BX115" s="990"/>
      <c r="BY115" s="990"/>
      <c r="BZ115" s="990"/>
      <c r="CA115" s="990" t="s">
        <v>431</v>
      </c>
      <c r="CB115" s="990"/>
      <c r="CC115" s="990"/>
      <c r="CD115" s="990"/>
      <c r="CE115" s="990"/>
      <c r="CF115" s="984" t="s">
        <v>275</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450</v>
      </c>
      <c r="DH115" s="1029"/>
      <c r="DI115" s="1029"/>
      <c r="DJ115" s="1029"/>
      <c r="DK115" s="1030"/>
      <c r="DL115" s="1031" t="s">
        <v>275</v>
      </c>
      <c r="DM115" s="1029"/>
      <c r="DN115" s="1029"/>
      <c r="DO115" s="1029"/>
      <c r="DP115" s="1030"/>
      <c r="DQ115" s="1031" t="s">
        <v>434</v>
      </c>
      <c r="DR115" s="1029"/>
      <c r="DS115" s="1029"/>
      <c r="DT115" s="1029"/>
      <c r="DU115" s="1030"/>
      <c r="DV115" s="1032" t="s">
        <v>434</v>
      </c>
      <c r="DW115" s="1033"/>
      <c r="DX115" s="1033"/>
      <c r="DY115" s="1033"/>
      <c r="DZ115" s="1034"/>
    </row>
    <row r="116" spans="1:130" s="226" customFormat="1" ht="26.25" customHeight="1" x14ac:dyDescent="0.15">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431</v>
      </c>
      <c r="AB116" s="1029"/>
      <c r="AC116" s="1029"/>
      <c r="AD116" s="1029"/>
      <c r="AE116" s="1030"/>
      <c r="AF116" s="1031" t="s">
        <v>433</v>
      </c>
      <c r="AG116" s="1029"/>
      <c r="AH116" s="1029"/>
      <c r="AI116" s="1029"/>
      <c r="AJ116" s="1030"/>
      <c r="AK116" s="1031" t="s">
        <v>431</v>
      </c>
      <c r="AL116" s="1029"/>
      <c r="AM116" s="1029"/>
      <c r="AN116" s="1029"/>
      <c r="AO116" s="1030"/>
      <c r="AP116" s="1032" t="s">
        <v>431</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434</v>
      </c>
      <c r="BR116" s="990"/>
      <c r="BS116" s="990"/>
      <c r="BT116" s="990"/>
      <c r="BU116" s="990"/>
      <c r="BV116" s="990" t="s">
        <v>431</v>
      </c>
      <c r="BW116" s="990"/>
      <c r="BX116" s="990"/>
      <c r="BY116" s="990"/>
      <c r="BZ116" s="990"/>
      <c r="CA116" s="990" t="s">
        <v>431</v>
      </c>
      <c r="CB116" s="990"/>
      <c r="CC116" s="990"/>
      <c r="CD116" s="990"/>
      <c r="CE116" s="990"/>
      <c r="CF116" s="984" t="s">
        <v>275</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434</v>
      </c>
      <c r="DH116" s="1029"/>
      <c r="DI116" s="1029"/>
      <c r="DJ116" s="1029"/>
      <c r="DK116" s="1030"/>
      <c r="DL116" s="1031" t="s">
        <v>275</v>
      </c>
      <c r="DM116" s="1029"/>
      <c r="DN116" s="1029"/>
      <c r="DO116" s="1029"/>
      <c r="DP116" s="1030"/>
      <c r="DQ116" s="1031" t="s">
        <v>275</v>
      </c>
      <c r="DR116" s="1029"/>
      <c r="DS116" s="1029"/>
      <c r="DT116" s="1029"/>
      <c r="DU116" s="1030"/>
      <c r="DV116" s="1032" t="s">
        <v>434</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454</v>
      </c>
      <c r="Z117" s="956"/>
      <c r="AA117" s="1046">
        <v>1617102</v>
      </c>
      <c r="AB117" s="1047"/>
      <c r="AC117" s="1047"/>
      <c r="AD117" s="1047"/>
      <c r="AE117" s="1048"/>
      <c r="AF117" s="1049">
        <v>1657693</v>
      </c>
      <c r="AG117" s="1047"/>
      <c r="AH117" s="1047"/>
      <c r="AI117" s="1047"/>
      <c r="AJ117" s="1048"/>
      <c r="AK117" s="1049">
        <v>1858947</v>
      </c>
      <c r="AL117" s="1047"/>
      <c r="AM117" s="1047"/>
      <c r="AN117" s="1047"/>
      <c r="AO117" s="1048"/>
      <c r="AP117" s="1050"/>
      <c r="AQ117" s="1051"/>
      <c r="AR117" s="1051"/>
      <c r="AS117" s="1051"/>
      <c r="AT117" s="1052"/>
      <c r="AU117" s="970"/>
      <c r="AV117" s="971"/>
      <c r="AW117" s="971"/>
      <c r="AX117" s="971"/>
      <c r="AY117" s="971"/>
      <c r="AZ117" s="1037" t="s">
        <v>455</v>
      </c>
      <c r="BA117" s="1038"/>
      <c r="BB117" s="1038"/>
      <c r="BC117" s="1038"/>
      <c r="BD117" s="1038"/>
      <c r="BE117" s="1038"/>
      <c r="BF117" s="1038"/>
      <c r="BG117" s="1038"/>
      <c r="BH117" s="1038"/>
      <c r="BI117" s="1038"/>
      <c r="BJ117" s="1038"/>
      <c r="BK117" s="1038"/>
      <c r="BL117" s="1038"/>
      <c r="BM117" s="1038"/>
      <c r="BN117" s="1038"/>
      <c r="BO117" s="1038"/>
      <c r="BP117" s="1039"/>
      <c r="BQ117" s="989" t="s">
        <v>433</v>
      </c>
      <c r="BR117" s="990"/>
      <c r="BS117" s="990"/>
      <c r="BT117" s="990"/>
      <c r="BU117" s="990"/>
      <c r="BV117" s="990" t="s">
        <v>431</v>
      </c>
      <c r="BW117" s="990"/>
      <c r="BX117" s="990"/>
      <c r="BY117" s="990"/>
      <c r="BZ117" s="990"/>
      <c r="CA117" s="990" t="s">
        <v>431</v>
      </c>
      <c r="CB117" s="990"/>
      <c r="CC117" s="990"/>
      <c r="CD117" s="990"/>
      <c r="CE117" s="990"/>
      <c r="CF117" s="984" t="s">
        <v>431</v>
      </c>
      <c r="CG117" s="985"/>
      <c r="CH117" s="985"/>
      <c r="CI117" s="985"/>
      <c r="CJ117" s="985"/>
      <c r="CK117" s="1015"/>
      <c r="CL117" s="1016"/>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431</v>
      </c>
      <c r="DH117" s="1029"/>
      <c r="DI117" s="1029"/>
      <c r="DJ117" s="1029"/>
      <c r="DK117" s="1030"/>
      <c r="DL117" s="1031" t="s">
        <v>433</v>
      </c>
      <c r="DM117" s="1029"/>
      <c r="DN117" s="1029"/>
      <c r="DO117" s="1029"/>
      <c r="DP117" s="1030"/>
      <c r="DQ117" s="1031" t="s">
        <v>431</v>
      </c>
      <c r="DR117" s="1029"/>
      <c r="DS117" s="1029"/>
      <c r="DT117" s="1029"/>
      <c r="DU117" s="1030"/>
      <c r="DV117" s="1032" t="s">
        <v>450</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303</v>
      </c>
      <c r="AG118" s="955"/>
      <c r="AH118" s="955"/>
      <c r="AI118" s="955"/>
      <c r="AJ118" s="956"/>
      <c r="AK118" s="954" t="s">
        <v>302</v>
      </c>
      <c r="AL118" s="955"/>
      <c r="AM118" s="955"/>
      <c r="AN118" s="955"/>
      <c r="AO118" s="956"/>
      <c r="AP118" s="1041" t="s">
        <v>425</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431</v>
      </c>
      <c r="BR118" s="1068"/>
      <c r="BS118" s="1068"/>
      <c r="BT118" s="1068"/>
      <c r="BU118" s="1068"/>
      <c r="BV118" s="1068" t="s">
        <v>431</v>
      </c>
      <c r="BW118" s="1068"/>
      <c r="BX118" s="1068"/>
      <c r="BY118" s="1068"/>
      <c r="BZ118" s="1068"/>
      <c r="CA118" s="1068" t="s">
        <v>431</v>
      </c>
      <c r="CB118" s="1068"/>
      <c r="CC118" s="1068"/>
      <c r="CD118" s="1068"/>
      <c r="CE118" s="1068"/>
      <c r="CF118" s="984" t="s">
        <v>431</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v>60703</v>
      </c>
      <c r="DH118" s="1029"/>
      <c r="DI118" s="1029"/>
      <c r="DJ118" s="1029"/>
      <c r="DK118" s="1030"/>
      <c r="DL118" s="1031">
        <v>52310</v>
      </c>
      <c r="DM118" s="1029"/>
      <c r="DN118" s="1029"/>
      <c r="DO118" s="1029"/>
      <c r="DP118" s="1030"/>
      <c r="DQ118" s="1031">
        <v>45780</v>
      </c>
      <c r="DR118" s="1029"/>
      <c r="DS118" s="1029"/>
      <c r="DT118" s="1029"/>
      <c r="DU118" s="1030"/>
      <c r="DV118" s="1032">
        <v>0.8</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431</v>
      </c>
      <c r="AB119" s="962"/>
      <c r="AC119" s="962"/>
      <c r="AD119" s="962"/>
      <c r="AE119" s="963"/>
      <c r="AF119" s="964" t="s">
        <v>431</v>
      </c>
      <c r="AG119" s="962"/>
      <c r="AH119" s="962"/>
      <c r="AI119" s="962"/>
      <c r="AJ119" s="963"/>
      <c r="AK119" s="964" t="s">
        <v>431</v>
      </c>
      <c r="AL119" s="962"/>
      <c r="AM119" s="962"/>
      <c r="AN119" s="962"/>
      <c r="AO119" s="963"/>
      <c r="AP119" s="965" t="s">
        <v>431</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459</v>
      </c>
      <c r="BP119" s="1076"/>
      <c r="BQ119" s="1067">
        <v>20490267</v>
      </c>
      <c r="BR119" s="1068"/>
      <c r="BS119" s="1068"/>
      <c r="BT119" s="1068"/>
      <c r="BU119" s="1068"/>
      <c r="BV119" s="1068">
        <v>20500677</v>
      </c>
      <c r="BW119" s="1068"/>
      <c r="BX119" s="1068"/>
      <c r="BY119" s="1068"/>
      <c r="BZ119" s="1068"/>
      <c r="CA119" s="1068">
        <v>20438832</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450</v>
      </c>
      <c r="DH119" s="1054"/>
      <c r="DI119" s="1054"/>
      <c r="DJ119" s="1054"/>
      <c r="DK119" s="1055"/>
      <c r="DL119" s="1053" t="s">
        <v>450</v>
      </c>
      <c r="DM119" s="1054"/>
      <c r="DN119" s="1054"/>
      <c r="DO119" s="1054"/>
      <c r="DP119" s="1055"/>
      <c r="DQ119" s="1053" t="s">
        <v>450</v>
      </c>
      <c r="DR119" s="1054"/>
      <c r="DS119" s="1054"/>
      <c r="DT119" s="1054"/>
      <c r="DU119" s="1055"/>
      <c r="DV119" s="1056" t="s">
        <v>450</v>
      </c>
      <c r="DW119" s="1057"/>
      <c r="DX119" s="1057"/>
      <c r="DY119" s="1057"/>
      <c r="DZ119" s="1058"/>
    </row>
    <row r="120" spans="1:130" s="226" customFormat="1" ht="26.25" customHeight="1" x14ac:dyDescent="0.15">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450</v>
      </c>
      <c r="AB120" s="1029"/>
      <c r="AC120" s="1029"/>
      <c r="AD120" s="1029"/>
      <c r="AE120" s="1030"/>
      <c r="AF120" s="1031" t="s">
        <v>450</v>
      </c>
      <c r="AG120" s="1029"/>
      <c r="AH120" s="1029"/>
      <c r="AI120" s="1029"/>
      <c r="AJ120" s="1030"/>
      <c r="AK120" s="1031" t="s">
        <v>450</v>
      </c>
      <c r="AL120" s="1029"/>
      <c r="AM120" s="1029"/>
      <c r="AN120" s="1029"/>
      <c r="AO120" s="1030"/>
      <c r="AP120" s="1032" t="s">
        <v>450</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2970551</v>
      </c>
      <c r="BR120" s="997"/>
      <c r="BS120" s="997"/>
      <c r="BT120" s="997"/>
      <c r="BU120" s="997"/>
      <c r="BV120" s="997">
        <v>3072969</v>
      </c>
      <c r="BW120" s="997"/>
      <c r="BX120" s="997"/>
      <c r="BY120" s="997"/>
      <c r="BZ120" s="997"/>
      <c r="CA120" s="997">
        <v>2959721</v>
      </c>
      <c r="CB120" s="997"/>
      <c r="CC120" s="997"/>
      <c r="CD120" s="997"/>
      <c r="CE120" s="997"/>
      <c r="CF120" s="1011">
        <v>53.4</v>
      </c>
      <c r="CG120" s="1012"/>
      <c r="CH120" s="1012"/>
      <c r="CI120" s="1012"/>
      <c r="CJ120" s="1012"/>
      <c r="CK120" s="1077" t="s">
        <v>463</v>
      </c>
      <c r="CL120" s="1078"/>
      <c r="CM120" s="1078"/>
      <c r="CN120" s="1078"/>
      <c r="CO120" s="1079"/>
      <c r="CP120" s="1085" t="s">
        <v>464</v>
      </c>
      <c r="CQ120" s="1086"/>
      <c r="CR120" s="1086"/>
      <c r="CS120" s="1086"/>
      <c r="CT120" s="1086"/>
      <c r="CU120" s="1086"/>
      <c r="CV120" s="1086"/>
      <c r="CW120" s="1086"/>
      <c r="CX120" s="1086"/>
      <c r="CY120" s="1086"/>
      <c r="CZ120" s="1086"/>
      <c r="DA120" s="1086"/>
      <c r="DB120" s="1086"/>
      <c r="DC120" s="1086"/>
      <c r="DD120" s="1086"/>
      <c r="DE120" s="1086"/>
      <c r="DF120" s="1087"/>
      <c r="DG120" s="996">
        <v>5334802</v>
      </c>
      <c r="DH120" s="997"/>
      <c r="DI120" s="997"/>
      <c r="DJ120" s="997"/>
      <c r="DK120" s="997"/>
      <c r="DL120" s="997">
        <v>5350861</v>
      </c>
      <c r="DM120" s="997"/>
      <c r="DN120" s="997"/>
      <c r="DO120" s="997"/>
      <c r="DP120" s="997"/>
      <c r="DQ120" s="997">
        <v>5414156</v>
      </c>
      <c r="DR120" s="997"/>
      <c r="DS120" s="997"/>
      <c r="DT120" s="997"/>
      <c r="DU120" s="997"/>
      <c r="DV120" s="998">
        <v>97.7</v>
      </c>
      <c r="DW120" s="998"/>
      <c r="DX120" s="998"/>
      <c r="DY120" s="998"/>
      <c r="DZ120" s="999"/>
    </row>
    <row r="121" spans="1:130" s="226" customFormat="1" ht="26.25" customHeight="1" x14ac:dyDescent="0.15">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13906</v>
      </c>
      <c r="AB121" s="1029"/>
      <c r="AC121" s="1029"/>
      <c r="AD121" s="1029"/>
      <c r="AE121" s="1030"/>
      <c r="AF121" s="1031">
        <v>13906</v>
      </c>
      <c r="AG121" s="1029"/>
      <c r="AH121" s="1029"/>
      <c r="AI121" s="1029"/>
      <c r="AJ121" s="1030"/>
      <c r="AK121" s="1031">
        <v>13906</v>
      </c>
      <c r="AL121" s="1029"/>
      <c r="AM121" s="1029"/>
      <c r="AN121" s="1029"/>
      <c r="AO121" s="1030"/>
      <c r="AP121" s="1032">
        <v>0.3</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1965161</v>
      </c>
      <c r="BR121" s="990"/>
      <c r="BS121" s="990"/>
      <c r="BT121" s="990"/>
      <c r="BU121" s="990"/>
      <c r="BV121" s="990">
        <v>1966101</v>
      </c>
      <c r="BW121" s="990"/>
      <c r="BX121" s="990"/>
      <c r="BY121" s="990"/>
      <c r="BZ121" s="990"/>
      <c r="CA121" s="990">
        <v>1874987</v>
      </c>
      <c r="CB121" s="990"/>
      <c r="CC121" s="990"/>
      <c r="CD121" s="990"/>
      <c r="CE121" s="990"/>
      <c r="CF121" s="984">
        <v>33.799999999999997</v>
      </c>
      <c r="CG121" s="985"/>
      <c r="CH121" s="985"/>
      <c r="CI121" s="985"/>
      <c r="CJ121" s="985"/>
      <c r="CK121" s="1080"/>
      <c r="CL121" s="1081"/>
      <c r="CM121" s="1081"/>
      <c r="CN121" s="1081"/>
      <c r="CO121" s="1082"/>
      <c r="CP121" s="1090" t="s">
        <v>467</v>
      </c>
      <c r="CQ121" s="1091"/>
      <c r="CR121" s="1091"/>
      <c r="CS121" s="1091"/>
      <c r="CT121" s="1091"/>
      <c r="CU121" s="1091"/>
      <c r="CV121" s="1091"/>
      <c r="CW121" s="1091"/>
      <c r="CX121" s="1091"/>
      <c r="CY121" s="1091"/>
      <c r="CZ121" s="1091"/>
      <c r="DA121" s="1091"/>
      <c r="DB121" s="1091"/>
      <c r="DC121" s="1091"/>
      <c r="DD121" s="1091"/>
      <c r="DE121" s="1091"/>
      <c r="DF121" s="1092"/>
      <c r="DG121" s="989">
        <v>8219</v>
      </c>
      <c r="DH121" s="990"/>
      <c r="DI121" s="990"/>
      <c r="DJ121" s="990"/>
      <c r="DK121" s="990"/>
      <c r="DL121" s="990">
        <v>7770</v>
      </c>
      <c r="DM121" s="990"/>
      <c r="DN121" s="990"/>
      <c r="DO121" s="990"/>
      <c r="DP121" s="990"/>
      <c r="DQ121" s="990">
        <v>7483</v>
      </c>
      <c r="DR121" s="990"/>
      <c r="DS121" s="990"/>
      <c r="DT121" s="990"/>
      <c r="DU121" s="990"/>
      <c r="DV121" s="991">
        <v>0.1</v>
      </c>
      <c r="DW121" s="991"/>
      <c r="DX121" s="991"/>
      <c r="DY121" s="991"/>
      <c r="DZ121" s="992"/>
    </row>
    <row r="122" spans="1:130" s="226" customFormat="1" ht="26.25" customHeight="1" x14ac:dyDescent="0.15">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450</v>
      </c>
      <c r="AB122" s="1029"/>
      <c r="AC122" s="1029"/>
      <c r="AD122" s="1029"/>
      <c r="AE122" s="1030"/>
      <c r="AF122" s="1031" t="s">
        <v>450</v>
      </c>
      <c r="AG122" s="1029"/>
      <c r="AH122" s="1029"/>
      <c r="AI122" s="1029"/>
      <c r="AJ122" s="1030"/>
      <c r="AK122" s="1031" t="s">
        <v>450</v>
      </c>
      <c r="AL122" s="1029"/>
      <c r="AM122" s="1029"/>
      <c r="AN122" s="1029"/>
      <c r="AO122" s="1030"/>
      <c r="AP122" s="1032" t="s">
        <v>450</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11557552</v>
      </c>
      <c r="BR122" s="1068"/>
      <c r="BS122" s="1068"/>
      <c r="BT122" s="1068"/>
      <c r="BU122" s="1068"/>
      <c r="BV122" s="1068">
        <v>11454768</v>
      </c>
      <c r="BW122" s="1068"/>
      <c r="BX122" s="1068"/>
      <c r="BY122" s="1068"/>
      <c r="BZ122" s="1068"/>
      <c r="CA122" s="1068">
        <v>11506552</v>
      </c>
      <c r="CB122" s="1068"/>
      <c r="CC122" s="1068"/>
      <c r="CD122" s="1068"/>
      <c r="CE122" s="1068"/>
      <c r="CF122" s="1088">
        <v>207.7</v>
      </c>
      <c r="CG122" s="1089"/>
      <c r="CH122" s="1089"/>
      <c r="CI122" s="1089"/>
      <c r="CJ122" s="1089"/>
      <c r="CK122" s="1080"/>
      <c r="CL122" s="1081"/>
      <c r="CM122" s="1081"/>
      <c r="CN122" s="1081"/>
      <c r="CO122" s="1082"/>
      <c r="CP122" s="1090" t="s">
        <v>469</v>
      </c>
      <c r="CQ122" s="1091"/>
      <c r="CR122" s="1091"/>
      <c r="CS122" s="1091"/>
      <c r="CT122" s="1091"/>
      <c r="CU122" s="1091"/>
      <c r="CV122" s="1091"/>
      <c r="CW122" s="1091"/>
      <c r="CX122" s="1091"/>
      <c r="CY122" s="1091"/>
      <c r="CZ122" s="1091"/>
      <c r="DA122" s="1091"/>
      <c r="DB122" s="1091"/>
      <c r="DC122" s="1091"/>
      <c r="DD122" s="1091"/>
      <c r="DE122" s="1091"/>
      <c r="DF122" s="1092"/>
      <c r="DG122" s="989" t="s">
        <v>434</v>
      </c>
      <c r="DH122" s="990"/>
      <c r="DI122" s="990"/>
      <c r="DJ122" s="990"/>
      <c r="DK122" s="990"/>
      <c r="DL122" s="990" t="s">
        <v>275</v>
      </c>
      <c r="DM122" s="990"/>
      <c r="DN122" s="990"/>
      <c r="DO122" s="990"/>
      <c r="DP122" s="990"/>
      <c r="DQ122" s="990" t="s">
        <v>130</v>
      </c>
      <c r="DR122" s="990"/>
      <c r="DS122" s="990"/>
      <c r="DT122" s="990"/>
      <c r="DU122" s="990"/>
      <c r="DV122" s="991" t="s">
        <v>470</v>
      </c>
      <c r="DW122" s="991"/>
      <c r="DX122" s="991"/>
      <c r="DY122" s="991"/>
      <c r="DZ122" s="992"/>
    </row>
    <row r="123" spans="1:130" s="226" customFormat="1" ht="26.25" customHeight="1" x14ac:dyDescent="0.15">
      <c r="A123" s="1129"/>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470</v>
      </c>
      <c r="AB123" s="1029"/>
      <c r="AC123" s="1029"/>
      <c r="AD123" s="1029"/>
      <c r="AE123" s="1030"/>
      <c r="AF123" s="1031" t="s">
        <v>275</v>
      </c>
      <c r="AG123" s="1029"/>
      <c r="AH123" s="1029"/>
      <c r="AI123" s="1029"/>
      <c r="AJ123" s="1030"/>
      <c r="AK123" s="1031" t="s">
        <v>275</v>
      </c>
      <c r="AL123" s="1029"/>
      <c r="AM123" s="1029"/>
      <c r="AN123" s="1029"/>
      <c r="AO123" s="1030"/>
      <c r="AP123" s="1032" t="s">
        <v>470</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471</v>
      </c>
      <c r="BP123" s="1076"/>
      <c r="BQ123" s="1135">
        <v>16493264</v>
      </c>
      <c r="BR123" s="1136"/>
      <c r="BS123" s="1136"/>
      <c r="BT123" s="1136"/>
      <c r="BU123" s="1136"/>
      <c r="BV123" s="1136">
        <v>16493838</v>
      </c>
      <c r="BW123" s="1136"/>
      <c r="BX123" s="1136"/>
      <c r="BY123" s="1136"/>
      <c r="BZ123" s="1136"/>
      <c r="CA123" s="1136">
        <v>16341260</v>
      </c>
      <c r="CB123" s="1136"/>
      <c r="CC123" s="1136"/>
      <c r="CD123" s="1136"/>
      <c r="CE123" s="1136"/>
      <c r="CF123" s="1069"/>
      <c r="CG123" s="1070"/>
      <c r="CH123" s="1070"/>
      <c r="CI123" s="1070"/>
      <c r="CJ123" s="1071"/>
      <c r="CK123" s="1080"/>
      <c r="CL123" s="1081"/>
      <c r="CM123" s="1081"/>
      <c r="CN123" s="1081"/>
      <c r="CO123" s="1082"/>
      <c r="CP123" s="1090" t="s">
        <v>472</v>
      </c>
      <c r="CQ123" s="1091"/>
      <c r="CR123" s="1091"/>
      <c r="CS123" s="1091"/>
      <c r="CT123" s="1091"/>
      <c r="CU123" s="1091"/>
      <c r="CV123" s="1091"/>
      <c r="CW123" s="1091"/>
      <c r="CX123" s="1091"/>
      <c r="CY123" s="1091"/>
      <c r="CZ123" s="1091"/>
      <c r="DA123" s="1091"/>
      <c r="DB123" s="1091"/>
      <c r="DC123" s="1091"/>
      <c r="DD123" s="1091"/>
      <c r="DE123" s="1091"/>
      <c r="DF123" s="1092"/>
      <c r="DG123" s="1028" t="s">
        <v>130</v>
      </c>
      <c r="DH123" s="1029"/>
      <c r="DI123" s="1029"/>
      <c r="DJ123" s="1029"/>
      <c r="DK123" s="1030"/>
      <c r="DL123" s="1031" t="s">
        <v>473</v>
      </c>
      <c r="DM123" s="1029"/>
      <c r="DN123" s="1029"/>
      <c r="DO123" s="1029"/>
      <c r="DP123" s="1030"/>
      <c r="DQ123" s="1031" t="s">
        <v>474</v>
      </c>
      <c r="DR123" s="1029"/>
      <c r="DS123" s="1029"/>
      <c r="DT123" s="1029"/>
      <c r="DU123" s="1030"/>
      <c r="DV123" s="1032" t="s">
        <v>275</v>
      </c>
      <c r="DW123" s="1033"/>
      <c r="DX123" s="1033"/>
      <c r="DY123" s="1033"/>
      <c r="DZ123" s="1034"/>
    </row>
    <row r="124" spans="1:130" s="226" customFormat="1" ht="26.25" customHeight="1" thickBot="1" x14ac:dyDescent="0.2">
      <c r="A124" s="1129"/>
      <c r="B124" s="1016"/>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130</v>
      </c>
      <c r="AB124" s="1029"/>
      <c r="AC124" s="1029"/>
      <c r="AD124" s="1029"/>
      <c r="AE124" s="1030"/>
      <c r="AF124" s="1031" t="s">
        <v>434</v>
      </c>
      <c r="AG124" s="1029"/>
      <c r="AH124" s="1029"/>
      <c r="AI124" s="1029"/>
      <c r="AJ124" s="1030"/>
      <c r="AK124" s="1031" t="s">
        <v>275</v>
      </c>
      <c r="AL124" s="1029"/>
      <c r="AM124" s="1029"/>
      <c r="AN124" s="1029"/>
      <c r="AO124" s="1030"/>
      <c r="AP124" s="1032" t="s">
        <v>434</v>
      </c>
      <c r="AQ124" s="1033"/>
      <c r="AR124" s="1033"/>
      <c r="AS124" s="1033"/>
      <c r="AT124" s="1034"/>
      <c r="AU124" s="1131" t="s">
        <v>475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72.2</v>
      </c>
      <c r="BR124" s="1098"/>
      <c r="BS124" s="1098"/>
      <c r="BT124" s="1098"/>
      <c r="BU124" s="1098"/>
      <c r="BV124" s="1098">
        <v>72.3</v>
      </c>
      <c r="BW124" s="1098"/>
      <c r="BX124" s="1098"/>
      <c r="BY124" s="1098"/>
      <c r="BZ124" s="1098"/>
      <c r="CA124" s="1098">
        <v>73.900000000000006</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t="s">
        <v>477</v>
      </c>
      <c r="DH124" s="1054"/>
      <c r="DI124" s="1054"/>
      <c r="DJ124" s="1054"/>
      <c r="DK124" s="1055"/>
      <c r="DL124" s="1053" t="s">
        <v>470</v>
      </c>
      <c r="DM124" s="1054"/>
      <c r="DN124" s="1054"/>
      <c r="DO124" s="1054"/>
      <c r="DP124" s="1055"/>
      <c r="DQ124" s="1053" t="s">
        <v>474</v>
      </c>
      <c r="DR124" s="1054"/>
      <c r="DS124" s="1054"/>
      <c r="DT124" s="1054"/>
      <c r="DU124" s="1055"/>
      <c r="DV124" s="1056" t="s">
        <v>474</v>
      </c>
      <c r="DW124" s="1057"/>
      <c r="DX124" s="1057"/>
      <c r="DY124" s="1057"/>
      <c r="DZ124" s="1058"/>
    </row>
    <row r="125" spans="1:130" s="226" customFormat="1" ht="26.25" customHeight="1" x14ac:dyDescent="0.15">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474</v>
      </c>
      <c r="AB125" s="1029"/>
      <c r="AC125" s="1029"/>
      <c r="AD125" s="1029"/>
      <c r="AE125" s="1030"/>
      <c r="AF125" s="1031" t="s">
        <v>474</v>
      </c>
      <c r="AG125" s="1029"/>
      <c r="AH125" s="1029"/>
      <c r="AI125" s="1029"/>
      <c r="AJ125" s="1030"/>
      <c r="AK125" s="1031" t="s">
        <v>275</v>
      </c>
      <c r="AL125" s="1029"/>
      <c r="AM125" s="1029"/>
      <c r="AN125" s="1029"/>
      <c r="AO125" s="1030"/>
      <c r="AP125" s="1032" t="s">
        <v>474</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478</v>
      </c>
      <c r="CL125" s="1078"/>
      <c r="CM125" s="1078"/>
      <c r="CN125" s="1078"/>
      <c r="CO125" s="1079"/>
      <c r="CP125" s="1010" t="s">
        <v>479</v>
      </c>
      <c r="CQ125" s="959"/>
      <c r="CR125" s="959"/>
      <c r="CS125" s="959"/>
      <c r="CT125" s="959"/>
      <c r="CU125" s="959"/>
      <c r="CV125" s="959"/>
      <c r="CW125" s="959"/>
      <c r="CX125" s="959"/>
      <c r="CY125" s="959"/>
      <c r="CZ125" s="959"/>
      <c r="DA125" s="959"/>
      <c r="DB125" s="959"/>
      <c r="DC125" s="959"/>
      <c r="DD125" s="959"/>
      <c r="DE125" s="959"/>
      <c r="DF125" s="960"/>
      <c r="DG125" s="996" t="s">
        <v>474</v>
      </c>
      <c r="DH125" s="997"/>
      <c r="DI125" s="997"/>
      <c r="DJ125" s="997"/>
      <c r="DK125" s="997"/>
      <c r="DL125" s="997" t="s">
        <v>130</v>
      </c>
      <c r="DM125" s="997"/>
      <c r="DN125" s="997"/>
      <c r="DO125" s="997"/>
      <c r="DP125" s="997"/>
      <c r="DQ125" s="997" t="s">
        <v>474</v>
      </c>
      <c r="DR125" s="997"/>
      <c r="DS125" s="997"/>
      <c r="DT125" s="997"/>
      <c r="DU125" s="997"/>
      <c r="DV125" s="998" t="s">
        <v>477</v>
      </c>
      <c r="DW125" s="998"/>
      <c r="DX125" s="998"/>
      <c r="DY125" s="998"/>
      <c r="DZ125" s="999"/>
    </row>
    <row r="126" spans="1:130" s="226" customFormat="1" ht="26.25" customHeight="1" thickBot="1" x14ac:dyDescent="0.2">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725</v>
      </c>
      <c r="AB126" s="1029"/>
      <c r="AC126" s="1029"/>
      <c r="AD126" s="1029"/>
      <c r="AE126" s="1030"/>
      <c r="AF126" s="1031">
        <v>2910</v>
      </c>
      <c r="AG126" s="1029"/>
      <c r="AH126" s="1029"/>
      <c r="AI126" s="1029"/>
      <c r="AJ126" s="1030"/>
      <c r="AK126" s="1031">
        <v>2910</v>
      </c>
      <c r="AL126" s="1029"/>
      <c r="AM126" s="1029"/>
      <c r="AN126" s="1029"/>
      <c r="AO126" s="1030"/>
      <c r="AP126" s="1032">
        <v>0.1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480</v>
      </c>
      <c r="CQ126" s="1020"/>
      <c r="CR126" s="1020"/>
      <c r="CS126" s="1020"/>
      <c r="CT126" s="1020"/>
      <c r="CU126" s="1020"/>
      <c r="CV126" s="1020"/>
      <c r="CW126" s="1020"/>
      <c r="CX126" s="1020"/>
      <c r="CY126" s="1020"/>
      <c r="CZ126" s="1020"/>
      <c r="DA126" s="1020"/>
      <c r="DB126" s="1020"/>
      <c r="DC126" s="1020"/>
      <c r="DD126" s="1020"/>
      <c r="DE126" s="1020"/>
      <c r="DF126" s="1021"/>
      <c r="DG126" s="989" t="s">
        <v>481</v>
      </c>
      <c r="DH126" s="990"/>
      <c r="DI126" s="990"/>
      <c r="DJ126" s="990"/>
      <c r="DK126" s="990"/>
      <c r="DL126" s="990" t="s">
        <v>481</v>
      </c>
      <c r="DM126" s="990"/>
      <c r="DN126" s="990"/>
      <c r="DO126" s="990"/>
      <c r="DP126" s="990"/>
      <c r="DQ126" s="990" t="s">
        <v>275</v>
      </c>
      <c r="DR126" s="990"/>
      <c r="DS126" s="990"/>
      <c r="DT126" s="990"/>
      <c r="DU126" s="990"/>
      <c r="DV126" s="991" t="s">
        <v>130</v>
      </c>
      <c r="DW126" s="991"/>
      <c r="DX126" s="991"/>
      <c r="DY126" s="991"/>
      <c r="DZ126" s="992"/>
    </row>
    <row r="127" spans="1:130" s="226" customFormat="1" ht="26.25" customHeight="1" x14ac:dyDescent="0.15">
      <c r="A127" s="1130"/>
      <c r="B127" s="1018"/>
      <c r="C127" s="1072" t="s">
        <v>482</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130</v>
      </c>
      <c r="AB127" s="1029"/>
      <c r="AC127" s="1029"/>
      <c r="AD127" s="1029"/>
      <c r="AE127" s="1030"/>
      <c r="AF127" s="1031" t="s">
        <v>130</v>
      </c>
      <c r="AG127" s="1029"/>
      <c r="AH127" s="1029"/>
      <c r="AI127" s="1029"/>
      <c r="AJ127" s="1030"/>
      <c r="AK127" s="1031" t="s">
        <v>130</v>
      </c>
      <c r="AL127" s="1029"/>
      <c r="AM127" s="1029"/>
      <c r="AN127" s="1029"/>
      <c r="AO127" s="1030"/>
      <c r="AP127" s="1032" t="s">
        <v>477</v>
      </c>
      <c r="AQ127" s="1033"/>
      <c r="AR127" s="1033"/>
      <c r="AS127" s="1033"/>
      <c r="AT127" s="1034"/>
      <c r="AU127" s="262"/>
      <c r="AV127" s="262"/>
      <c r="AW127" s="262"/>
      <c r="AX127" s="1102" t="s">
        <v>483</v>
      </c>
      <c r="AY127" s="1103"/>
      <c r="AZ127" s="1103"/>
      <c r="BA127" s="1103"/>
      <c r="BB127" s="1103"/>
      <c r="BC127" s="1103"/>
      <c r="BD127" s="1103"/>
      <c r="BE127" s="1104"/>
      <c r="BF127" s="1105" t="s">
        <v>484</v>
      </c>
      <c r="BG127" s="1103"/>
      <c r="BH127" s="1103"/>
      <c r="BI127" s="1103"/>
      <c r="BJ127" s="1103"/>
      <c r="BK127" s="1103"/>
      <c r="BL127" s="1104"/>
      <c r="BM127" s="1105" t="s">
        <v>485</v>
      </c>
      <c r="BN127" s="1103"/>
      <c r="BO127" s="1103"/>
      <c r="BP127" s="1103"/>
      <c r="BQ127" s="1103"/>
      <c r="BR127" s="1103"/>
      <c r="BS127" s="1104"/>
      <c r="BT127" s="1105" t="s">
        <v>486</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487</v>
      </c>
      <c r="CQ127" s="1020"/>
      <c r="CR127" s="1020"/>
      <c r="CS127" s="1020"/>
      <c r="CT127" s="1020"/>
      <c r="CU127" s="1020"/>
      <c r="CV127" s="1020"/>
      <c r="CW127" s="1020"/>
      <c r="CX127" s="1020"/>
      <c r="CY127" s="1020"/>
      <c r="CZ127" s="1020"/>
      <c r="DA127" s="1020"/>
      <c r="DB127" s="1020"/>
      <c r="DC127" s="1020"/>
      <c r="DD127" s="1020"/>
      <c r="DE127" s="1020"/>
      <c r="DF127" s="1021"/>
      <c r="DG127" s="989" t="s">
        <v>130</v>
      </c>
      <c r="DH127" s="990"/>
      <c r="DI127" s="990"/>
      <c r="DJ127" s="990"/>
      <c r="DK127" s="990"/>
      <c r="DL127" s="990" t="s">
        <v>481</v>
      </c>
      <c r="DM127" s="990"/>
      <c r="DN127" s="990"/>
      <c r="DO127" s="990"/>
      <c r="DP127" s="990"/>
      <c r="DQ127" s="990" t="s">
        <v>275</v>
      </c>
      <c r="DR127" s="990"/>
      <c r="DS127" s="990"/>
      <c r="DT127" s="990"/>
      <c r="DU127" s="990"/>
      <c r="DV127" s="991" t="s">
        <v>275</v>
      </c>
      <c r="DW127" s="991"/>
      <c r="DX127" s="991"/>
      <c r="DY127" s="991"/>
      <c r="DZ127" s="992"/>
    </row>
    <row r="128" spans="1:130" s="226" customFormat="1" ht="26.25" customHeight="1" thickBot="1" x14ac:dyDescent="0.2">
      <c r="A128" s="1113" t="s">
        <v>488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489</v>
      </c>
      <c r="X128" s="1115"/>
      <c r="Y128" s="1115"/>
      <c r="Z128" s="1116"/>
      <c r="AA128" s="1117">
        <v>137680</v>
      </c>
      <c r="AB128" s="1118"/>
      <c r="AC128" s="1118"/>
      <c r="AD128" s="1118"/>
      <c r="AE128" s="1119"/>
      <c r="AF128" s="1120">
        <v>146676</v>
      </c>
      <c r="AG128" s="1118"/>
      <c r="AH128" s="1118"/>
      <c r="AI128" s="1118"/>
      <c r="AJ128" s="1119"/>
      <c r="AK128" s="1120">
        <v>188565</v>
      </c>
      <c r="AL128" s="1118"/>
      <c r="AM128" s="1118"/>
      <c r="AN128" s="1118"/>
      <c r="AO128" s="1119"/>
      <c r="AP128" s="1121"/>
      <c r="AQ128" s="1122"/>
      <c r="AR128" s="1122"/>
      <c r="AS128" s="1122"/>
      <c r="AT128" s="1123"/>
      <c r="AU128" s="262"/>
      <c r="AV128" s="262"/>
      <c r="AW128" s="262"/>
      <c r="AX128" s="958" t="s">
        <v>490</v>
      </c>
      <c r="AY128" s="959"/>
      <c r="AZ128" s="959"/>
      <c r="BA128" s="959"/>
      <c r="BB128" s="959"/>
      <c r="BC128" s="959"/>
      <c r="BD128" s="959"/>
      <c r="BE128" s="960"/>
      <c r="BF128" s="1124" t="s">
        <v>130</v>
      </c>
      <c r="BG128" s="1125"/>
      <c r="BH128" s="1125"/>
      <c r="BI128" s="1125"/>
      <c r="BJ128" s="1125"/>
      <c r="BK128" s="1125"/>
      <c r="BL128" s="1126"/>
      <c r="BM128" s="1124">
        <v>14.22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491</v>
      </c>
      <c r="CQ128" s="1107"/>
      <c r="CR128" s="1107"/>
      <c r="CS128" s="1107"/>
      <c r="CT128" s="1107"/>
      <c r="CU128" s="1107"/>
      <c r="CV128" s="1107"/>
      <c r="CW128" s="1107"/>
      <c r="CX128" s="1107"/>
      <c r="CY128" s="1107"/>
      <c r="CZ128" s="1107"/>
      <c r="DA128" s="1107"/>
      <c r="DB128" s="1107"/>
      <c r="DC128" s="1107"/>
      <c r="DD128" s="1107"/>
      <c r="DE128" s="1107"/>
      <c r="DF128" s="1108"/>
      <c r="DG128" s="1109" t="s">
        <v>130</v>
      </c>
      <c r="DH128" s="1110"/>
      <c r="DI128" s="1110"/>
      <c r="DJ128" s="1110"/>
      <c r="DK128" s="1110"/>
      <c r="DL128" s="1110" t="s">
        <v>130</v>
      </c>
      <c r="DM128" s="1110"/>
      <c r="DN128" s="1110"/>
      <c r="DO128" s="1110"/>
      <c r="DP128" s="1110"/>
      <c r="DQ128" s="1110" t="s">
        <v>275</v>
      </c>
      <c r="DR128" s="1110"/>
      <c r="DS128" s="1110"/>
      <c r="DT128" s="1110"/>
      <c r="DU128" s="1110"/>
      <c r="DV128" s="1111" t="s">
        <v>130</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492</v>
      </c>
      <c r="X129" s="1144"/>
      <c r="Y129" s="1144"/>
      <c r="Z129" s="1145"/>
      <c r="AA129" s="1028">
        <v>6430771</v>
      </c>
      <c r="AB129" s="1029"/>
      <c r="AC129" s="1029"/>
      <c r="AD129" s="1029"/>
      <c r="AE129" s="1030"/>
      <c r="AF129" s="1031">
        <v>6506568</v>
      </c>
      <c r="AG129" s="1029"/>
      <c r="AH129" s="1029"/>
      <c r="AI129" s="1029"/>
      <c r="AJ129" s="1030"/>
      <c r="AK129" s="1031">
        <v>6527398</v>
      </c>
      <c r="AL129" s="1029"/>
      <c r="AM129" s="1029"/>
      <c r="AN129" s="1029"/>
      <c r="AO129" s="1030"/>
      <c r="AP129" s="1146"/>
      <c r="AQ129" s="1147"/>
      <c r="AR129" s="1147"/>
      <c r="AS129" s="1147"/>
      <c r="AT129" s="1148"/>
      <c r="AU129" s="264"/>
      <c r="AV129" s="264"/>
      <c r="AW129" s="264"/>
      <c r="AX129" s="1137" t="s">
        <v>493</v>
      </c>
      <c r="AY129" s="1020"/>
      <c r="AZ129" s="1020"/>
      <c r="BA129" s="1020"/>
      <c r="BB129" s="1020"/>
      <c r="BC129" s="1020"/>
      <c r="BD129" s="1020"/>
      <c r="BE129" s="1021"/>
      <c r="BF129" s="1138" t="s">
        <v>130</v>
      </c>
      <c r="BG129" s="1139"/>
      <c r="BH129" s="1139"/>
      <c r="BI129" s="1139"/>
      <c r="BJ129" s="1139"/>
      <c r="BK129" s="1139"/>
      <c r="BL129" s="1140"/>
      <c r="BM129" s="1138">
        <v>19.22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494</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495</v>
      </c>
      <c r="X130" s="1144"/>
      <c r="Y130" s="1144"/>
      <c r="Z130" s="1145"/>
      <c r="AA130" s="1028">
        <v>895219</v>
      </c>
      <c r="AB130" s="1029"/>
      <c r="AC130" s="1029"/>
      <c r="AD130" s="1029"/>
      <c r="AE130" s="1030"/>
      <c r="AF130" s="1031">
        <v>970414</v>
      </c>
      <c r="AG130" s="1029"/>
      <c r="AH130" s="1029"/>
      <c r="AI130" s="1029"/>
      <c r="AJ130" s="1030"/>
      <c r="AK130" s="1031">
        <v>987237</v>
      </c>
      <c r="AL130" s="1029"/>
      <c r="AM130" s="1029"/>
      <c r="AN130" s="1029"/>
      <c r="AO130" s="1030"/>
      <c r="AP130" s="1146"/>
      <c r="AQ130" s="1147"/>
      <c r="AR130" s="1147"/>
      <c r="AS130" s="1147"/>
      <c r="AT130" s="1148"/>
      <c r="AU130" s="264"/>
      <c r="AV130" s="264"/>
      <c r="AW130" s="264"/>
      <c r="AX130" s="1137" t="s">
        <v>496</v>
      </c>
      <c r="AY130" s="1020"/>
      <c r="AZ130" s="1020"/>
      <c r="BA130" s="1020"/>
      <c r="BB130" s="1020"/>
      <c r="BC130" s="1020"/>
      <c r="BD130" s="1020"/>
      <c r="BE130" s="1021"/>
      <c r="BF130" s="1174">
        <v>10.8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497</v>
      </c>
      <c r="X131" s="1182"/>
      <c r="Y131" s="1182"/>
      <c r="Z131" s="1183"/>
      <c r="AA131" s="1075">
        <v>5535552</v>
      </c>
      <c r="AB131" s="1054"/>
      <c r="AC131" s="1054"/>
      <c r="AD131" s="1054"/>
      <c r="AE131" s="1055"/>
      <c r="AF131" s="1053">
        <v>5536154</v>
      </c>
      <c r="AG131" s="1054"/>
      <c r="AH131" s="1054"/>
      <c r="AI131" s="1054"/>
      <c r="AJ131" s="1055"/>
      <c r="AK131" s="1053">
        <v>5540161</v>
      </c>
      <c r="AL131" s="1054"/>
      <c r="AM131" s="1054"/>
      <c r="AN131" s="1054"/>
      <c r="AO131" s="1055"/>
      <c r="AP131" s="1184"/>
      <c r="AQ131" s="1185"/>
      <c r="AR131" s="1185"/>
      <c r="AS131" s="1185"/>
      <c r="AT131" s="1186"/>
      <c r="AU131" s="264"/>
      <c r="AV131" s="264"/>
      <c r="AW131" s="264"/>
      <c r="AX131" s="1156" t="s">
        <v>498</v>
      </c>
      <c r="AY131" s="1107"/>
      <c r="AZ131" s="1107"/>
      <c r="BA131" s="1107"/>
      <c r="BB131" s="1107"/>
      <c r="BC131" s="1107"/>
      <c r="BD131" s="1107"/>
      <c r="BE131" s="1108"/>
      <c r="BF131" s="1157">
        <v>73.900000000000006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499</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500</v>
      </c>
      <c r="W132" s="1167"/>
      <c r="X132" s="1167"/>
      <c r="Y132" s="1167"/>
      <c r="Z132" s="1168"/>
      <c r="AA132" s="1169">
        <v>10.55365391</v>
      </c>
      <c r="AB132" s="1170"/>
      <c r="AC132" s="1170"/>
      <c r="AD132" s="1170"/>
      <c r="AE132" s="1171"/>
      <c r="AF132" s="1172">
        <v>9.76495596</v>
      </c>
      <c r="AG132" s="1170"/>
      <c r="AH132" s="1170"/>
      <c r="AI132" s="1170"/>
      <c r="AJ132" s="1171"/>
      <c r="AK132" s="1172">
        <v>12.33077883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501</v>
      </c>
      <c r="W133" s="1150"/>
      <c r="X133" s="1150"/>
      <c r="Y133" s="1150"/>
      <c r="Z133" s="1151"/>
      <c r="AA133" s="1152">
        <v>10.4</v>
      </c>
      <c r="AB133" s="1153"/>
      <c r="AC133" s="1153"/>
      <c r="AD133" s="1153"/>
      <c r="AE133" s="1154"/>
      <c r="AF133" s="1152">
        <v>10.1</v>
      </c>
      <c r="AG133" s="1153"/>
      <c r="AH133" s="1153"/>
      <c r="AI133" s="1153"/>
      <c r="AJ133" s="1154"/>
      <c r="AK133" s="1152">
        <v>10.8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hODzV2tYTeigdpEqI6hFg/rjsQxFWNQAG0Dspc9dXVeL8ppWqY/Sdh7oL+DuIGdOJuAmcfF2HgEcNgQ/FNeZA==" saltValue="ts/OXkYSZxBY2Xo5viAY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election sqref="A1:A1048576"/>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gbCeleR2y4xNua1SFI4C/O/Q7I2R9hwWWg5IBLTUOlN6E4LEk4YKct/yaG7/A4cIIhs06mTOta8jnhaXVjcrw==" saltValue="jSSfhFiGp2j7Gl5OKu8I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election sqref="A1:A1048576"/>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OL1yT0Vmx8FyMKjMw8olFgtpar2FTTJ11bhEzdHvVyCuwTyUuZfdaFw1HPlAlS7o635oVhm0u5rcOnbUC+6gg==" saltValue="4L6bOFwmMA2VSEtP7FX7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505</v>
      </c>
      <c r="AP7" s="283"/>
      <c r="AQ7" s="284" t="s">
        <v>506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507</v>
      </c>
      <c r="AQ8" s="290" t="s">
        <v>508</v>
      </c>
      <c r="AR8" s="291" t="s">
        <v>509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510</v>
      </c>
      <c r="AL9" s="1193"/>
      <c r="AM9" s="1193"/>
      <c r="AN9" s="1194"/>
      <c r="AO9" s="292">
        <v>1486375</v>
      </c>
      <c r="AP9" s="292">
        <v>50065</v>
      </c>
      <c r="AQ9" s="293">
        <v>63745</v>
      </c>
      <c r="AR9" s="294">
        <v>-21.5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511</v>
      </c>
      <c r="AL10" s="1193"/>
      <c r="AM10" s="1193"/>
      <c r="AN10" s="1194"/>
      <c r="AO10" s="295">
        <v>293689</v>
      </c>
      <c r="AP10" s="295">
        <v>9892</v>
      </c>
      <c r="AQ10" s="296">
        <v>6933</v>
      </c>
      <c r="AR10" s="297">
        <v>42.7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512</v>
      </c>
      <c r="AL11" s="1193"/>
      <c r="AM11" s="1193"/>
      <c r="AN11" s="1194"/>
      <c r="AO11" s="295">
        <v>153407</v>
      </c>
      <c r="AP11" s="295">
        <v>5167</v>
      </c>
      <c r="AQ11" s="296">
        <v>8657</v>
      </c>
      <c r="AR11" s="297">
        <v>-40.299999999999997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513</v>
      </c>
      <c r="AL12" s="1193"/>
      <c r="AM12" s="1193"/>
      <c r="AN12" s="1194"/>
      <c r="AO12" s="295">
        <v>6155</v>
      </c>
      <c r="AP12" s="295">
        <v>207</v>
      </c>
      <c r="AQ12" s="296">
        <v>309</v>
      </c>
      <c r="AR12" s="297">
        <v>-33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514</v>
      </c>
      <c r="AL13" s="1193"/>
      <c r="AM13" s="1193"/>
      <c r="AN13" s="1194"/>
      <c r="AO13" s="295" t="s">
        <v>515</v>
      </c>
      <c r="AP13" s="295" t="s">
        <v>515</v>
      </c>
      <c r="AQ13" s="296" t="s">
        <v>515</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516</v>
      </c>
      <c r="AL14" s="1193"/>
      <c r="AM14" s="1193"/>
      <c r="AN14" s="1194"/>
      <c r="AO14" s="295">
        <v>69242</v>
      </c>
      <c r="AP14" s="295">
        <v>2332</v>
      </c>
      <c r="AQ14" s="296">
        <v>2823</v>
      </c>
      <c r="AR14" s="297">
        <v>-17.399999999999999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517</v>
      </c>
      <c r="AL15" s="1193"/>
      <c r="AM15" s="1193"/>
      <c r="AN15" s="1194"/>
      <c r="AO15" s="295">
        <v>85492</v>
      </c>
      <c r="AP15" s="295">
        <v>2880</v>
      </c>
      <c r="AQ15" s="296">
        <v>1311</v>
      </c>
      <c r="AR15" s="297">
        <v>119.7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518</v>
      </c>
      <c r="AL16" s="1196"/>
      <c r="AM16" s="1196"/>
      <c r="AN16" s="1197"/>
      <c r="AO16" s="295">
        <v>-96457</v>
      </c>
      <c r="AP16" s="295">
        <v>-3249</v>
      </c>
      <c r="AQ16" s="296">
        <v>-5769</v>
      </c>
      <c r="AR16" s="297">
        <v>-43.7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1997903</v>
      </c>
      <c r="AP17" s="295">
        <v>67294</v>
      </c>
      <c r="AQ17" s="296">
        <v>78008</v>
      </c>
      <c r="AR17" s="297">
        <v>-13.7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523</v>
      </c>
      <c r="AL21" s="1188"/>
      <c r="AM21" s="1188"/>
      <c r="AN21" s="1189"/>
      <c r="AO21" s="307">
        <v>6.8</v>
      </c>
      <c r="AP21" s="308">
        <v>7.6</v>
      </c>
      <c r="AQ21" s="309">
        <v>-0.8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524</v>
      </c>
      <c r="AL22" s="1188"/>
      <c r="AM22" s="1188"/>
      <c r="AN22" s="1189"/>
      <c r="AO22" s="312">
        <v>97.2</v>
      </c>
      <c r="AP22" s="313">
        <v>97</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526</v>
      </c>
      <c r="AO27" s="273"/>
      <c r="AP27" s="273"/>
      <c r="AQ27" s="273"/>
      <c r="AR27" s="273"/>
      <c r="AS27" s="273"/>
      <c r="AT27" s="273"/>
    </row>
    <row r="28" spans="1:46" ht="17.25" x14ac:dyDescent="0.1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505</v>
      </c>
      <c r="AP30" s="283"/>
      <c r="AQ30" s="284" t="s">
        <v>506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507</v>
      </c>
      <c r="AQ31" s="290" t="s">
        <v>508</v>
      </c>
      <c r="AR31" s="291" t="s">
        <v>509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529</v>
      </c>
      <c r="AL32" s="1204"/>
      <c r="AM32" s="1204"/>
      <c r="AN32" s="1205"/>
      <c r="AO32" s="322">
        <v>1103827</v>
      </c>
      <c r="AP32" s="322">
        <v>37180</v>
      </c>
      <c r="AQ32" s="323">
        <v>35085</v>
      </c>
      <c r="AR32" s="324">
        <v>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530</v>
      </c>
      <c r="AL33" s="1204"/>
      <c r="AM33" s="1204"/>
      <c r="AN33" s="1205"/>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531</v>
      </c>
      <c r="AL34" s="1204"/>
      <c r="AM34" s="1204"/>
      <c r="AN34" s="1205"/>
      <c r="AO34" s="322" t="s">
        <v>515</v>
      </c>
      <c r="AP34" s="322" t="s">
        <v>515</v>
      </c>
      <c r="AQ34" s="323" t="s">
        <v>515</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532</v>
      </c>
      <c r="AL35" s="1204"/>
      <c r="AM35" s="1204"/>
      <c r="AN35" s="1205"/>
      <c r="AO35" s="322">
        <v>543991</v>
      </c>
      <c r="AP35" s="322">
        <v>18323</v>
      </c>
      <c r="AQ35" s="323">
        <v>14585</v>
      </c>
      <c r="AR35" s="324">
        <v>25.6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533</v>
      </c>
      <c r="AL36" s="1204"/>
      <c r="AM36" s="1204"/>
      <c r="AN36" s="1205"/>
      <c r="AO36" s="322">
        <v>194313</v>
      </c>
      <c r="AP36" s="322">
        <v>6545</v>
      </c>
      <c r="AQ36" s="323">
        <v>2514</v>
      </c>
      <c r="AR36" s="324">
        <v>160.30000000000001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534</v>
      </c>
      <c r="AL37" s="1204"/>
      <c r="AM37" s="1204"/>
      <c r="AN37" s="1205"/>
      <c r="AO37" s="322">
        <v>16816</v>
      </c>
      <c r="AP37" s="322">
        <v>566</v>
      </c>
      <c r="AQ37" s="323">
        <v>688</v>
      </c>
      <c r="AR37" s="324">
        <v>-17.7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535</v>
      </c>
      <c r="AL38" s="1207"/>
      <c r="AM38" s="1207"/>
      <c r="AN38" s="1208"/>
      <c r="AO38" s="325" t="s">
        <v>515</v>
      </c>
      <c r="AP38" s="325" t="s">
        <v>515</v>
      </c>
      <c r="AQ38" s="326">
        <v>1</v>
      </c>
      <c r="AR38" s="314" t="s">
        <v>515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536</v>
      </c>
      <c r="AL39" s="1207"/>
      <c r="AM39" s="1207"/>
      <c r="AN39" s="1208"/>
      <c r="AO39" s="322">
        <v>-188565</v>
      </c>
      <c r="AP39" s="322">
        <v>-6351</v>
      </c>
      <c r="AQ39" s="323">
        <v>-3106</v>
      </c>
      <c r="AR39" s="324">
        <v>104.5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537</v>
      </c>
      <c r="AL40" s="1204"/>
      <c r="AM40" s="1204"/>
      <c r="AN40" s="1205"/>
      <c r="AO40" s="322">
        <v>-987237</v>
      </c>
      <c r="AP40" s="322">
        <v>-33253</v>
      </c>
      <c r="AQ40" s="323">
        <v>-35380</v>
      </c>
      <c r="AR40" s="324">
        <v>-6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297</v>
      </c>
      <c r="AL41" s="1210"/>
      <c r="AM41" s="1210"/>
      <c r="AN41" s="1211"/>
      <c r="AO41" s="322">
        <v>683145</v>
      </c>
      <c r="AP41" s="322">
        <v>23010</v>
      </c>
      <c r="AQ41" s="323">
        <v>14388</v>
      </c>
      <c r="AR41" s="324">
        <v>59.9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505</v>
      </c>
      <c r="AN49" s="1200" t="s">
        <v>541</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542</v>
      </c>
      <c r="AO50" s="339" t="s">
        <v>543</v>
      </c>
      <c r="AP50" s="340" t="s">
        <v>544</v>
      </c>
      <c r="AQ50" s="341" t="s">
        <v>545</v>
      </c>
      <c r="AR50" s="342" t="s">
        <v>546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8340331</v>
      </c>
      <c r="AN51" s="344">
        <v>277622</v>
      </c>
      <c r="AO51" s="345">
        <v>368</v>
      </c>
      <c r="AP51" s="346">
        <v>69477</v>
      </c>
      <c r="AQ51" s="347">
        <v>43.5</v>
      </c>
      <c r="AR51" s="348">
        <v>324.5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2367515</v>
      </c>
      <c r="AN52" s="352">
        <v>78807</v>
      </c>
      <c r="AO52" s="353">
        <v>217.3</v>
      </c>
      <c r="AP52" s="354">
        <v>31528</v>
      </c>
      <c r="AQ52" s="355">
        <v>31.8</v>
      </c>
      <c r="AR52" s="356">
        <v>185.5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1721121</v>
      </c>
      <c r="AN53" s="344">
        <v>57692</v>
      </c>
      <c r="AO53" s="345">
        <v>-79.2</v>
      </c>
      <c r="AP53" s="346">
        <v>59668</v>
      </c>
      <c r="AQ53" s="347">
        <v>-14.1</v>
      </c>
      <c r="AR53" s="348">
        <v>-65.099999999999994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1046349</v>
      </c>
      <c r="AN54" s="352">
        <v>35074</v>
      </c>
      <c r="AO54" s="353">
        <v>-55.5</v>
      </c>
      <c r="AP54" s="354">
        <v>31515</v>
      </c>
      <c r="AQ54" s="355">
        <v>0</v>
      </c>
      <c r="AR54" s="356">
        <v>-55.5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1170087</v>
      </c>
      <c r="AN55" s="344">
        <v>39240</v>
      </c>
      <c r="AO55" s="345">
        <v>-32</v>
      </c>
      <c r="AP55" s="346">
        <v>56894</v>
      </c>
      <c r="AQ55" s="347">
        <v>-4.5999999999999996</v>
      </c>
      <c r="AR55" s="348">
        <v>-27.4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605497</v>
      </c>
      <c r="AN56" s="352">
        <v>20306</v>
      </c>
      <c r="AO56" s="353">
        <v>-42.1</v>
      </c>
      <c r="AP56" s="354">
        <v>32548</v>
      </c>
      <c r="AQ56" s="355">
        <v>3.3</v>
      </c>
      <c r="AR56" s="356">
        <v>-45.4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962354</v>
      </c>
      <c r="AN57" s="344">
        <v>32423</v>
      </c>
      <c r="AO57" s="345">
        <v>-17.399999999999999</v>
      </c>
      <c r="AP57" s="346">
        <v>57122</v>
      </c>
      <c r="AQ57" s="347">
        <v>0.4</v>
      </c>
      <c r="AR57" s="348">
        <v>-17.8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520748</v>
      </c>
      <c r="AN58" s="352">
        <v>17545</v>
      </c>
      <c r="AO58" s="353">
        <v>-13.6</v>
      </c>
      <c r="AP58" s="354">
        <v>36191</v>
      </c>
      <c r="AQ58" s="355">
        <v>11.2</v>
      </c>
      <c r="AR58" s="356">
        <v>-24.8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1578572</v>
      </c>
      <c r="AN59" s="344">
        <v>53170</v>
      </c>
      <c r="AO59" s="345">
        <v>64</v>
      </c>
      <c r="AP59" s="346">
        <v>53655</v>
      </c>
      <c r="AQ59" s="347">
        <v>-6.1</v>
      </c>
      <c r="AR59" s="348">
        <v>70.099999999999994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855497</v>
      </c>
      <c r="AN60" s="352">
        <v>28815</v>
      </c>
      <c r="AO60" s="353">
        <v>64.2</v>
      </c>
      <c r="AP60" s="354">
        <v>32719</v>
      </c>
      <c r="AQ60" s="355">
        <v>-9.6</v>
      </c>
      <c r="AR60" s="356">
        <v>73.8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2754493</v>
      </c>
      <c r="AN61" s="359">
        <v>92029</v>
      </c>
      <c r="AO61" s="360">
        <v>60.7</v>
      </c>
      <c r="AP61" s="361">
        <v>59363</v>
      </c>
      <c r="AQ61" s="362">
        <v>3.8</v>
      </c>
      <c r="AR61" s="348">
        <v>56.9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1079121</v>
      </c>
      <c r="AN62" s="352">
        <v>36109</v>
      </c>
      <c r="AO62" s="353">
        <v>34.1</v>
      </c>
      <c r="AP62" s="354">
        <v>32900</v>
      </c>
      <c r="AQ62" s="355">
        <v>7.3</v>
      </c>
      <c r="AR62" s="356">
        <v>26.8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bWH1OrnnNjT3HQK4jrQcDaLeB1fjkkO7U97J1Nv45K2Tkeyn7imoz2zSYl+jik2Y5L9JHBfPabs58ML+NVU2jg==" saltValue="UnhzsIVNZjw0Ampx6Cyp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0" zoomScaleNormal="5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UlhLgd3aDNp7cI5o9vLzA7qBk+cut27bnSFRQmCnUEs/GrcKJRDg9kzj5qMGZe6kUxrGAAE4/myL9ZJqZDfMA==" saltValue="gGyxvw0j1j450wbiknyz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0" zoomScaleNormal="5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alrbqlQLaIpiZvwWW65qzM5oGaYGxPE+r5RzfDDN0N0cyQKOhMPJoUkQV/O6mgd7brgPUU4TeTGWqhcQRRo3w==" saltValue="kbPqyQy1sf8DGXT9e683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election sqref="A1:A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12" t="s">
        <v>3</v>
      </c>
      <c r="D47" s="1212"/>
      <c r="E47" s="1213"/>
      <c r="F47" s="11">
        <v>19.600000000000001</v>
      </c>
      <c r="G47" s="12">
        <v>30.8</v>
      </c>
      <c r="H47" s="12">
        <v>33.18</v>
      </c>
      <c r="I47" s="12">
        <v>30.95</v>
      </c>
      <c r="J47" s="13">
        <v>24.68</v>
      </c>
    </row>
    <row r="48" spans="2:10" ht="57.75" customHeight="1" x14ac:dyDescent="0.15">
      <c r="B48" s="14"/>
      <c r="C48" s="1214" t="s">
        <v>4</v>
      </c>
      <c r="D48" s="1214"/>
      <c r="E48" s="1215"/>
      <c r="F48" s="15">
        <v>6.47</v>
      </c>
      <c r="G48" s="16">
        <v>6.59</v>
      </c>
      <c r="H48" s="16">
        <v>6.65</v>
      </c>
      <c r="I48" s="16">
        <v>7.46</v>
      </c>
      <c r="J48" s="17">
        <v>9.3000000000000007</v>
      </c>
    </row>
    <row r="49" spans="2:10" ht="57.75" customHeight="1" thickBot="1" x14ac:dyDescent="0.2">
      <c r="B49" s="18"/>
      <c r="C49" s="1216" t="s">
        <v>5</v>
      </c>
      <c r="D49" s="1216"/>
      <c r="E49" s="1217"/>
      <c r="F49" s="19">
        <v>2.29</v>
      </c>
      <c r="G49" s="20">
        <v>10.78</v>
      </c>
      <c r="H49" s="20">
        <v>3.58</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hAI9M0HUNjRFkl/F8K2uUN3ZZUZONWLj5EXzyiDjE1Dr77Oc4M9e4mqx8METXwI+dxT69XShqErw0e7Ky1zlQ==" saltValue="R1IIWTTQp2c8jolDrpGo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2019-10-23T10:39:04Z</cp:lastPrinted>
  <dcterms:created xsi:type="dcterms:W3CDTF">2019-02-14T03:15:53Z</dcterms:created>
  <dcterms:modified xsi:type="dcterms:W3CDTF">2019-10-25T09:18:13Z</dcterms:modified>
  <cp:category/>
</cp:coreProperties>
</file>