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事務\H31(R1)\020財政関係調査報告\060H29財政状況資料集(2回目)\030提出\"/>
    </mc:Choice>
  </mc:AlternateContent>
  <bookViews>
    <workbookView xWindow="0" yWindow="0" windowWidth="15360" windowHeight="7635"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W37" i="10"/>
  <c r="BW38" i="10" s="1"/>
  <c r="BW39"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<sst xmlns="http://schemas.openxmlformats.org/spreadsheetml/2006/main" count="1121" uniqueCount="592">
  <si>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</si>
  <si>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</si>
  <si>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</si>
  <si>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</si>
  <si>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</si>
  <si>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</si>
  <si>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</si>
  <si>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</si>
  <si>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</si>
  <si>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</si>
  <si>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</si>
  <si>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</si>
  <si>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</si>
  <si>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</si>
  <si>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</si>
  <si>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</si>
  <si>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</si>
  <si>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</si>
  <si>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</si>
  <si>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</si>
  <si>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</si>
  <si>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</si>
  <si>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</si>
  <si>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</si>
  <si>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</si>
  <si>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</si>
  <si>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</si>
  <si>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</si>
  <si>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</si>
  <si>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</si>
  <si>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</si>
  <si>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</si>
  <si>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</si>
  <si>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</si>
  <si>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</si>
  <si>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</si>
  <si>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</si>
  <si>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</si>
  <si>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</si>
  <si>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</si>
  <si>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</si>
  <si>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</si>
  <si>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</si>
  <si>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</si>
  <si>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</si>
  <si>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</si>
  <si>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</si>
  <si>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</si>
  <si>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</si>
  <si>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</si>
  <si>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</si>
  <si>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</si>
  <si>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</si>
  <si>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</si>
  <si>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</si>
  <si>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</si>
  <si>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</si>
  <si>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</si>
  <si>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</si>
  <si>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</si>
  <si>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</si>
  <si>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</si>
  <si>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</si>
  <si>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</si>
  <si>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</si>
  <si>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</si>
  <si>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</si>
  <si>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</si>
  <si>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</si>
  <si>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</si>
  <si>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</si>
  <si>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</si>
  <si>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</si>
  <si>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</si>
  <si>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</si>
  <si>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</si>
  <si>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</si>
  <si>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</si>
  <si>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</si>
  <si>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</si>
  <si>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</si>
  <si>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</si>
  <si>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</si>
  <si>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</si>
  <si>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</si>
  <si>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</si>
  <si>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</si>
  <si>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</si>
  <si>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</si>
  <si>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</si>
  <si>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</si>
  <si>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</si>
  <si>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</si>
  <si>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</si>
  <si>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</si>
  <si>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</si>
  <si>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</si>
  <si>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</si>
  <si>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</si>
  <si>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</si>
  <si>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</si>
  <si>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</si>
  <si>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</si>
  <si>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</si>
  <si>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</si>
  <si>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</si>
  <si>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</si>
  <si>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</si>
  <si>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</si>
  <si>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</si>
  <si>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</si>
  <si>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</si>
  <si>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</si>
  <si>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</si>
  <si>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</si>
  <si>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</si>
  <si>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</si>
  <si>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</si>
  <si>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</si>
  <si>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</si>
  <si>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</si>
  <si>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</si>
  <si>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</si>
  <si>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</si>
  <si>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</si>
  <si>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</si>
  <si>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</si>
  <si>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</si>
  <si>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</si>
  <si>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</si>
  <si>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</si>
  <si>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</si>
  <si>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</si>
  <si>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</si>
  <si>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</si>
  <si>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</si>
  <si>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</si>
  <si>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</si>
  <si>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</si>
  <si>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</si>
  <si>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</si>
  <si>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</si>
  <si>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</si>
  <si>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</si>
  <si>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</si>
  <si>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</si>
  <si>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</si>
  <si>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</si>
  <si>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</si>
  <si>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</si>
  <si>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</si>
  <si>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</si>
  <si>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</si>
  <si>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</si>
  <si>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</si>
  <si>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</si>
  <si>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</si>
  <si>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</si>
  <si>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</si>
  <si>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</si>
  <si>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</si>
  <si>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</si>
  <si>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</si>
  <si>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</si>
  <si>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</si>
  <si>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</si>
  <si>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</si>
  <si>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</si>
  <si>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</si>
  <si>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</si>
  <si>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</si>
  <si>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</si>
  <si>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</si>
  <si>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</si>
  <si>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</si>
  <si>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</si>
  <si>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</si>
  <si>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</si>
  <si>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</si>
  <si>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</si>
  <si>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</si>
  <si>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</si>
  <si>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</si>
  <si>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</si>
  <si>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</si>
  <si>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</si>
  <si>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</si>
  <si>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</si>
  <si>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</si>
  <si>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</si>
  <si>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</si>
  <si>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</si>
  <si>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</si>
  <si>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</si>
  <si>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</si>
  <si>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</si>
  <si>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</si>
  <si>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</si>
  <si>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</si>
  <si>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</si>
  <si>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</si>
  <si>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</si>
  <si>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</si>
  <si>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</si>
  <si>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</si>
  <si>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</si>
  <si>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</si>
  <si>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</si>
  <si>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静岡県川根本町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</si>
  <si>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</si>
  <si>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</si>
  <si>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</si>
  <si>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</si>
  <si>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</si>
  <si>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</si>
  <si>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</si>
  <si>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</si>
  <si>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</si>
  <si>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</si>
  <si>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</si>
  <si>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</si>
  <si>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</si>
  <si>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</si>
  <si>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</si>
  <si>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</si>
  <si>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</si>
  <si>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</si>
  <si>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</si>
  <si>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</si>
  <si>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</si>
  <si>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</si>
  <si>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</si>
  <si>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</si>
  <si>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</si>
  <si>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</si>
  <si>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</si>
  <si>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</si>
  <si>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</si>
  <si>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</si>
  <si>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</si>
  <si>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</si>
  <si>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</si>
  <si>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</si>
  <si>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</si>
  <si>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</si>
  <si>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</si>
  <si>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</si>
  <si>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</si>
  <si>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</si>
  <si>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</si>
  <si>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</si>
  <si>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</si>
  <si>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</si>
  <si>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</si>
  <si>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</si>
  <si>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</si>
  <si>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</si>
  <si>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</si>
  <si>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</si>
  <si>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</si>
  <si>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</si>
  <si>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</si>
  <si>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</si>
  <si>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</si>
  <si>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</si>
  <si>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</si>
  <si>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</si>
  <si>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</si>
  <si>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</si>
  <si>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</si>
  <si>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</si>
  <si>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</si>
  <si>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</si>
  <si>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</si>
  <si>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</si>
  <si>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</si>
  <si>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</si>
  <si>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</si>
  <si>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</si>
  <si>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</si>
  <si>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</si>
  <si>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</si>
  <si>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</si>
  <si>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</si>
  <si>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</si>
  <si>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</si>
  <si>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</si>
  <si>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</si>
  <si>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</si>
  <si>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</si>
  <si>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</si>
  <si>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</si>
  <si>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</si>
  <si>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</si>
  <si>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</si>
  <si>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</si>
  <si>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</si>
  <si>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</si>
  <si>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</si>
  <si>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</si>
  <si>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</si>
  <si>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</si>
  <si>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</si>
  <si>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</si>
  <si>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</si>
  <si>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</si>
  <si>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</si>
  <si>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</si>
  <si>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</si>
  <si>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</si>
  <si>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</si>
  <si>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</si>
  <si>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</si>
  <si>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</si>
  <si>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</si>
  <si>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</si>
  <si>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</si>
  <si>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</si>
  <si>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</si>
  <si>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</si>
  <si>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</si>
  <si>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</si>
  <si>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</si>
  <si>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</si>
  <si>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</si>
  <si>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</si>
  <si>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</si>
  <si>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</si>
  <si>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</si>
  <si>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</si>
  <si>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</si>
  <si>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</si>
  <si>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</si>
  <si>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</si>
  <si>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</si>
  <si>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</si>
  <si>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</si>
  <si>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</si>
  <si>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</si>
  <si>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</si>
  <si>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</si>
  <si>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</si>
  <si>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</si>
  <si>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</si>
  <si>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</si>
  <si>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</si>
  <si>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</si>
  <si>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</si>
  <si>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</si>
  <si>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</si>
  <si>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</si>
  <si>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</si>
  <si>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</si>
  <si>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</si>
  <si>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</si>
  <si>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</si>
  <si>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</si>
  <si>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静岡県川根本町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</si>
  <si>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</si>
  <si>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</si>
  <si>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</si>
  <si>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</si>
  <si>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</si>
  <si>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</si>
  <si>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</si>
  <si>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</si>
  <si>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</si>
  <si>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</si>
  <si>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</si>
  <si>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</si>
  <si>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</si>
  <si>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</si>
  <si>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</si>
  <si>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</si>
  <si>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</si>
  <si>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</si>
  <si>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</si>
  <si>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</si>
  <si>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</si>
  <si>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</si>
  <si>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</si>
  <si>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</si>
  <si>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</si>
  <si>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</si>
  <si>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</si>
  <si>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</si>
  <si>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</si>
  <si>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</si>
  <si>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</si>
  <si>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</si>
  <si>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</si>
  <si>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</si>
  <si>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</si>
  <si>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</si>
  <si>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</si>
  <si>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</si>
  <si>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</si>
  <si>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</si>
  <si>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</si>
  <si>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</si>
  <si>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</si>
  <si>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</si>
  <si>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</si>
  <si>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</si>
  <si>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</si>
  <si>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</si>
  <si>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</si>
  <si>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</si>
  <si>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</si>
  <si>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</si>
  <si>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</si>
  <si>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</si>
  <si>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</si>
  <si>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</si>
  <si>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</si>
  <si>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</si>
  <si>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</si>
  <si>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</si>
  <si>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</si>
  <si>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</si>
  <si>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</si>
  <si>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</si>
  <si>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</si>
  <si>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</si>
  <si>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</si>
  <si>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</si>
  <si>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</si>
  <si>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</si>
  <si>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</si>
  <si>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</si>
  <si>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</si>
  <si>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</si>
  <si>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</si>
  <si>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</si>
  <si>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</si>
  <si>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</si>
  <si>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</si>
  <si>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</si>
  <si>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</si>
  <si>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</si>
  <si>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</si>
  <si>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</si>
  <si>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</si>
  <si>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</si>
  <si>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</si>
  <si>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</si>
  <si>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</si>
  <si>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</si>
  <si>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</si>
  <si>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</si>
  <si>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</si>
  <si>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</si>
  <si>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</si>
  <si>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</si>
  <si>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</si>
  <si>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</si>
  <si>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</si>
  <si>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</si>
  <si>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</si>
  <si>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</si>
  <si>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</si>
  <si>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</si>
  <si>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</si>
  <si>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</si>
  <si>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</si>
  <si>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</si>
  <si>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</si>
  <si>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</si>
  <si>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</si>
  <si>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</si>
  <si>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</si>
  <si>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</si>
  <si>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</si>
  <si>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</si>
  <si>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</si>
  <si>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</si>
  <si>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</si>
  <si>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</si>
  <si>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</si>
  <si>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</si>
  <si>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</si>
  <si>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</si>
  <si>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</si>
  <si>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</si>
  <si>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</si>
  <si>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</si>
  <si>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</si>
  <si>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</si>
  <si>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</si>
  <si>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</si>
  <si>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</si>
  <si>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</si>
  <si>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</si>
  <si>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</si>
  <si>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</si>
  <si>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</si>
  <si>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</si>
  <si>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</si>
  <si>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</si>
  <si>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</si>
  <si>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</si>
  <si>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</si>
  <si>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</si>
  <si>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</si>
  <si>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</si>
  <si>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</si>
  <si>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</si>
  <si>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</si>
  <si>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</si>
  <si>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</si>
  <si>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</si>
  <si>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</si>
  <si>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</si>
  <si>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</si>
  <si>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</si>
  <si>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</si>
  <si>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</si>
  <si>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</si>
  <si>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</si>
  <si>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</si>
  <si>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</si>
  <si>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</si>
  <si>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</si>
  <si>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</si>
  <si>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</si>
  <si>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</si>
  <si>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</si>
  <si>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</si>
  <si>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</si>
  <si>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</si>
  <si>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</si>
  <si>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</si>
  <si>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</si>
  <si>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</si>
  <si>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</si>
  <si>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</si>
  <si>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</si>
  <si>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</si>
  <si>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</si>
  <si>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</si>
  <si>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</si>
  <si>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</si>
  <si>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</si>
  <si>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</si>
  <si>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</si>
  <si>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3.56</t>
  </si>
  <si>
    <t>▲ 4.82</t>
  </si>
  <si>
    <t>▲ 4.28</t>
  </si>
  <si>
    <t>▲ 12.32</t>
  </si>
  <si>
    <t>一般会計</t>
  </si>
  <si>
    <t>国民健康保険事業特別会計</t>
  </si>
  <si>
    <t>介護保険事業特別会計</t>
  </si>
  <si>
    <t>簡易水道事業特別会計</t>
  </si>
  <si>
    <t>後期高齢者医療事業特別会計</t>
  </si>
  <si>
    <t>▲ 0.00</t>
  </si>
  <si>
    <t>温泉事業特別会計</t>
  </si>
  <si>
    <t>いやしの里診療所事業特別会計</t>
  </si>
  <si>
    <t>その他会計（赤字）</t>
  </si>
  <si>
    <t>その他会計（黒字）</t>
  </si>
  <si>
    <t>-</t>
    <phoneticPr fontId="2"/>
  </si>
  <si>
    <t>-</t>
    <phoneticPr fontId="2"/>
  </si>
  <si>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</si>
  <si>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</si>
  <si>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</si>
  <si>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川根地区広域施設組合</t>
    <rPh sb="0" eb="2">
      <t>カワネ</t>
    </rPh>
    <rPh sb="2" eb="4">
      <t>チク</t>
    </rPh>
    <rPh sb="4" eb="6">
      <t>コウイキ</t>
    </rPh>
    <rPh sb="6" eb="8">
      <t>シセツ</t>
    </rPh>
    <rPh sb="8" eb="10">
      <t>クミアイ</t>
    </rPh>
    <phoneticPr fontId="2"/>
  </si>
  <si>
    <t>駿遠学園管理組合</t>
    <rPh sb="0" eb="2">
      <t>スンエン</t>
    </rPh>
    <rPh sb="2" eb="4">
      <t>ガクエン</t>
    </rPh>
    <rPh sb="4" eb="6">
      <t>カンリ</t>
    </rPh>
    <rPh sb="6" eb="8">
      <t>クミアイ</t>
    </rPh>
    <phoneticPr fontId="2"/>
  </si>
  <si>
    <t>静岡地方税滞納整理機構</t>
    <rPh sb="0" eb="2">
      <t>シズオカ</t>
    </rPh>
    <rPh sb="2" eb="5">
      <t>チホウゼイ</t>
    </rPh>
    <rPh sb="5" eb="9">
      <t>タイノウセイリ</t>
    </rPh>
    <rPh sb="9" eb="11">
      <t>キコウ</t>
    </rPh>
    <phoneticPr fontId="2"/>
  </si>
  <si>
    <t>-</t>
    <phoneticPr fontId="2"/>
  </si>
  <si>
    <t>-</t>
    <phoneticPr fontId="2"/>
  </si>
  <si>
    <t>静岡県後期高齢者医療広域連合（事業会計分）</t>
    <rPh sb="0" eb="3">
      <t>シズオカケン</t>
    </rPh>
    <rPh sb="3" eb="8">
      <t>コウキコウレイシャ</t>
    </rPh>
    <rPh sb="8" eb="10">
      <t>イリョウ</t>
    </rPh>
    <rPh sb="10" eb="14">
      <t>コウイキレンゴウ</t>
    </rPh>
    <rPh sb="15" eb="17">
      <t>ジギョウ</t>
    </rPh>
    <rPh sb="17" eb="19">
      <t>カイケイ</t>
    </rPh>
    <rPh sb="19" eb="20">
      <t>ブン</t>
    </rPh>
    <phoneticPr fontId="2"/>
  </si>
  <si>
    <t>静岡県後期高齢者医療広域連合（普通会計）</t>
    <rPh sb="0" eb="3">
      <t>シズオカケン</t>
    </rPh>
    <rPh sb="3" eb="8">
      <t>コウキコウレイシャ</t>
    </rPh>
    <rPh sb="8" eb="10">
      <t>イリョウ</t>
    </rPh>
    <rPh sb="10" eb="14">
      <t>コウイキレンゴウ</t>
    </rPh>
    <rPh sb="15" eb="17">
      <t>フツウ</t>
    </rPh>
    <rPh sb="17" eb="19">
      <t>カイケイ</t>
    </rPh>
    <phoneticPr fontId="2"/>
  </si>
  <si>
    <t>地域振興基金</t>
    <rPh sb="0" eb="2">
      <t>チイキ</t>
    </rPh>
    <rPh sb="2" eb="4">
      <t>シンコウ</t>
    </rPh>
    <rPh sb="4" eb="6">
      <t>キキン</t>
    </rPh>
    <phoneticPr fontId="11"/>
  </si>
  <si>
    <t>社会福祉基金</t>
    <rPh sb="0" eb="2">
      <t>シャカイ</t>
    </rPh>
    <rPh sb="2" eb="4">
      <t>フクシ</t>
    </rPh>
    <rPh sb="4" eb="6">
      <t>キキン</t>
    </rPh>
    <phoneticPr fontId="11"/>
  </si>
  <si>
    <t>まちづくり基金</t>
    <rPh sb="5" eb="7">
      <t>キキン</t>
    </rPh>
    <phoneticPr fontId="11"/>
  </si>
  <si>
    <t>林業振興基金</t>
    <rPh sb="0" eb="2">
      <t>リンギョウ</t>
    </rPh>
    <rPh sb="2" eb="4">
      <t>シンコウ</t>
    </rPh>
    <rPh sb="4" eb="6">
      <t>キキン</t>
    </rPh>
    <phoneticPr fontId="11"/>
  </si>
  <si>
    <t>水と森の環境保全基金</t>
    <rPh sb="0" eb="1">
      <t>ミズ</t>
    </rPh>
    <rPh sb="2" eb="3">
      <t>モリ</t>
    </rPh>
    <rPh sb="4" eb="6">
      <t>カンキョウ</t>
    </rPh>
    <rPh sb="6" eb="8">
      <t>ホゼン</t>
    </rPh>
    <rPh sb="8" eb="10">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</si>
  <si>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</si>
  <si>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</si>
  <si>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</si>
  <si>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</si>
  <si>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</si>
  <si>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</si>
  <si>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</si>
  <si>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</si>
  <si>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</si>
  <si>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</si>
  <si>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</si>
  <si>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</si>
  <si>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</si>
  <si>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</si>
  <si>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17年の町合併以降は起債額を抑制し、将来負担額への充当可能財源が確保されていることもあり、将来負担比率は0.0以下（マイナス）の状態が続いている。また、実質公債費比率は、合併前に2町単位で借入れていた地方債の償還が順調に進んでいることから年々減少している状態となっている。なお、H29はH27借入の合併特例債元金償還が開始となり、公債費の支出が増加したことから、単年度の実質公債費比率は上昇したが、公表数値は過去3ヶ年数値の平均のため、H29の実質公債費比率は前年度と同率となっている。</t>
    <rPh sb="83" eb="84">
      <t>ヒ</t>
    </rPh>
    <rPh sb="148" eb="150">
      <t>カリイレ</t>
    </rPh>
    <rPh sb="151" eb="153">
      <t>ガッペイ</t>
    </rPh>
    <rPh sb="153" eb="155">
      <t>トクレイ</t>
    </rPh>
    <rPh sb="155" eb="156">
      <t>サイ</t>
    </rPh>
    <rPh sb="156" eb="158">
      <t>ガンキン</t>
    </rPh>
    <rPh sb="158" eb="160">
      <t>ショウカン</t>
    </rPh>
    <rPh sb="161" eb="163">
      <t>カイシ</t>
    </rPh>
    <rPh sb="167" eb="170">
      <t>コウサイヒ</t>
    </rPh>
    <rPh sb="171" eb="173">
      <t>シシュツ</t>
    </rPh>
    <rPh sb="174" eb="176">
      <t>ゾウカ</t>
    </rPh>
    <rPh sb="183" eb="186">
      <t>タンネンド</t>
    </rPh>
    <rPh sb="187" eb="189">
      <t>ジッシツ</t>
    </rPh>
    <rPh sb="189" eb="194">
      <t>コウサイヒヒリツ</t>
    </rPh>
    <rPh sb="195" eb="197">
      <t>ジョウショウ</t>
    </rPh>
    <rPh sb="201" eb="203">
      <t>コウヒョウ</t>
    </rPh>
    <rPh sb="203" eb="205">
      <t>スウチ</t>
    </rPh>
    <rPh sb="206" eb="208">
      <t>カコ</t>
    </rPh>
    <rPh sb="210" eb="211">
      <t>ネン</t>
    </rPh>
    <rPh sb="211" eb="213">
      <t>スウチ</t>
    </rPh>
    <rPh sb="214" eb="216">
      <t>ヘイキン</t>
    </rPh>
    <rPh sb="224" eb="231">
      <t>ジッシツコウサイヒヒリツ</t>
    </rPh>
    <rPh sb="232" eb="235">
      <t>ゼンネンド</t>
    </rPh>
    <rPh sb="236" eb="238">
      <t>ドウリツ</t>
    </rPh>
    <phoneticPr fontId="5"/>
  </si>
  <si>
    <t>平成17年の町合併以降は起債額を抑制し、将来負担額への充当可能財源が確保されていることもあり、将来負担比率は0.0以下（マイナス）の状態が続いている。一方で、小規模集落が点在する地理的条件から行政効率が悪く、役場は本庁と総合支所の2箇所、公立学校は小中あわせて6校、町有観光施設も多数有しており、その中の多くの施設で老朽化が進んでいる状況である。これに対し、改修等は進んでおらず、有形固定資産減価償却率は類似団体平均をやや下回る状況であるが、今後は施設の在り方を含め、計画的な改修・更新を進めていく必要がある。</t>
    <rPh sb="75" eb="77">
      <t>イッポウ</t>
    </rPh>
    <rPh sb="107" eb="109">
      <t>ホンチョウ</t>
    </rPh>
    <rPh sb="133" eb="134">
      <t>マチ</t>
    </rPh>
    <rPh sb="134" eb="135">
      <t>ユウ</t>
    </rPh>
    <rPh sb="140" eb="142">
      <t>タスウ</t>
    </rPh>
    <rPh sb="150" eb="151">
      <t>ナカ</t>
    </rPh>
    <rPh sb="152" eb="153">
      <t>オオ</t>
    </rPh>
    <rPh sb="155" eb="157">
      <t>シセツ</t>
    </rPh>
    <rPh sb="158" eb="161">
      <t>ロウキュウカ</t>
    </rPh>
    <rPh sb="162" eb="163">
      <t>スス</t>
    </rPh>
    <rPh sb="167" eb="169">
      <t>ジョウキョウ</t>
    </rPh>
    <rPh sb="176" eb="177">
      <t>タイ</t>
    </rPh>
    <rPh sb="179" eb="182">
      <t>カイシュウトウ</t>
    </rPh>
    <rPh sb="183" eb="184">
      <t>スス</t>
    </rPh>
    <rPh sb="190" eb="196">
      <t>ユウケイコテイシサン</t>
    </rPh>
    <rPh sb="196" eb="200">
      <t>ゲンカショウキャク</t>
    </rPh>
    <rPh sb="200" eb="201">
      <t>リツ</t>
    </rPh>
    <rPh sb="202" eb="208">
      <t>ルイジダンタイヘイキン</t>
    </rPh>
    <rPh sb="211" eb="213">
      <t>シタマワ</t>
    </rPh>
    <rPh sb="214" eb="216">
      <t>ジョウキョウ</t>
    </rPh>
    <rPh sb="221" eb="223">
      <t>コンゴ</t>
    </rPh>
    <rPh sb="224" eb="226">
      <t>シセツ</t>
    </rPh>
    <rPh sb="227" eb="228">
      <t>ア</t>
    </rPh>
    <rPh sb="229" eb="230">
      <t>カタ</t>
    </rPh>
    <rPh sb="231" eb="232">
      <t>フク</t>
    </rPh>
    <rPh sb="234" eb="237">
      <t>ケイカクテキ</t>
    </rPh>
    <rPh sb="238" eb="240">
      <t>カイシュウ</t>
    </rPh>
    <rPh sb="241" eb="243">
      <t>コウシン</t>
    </rPh>
    <rPh sb="244" eb="245">
      <t>スス</t>
    </rPh>
    <rPh sb="249" eb="25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</si>
</sst>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567A-4009-9A29-CE939A8F46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109337</c:v>
                </c:pt>
                <c:pt idx="1">
                  <c:v>250411</c:v>
                </c:pt>
                <c:pt idx="2">
                  <c:v>346316</c:v>
                </c:pt>
                <c:pt idx="3">
                  <c:v>156829</c:v>
                </c:pt>
                <c:pt idx="4">
                  <c:v>149339</c:v>
                </c:pt>
              </c:numCache>
            </c:numRef>
          </c:val>
          <c:smooth val="0"/>
          <c:extLst>
            <c:ext xmlns:c16="http://schemas.microsoft.com/office/drawing/2014/chart" uri="{C3380CC4-5D6E-409C-BE32-E72D297353CC}">
              <c16:uniqueId val="{00000001-567A-4009-9A29-CE939A8F46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c:v>
                </c:pt>
                <c:pt idx="1">
                  <c:v>12.96</c:v>
                </c:pt>
                <c:pt idx="2">
                  <c:v>7.87</c:v>
                </c:pt>
                <c:pt idx="3">
                  <c:v>3.82</c:v>
                </c:pt>
                <c:pt idx="4">
                  <c:v>4.3</c:v>
                </c:pt>
              </c:numCache>
            </c:numRef>
          </c:val>
          <c:extLst>
            <c:ext xmlns:c16="http://schemas.microsoft.com/office/drawing/2014/chart" uri="{C3380CC4-5D6E-409C-BE32-E72D297353CC}">
              <c16:uniqueId val="{00000000-276E-40EA-A2A7-55E81AAA82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38.01</c:v>
                </c:pt>
                <c:pt idx="1">
                  <c:v>40.17</c:v>
                </c:pt>
                <c:pt idx="2">
                  <c:v>39.590000000000003</c:v>
                </c:pt>
                <c:pt idx="3">
                  <c:v>41.22</c:v>
                </c:pt>
                <c:pt idx="4">
                  <c:v>30.28</c:v>
                </c:pt>
              </c:numCache>
            </c:numRef>
          </c:val>
          <c:extLst>
            <c:ext xmlns:c16="http://schemas.microsoft.com/office/drawing/2014/chart" uri="{C3380CC4-5D6E-409C-BE32-E72D297353CC}">
              <c16:uniqueId val="{00000001-276E-40EA-A2A7-55E81AAA82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-3.56</c:v>
                </c:pt>
                <c:pt idx="1">
                  <c:v>9.82</c:v>
                </c:pt>
                <c:pt idx="2">
                  <c:v>-4.82</c:v>
                </c:pt>
                <c:pt idx="3">
                  <c:v>-4.28</c:v>
                </c:pt>
                <c:pt idx="4">
                  <c:v>-12.32</c:v>
                </c:pt>
              </c:numCache>
            </c:numRef>
          </c:val>
          <c:smooth val="0"/>
          <c:extLst>
            <c:ext xmlns:c16="http://schemas.microsoft.com/office/drawing/2014/chart" uri="{C3380CC4-5D6E-409C-BE32-E72D297353CC}">
              <c16:uniqueId val="{00000002-276E-40EA-A2A7-55E81AAA82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6D-40C8-B8A7-27DB331AA8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6D-40C8-B8A7-27DB331AA8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46D-40C8-B8A7-27DB331AA803}"/>
            </c:ext>
          </c:extLst>
        </c:ser>
        <c:ser>
          <c:idx val="3"/>
          <c:order val="3"/>
          <c:tx>
            <c:strRef>
              <c:f>データシート!$A$30</c:f>
              <c:strCache>
                <c:ptCount val="1"/>
                <c:pt idx="0">
                  <c:v>いやしの里診療所事業特別会計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6D-40C8-B8A7-27DB331AA803}"/>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46D-40C8-B8A7-27DB331AA80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46D-40C8-B8A7-27DB331AA80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0.08</c:v>
                </c:pt>
                <c:pt idx="4">
                  <c:v>#N/A</c:v>
                </c:pt>
                <c:pt idx="5">
                  <c:v>0.15</c:v>
                </c:pt>
                <c:pt idx="6">
                  <c:v>#N/A</c:v>
                </c:pt>
                <c:pt idx="7">
                  <c:v>0.06</c:v>
                </c:pt>
                <c:pt idx="8">
                  <c:v>#N/A</c:v>
                </c:pt>
                <c:pt idx="9">
                  <c:v>0.13</c:v>
                </c:pt>
              </c:numCache>
            </c:numRef>
          </c:val>
          <c:extLst>
            <c:ext xmlns:c16="http://schemas.microsoft.com/office/drawing/2014/chart" uri="{C3380CC4-5D6E-409C-BE32-E72D297353CC}">
              <c16:uniqueId val="{00000006-346D-40C8-B8A7-27DB331AA80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0.76</c:v>
                </c:pt>
                <c:pt idx="2">
                  <c:v>#N/A</c:v>
                </c:pt>
                <c:pt idx="3">
                  <c:v>0.42</c:v>
                </c:pt>
                <c:pt idx="4">
                  <c:v>#N/A</c:v>
                </c:pt>
                <c:pt idx="5">
                  <c:v>1.03</c:v>
                </c:pt>
                <c:pt idx="6">
                  <c:v>#N/A</c:v>
                </c:pt>
                <c:pt idx="7">
                  <c:v>1.94</c:v>
                </c:pt>
                <c:pt idx="8">
                  <c:v>#N/A</c:v>
                </c:pt>
                <c:pt idx="9">
                  <c:v>1.08</c:v>
                </c:pt>
              </c:numCache>
            </c:numRef>
          </c:val>
          <c:extLst>
            <c:ext xmlns:c16="http://schemas.microsoft.com/office/drawing/2014/chart" uri="{C3380CC4-5D6E-409C-BE32-E72D297353CC}">
              <c16:uniqueId val="{00000007-346D-40C8-B8A7-27DB331AA80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c:v>
                </c:pt>
                <c:pt idx="2">
                  <c:v>#N/A</c:v>
                </c:pt>
                <c:pt idx="3">
                  <c:v>1.43</c:v>
                </c:pt>
                <c:pt idx="4">
                  <c:v>#N/A</c:v>
                </c:pt>
                <c:pt idx="5">
                  <c:v>1.41</c:v>
                </c:pt>
                <c:pt idx="6">
                  <c:v>#N/A</c:v>
                </c:pt>
                <c:pt idx="7">
                  <c:v>1</c:v>
                </c:pt>
                <c:pt idx="8">
                  <c:v>#N/A</c:v>
                </c:pt>
                <c:pt idx="9">
                  <c:v>1.61</c:v>
                </c:pt>
              </c:numCache>
            </c:numRef>
          </c:val>
          <c:extLst>
            <c:ext xmlns:c16="http://schemas.microsoft.com/office/drawing/2014/chart" uri="{C3380CC4-5D6E-409C-BE32-E72D297353CC}">
              <c16:uniqueId val="{00000008-346D-40C8-B8A7-27DB331AA8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11.39</c:v>
                </c:pt>
                <c:pt idx="2">
                  <c:v>#N/A</c:v>
                </c:pt>
                <c:pt idx="3">
                  <c:v>12.96</c:v>
                </c:pt>
                <c:pt idx="4">
                  <c:v>#N/A</c:v>
                </c:pt>
                <c:pt idx="5">
                  <c:v>7.86</c:v>
                </c:pt>
                <c:pt idx="6">
                  <c:v>#N/A</c:v>
                </c:pt>
                <c:pt idx="7">
                  <c:v>3.81</c:v>
                </c:pt>
                <c:pt idx="8">
                  <c:v>#N/A</c:v>
                </c:pt>
                <c:pt idx="9">
                  <c:v>4.29</c:v>
                </c:pt>
              </c:numCache>
            </c:numRef>
          </c:val>
          <c:extLst>
            <c:ext xmlns:c16="http://schemas.microsoft.com/office/drawing/2014/chart" uri="{C3380CC4-5D6E-409C-BE32-E72D297353CC}">
              <c16:uniqueId val="{00000009-346D-40C8-B8A7-27DB331AA8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647</c:v>
                </c:pt>
                <c:pt idx="5">
                  <c:v>644</c:v>
                </c:pt>
                <c:pt idx="8">
                  <c:v>618</c:v>
                </c:pt>
                <c:pt idx="11">
                  <c:v>632</c:v>
                </c:pt>
                <c:pt idx="14">
                  <c:v>639</c:v>
                </c:pt>
              </c:numCache>
            </c:numRef>
          </c:val>
          <c:extLst>
            <c:ext xmlns:c16="http://schemas.microsoft.com/office/drawing/2014/chart" uri="{C3380CC4-5D6E-409C-BE32-E72D297353CC}">
              <c16:uniqueId val="{00000000-99C1-4FEE-A32B-60844E5604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C1-4FEE-A32B-60844E5604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99C1-4FEE-A32B-60844E5604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66</c:v>
                </c:pt>
                <c:pt idx="6">
                  <c:v>66</c:v>
                </c:pt>
                <c:pt idx="9">
                  <c:v>66</c:v>
                </c:pt>
                <c:pt idx="12">
                  <c:v>51</c:v>
                </c:pt>
              </c:numCache>
            </c:numRef>
          </c:val>
          <c:extLst>
            <c:ext xmlns:c16="http://schemas.microsoft.com/office/drawing/2014/chart" uri="{C3380CC4-5D6E-409C-BE32-E72D297353CC}">
              <c16:uniqueId val="{00000003-99C1-4FEE-A32B-60844E5604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c:v>
                </c:pt>
                <c:pt idx="3">
                  <c:v>62</c:v>
                </c:pt>
                <c:pt idx="6">
                  <c:v>60</c:v>
                </c:pt>
                <c:pt idx="9">
                  <c:v>55</c:v>
                </c:pt>
                <c:pt idx="12">
                  <c:v>47</c:v>
                </c:pt>
              </c:numCache>
            </c:numRef>
          </c:val>
          <c:extLst>
            <c:ext xmlns:c16="http://schemas.microsoft.com/office/drawing/2014/chart" uri="{C3380CC4-5D6E-409C-BE32-E72D297353CC}">
              <c16:uniqueId val="{00000004-99C1-4FEE-A32B-60844E5604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C1-4FEE-A32B-60844E5604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C1-4FEE-A32B-60844E5604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746</c:v>
                </c:pt>
                <c:pt idx="3">
                  <c:v>684</c:v>
                </c:pt>
                <c:pt idx="6">
                  <c:v>642</c:v>
                </c:pt>
                <c:pt idx="9">
                  <c:v>674</c:v>
                </c:pt>
                <c:pt idx="12">
                  <c:v>703</c:v>
                </c:pt>
              </c:numCache>
            </c:numRef>
          </c:val>
          <c:extLst>
            <c:ext xmlns:c16="http://schemas.microsoft.com/office/drawing/2014/chart" uri="{C3380CC4-5D6E-409C-BE32-E72D297353CC}">
              <c16:uniqueId val="{00000007-99C1-4FEE-A32B-60844E5604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237</c:v>
                </c:pt>
                <c:pt idx="2">
                  <c:v>#N/A</c:v>
                </c:pt>
                <c:pt idx="3">
                  <c:v>#N/A</c:v>
                </c:pt>
                <c:pt idx="4">
                  <c:v>170</c:v>
                </c:pt>
                <c:pt idx="5">
                  <c:v>#N/A</c:v>
                </c:pt>
                <c:pt idx="6">
                  <c:v>#N/A</c:v>
                </c:pt>
                <c:pt idx="7">
                  <c:v>152</c:v>
                </c:pt>
                <c:pt idx="8">
                  <c:v>#N/A</c:v>
                </c:pt>
                <c:pt idx="9">
                  <c:v>#N/A</c:v>
                </c:pt>
                <c:pt idx="10">
                  <c:v>163</c:v>
                </c:pt>
                <c:pt idx="11">
                  <c:v>#N/A</c:v>
                </c:pt>
                <c:pt idx="12">
                  <c:v>#N/A</c:v>
                </c:pt>
                <c:pt idx="13">
                  <c:v>162</c:v>
                </c:pt>
                <c:pt idx="14">
                  <c:v>#N/A</c:v>
                </c:pt>
              </c:numCache>
            </c:numRef>
          </c:val>
          <c:smooth val="0"/>
          <c:extLst>
            <c:ext xmlns:c16="http://schemas.microsoft.com/office/drawing/2014/chart" uri="{C3380CC4-5D6E-409C-BE32-E72D297353CC}">
              <c16:uniqueId val="{00000008-99C1-4FEE-A32B-60844E5604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5345</c:v>
                </c:pt>
                <c:pt idx="5">
                  <c:v>5729</c:v>
                </c:pt>
                <c:pt idx="8">
                  <c:v>6023</c:v>
                </c:pt>
                <c:pt idx="11">
                  <c:v>5886</c:v>
                </c:pt>
                <c:pt idx="14">
                  <c:v>5502</c:v>
                </c:pt>
              </c:numCache>
            </c:numRef>
          </c:val>
          <c:extLst>
            <c:ext xmlns:c16="http://schemas.microsoft.com/office/drawing/2014/chart" uri="{C3380CC4-5D6E-409C-BE32-E72D297353CC}">
              <c16:uniqueId val="{00000000-8A19-465E-B6F0-AFC28B272E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99</c:v>
                </c:pt>
                <c:pt idx="5">
                  <c:v>83</c:v>
                </c:pt>
                <c:pt idx="8">
                  <c:v>69</c:v>
                </c:pt>
                <c:pt idx="11">
                  <c:v>66</c:v>
                </c:pt>
                <c:pt idx="14">
                  <c:v>54</c:v>
                </c:pt>
              </c:numCache>
            </c:numRef>
          </c:val>
          <c:extLst>
            <c:ext xmlns:c16="http://schemas.microsoft.com/office/drawing/2014/chart" uri="{C3380CC4-5D6E-409C-BE32-E72D297353CC}">
              <c16:uniqueId val="{00000001-8A19-465E-B6F0-AFC28B272E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3213</c:v>
                </c:pt>
                <c:pt idx="5">
                  <c:v>2856</c:v>
                </c:pt>
                <c:pt idx="8">
                  <c:v>2839</c:v>
                </c:pt>
                <c:pt idx="11">
                  <c:v>2868</c:v>
                </c:pt>
                <c:pt idx="14">
                  <c:v>2407</c:v>
                </c:pt>
              </c:numCache>
            </c:numRef>
          </c:val>
          <c:extLst>
            <c:ext xmlns:c16="http://schemas.microsoft.com/office/drawing/2014/chart" uri="{C3380CC4-5D6E-409C-BE32-E72D297353CC}">
              <c16:uniqueId val="{00000002-8A19-465E-B6F0-AFC28B272E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19-465E-B6F0-AFC28B272E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19-465E-B6F0-AFC28B272E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19-465E-B6F0-AFC28B272E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1446</c:v>
                </c:pt>
                <c:pt idx="3">
                  <c:v>1367</c:v>
                </c:pt>
                <c:pt idx="6">
                  <c:v>1311</c:v>
                </c:pt>
                <c:pt idx="9">
                  <c:v>1322</c:v>
                </c:pt>
                <c:pt idx="12">
                  <c:v>1271</c:v>
                </c:pt>
              </c:numCache>
            </c:numRef>
          </c:val>
          <c:extLst>
            <c:ext xmlns:c16="http://schemas.microsoft.com/office/drawing/2014/chart" uri="{C3380CC4-5D6E-409C-BE32-E72D297353CC}">
              <c16:uniqueId val="{00000006-8A19-465E-B6F0-AFC28B272E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242</c:v>
                </c:pt>
                <c:pt idx="3">
                  <c:v>179</c:v>
                </c:pt>
                <c:pt idx="6">
                  <c:v>115</c:v>
                </c:pt>
                <c:pt idx="9">
                  <c:v>51</c:v>
                </c:pt>
                <c:pt idx="12">
                  <c:v>0</c:v>
                </c:pt>
              </c:numCache>
            </c:numRef>
          </c:val>
          <c:extLst>
            <c:ext xmlns:c16="http://schemas.microsoft.com/office/drawing/2014/chart" uri="{C3380CC4-5D6E-409C-BE32-E72D297353CC}">
              <c16:uniqueId val="{00000007-8A19-465E-B6F0-AFC28B272E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550</c:v>
                </c:pt>
                <c:pt idx="3">
                  <c:v>493</c:v>
                </c:pt>
                <c:pt idx="6">
                  <c:v>456</c:v>
                </c:pt>
                <c:pt idx="9">
                  <c:v>399</c:v>
                </c:pt>
                <c:pt idx="12">
                  <c:v>349</c:v>
                </c:pt>
              </c:numCache>
            </c:numRef>
          </c:val>
          <c:extLst>
            <c:ext xmlns:c16="http://schemas.microsoft.com/office/drawing/2014/chart" uri="{C3380CC4-5D6E-409C-BE32-E72D297353CC}">
              <c16:uniqueId val="{00000008-8A19-465E-B6F0-AFC28B272E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8A19-465E-B6F0-AFC28B272E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5006</c:v>
                </c:pt>
                <c:pt idx="3">
                  <c:v>5302</c:v>
                </c:pt>
                <c:pt idx="6">
                  <c:v>5928</c:v>
                </c:pt>
                <c:pt idx="9">
                  <c:v>5763</c:v>
                </c:pt>
                <c:pt idx="12">
                  <c:v>5667</c:v>
                </c:pt>
              </c:numCache>
            </c:numRef>
          </c:val>
          <c:extLst>
            <c:ext xmlns:c16="http://schemas.microsoft.com/office/drawing/2014/chart" uri="{C3380CC4-5D6E-409C-BE32-E72D297353CC}">
              <c16:uniqueId val="{0000000A-8A19-465E-B6F0-AFC28B272E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19-465E-B6F0-AFC28B272E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1685</c:v>
                </c:pt>
                <c:pt idx="1">
                  <c:v>1688</c:v>
                </c:pt>
                <c:pt idx="2">
                  <c:v>1191</c:v>
                </c:pt>
              </c:numCache>
            </c:numRef>
          </c:val>
          <c:extLst>
            <c:ext xmlns:c16="http://schemas.microsoft.com/office/drawing/2014/chart" uri="{C3380CC4-5D6E-409C-BE32-E72D297353CC}">
              <c16:uniqueId val="{00000000-3BA7-4AFD-9C7A-70DAB6DA17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c:v>
                </c:pt>
                <c:pt idx="1">
                  <c:v>94</c:v>
                </c:pt>
                <c:pt idx="2">
                  <c:v>88</c:v>
                </c:pt>
              </c:numCache>
            </c:numRef>
          </c:val>
          <c:extLst>
            <c:ext xmlns:c16="http://schemas.microsoft.com/office/drawing/2014/chart" uri="{C3380CC4-5D6E-409C-BE32-E72D297353CC}">
              <c16:uniqueId val="{00000001-3BA7-4AFD-9C7A-70DAB6DA17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1974</c:v>
                </c:pt>
                <c:pt idx="1">
                  <c:v>1980</c:v>
                </c:pt>
                <c:pt idx="2">
                  <c:v>1986</c:v>
                </c:pt>
              </c:numCache>
            </c:numRef>
          </c:val>
          <c:extLst>
            <c:ext xmlns:c16="http://schemas.microsoft.com/office/drawing/2014/chart" uri="{C3380CC4-5D6E-409C-BE32-E72D297353CC}">
              <c16:uniqueId val="{00000002-3BA7-4AFD-9C7A-70DAB6DA17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{6A397CF7-FBDB-4186-BD2B-D7FFE7F7CC6E}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F15-49E0-98D8-9BA278382A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{5E44FC07-EF93-4B10-BF08-08E02098A949}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15-49E0-98D8-9BA278382A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{03694ECD-2E5C-41C6-88BF-05EF9BB6B48F}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15-49E0-98D8-9BA278382A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{2D8C00FF-7C5F-4E2F-910B-15E1F03261F9}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15-49E0-98D8-9BA278382A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{65F18265-F052-4869-B9E4-54D626676604}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15-49E0-98D8-9BA278382A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{C84F3B20-58E5-44CA-852D-523F07D6B360}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F15-49E0-98D8-9BA278382A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{093D080A-6BDA-415C-9E5E-7A3883178DDF}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F15-49E0-98D8-9BA278382A0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{8240482F-8DAB-4095-BF10-63A62AFBA18A}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F15-49E0-98D8-9BA278382A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{0CE947C8-7414-4821-87E0-C67AE70D2557}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F15-49E0-98D8-9BA278382A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15-49E0-98D8-9BA278382A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{69ADFA11-2540-457B-8875-7E8D2E06ECA3}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F15-49E0-98D8-9BA278382A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{777DE899-724D-4788-A0CC-C4730EBC93A1}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15-49E0-98D8-9BA278382A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{0C61E42E-B449-44D6-A37B-DD7388A97435}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15-49E0-98D8-9BA278382A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{9E9A094D-D8CC-4529-BAB3-7E42A30B5097}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15-49E0-98D8-9BA278382A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{37510578-460A-4DDB-97DC-1269280D6D32}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15-49E0-98D8-9BA278382A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{40CCFAFD-AA72-41E0-B936-70ACC1BC6330}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F15-49E0-98D8-9BA278382A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{4176D23E-2DA2-45D5-B2A9-B4AB7AFD3FF3}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F15-49E0-98D8-9BA278382A0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{4EC3EFC2-C69A-4CBF-8EB0-0435AEB80C68}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F15-49E0-98D8-9BA278382A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{8C161A3E-897D-4A38-9C6A-C879AE61853E}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F15-49E0-98D8-9BA278382A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F15-49E0-98D8-9BA278382A04}"/>
            </c:ext>
          </c:extLst>
        </c:ser>
        <c:dLbls>
          <c:showLegendKey val="0"/>
          <c:showVal val="1"/>
          <c:showCatName val="0"/>
          <c:showSerName val="0"/>
          <c:showPercent val="0"/>
          <c:showBubbleSize val="0"/>
        </c:dLbls>
        <c:axId val="46179840"/>
        <c:axId val="46181760"/>
      </c:scatterChart>
      <c:valAx>
        <c:axId val="4617984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{C4362525-57AD-405F-849F-FB08CCAD5CE1}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F2A-4039-AB38-C32BAFE601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{9A645B49-6E4E-4DB1-B474-3E4DBF8E0B1B}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2A-4039-AB38-C32BAFE601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{576C0665-62A3-41AB-BBBC-5961B8DC5045}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2A-4039-AB38-C32BAFE601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{EBEB4E3D-47FD-4308-9C30-2015AFCE41F4}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2A-4039-AB38-C32BAFE601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{17DB7AC4-27A5-4B97-A9B0-F5B1E580CE2C}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2A-4039-AB38-C32BAFE6019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{8DCE44A9-C8F3-4BD9-959A-653CC87E4447}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F2A-4039-AB38-C32BAFE6019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{08277BE5-F63F-4E00-BBAF-FBAE8BB82188}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F2A-4039-AB38-C32BAFE6019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{2619E3B3-74A2-417A-8B00-02C6A5B79543}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F2A-4039-AB38-C32BAFE6019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{C5FF514A-3356-4BD8-8228-172E452440A3}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F2A-4039-AB38-C32BAFE601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5.8</c:v>
                </c:pt>
                <c:pt idx="16">
                  <c:v>5</c:v>
                </c:pt>
                <c:pt idx="24">
                  <c:v>4.5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2A-4039-AB38-C32BAFE601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{4D4C35E3-E203-4AC5-918C-D994DAEBD4FC}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F2A-4039-AB38-C32BAFE601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{FE161E33-7E9D-423B-A252-A21375C8E6E6}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2A-4039-AB38-C32BAFE601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{BF338EE9-8BE4-4CAD-8181-BD297A20F061}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2A-4039-AB38-C32BAFE601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{7C2BAD48-BE7D-49D2-9606-9DBD04EF1AD0}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2A-4039-AB38-C32BAFE601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{76432338-7536-4133-A78D-DED3706B2495}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2A-4039-AB38-C32BAFE6019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{DE3CC984-0EC7-4F96-BFE1-1065B5AA4BC9}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F2A-4039-AB38-C32BAFE6019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{0E9232D2-CDD2-4158-B655-B6794BFB17AA}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F2A-4039-AB38-C32BAFE60195}"/>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{B2BD4CEB-2360-4C8F-98AC-D23DE7FE1CE1}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F2A-4039-AB38-C32BAFE60195}"/>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{BCE4F90C-A61F-460E-87C2-0D150006DB6E}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F2A-4039-AB38-C32BAFE60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1F2A-4039-AB38-C32BAFE60195}"/>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年度の町合併以降、起債件数及び借入額を抑えていたことにより、地方債の元利償還額も順次減少していたが、平成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ヶ年で実施した大規模な事業（高度情報基盤整備事業）により地方債の借入を実施したことから、元金償還が開始された平成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年度は若干上昇傾向となっている。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また、借り入れしている地方債の多くは交付税措置対象であるため、元利償還額の増減に合わせ、算入公債費等も増減する状況となっている。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については、平成１７年度の町合併以降、起債件数及び借入額を抑えていたこともあり、平成２５年度までは減少傾向であったが、平成２６年度から２ヶ年で実施した大規模な事業（高度情報基盤整備事業）により地方債を借り入れたため、平成２６年度と平成２７年度は上昇す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地方債の多くが交付税措置の対象であるため、充当可能財源等の基準財政需要額算入見込額は、地方債の現在高に比例し増減する状況となっている。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その他、財政調整基金など充当可能基金の残高確保にも努めていることから、近年は、充当可能財源等が将来負担額を上回る状態が続いている。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ただし、経常一般財源の減少により平成２９年度には財政調整基金の一部の取り崩しを実施しており、今後は充当可能基金の減少も見込まれている。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静岡県川根本町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年度に財政調整基金において、普通交付税合併算定替交付削減や地方税等の減収などによる一般財源不足を補うため、一部取り崩しを実施したことにより、大きく減額している。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減債基金については、該当事業の元利償還金への充当のため取り崩したことによる減。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その他目的基金については、運用利子積み立てによる増。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から、地方税や普通交付税などの一般財源の減収が見込まれ、事業執行の財源として基金の必要性が高まってくることが想定されるため、今後も事業精査等による歳出削減を進め、歳入規模に見合った予算編成としていくことにより、基金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地域振興基金：町民の連帯の強化及び地域振興に要する経費並びに高度情報基盤整備事業により整備した施設の運用及び更新に要する経費へ充当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社会福祉基金：地域福祉事業及び福祉施設の充実等に充当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まちづくり基金：人材育成・交流事業・施設整備等のまちづくりの経費に充当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林業振興基金：地域林業の振興に寄与するための施設の整備拡充及び従事者の育成等に活用し、林業振興の推進を図るための経費に充当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水と森の環境保全基金：地球温暖化防止、生態系の保存、景観など自然環境保全に取り組むための経費に充当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近年は各基金とも大きな取り崩しは無し。基金運用での利子積み立てによる増あり。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今後は地方税や普通交付税といった一般財源の減収が見込まれることから、計画的な取り崩しにより財源確保に努めていく。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年度から普通交付税合併算定替交付が削減期間に入ったことや地方税等の減収により、一般財源に不足を生じることとなってきていることから、平成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年度において一部を取り崩したため、残高が減少している。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事業精査等による歳出削減を進め、歳入規模に見合った予算編成としていくことにより、基金取り崩し額を抑制していく。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特定の事業分として積み立てた原資があるため、当該事業の償還分については、各年度の収支状況により取り崩しを行っている。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当該事業の償還が完了以降後は取り崩しを取り止める予定。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本町は、中山間地に位置する過疎地域であり、人口減少・少子高齢化が進んでいる。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小規模集落が点在する地理的条件から行政効率が悪く、役場は本庁と総合支所の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箇所、公立学校は小中あわせて</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校となっている。また、主要産業の一つが観光業であり、町有の観光施設も多く有している。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多くの町有資産で老朽化が進んでいる状況であるのに対し、改修等は進んでおらず、類似団体平均をやや下回る状況であるが、今後は施設の在り方を含め、計画的な改修・更新を進めていく必要がある。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0" name="直線コネクタ 69"/>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1"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2" name="直線コネクタ 71"/>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3"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4" name="直線コネクタ 73"/>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5"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フローチャート: 判断 75"/>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8" name="フローチャート: 判断 77"/>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144039</xdr:rowOff>
    </xdr:from>
    <xdr:to>
      <xdr:col>19</xdr:col>
      <xdr:colOff>187325</xdr:colOff>
      <xdr:row>31</xdr:row>
      <xdr:rowOff>74189</xdr:rowOff>
    </xdr:to>
    <xdr:sp macro="" textlink="">
      <xdr:nvSpPr>
        <xdr:cNvPr id="84" name="楕円 83"/>
        <xdr:cNvSpPr/>
      </xdr:nvSpPr>
      <xdr:spPr>
        <a:xfrm>
          <a:off x="4000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5"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6"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65316</xdr:rowOff>
    </xdr:from>
    <xdr:ext cx="405111" cy="259045"/>
    <xdr:sp macro="" textlink="">
      <xdr:nvSpPr>
        <xdr:cNvPr id="87" name="n_1mainValue有形固定資産減価償却率"/>
        <xdr:cNvSpPr txBox="1"/>
      </xdr:nvSpPr>
      <xdr:spPr>
        <a:xfrm>
          <a:off x="38360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において、財政調整基金の一部を取り崩したことにより、実質債務が増加し、債務償還可能年数は、類似団体平均を若干上回る数値となっている。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28" name="楕円 127"/>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38047</xdr:rowOff>
    </xdr:from>
    <xdr:ext cx="340478" cy="259045"/>
    <xdr:sp macro="" textlink="">
      <xdr:nvSpPr>
        <xdr:cNvPr id="129" name="債務償還可能年数該当値テキスト"/>
        <xdr:cNvSpPr txBox="1"/>
      </xdr:nvSpPr>
      <xdr:spPr>
        <a:xfrm>
          <a:off x="14846300" y="5953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0" name="楕円 69"/>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3"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126853</xdr:rowOff>
    </xdr:from>
    <xdr:to>
      <xdr:col>50</xdr:col>
      <xdr:colOff>165100</xdr:colOff>
      <xdr:row>37</xdr:row>
      <xdr:rowOff>57003</xdr:rowOff>
    </xdr:to>
    <xdr:sp macro="" textlink="">
      <xdr:nvSpPr>
        <xdr:cNvPr id="109" name="楕円 108"/>
        <xdr:cNvSpPr/>
      </xdr:nvSpPr>
      <xdr:spPr>
        <a:xfrm>
          <a:off x="9588500" y="62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135615</xdr:rowOff>
    </xdr:from>
    <xdr:ext cx="534377" cy="259045"/>
    <xdr:sp macro="" textlink="">
      <xdr:nvSpPr>
        <xdr:cNvPr id="110"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73530</xdr:rowOff>
    </xdr:from>
    <xdr:ext cx="534377" cy="259045"/>
    <xdr:sp macro="" textlink="">
      <xdr:nvSpPr>
        <xdr:cNvPr id="112" name="n_1mainValue【道路】&#10;一人当たり延長"/>
        <xdr:cNvSpPr txBox="1"/>
      </xdr:nvSpPr>
      <xdr:spPr>
        <a:xfrm>
          <a:off x="9359411" y="60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51" name="楕円 150"/>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54" name="n_1mainValue【橋りょう・トンネ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49791</xdr:rowOff>
    </xdr:from>
    <xdr:to>
      <xdr:col>50</xdr:col>
      <xdr:colOff>165100</xdr:colOff>
      <xdr:row>60</xdr:row>
      <xdr:rowOff>151391</xdr:rowOff>
    </xdr:to>
    <xdr:sp macro="" textlink="">
      <xdr:nvSpPr>
        <xdr:cNvPr id="190" name="楕円 189"/>
        <xdr:cNvSpPr/>
      </xdr:nvSpPr>
      <xdr:spPr>
        <a:xfrm>
          <a:off x="9588500" y="103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121200</xdr:rowOff>
    </xdr:from>
    <xdr:ext cx="599010" cy="259045"/>
    <xdr:sp macro="" textlink="">
      <xdr:nvSpPr>
        <xdr:cNvPr id="191"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167918</xdr:rowOff>
    </xdr:from>
    <xdr:ext cx="690189" cy="259045"/>
    <xdr:sp macro="" textlink="">
      <xdr:nvSpPr>
        <xdr:cNvPr id="193" name="n_1mainValue【橋りょう・トンネル】&#10;一人当たり有形固定資産（償却資産）額"/>
        <xdr:cNvSpPr txBox="1"/>
      </xdr:nvSpPr>
      <xdr:spPr>
        <a:xfrm>
          <a:off x="9281505" y="10112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31387</xdr:rowOff>
    </xdr:from>
    <xdr:to>
      <xdr:col>20</xdr:col>
      <xdr:colOff>38100</xdr:colOff>
      <xdr:row>80</xdr:row>
      <xdr:rowOff>132987</xdr:rowOff>
    </xdr:to>
    <xdr:sp macro="" textlink="">
      <xdr:nvSpPr>
        <xdr:cNvPr id="233" name="楕円 232"/>
        <xdr:cNvSpPr/>
      </xdr:nvSpPr>
      <xdr:spPr>
        <a:xfrm>
          <a:off x="3746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124114</xdr:rowOff>
    </xdr:from>
    <xdr:ext cx="405111" cy="259045"/>
    <xdr:sp macro="" textlink="">
      <xdr:nvSpPr>
        <xdr:cNvPr id="236" name="n_1mainValue【公営住宅】&#10;有形固定資産減価償却率"/>
        <xdr:cNvSpPr txBox="1"/>
      </xdr:nvSpPr>
      <xdr:spPr>
        <a:xfrm>
          <a:off x="3582044" y="1384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124786</xdr:rowOff>
    </xdr:from>
    <xdr:to>
      <xdr:col>50</xdr:col>
      <xdr:colOff>165100</xdr:colOff>
      <xdr:row>86</xdr:row>
      <xdr:rowOff>54936</xdr:rowOff>
    </xdr:to>
    <xdr:sp macro="" textlink="">
      <xdr:nvSpPr>
        <xdr:cNvPr id="276" name="楕円 275"/>
        <xdr:cNvSpPr/>
      </xdr:nvSpPr>
      <xdr:spPr>
        <a:xfrm>
          <a:off x="9588500" y="146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46063</xdr:rowOff>
    </xdr:from>
    <xdr:ext cx="469744" cy="259045"/>
    <xdr:sp macro="" textlink="">
      <xdr:nvSpPr>
        <xdr:cNvPr id="279" name="n_1mainValue【公営住宅】&#10;一人当たり面積"/>
        <xdr:cNvSpPr txBox="1"/>
      </xdr:nvSpPr>
      <xdr:spPr>
        <a:xfrm>
          <a:off x="9391727" y="1479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160927</xdr:rowOff>
    </xdr:from>
    <xdr:to>
      <xdr:col>81</xdr:col>
      <xdr:colOff>101600</xdr:colOff>
      <xdr:row>33</xdr:row>
      <xdr:rowOff>91077</xdr:rowOff>
    </xdr:to>
    <xdr:sp macro="" textlink="">
      <xdr:nvSpPr>
        <xdr:cNvPr id="335" name="楕円 334"/>
        <xdr:cNvSpPr/>
      </xdr:nvSpPr>
      <xdr:spPr>
        <a:xfrm>
          <a:off x="15430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6"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107604</xdr:rowOff>
    </xdr:from>
    <xdr:ext cx="405111" cy="259045"/>
    <xdr:sp macro="" textlink="">
      <xdr:nvSpPr>
        <xdr:cNvPr id="338" name="n_1mainValue【認定こども園・幼稚園・保育所】&#10;有形固定資産減価償却率"/>
        <xdr:cNvSpPr txBox="1"/>
      </xdr:nvSpPr>
      <xdr:spPr>
        <a:xfrm>
          <a:off x="15266044" y="542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125549</xdr:rowOff>
    </xdr:from>
    <xdr:to>
      <xdr:col>112</xdr:col>
      <xdr:colOff>38100</xdr:colOff>
      <xdr:row>41</xdr:row>
      <xdr:rowOff>55699</xdr:rowOff>
    </xdr:to>
    <xdr:sp macro="" textlink="">
      <xdr:nvSpPr>
        <xdr:cNvPr id="378" name="楕円 377"/>
        <xdr:cNvSpPr/>
      </xdr:nvSpPr>
      <xdr:spPr>
        <a:xfrm>
          <a:off x="21272500" y="69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7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46826</xdr:rowOff>
    </xdr:from>
    <xdr:ext cx="469744" cy="259045"/>
    <xdr:sp macro="" textlink="">
      <xdr:nvSpPr>
        <xdr:cNvPr id="381" name="n_1mainValue【認定こども園・幼稚園・保育所】&#10;一人当たり面積"/>
        <xdr:cNvSpPr txBox="1"/>
      </xdr:nvSpPr>
      <xdr:spPr>
        <a:xfrm>
          <a:off x="21075727" y="707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421" name="楕円 420"/>
        <xdr:cNvSpPr/>
      </xdr:nvSpPr>
      <xdr:spPr>
        <a:xfrm>
          <a:off x="15430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166931</xdr:rowOff>
    </xdr:from>
    <xdr:ext cx="405111" cy="259045"/>
    <xdr:sp macro="" textlink="">
      <xdr:nvSpPr>
        <xdr:cNvPr id="424" name="n_1mainValue【学校施設】&#10;有形固定資産減価償却率"/>
        <xdr:cNvSpPr txBox="1"/>
      </xdr:nvSpPr>
      <xdr:spPr>
        <a:xfrm>
          <a:off x="15266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40477</xdr:rowOff>
    </xdr:from>
    <xdr:to>
      <xdr:col>112</xdr:col>
      <xdr:colOff>38100</xdr:colOff>
      <xdr:row>59</xdr:row>
      <xdr:rowOff>142077</xdr:rowOff>
    </xdr:to>
    <xdr:sp macro="" textlink="">
      <xdr:nvSpPr>
        <xdr:cNvPr id="464" name="楕円 463"/>
        <xdr:cNvSpPr/>
      </xdr:nvSpPr>
      <xdr:spPr>
        <a:xfrm>
          <a:off x="21272500" y="101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111324</xdr:rowOff>
    </xdr:from>
    <xdr:ext cx="469744" cy="259045"/>
    <xdr:sp macro="" textlink="">
      <xdr:nvSpPr>
        <xdr:cNvPr id="46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158604</xdr:rowOff>
    </xdr:from>
    <xdr:ext cx="469744" cy="259045"/>
    <xdr:sp macro="" textlink="">
      <xdr:nvSpPr>
        <xdr:cNvPr id="467" name="n_1mainValue【学校施設】&#10;一人当たり面積"/>
        <xdr:cNvSpPr txBox="1"/>
      </xdr:nvSpPr>
      <xdr:spPr>
        <a:xfrm>
          <a:off x="21075727" y="99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りょう・トンネルについては、安全で円滑な交通の確保に努めており、有形固定資産減価償却率は類似団体平均をやや下回る状況であるが、広い町域に多くの道路や橋りょう等を有するのに対し、人口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年国調数値で</a:t>
          </a:r>
          <a:r>
            <a:rPr kumimoji="1" lang="en-US" altLang="ja-JP" sz="1300">
              <a:latin typeface="ＭＳ Ｐゴシック" panose="020B0600070205080204" pitchFamily="50" charset="-128"/>
              <a:ea typeface="ＭＳ Ｐゴシック" panose="020B0600070205080204" pitchFamily="50" charset="-128"/>
            </a:rPr>
            <a:t>7,192</a:t>
          </a:r>
          <a:r>
            <a:rPr kumimoji="1" lang="ja-JP" altLang="en-US" sz="1300">
              <a:latin typeface="ＭＳ Ｐゴシック" panose="020B0600070205080204" pitchFamily="50" charset="-128"/>
              <a:ea typeface="ＭＳ Ｐゴシック" panose="020B0600070205080204" pitchFamily="50" charset="-128"/>
            </a:rPr>
            <a:t>人と低い数値であるため、一人当たりの延長等については類似団体平均を大きく上回る状況となっている。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本町全体の平均より老朽化は進んでいる状況であるが、町営住宅等長寿命化計画に基づき計画的に改修・更新・廃止等を実施する方針であり、一人当たりの面積は類似団体平均を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保育所については子育て支援施設も含め</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施設所有し、学校施設については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校所有しているが、その多くが建築後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耐震化や改修を実施している施設もあるが、老朽化が非常に進んでおり、有形固定資産減価償却率は類似団体平均を大きく上回る状況となっている。学校施設については、人口規模に対し学校数が多く、一人当たりの面積は類似団体平均を上回る状況となっている。今後は、施設の老朽化状況や利用状況等を勘案し、改修・更新・廃止など施設の在り方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88" name="楕円 87"/>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145432</xdr:rowOff>
    </xdr:from>
    <xdr:ext cx="405111" cy="259045"/>
    <xdr:sp macro="" textlink="">
      <xdr:nvSpPr>
        <xdr:cNvPr id="89" name="n_1mainValue【体育館・プール】&#10;有形固定資産減価償却率"/>
        <xdr:cNvSpPr txBox="1"/>
      </xdr:nvSpPr>
      <xdr:spPr>
        <a:xfrm>
          <a:off x="3582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123393</xdr:rowOff>
    </xdr:from>
    <xdr:to>
      <xdr:col>50</xdr:col>
      <xdr:colOff>165100</xdr:colOff>
      <xdr:row>63</xdr:row>
      <xdr:rowOff>53543</xdr:rowOff>
    </xdr:to>
    <xdr:sp macro="" textlink="">
      <xdr:nvSpPr>
        <xdr:cNvPr id="127" name="楕円 126"/>
        <xdr:cNvSpPr/>
      </xdr:nvSpPr>
      <xdr:spPr>
        <a:xfrm>
          <a:off x="9588500" y="1075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44670</xdr:rowOff>
    </xdr:from>
    <xdr:ext cx="469744" cy="259045"/>
    <xdr:sp macro="" textlink="">
      <xdr:nvSpPr>
        <xdr:cNvPr id="128" name="n_1mainValue【体育館・プール】&#10;一人当たり面積"/>
        <xdr:cNvSpPr txBox="1"/>
      </xdr:nvSpPr>
      <xdr:spPr>
        <a:xfrm>
          <a:off x="9391727" y="1084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59"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1015</xdr:rowOff>
    </xdr:from>
    <xdr:to>
      <xdr:col>20</xdr:col>
      <xdr:colOff>38100</xdr:colOff>
      <xdr:row>81</xdr:row>
      <xdr:rowOff>102615</xdr:rowOff>
    </xdr:to>
    <xdr:sp macro="" textlink="">
      <xdr:nvSpPr>
        <xdr:cNvPr id="167" name="楕円 166"/>
        <xdr:cNvSpPr/>
      </xdr:nvSpPr>
      <xdr:spPr>
        <a:xfrm>
          <a:off x="3746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119142</xdr:rowOff>
    </xdr:from>
    <xdr:ext cx="405111" cy="259045"/>
    <xdr:sp macro="" textlink="">
      <xdr:nvSpPr>
        <xdr:cNvPr id="168" name="n_1mainValue【福祉施設】&#10;有形固定資産減価償却率"/>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0"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63881</xdr:rowOff>
    </xdr:from>
    <xdr:to>
      <xdr:col>50</xdr:col>
      <xdr:colOff>165100</xdr:colOff>
      <xdr:row>85</xdr:row>
      <xdr:rowOff>165481</xdr:rowOff>
    </xdr:to>
    <xdr:sp macro="" textlink="">
      <xdr:nvSpPr>
        <xdr:cNvPr id="208" name="楕円 207"/>
        <xdr:cNvSpPr/>
      </xdr:nvSpPr>
      <xdr:spPr>
        <a:xfrm>
          <a:off x="95885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10558</xdr:rowOff>
    </xdr:from>
    <xdr:ext cx="469744" cy="259045"/>
    <xdr:sp macro="" textlink="">
      <xdr:nvSpPr>
        <xdr:cNvPr id="209" name="n_1mainValue【福祉施設】&#10;一人当たり面積"/>
        <xdr:cNvSpPr txBox="1"/>
      </xdr:nvSpPr>
      <xdr:spPr>
        <a:xfrm>
          <a:off x="9391727" y="1441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0" name="テキスト ボックス 21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21" name="直線コネクタ 2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22" name="テキスト ボックス 22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3" name="直線コネクタ 2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4" name="テキスト ボックス 2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5" name="直線コネクタ 2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6" name="テキスト ボックス 2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7" name="直線コネクタ 2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8" name="テキスト ボックス 2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9" name="直線コネクタ 2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0" name="テキスト ボックス 2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1" name="直線コネクタ 2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32" name="テキスト ボックス 23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36" name="直線コネクタ 235"/>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37"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38" name="直線コネクタ 23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39"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40" name="直線コネクタ 239"/>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41"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42" name="フローチャート: 判断 241"/>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43" name="フローチャート: 判断 242"/>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60977</xdr:rowOff>
    </xdr:from>
    <xdr:ext cx="405111" cy="259045"/>
    <xdr:sp macro="" textlink="">
      <xdr:nvSpPr>
        <xdr:cNvPr id="244" name="n_1ave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45" name="フローチャート: 判断 244"/>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246"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35198</xdr:rowOff>
    </xdr:from>
    <xdr:to>
      <xdr:col>20</xdr:col>
      <xdr:colOff>38100</xdr:colOff>
      <xdr:row>104</xdr:row>
      <xdr:rowOff>136798</xdr:rowOff>
    </xdr:to>
    <xdr:sp macro="" textlink="">
      <xdr:nvSpPr>
        <xdr:cNvPr id="252" name="楕円 251"/>
        <xdr:cNvSpPr/>
      </xdr:nvSpPr>
      <xdr:spPr>
        <a:xfrm>
          <a:off x="3746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153325</xdr:rowOff>
    </xdr:from>
    <xdr:ext cx="405111" cy="259045"/>
    <xdr:sp macro="" textlink="">
      <xdr:nvSpPr>
        <xdr:cNvPr id="253" name="n_1main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4" name="テキスト ボックス 26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65" name="直線コネクタ 2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6" name="テキスト ボックス 2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7" name="直線コネクタ 2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8" name="テキスト ボックス 2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9" name="直線コネクタ 2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0" name="テキスト ボックス 2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1" name="直線コネクタ 2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2" name="テキスト ボックス 2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3" name="直線コネクタ 2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4" name="テキスト ボックス 2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5" name="直線コネクタ 2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6" name="テキスト ボックス 2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80" name="直線コネクタ 279"/>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81"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82" name="直線コネクタ 281"/>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83"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84" name="直線コネクタ 283"/>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285"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86" name="フローチャート: 判断 285"/>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87" name="フローチャート: 判断 286"/>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109963</xdr:rowOff>
    </xdr:from>
    <xdr:ext cx="469744" cy="259045"/>
    <xdr:sp macro="" textlink="">
      <xdr:nvSpPr>
        <xdr:cNvPr id="288"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89" name="フローチャート: 判断 288"/>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290"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35198</xdr:rowOff>
    </xdr:from>
    <xdr:to>
      <xdr:col>50</xdr:col>
      <xdr:colOff>165100</xdr:colOff>
      <xdr:row>104</xdr:row>
      <xdr:rowOff>136798</xdr:rowOff>
    </xdr:to>
    <xdr:sp macro="" textlink="">
      <xdr:nvSpPr>
        <xdr:cNvPr id="296" name="楕円 295"/>
        <xdr:cNvSpPr/>
      </xdr:nvSpPr>
      <xdr:spPr>
        <a:xfrm>
          <a:off x="958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153325</xdr:rowOff>
    </xdr:from>
    <xdr:ext cx="469744" cy="259045"/>
    <xdr:sp macro="" textlink="">
      <xdr:nvSpPr>
        <xdr:cNvPr id="297" name="n_1mainValue【市民会館】&#10;一人当たり面積"/>
        <xdr:cNvSpPr txBox="1"/>
      </xdr:nvSpPr>
      <xdr:spPr>
        <a:xfrm>
          <a:off x="939172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22" name="直線コネクタ 321"/>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23"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24" name="直線コネクタ 32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27"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28" name="フローチャート: 判断 327"/>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29" name="フローチャート: 判断 328"/>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30"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31" name="フローチャート: 判断 330"/>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32"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338" name="楕円 337"/>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53992</xdr:rowOff>
    </xdr:from>
    <xdr:ext cx="405111" cy="259045"/>
    <xdr:sp macro="" textlink="">
      <xdr:nvSpPr>
        <xdr:cNvPr id="339" name="n_1mainValue【一般廃棄物処理施設】&#10;有形固定資産減価償却率"/>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1" name="テキスト ボックス 35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53" name="テキスト ボックス 352"/>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55" name="テキスト ボックス 354"/>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57" name="テキスト ボックス 356"/>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59" name="テキスト ボックス 358"/>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61" name="テキスト ボックス 360"/>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63" name="テキスト ボックス 362"/>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65" name="直線コネクタ 364"/>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66"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67" name="直線コネクタ 36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68"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69" name="直線コネクタ 368"/>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370"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71" name="フローチャート: 判断 370"/>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72" name="フローチャート: 判断 371"/>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73"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74" name="フローチャート: 判断 373"/>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75"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40903</xdr:rowOff>
    </xdr:from>
    <xdr:to>
      <xdr:col>112</xdr:col>
      <xdr:colOff>38100</xdr:colOff>
      <xdr:row>42</xdr:row>
      <xdr:rowOff>142503</xdr:rowOff>
    </xdr:to>
    <xdr:sp macro="" textlink="">
      <xdr:nvSpPr>
        <xdr:cNvPr id="381" name="楕円 380"/>
        <xdr:cNvSpPr/>
      </xdr:nvSpPr>
      <xdr:spPr>
        <a:xfrm>
          <a:off x="21272500" y="72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133630</xdr:rowOff>
    </xdr:from>
    <xdr:ext cx="534377" cy="259045"/>
    <xdr:sp macro="" textlink="">
      <xdr:nvSpPr>
        <xdr:cNvPr id="382" name="n_1mainValue【一般廃棄物処理施設】&#10;一人当たり有形固定資産（償却資産）額"/>
        <xdr:cNvSpPr txBox="1"/>
      </xdr:nvSpPr>
      <xdr:spPr>
        <a:xfrm>
          <a:off x="21043411" y="73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9" name="直線コネクタ 4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0" name="テキスト ボックス 4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1" name="直線コネクタ 4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2" name="テキスト ボックス 4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3" name="直線コネクタ 4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4" name="テキスト ボックス 4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5" name="直線コネクタ 4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6" name="テキスト ボックス 4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7" name="直線コネクタ 4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8" name="テキスト ボックス 4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9" name="直線コネクタ 4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0" name="テキスト ボックス 4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24" name="直線コネクタ 423"/>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25"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26" name="直線コネクタ 425"/>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27"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28" name="直線コネクタ 427"/>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29"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30" name="フローチャート: 判断 429"/>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31" name="フローチャート: 判断 430"/>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32"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33" name="フローチャート: 判断 432"/>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34"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5" name="テキスト ボックス 4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6" name="テキスト ボックス 4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7" name="テキスト ボックス 4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8" name="テキスト ボックス 4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9" name="テキスト ボックス 4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85271</xdr:rowOff>
    </xdr:from>
    <xdr:to>
      <xdr:col>81</xdr:col>
      <xdr:colOff>101600</xdr:colOff>
      <xdr:row>80</xdr:row>
      <xdr:rowOff>15421</xdr:rowOff>
    </xdr:to>
    <xdr:sp macro="" textlink="">
      <xdr:nvSpPr>
        <xdr:cNvPr id="440" name="楕円 439"/>
        <xdr:cNvSpPr/>
      </xdr:nvSpPr>
      <xdr:spPr>
        <a:xfrm>
          <a:off x="15430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31948</xdr:rowOff>
    </xdr:from>
    <xdr:ext cx="405111" cy="259045"/>
    <xdr:sp macro="" textlink="">
      <xdr:nvSpPr>
        <xdr:cNvPr id="441" name="n_1mainValue【消防施設】&#10;有形固定資産減価償却率"/>
        <xdr:cNvSpPr txBox="1"/>
      </xdr:nvSpPr>
      <xdr:spPr>
        <a:xfrm>
          <a:off x="152660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2" name="直線コネクタ 4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3" name="テキスト ボックス 4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4" name="直線コネクタ 4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5" name="テキスト ボックス 4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6" name="直線コネクタ 4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7" name="テキスト ボックス 4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8" name="直線コネクタ 4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9" name="テキスト ボックス 4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63" name="直線コネクタ 462"/>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64"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65" name="直線コネクタ 464"/>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7" name="直線コネクタ 46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68"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69" name="フローチャート: 判断 468"/>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70" name="フローチャート: 判断 469"/>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71"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72" name="フローチャート: 判断 471"/>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73"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12903</xdr:rowOff>
    </xdr:from>
    <xdr:to>
      <xdr:col>112</xdr:col>
      <xdr:colOff>38100</xdr:colOff>
      <xdr:row>85</xdr:row>
      <xdr:rowOff>114503</xdr:rowOff>
    </xdr:to>
    <xdr:sp macro="" textlink="">
      <xdr:nvSpPr>
        <xdr:cNvPr id="479" name="楕円 478"/>
        <xdr:cNvSpPr/>
      </xdr:nvSpPr>
      <xdr:spPr>
        <a:xfrm>
          <a:off x="21272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131030</xdr:rowOff>
    </xdr:from>
    <xdr:ext cx="469744" cy="259045"/>
    <xdr:sp macro="" textlink="">
      <xdr:nvSpPr>
        <xdr:cNvPr id="480" name="n_1mainValue【消防施設】&#10;一人当たり面積"/>
        <xdr:cNvSpPr txBox="1"/>
      </xdr:nvSpPr>
      <xdr:spPr>
        <a:xfrm>
          <a:off x="210757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1" name="直線コネクタ 4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2" name="テキスト ボックス 4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3" name="直線コネクタ 4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4" name="テキスト ボックス 4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5" name="直線コネクタ 4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6" name="テキスト ボックス 4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7" name="直線コネクタ 4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8" name="テキスト ボックス 4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9" name="直線コネクタ 4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0" name="テキスト ボックス 4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1" name="直線コネクタ 5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2" name="テキスト ボックス 5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06" name="直線コネクタ 505"/>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07"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08" name="直線コネクタ 507"/>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0" name="直線コネクタ 5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11"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12" name="フローチャート: 判断 511"/>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13" name="フローチャート: 判断 512"/>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14"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15" name="フローチャート: 判断 514"/>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16"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522" name="楕円 521"/>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62609</xdr:rowOff>
    </xdr:from>
    <xdr:ext cx="405111" cy="259045"/>
    <xdr:sp macro="" textlink="">
      <xdr:nvSpPr>
        <xdr:cNvPr id="523" name="n_1mainValue【庁舎】&#10;有形固定資産減価償却率"/>
        <xdr:cNvSpPr txBox="1"/>
      </xdr:nvSpPr>
      <xdr:spPr>
        <a:xfrm>
          <a:off x="15266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4" name="直線コネクタ 5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5" name="テキスト ボックス 5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6" name="直線コネクタ 5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7" name="テキスト ボックス 5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8" name="直線コネクタ 5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9" name="テキスト ボックス 5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0" name="直線コネクタ 5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1" name="テキスト ボックス 5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2" name="直線コネクタ 5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3" name="テキスト ボックス 5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5" name="テキスト ボックス 54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47" name="直線コネクタ 546"/>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48"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49" name="直線コネクタ 548"/>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50"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51" name="直線コネクタ 550"/>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52"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53" name="フローチャート: 判断 552"/>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54" name="フローチャート: 判断 553"/>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555"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56" name="フローチャート: 判断 555"/>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57"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149797</xdr:rowOff>
    </xdr:from>
    <xdr:to>
      <xdr:col>112</xdr:col>
      <xdr:colOff>38100</xdr:colOff>
      <xdr:row>108</xdr:row>
      <xdr:rowOff>79947</xdr:rowOff>
    </xdr:to>
    <xdr:sp macro="" textlink="">
      <xdr:nvSpPr>
        <xdr:cNvPr id="563" name="楕円 562"/>
        <xdr:cNvSpPr/>
      </xdr:nvSpPr>
      <xdr:spPr>
        <a:xfrm>
          <a:off x="21272500" y="184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96474</xdr:rowOff>
    </xdr:from>
    <xdr:ext cx="469744" cy="259045"/>
    <xdr:sp macro="" textlink="">
      <xdr:nvSpPr>
        <xdr:cNvPr id="564" name="n_1mainValue【庁舎】&#10;一人当たり面積"/>
        <xdr:cNvSpPr txBox="1"/>
      </xdr:nvSpPr>
      <xdr:spPr>
        <a:xfrm>
          <a:off x="21075727" y="182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体育館は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施設、プールは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施設所有しており、いずれも建築後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年以上経過し、耐震化や改修を実施しているが、有形固定資産減価償却率は非常に高い状況となっている。福祉施設については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施設所有しており、その中には比較的新しい施設もあるが、建築後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年以上を経過する施設も存在し、有形固定資産減価償却率は類似団体平均を上回る状況となっている。文化会館（市民会館）は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施設所有しているが、建築後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年以上経過し、有形固定資産減価償却率は類似団体平均を上回り、高い状況となっている。一般廃棄物処理施設は</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時点で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施設所有しており、いずれも建築後</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年以上が経過し、有形固定資産減価償却率は類似団体平均を上回り、高い状況となっているが、現在使用されていない施設のため</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施設のうち</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施設は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に解体している。消防施設については、消防署</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施設に加え、町内各地区に消防団分団施設が数多く点在し、建築後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年を超える施設もあることから、有形固定資産減価償却率は類似団体平均を上回り、高い状況となっている。庁舎については、本庁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施設と総合支所</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施設を所有しており、本庁は建築後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年が経過しているが、総合支所は建築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年未満で新しい施設であるため、有形固定資産減価償却率は類似団体平均を下回る状況となっている。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各施設の一人当たりの面積については、消防施設以外は、施設数も比較的少なく、施設規模も小さいため、類似団体平均に近い数値となっている。今後は施設の在り方を含め、計画的な改修・更新を進め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年々過疎化が進行する中、</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歳以上人口の比率は高まる一方で、平成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年度における高齢化比率は</a:t>
          </a:r>
          <a:r>
            <a:rPr kumimoji="1" lang="en-US" altLang="ja-JP" sz="1100">
              <a:latin typeface="ＭＳ Ｐゴシック" panose="020B0600070205080204" pitchFamily="50" charset="-128"/>
              <a:ea typeface="ＭＳ Ｐゴシック" panose="020B0600070205080204" pitchFamily="50" charset="-128"/>
            </a:rPr>
            <a:t>47.7</a:t>
          </a:r>
          <a:r>
            <a:rPr kumimoji="1" lang="ja-JP" altLang="en-US" sz="1100">
              <a:latin typeface="ＭＳ Ｐゴシック" panose="020B0600070205080204" pitchFamily="50" charset="-128"/>
              <a:ea typeface="ＭＳ Ｐゴシック" panose="020B0600070205080204" pitchFamily="50" charset="-128"/>
            </a:rPr>
            <a:t>％と生産人口の減少が著しい。これは、茶業や林業を中心とした基盤産業の伸び悩みと、商工業の停滞に繋がっている。人口減少と産業の停滞は町税収入の減少に影響し、また人口を基礎数値とする各種交付金にも影響を及ぼしており、全国平均や県平均より大きく低くなっている。主要財源の一つである国有資産等所在市町村交付金（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528</a:t>
          </a:r>
          <a:r>
            <a:rPr kumimoji="1" lang="ja-JP" altLang="en-US" sz="1100">
              <a:latin typeface="ＭＳ Ｐゴシック" panose="020B0600070205080204" pitchFamily="50" charset="-128"/>
              <a:ea typeface="ＭＳ Ｐゴシック" panose="020B0600070205080204" pitchFamily="50" charset="-128"/>
            </a:rPr>
            <a:t>百万円、Ｈ</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百万円、Ｈ</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501</a:t>
          </a:r>
          <a:r>
            <a:rPr kumimoji="1" lang="ja-JP" altLang="en-US" sz="1100">
              <a:latin typeface="ＭＳ Ｐゴシック" panose="020B0600070205080204" pitchFamily="50" charset="-128"/>
              <a:ea typeface="ＭＳ Ｐゴシック" panose="020B0600070205080204" pitchFamily="50" charset="-128"/>
            </a:rPr>
            <a:t>百万円、Ｈ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489</a:t>
          </a:r>
          <a:r>
            <a:rPr kumimoji="1" lang="ja-JP" altLang="en-US" sz="1100">
              <a:latin typeface="ＭＳ Ｐゴシック" panose="020B0600070205080204" pitchFamily="50" charset="-128"/>
              <a:ea typeface="ＭＳ Ｐゴシック" panose="020B0600070205080204" pitchFamily="50" charset="-128"/>
            </a:rPr>
            <a:t>百万円、Ｈ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477</a:t>
          </a:r>
          <a:r>
            <a:rPr kumimoji="1" lang="ja-JP" altLang="en-US" sz="1100">
              <a:latin typeface="ＭＳ Ｐゴシック" panose="020B0600070205080204" pitchFamily="50" charset="-128"/>
              <a:ea typeface="ＭＳ Ｐゴシック" panose="020B0600070205080204" pitchFamily="50" charset="-128"/>
            </a:rPr>
            <a:t>百万円）を受けていることから、財政力指数は類似団体の平均とほぼ同じ状況となっている。ただ、その交付金の額も年々減少しており、その他に好転材料となる事項もないことから、今後は財政力指数の低下が懸念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退職者に係る職員の補充の抑制及び地方債借入れの抑制等により、義務的経費の削減に努めてきたが、Ｈ</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に実施した大規模事業（高度情報基盤整備事業）により地方債償還額が増加したこともあり、依然として義務的経費の占める割合が大きくなっている。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経常的一般財源である地方税（国有資産等所在市町村交付金を含む）の歳入合計に対する割合は約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割となっており、高齢化や人口減少、景気動向をみると、今後大きな伸びは見込めない。また、地方交付税の割合も約</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割と非常に高くなっているが、普通交付税が</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より合併算定替交付縮減となっており、より一般財源確保が困難な状況となっている。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と</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は、</a:t>
          </a:r>
          <a:r>
            <a:rPr kumimoji="1" lang="en-US" altLang="ja-JP" sz="1050">
              <a:latin typeface="ＭＳ Ｐゴシック" panose="020B0600070205080204" pitchFamily="50" charset="-128"/>
              <a:ea typeface="ＭＳ Ｐゴシック" panose="020B0600070205080204" pitchFamily="50" charset="-128"/>
            </a:rPr>
            <a:t>H26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実施した大規模事業に係る借入れ地方債の元金償還開始や、普通交付税の合併算定替交付縮減などにより、</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までと比較し、経常収支比率は大きく上昇している。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170604</xdr:rowOff>
    </xdr:to>
    <xdr:cxnSp macro="">
      <xdr:nvCxnSpPr>
        <xdr:cNvPr id="133" name="直線コネクタ 132"/>
        <xdr:cNvCxnSpPr/>
      </xdr:nvCxnSpPr>
      <xdr:spPr>
        <a:xfrm>
          <a:off x="4114800" y="1081108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63</xdr:row>
      <xdr:rowOff>9737</xdr:rowOff>
    </xdr:to>
    <xdr:cxnSp macro="">
      <xdr:nvCxnSpPr>
        <xdr:cNvPr id="136" name="直線コネクタ 135"/>
        <xdr:cNvCxnSpPr/>
      </xdr:nvCxnSpPr>
      <xdr:spPr>
        <a:xfrm>
          <a:off x="3225800" y="1063815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12277</xdr:rowOff>
    </xdr:to>
    <xdr:cxnSp macro="">
      <xdr:nvCxnSpPr>
        <xdr:cNvPr id="139" name="直線コネクタ 138"/>
        <xdr:cNvCxnSpPr/>
      </xdr:nvCxnSpPr>
      <xdr:spPr>
        <a:xfrm flipV="1">
          <a:off x="2336800" y="106381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36406</xdr:rowOff>
    </xdr:to>
    <xdr:cxnSp macro="">
      <xdr:nvCxnSpPr>
        <xdr:cNvPr id="142" name="直線コネクタ 141"/>
        <xdr:cNvCxnSpPr/>
      </xdr:nvCxnSpPr>
      <xdr:spPr>
        <a:xfrm flipV="1">
          <a:off x="1447800" y="1064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2" name="楕円 151"/>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3"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5" name="テキスト ボックス 154"/>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6" name="楕円 155"/>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43832</xdr:rowOff>
    </xdr:from>
    <xdr:ext cx="762000" cy="259045"/>
    <xdr:sp macro="" textlink="">
      <xdr:nvSpPr>
        <xdr:cNvPr id="157" name="テキスト ボックス 156"/>
        <xdr:cNvSpPr txBox="1"/>
      </xdr:nvSpPr>
      <xdr:spPr>
        <a:xfrm>
          <a:off x="2844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47854</xdr:rowOff>
    </xdr:from>
    <xdr:ext cx="762000" cy="259045"/>
    <xdr:sp macro="" textlink="">
      <xdr:nvSpPr>
        <xdr:cNvPr id="159" name="テキスト ボックス 158"/>
        <xdr:cNvSpPr txBox="1"/>
      </xdr:nvSpPr>
      <xdr:spPr>
        <a:xfrm>
          <a:off x="1955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0" name="楕円 159"/>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61" name="テキスト ボックス 160"/>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月に、元々人口規模の非常に小さな</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町が合併した町で、合併後も人口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万人を下回る小さな町であることから、合併後は退職者に係る職員の補充抑制の計画などを図ってきたが、それでも町の規模と比較して職員数が多いことがあげられる。また、小学校</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校、中学校</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校、文化施設や複合屋内体育施設といった施設の管理運営費も多額となっている。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以前より、施設運営の見直しなどの検討を行っているが、大きな改善には至っていない。人件費・物件費の飛躍的な削減に至らないなか、人口は減少する一方であるため、年々人口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人当たり人件費・物件費等決算額は上昇している。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年度は、ＩＣＴ教育推進業務開始や施設整備に係る委託費の増などにより物件費が増加したことから、特に上昇額が大きくなっている。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127276</xdr:rowOff>
    </xdr:from>
    <xdr:to>
      <xdr:col>23</xdr:col>
      <xdr:colOff>133350</xdr:colOff>
      <xdr:row>85</xdr:row>
      <xdr:rowOff>112419</xdr:rowOff>
    </xdr:to>
    <xdr:cxnSp macro="">
      <xdr:nvCxnSpPr>
        <xdr:cNvPr id="198" name="直線コネクタ 197"/>
        <xdr:cNvCxnSpPr/>
      </xdr:nvCxnSpPr>
      <xdr:spPr>
        <a:xfrm>
          <a:off x="4114800" y="14529076"/>
          <a:ext cx="838200" cy="1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101823</xdr:rowOff>
    </xdr:from>
    <xdr:to>
      <xdr:col>19</xdr:col>
      <xdr:colOff>133350</xdr:colOff>
      <xdr:row>84</xdr:row>
      <xdr:rowOff>127276</xdr:rowOff>
    </xdr:to>
    <xdr:cxnSp macro="">
      <xdr:nvCxnSpPr>
        <xdr:cNvPr id="201" name="直線コネクタ 200"/>
        <xdr:cNvCxnSpPr/>
      </xdr:nvCxnSpPr>
      <xdr:spPr>
        <a:xfrm>
          <a:off x="3225800" y="14503623"/>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144718</xdr:rowOff>
    </xdr:from>
    <xdr:to>
      <xdr:col>15</xdr:col>
      <xdr:colOff>82550</xdr:colOff>
      <xdr:row>84</xdr:row>
      <xdr:rowOff>101823</xdr:rowOff>
    </xdr:to>
    <xdr:cxnSp macro="">
      <xdr:nvCxnSpPr>
        <xdr:cNvPr id="204" name="直線コネクタ 203"/>
        <xdr:cNvCxnSpPr/>
      </xdr:nvCxnSpPr>
      <xdr:spPr>
        <a:xfrm>
          <a:off x="2336800" y="14375068"/>
          <a:ext cx="889000" cy="1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96541</xdr:rowOff>
    </xdr:from>
    <xdr:to>
      <xdr:col>11</xdr:col>
      <xdr:colOff>31750</xdr:colOff>
      <xdr:row>83</xdr:row>
      <xdr:rowOff>144718</xdr:rowOff>
    </xdr:to>
    <xdr:cxnSp macro="">
      <xdr:nvCxnSpPr>
        <xdr:cNvPr id="207" name="直線コネクタ 206"/>
        <xdr:cNvCxnSpPr/>
      </xdr:nvCxnSpPr>
      <xdr:spPr>
        <a:xfrm>
          <a:off x="1447800" y="14326891"/>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61619</xdr:rowOff>
    </xdr:from>
    <xdr:to>
      <xdr:col>23</xdr:col>
      <xdr:colOff>184150</xdr:colOff>
      <xdr:row>85</xdr:row>
      <xdr:rowOff>163219</xdr:rowOff>
    </xdr:to>
    <xdr:sp macro="" textlink="">
      <xdr:nvSpPr>
        <xdr:cNvPr id="217" name="楕円 216"/>
        <xdr:cNvSpPr/>
      </xdr:nvSpPr>
      <xdr:spPr>
        <a:xfrm>
          <a:off x="4902200" y="146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33696</xdr:rowOff>
    </xdr:from>
    <xdr:ext cx="762000" cy="259045"/>
    <xdr:sp macro="" textlink="">
      <xdr:nvSpPr>
        <xdr:cNvPr id="218" name="人件費・物件費等の状況該当値テキスト"/>
        <xdr:cNvSpPr txBox="1"/>
      </xdr:nvSpPr>
      <xdr:spPr>
        <a:xfrm>
          <a:off x="5041900" y="1460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76476</xdr:rowOff>
    </xdr:from>
    <xdr:to>
      <xdr:col>19</xdr:col>
      <xdr:colOff>184150</xdr:colOff>
      <xdr:row>85</xdr:row>
      <xdr:rowOff>6626</xdr:rowOff>
    </xdr:to>
    <xdr:sp macro="" textlink="">
      <xdr:nvSpPr>
        <xdr:cNvPr id="219" name="楕円 218"/>
        <xdr:cNvSpPr/>
      </xdr:nvSpPr>
      <xdr:spPr>
        <a:xfrm>
          <a:off x="4064000" y="144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162853</xdr:rowOff>
    </xdr:from>
    <xdr:ext cx="736600" cy="259045"/>
    <xdr:sp macro="" textlink="">
      <xdr:nvSpPr>
        <xdr:cNvPr id="220" name="テキスト ボックス 219"/>
        <xdr:cNvSpPr txBox="1"/>
      </xdr:nvSpPr>
      <xdr:spPr>
        <a:xfrm>
          <a:off x="3733800" y="1456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51023</xdr:rowOff>
    </xdr:from>
    <xdr:to>
      <xdr:col>15</xdr:col>
      <xdr:colOff>133350</xdr:colOff>
      <xdr:row>84</xdr:row>
      <xdr:rowOff>152623</xdr:rowOff>
    </xdr:to>
    <xdr:sp macro="" textlink="">
      <xdr:nvSpPr>
        <xdr:cNvPr id="221" name="楕円 220"/>
        <xdr:cNvSpPr/>
      </xdr:nvSpPr>
      <xdr:spPr>
        <a:xfrm>
          <a:off x="3175000" y="144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137400</xdr:rowOff>
    </xdr:from>
    <xdr:ext cx="762000" cy="259045"/>
    <xdr:sp macro="" textlink="">
      <xdr:nvSpPr>
        <xdr:cNvPr id="222" name="テキスト ボックス 221"/>
        <xdr:cNvSpPr txBox="1"/>
      </xdr:nvSpPr>
      <xdr:spPr>
        <a:xfrm>
          <a:off x="2844800" y="1453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93918</xdr:rowOff>
    </xdr:from>
    <xdr:to>
      <xdr:col>11</xdr:col>
      <xdr:colOff>82550</xdr:colOff>
      <xdr:row>84</xdr:row>
      <xdr:rowOff>24068</xdr:rowOff>
    </xdr:to>
    <xdr:sp macro="" textlink="">
      <xdr:nvSpPr>
        <xdr:cNvPr id="223" name="楕円 222"/>
        <xdr:cNvSpPr/>
      </xdr:nvSpPr>
      <xdr:spPr>
        <a:xfrm>
          <a:off x="2286000" y="143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8845</xdr:rowOff>
    </xdr:from>
    <xdr:ext cx="762000" cy="259045"/>
    <xdr:sp macro="" textlink="">
      <xdr:nvSpPr>
        <xdr:cNvPr id="224" name="テキスト ボックス 223"/>
        <xdr:cNvSpPr txBox="1"/>
      </xdr:nvSpPr>
      <xdr:spPr>
        <a:xfrm>
          <a:off x="1955800" y="144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45741</xdr:rowOff>
    </xdr:from>
    <xdr:to>
      <xdr:col>7</xdr:col>
      <xdr:colOff>31750</xdr:colOff>
      <xdr:row>83</xdr:row>
      <xdr:rowOff>147341</xdr:rowOff>
    </xdr:to>
    <xdr:sp macro="" textlink="">
      <xdr:nvSpPr>
        <xdr:cNvPr id="225" name="楕円 224"/>
        <xdr:cNvSpPr/>
      </xdr:nvSpPr>
      <xdr:spPr>
        <a:xfrm>
          <a:off x="1397000" y="142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132118</xdr:rowOff>
    </xdr:from>
    <xdr:ext cx="762000" cy="259045"/>
    <xdr:sp macro="" textlink="">
      <xdr:nvSpPr>
        <xdr:cNvPr id="226" name="テキスト ボックス 225"/>
        <xdr:cNvSpPr txBox="1"/>
      </xdr:nvSpPr>
      <xdr:spPr>
        <a:xfrm>
          <a:off x="1066800" y="143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人事院勧告などを踏まえ適正な給与改定を実施していることから、類似団体平均の数値とほぼ同じか、若干下回る状況となっている。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今後も、適正な水準の設定に努めていく。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2" name="直線コネクタ 261"/>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65" name="直線コネクタ 264"/>
        <xdr:cNvCxnSpPr/>
      </xdr:nvCxnSpPr>
      <xdr:spPr>
        <a:xfrm>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8" name="直線コネクタ 267"/>
        <xdr:cNvCxnSpPr/>
      </xdr:nvCxnSpPr>
      <xdr:spPr>
        <a:xfrm>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98879</xdr:rowOff>
    </xdr:to>
    <xdr:cxnSp macro="">
      <xdr:nvCxnSpPr>
        <xdr:cNvPr id="271" name="直線コネクタ 270"/>
        <xdr:cNvCxnSpPr/>
      </xdr:nvCxnSpPr>
      <xdr:spPr>
        <a:xfrm>
          <a:off x="13512800" y="142373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1" name="楕円 280"/>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2"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3" name="楕円 282"/>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4" name="テキスト ボックス 283"/>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5" name="楕円 284"/>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6" name="テキスト ボックス 28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9" name="楕円 288"/>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90" name="テキスト ボックス 289"/>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退職者に係る職員の補充の抑制などにより職員数削減を実施してきたが、観光施設や教育文化施設などの町有施設数が多いことや、平成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年に元々人口規模が非常に小さな</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町の合併により誕生した町であることから、合併後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年以上経過はしているが、依然として類似団体の平均を大きく上回る状況となっている。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近年職員数は横ばい傾向にあり、人口減少により、人口千人当たり職員数は、年々増加している。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127095</xdr:rowOff>
    </xdr:from>
    <xdr:to>
      <xdr:col>81</xdr:col>
      <xdr:colOff>44450</xdr:colOff>
      <xdr:row>62</xdr:row>
      <xdr:rowOff>163290</xdr:rowOff>
    </xdr:to>
    <xdr:cxnSp macro="">
      <xdr:nvCxnSpPr>
        <xdr:cNvPr id="321" name="直線コネクタ 320"/>
        <xdr:cNvCxnSpPr/>
      </xdr:nvCxnSpPr>
      <xdr:spPr>
        <a:xfrm>
          <a:off x="16179800" y="107569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102362</xdr:rowOff>
    </xdr:from>
    <xdr:to>
      <xdr:col>77</xdr:col>
      <xdr:colOff>44450</xdr:colOff>
      <xdr:row>62</xdr:row>
      <xdr:rowOff>127095</xdr:rowOff>
    </xdr:to>
    <xdr:cxnSp macro="">
      <xdr:nvCxnSpPr>
        <xdr:cNvPr id="324" name="直線コネクタ 323"/>
        <xdr:cNvCxnSpPr/>
      </xdr:nvCxnSpPr>
      <xdr:spPr>
        <a:xfrm>
          <a:off x="15290800" y="1073226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72803</xdr:rowOff>
    </xdr:from>
    <xdr:to>
      <xdr:col>72</xdr:col>
      <xdr:colOff>203200</xdr:colOff>
      <xdr:row>62</xdr:row>
      <xdr:rowOff>102362</xdr:rowOff>
    </xdr:to>
    <xdr:cxnSp macro="">
      <xdr:nvCxnSpPr>
        <xdr:cNvPr id="327" name="直線コネクタ 326"/>
        <xdr:cNvCxnSpPr/>
      </xdr:nvCxnSpPr>
      <xdr:spPr>
        <a:xfrm>
          <a:off x="14401800" y="10702703"/>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25146</xdr:rowOff>
    </xdr:from>
    <xdr:to>
      <xdr:col>68</xdr:col>
      <xdr:colOff>152400</xdr:colOff>
      <xdr:row>62</xdr:row>
      <xdr:rowOff>72803</xdr:rowOff>
    </xdr:to>
    <xdr:cxnSp macro="">
      <xdr:nvCxnSpPr>
        <xdr:cNvPr id="330" name="直線コネクタ 329"/>
        <xdr:cNvCxnSpPr/>
      </xdr:nvCxnSpPr>
      <xdr:spPr>
        <a:xfrm>
          <a:off x="13512800" y="10655046"/>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112490</xdr:rowOff>
    </xdr:from>
    <xdr:to>
      <xdr:col>81</xdr:col>
      <xdr:colOff>95250</xdr:colOff>
      <xdr:row>63</xdr:row>
      <xdr:rowOff>42640</xdr:rowOff>
    </xdr:to>
    <xdr:sp macro="" textlink="">
      <xdr:nvSpPr>
        <xdr:cNvPr id="340" name="楕円 339"/>
        <xdr:cNvSpPr/>
      </xdr:nvSpPr>
      <xdr:spPr>
        <a:xfrm>
          <a:off x="16967200" y="10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84567</xdr:rowOff>
    </xdr:from>
    <xdr:ext cx="762000" cy="259045"/>
    <xdr:sp macro="" textlink="">
      <xdr:nvSpPr>
        <xdr:cNvPr id="341" name="定員管理の状況該当値テキスト"/>
        <xdr:cNvSpPr txBox="1"/>
      </xdr:nvSpPr>
      <xdr:spPr>
        <a:xfrm>
          <a:off x="17106900" y="1071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76295</xdr:rowOff>
    </xdr:from>
    <xdr:to>
      <xdr:col>77</xdr:col>
      <xdr:colOff>95250</xdr:colOff>
      <xdr:row>63</xdr:row>
      <xdr:rowOff>6445</xdr:rowOff>
    </xdr:to>
    <xdr:sp macro="" textlink="">
      <xdr:nvSpPr>
        <xdr:cNvPr id="342" name="楕円 341"/>
        <xdr:cNvSpPr/>
      </xdr:nvSpPr>
      <xdr:spPr>
        <a:xfrm>
          <a:off x="16129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162672</xdr:rowOff>
    </xdr:from>
    <xdr:ext cx="736600" cy="259045"/>
    <xdr:sp macro="" textlink="">
      <xdr:nvSpPr>
        <xdr:cNvPr id="343" name="テキスト ボックス 342"/>
        <xdr:cNvSpPr txBox="1"/>
      </xdr:nvSpPr>
      <xdr:spPr>
        <a:xfrm>
          <a:off x="15798800" y="1079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51562</xdr:rowOff>
    </xdr:from>
    <xdr:to>
      <xdr:col>73</xdr:col>
      <xdr:colOff>44450</xdr:colOff>
      <xdr:row>62</xdr:row>
      <xdr:rowOff>153162</xdr:rowOff>
    </xdr:to>
    <xdr:sp macro="" textlink="">
      <xdr:nvSpPr>
        <xdr:cNvPr id="344" name="楕円 343"/>
        <xdr:cNvSpPr/>
      </xdr:nvSpPr>
      <xdr:spPr>
        <a:xfrm>
          <a:off x="15240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137939</xdr:rowOff>
    </xdr:from>
    <xdr:ext cx="762000" cy="259045"/>
    <xdr:sp macro="" textlink="">
      <xdr:nvSpPr>
        <xdr:cNvPr id="345" name="テキスト ボックス 344"/>
        <xdr:cNvSpPr txBox="1"/>
      </xdr:nvSpPr>
      <xdr:spPr>
        <a:xfrm>
          <a:off x="14909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22003</xdr:rowOff>
    </xdr:from>
    <xdr:to>
      <xdr:col>68</xdr:col>
      <xdr:colOff>203200</xdr:colOff>
      <xdr:row>62</xdr:row>
      <xdr:rowOff>123603</xdr:rowOff>
    </xdr:to>
    <xdr:sp macro="" textlink="">
      <xdr:nvSpPr>
        <xdr:cNvPr id="346" name="楕円 345"/>
        <xdr:cNvSpPr/>
      </xdr:nvSpPr>
      <xdr:spPr>
        <a:xfrm>
          <a:off x="14351000" y="10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108380</xdr:rowOff>
    </xdr:from>
    <xdr:ext cx="762000" cy="259045"/>
    <xdr:sp macro="" textlink="">
      <xdr:nvSpPr>
        <xdr:cNvPr id="347" name="テキスト ボックス 346"/>
        <xdr:cNvSpPr txBox="1"/>
      </xdr:nvSpPr>
      <xdr:spPr>
        <a:xfrm>
          <a:off x="14020800" y="1073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145796</xdr:rowOff>
    </xdr:from>
    <xdr:to>
      <xdr:col>64</xdr:col>
      <xdr:colOff>152400</xdr:colOff>
      <xdr:row>62</xdr:row>
      <xdr:rowOff>75946</xdr:rowOff>
    </xdr:to>
    <xdr:sp macro="" textlink="">
      <xdr:nvSpPr>
        <xdr:cNvPr id="348" name="楕円 347"/>
        <xdr:cNvSpPr/>
      </xdr:nvSpPr>
      <xdr:spPr>
        <a:xfrm>
          <a:off x="13462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60723</xdr:rowOff>
    </xdr:from>
    <xdr:ext cx="762000" cy="259045"/>
    <xdr:sp macro="" textlink="">
      <xdr:nvSpPr>
        <xdr:cNvPr id="349" name="テキスト ボックス 348"/>
        <xdr:cNvSpPr txBox="1"/>
      </xdr:nvSpPr>
      <xdr:spPr>
        <a:xfrm>
          <a:off x="13131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将来負担比率と同じく、平成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前に借り入れていた地方債の償還がすすんでいることに加え、合併後は起債件数や借入額を抑えていることや交付税措置のある地方債を優先的に選択していることもあり、実質公債費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年度に実施した大規模事業（高度情報基盤整備事業）に伴い借り入れた地方債により、平成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年度の対前年度減少率は、平成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年度以前より小さくなっており、平成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年度においては前年度と同率となっている。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38</xdr:row>
      <xdr:rowOff>125185</xdr:rowOff>
    </xdr:to>
    <xdr:cxnSp macro="">
      <xdr:nvCxnSpPr>
        <xdr:cNvPr id="385" name="直線コネクタ 384"/>
        <xdr:cNvCxnSpPr/>
      </xdr:nvCxnSpPr>
      <xdr:spPr>
        <a:xfrm>
          <a:off x="16179800" y="664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11188</xdr:rowOff>
    </xdr:to>
    <xdr:cxnSp macro="">
      <xdr:nvCxnSpPr>
        <xdr:cNvPr id="388" name="直線コネクタ 387"/>
        <xdr:cNvCxnSpPr/>
      </xdr:nvCxnSpPr>
      <xdr:spPr>
        <a:xfrm flipV="1">
          <a:off x="15290800" y="66402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103112</xdr:rowOff>
    </xdr:to>
    <xdr:cxnSp macro="">
      <xdr:nvCxnSpPr>
        <xdr:cNvPr id="391" name="直線コネクタ 390"/>
        <xdr:cNvCxnSpPr/>
      </xdr:nvCxnSpPr>
      <xdr:spPr>
        <a:xfrm flipV="1">
          <a:off x="14401800" y="669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103112</xdr:rowOff>
    </xdr:from>
    <xdr:to>
      <xdr:col>68</xdr:col>
      <xdr:colOff>152400</xdr:colOff>
      <xdr:row>40</xdr:row>
      <xdr:rowOff>46567</xdr:rowOff>
    </xdr:to>
    <xdr:cxnSp macro="">
      <xdr:nvCxnSpPr>
        <xdr:cNvPr id="394" name="直線コネクタ 393"/>
        <xdr:cNvCxnSpPr/>
      </xdr:nvCxnSpPr>
      <xdr:spPr>
        <a:xfrm flipV="1">
          <a:off x="13512800" y="67896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4" name="楕円 403"/>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5"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6" name="楕円 405"/>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7" name="テキスト ボックス 406"/>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8" name="楕円 407"/>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9" name="テキスト ボックス 408"/>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410" name="楕円 409"/>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411" name="テキスト ボックス 410"/>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年度の合併前に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単位で起債していた地方債の償還がすすんでいることや、合併後は起債件数や借入額を抑えており、借入対象の地方債も交付税措置の高いものを優先的に選択していることなどにより、近年の将来負担比率はマイナス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ただ、今後、経常一般財源の減少により、充当可能財源である基金の減少の可能性も見込まれ、将来負担比率の悪化が懸念される。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の数年間は退職者に係る職員の補充を抑制し、その後も職員適正化計画に基づき、職員数の削減など行政改革を推進してきたが、観光施設や教育文化施設などの町有施設数が多く、類似団体と比較して人口千人当たり職員数も多いことから、人件費に関しても類似団体の平均を上回る結果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120142</xdr:rowOff>
    </xdr:to>
    <xdr:cxnSp macro="">
      <xdr:nvCxnSpPr>
        <xdr:cNvPr id="64" name="直線コネクタ 63"/>
        <xdr:cNvCxnSpPr/>
      </xdr:nvCxnSpPr>
      <xdr:spPr>
        <a:xfrm>
          <a:off x="3987800" y="64363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92710</xdr:rowOff>
    </xdr:to>
    <xdr:cxnSp macro="">
      <xdr:nvCxnSpPr>
        <xdr:cNvPr id="67" name="直線コネクタ 66"/>
        <xdr:cNvCxnSpPr/>
      </xdr:nvCxnSpPr>
      <xdr:spPr>
        <a:xfrm>
          <a:off x="3098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69850</xdr:rowOff>
    </xdr:to>
    <xdr:cxnSp macro="">
      <xdr:nvCxnSpPr>
        <xdr:cNvPr id="70" name="直線コネクタ 69"/>
        <xdr:cNvCxnSpPr/>
      </xdr:nvCxnSpPr>
      <xdr:spPr>
        <a:xfrm>
          <a:off x="2209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88138</xdr:rowOff>
    </xdr:to>
    <xdr:cxnSp macro="">
      <xdr:nvCxnSpPr>
        <xdr:cNvPr id="73" name="直線コネクタ 72"/>
        <xdr:cNvCxnSpPr/>
      </xdr:nvCxnSpPr>
      <xdr:spPr>
        <a:xfrm flipV="1">
          <a:off x="1320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急峻な地形に小規模集落が点在する地形的条件から、公有施設も点在しており、それらの観光施設や文教施設といった施設管理に多くの経費を要するため、類似団体平均を上回る結果となっている。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施設の管理運営経費を最小限に抑制するよう、行政改革委員会の提言などを参考に物件費の削減に努めているところであるが、大きな改善には繋がっていない状況といえる。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年度は、ＩＣＴ教育推進業務開始や川根高校寮管理経費の増などにより、特に上昇額が大きくなっている。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75565</xdr:rowOff>
    </xdr:to>
    <xdr:cxnSp macro="">
      <xdr:nvCxnSpPr>
        <xdr:cNvPr id="121" name="直線コネクタ 120"/>
        <xdr:cNvCxnSpPr/>
      </xdr:nvCxnSpPr>
      <xdr:spPr>
        <a:xfrm>
          <a:off x="15671800" y="298450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167005</xdr:rowOff>
    </xdr:from>
    <xdr:to>
      <xdr:col>78</xdr:col>
      <xdr:colOff>69850</xdr:colOff>
      <xdr:row>17</xdr:row>
      <xdr:rowOff>69850</xdr:rowOff>
    </xdr:to>
    <xdr:cxnSp macro="">
      <xdr:nvCxnSpPr>
        <xdr:cNvPr id="124" name="直線コネクタ 123"/>
        <xdr:cNvCxnSpPr/>
      </xdr:nvCxnSpPr>
      <xdr:spPr>
        <a:xfrm>
          <a:off x="14782800" y="29102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41275</xdr:rowOff>
    </xdr:from>
    <xdr:to>
      <xdr:col>73</xdr:col>
      <xdr:colOff>180975</xdr:colOff>
      <xdr:row>16</xdr:row>
      <xdr:rowOff>167005</xdr:rowOff>
    </xdr:to>
    <xdr:cxnSp macro="">
      <xdr:nvCxnSpPr>
        <xdr:cNvPr id="127" name="直線コネクタ 126"/>
        <xdr:cNvCxnSpPr/>
      </xdr:nvCxnSpPr>
      <xdr:spPr>
        <a:xfrm>
          <a:off x="13893800" y="278447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41275</xdr:rowOff>
    </xdr:to>
    <xdr:cxnSp macro="">
      <xdr:nvCxnSpPr>
        <xdr:cNvPr id="130" name="直線コネクタ 129"/>
        <xdr:cNvCxnSpPr/>
      </xdr:nvCxnSpPr>
      <xdr:spPr>
        <a:xfrm>
          <a:off x="13004800" y="27101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24765</xdr:rowOff>
    </xdr:from>
    <xdr:to>
      <xdr:col>82</xdr:col>
      <xdr:colOff>158750</xdr:colOff>
      <xdr:row>18</xdr:row>
      <xdr:rowOff>126365</xdr:rowOff>
    </xdr:to>
    <xdr:sp macro="" textlink="">
      <xdr:nvSpPr>
        <xdr:cNvPr id="140" name="楕円 139"/>
        <xdr:cNvSpPr/>
      </xdr:nvSpPr>
      <xdr:spPr>
        <a:xfrm>
          <a:off x="164592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168292</xdr:rowOff>
    </xdr:from>
    <xdr:ext cx="762000" cy="259045"/>
    <xdr:sp macro="" textlink="">
      <xdr:nvSpPr>
        <xdr:cNvPr id="141" name="物件費該当値テキスト"/>
        <xdr:cNvSpPr txBox="1"/>
      </xdr:nvSpPr>
      <xdr:spPr>
        <a:xfrm>
          <a:off x="165989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2" name="楕円 14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3" name="テキスト ボックス 14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116205</xdr:rowOff>
    </xdr:from>
    <xdr:to>
      <xdr:col>74</xdr:col>
      <xdr:colOff>31750</xdr:colOff>
      <xdr:row>17</xdr:row>
      <xdr:rowOff>46355</xdr:rowOff>
    </xdr:to>
    <xdr:sp macro="" textlink="">
      <xdr:nvSpPr>
        <xdr:cNvPr id="144" name="楕円 143"/>
        <xdr:cNvSpPr/>
      </xdr:nvSpPr>
      <xdr:spPr>
        <a:xfrm>
          <a:off x="14732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31132</xdr:rowOff>
    </xdr:from>
    <xdr:ext cx="762000" cy="259045"/>
    <xdr:sp macro="" textlink="">
      <xdr:nvSpPr>
        <xdr:cNvPr id="145" name="テキスト ボックス 144"/>
        <xdr:cNvSpPr txBox="1"/>
      </xdr:nvSpPr>
      <xdr:spPr>
        <a:xfrm>
          <a:off x="14401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161925</xdr:rowOff>
    </xdr:from>
    <xdr:to>
      <xdr:col>69</xdr:col>
      <xdr:colOff>142875</xdr:colOff>
      <xdr:row>16</xdr:row>
      <xdr:rowOff>92075</xdr:rowOff>
    </xdr:to>
    <xdr:sp macro="" textlink="">
      <xdr:nvSpPr>
        <xdr:cNvPr id="146" name="楕円 145"/>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7" name="テキスト ボックス 146"/>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8" name="楕円 147"/>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49" name="テキスト ボックス 148"/>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支給対象者の状況により増減がみられるものの、近年は類似団体平均の１％以内とほぼ近い数値で推移してきたが、平成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年度は、支給対象者減に伴う障がい者自立支援給付費や児童手当などの減により、扶助費支出総額が減少していることから、類似団体平均を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％下回る状況となっている。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69850</xdr:rowOff>
    </xdr:to>
    <xdr:cxnSp macro="">
      <xdr:nvCxnSpPr>
        <xdr:cNvPr id="182" name="直線コネクタ 181"/>
        <xdr:cNvCxnSpPr/>
      </xdr:nvCxnSpPr>
      <xdr:spPr>
        <a:xfrm flipV="1">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5" name="直線コネクタ 184"/>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56</xdr:row>
      <xdr:rowOff>12700</xdr:rowOff>
    </xdr:to>
    <xdr:cxnSp macro="">
      <xdr:nvCxnSpPr>
        <xdr:cNvPr id="188" name="直線コネクタ 187"/>
        <xdr:cNvCxnSpPr/>
      </xdr:nvCxnSpPr>
      <xdr:spPr>
        <a:xfrm flipV="1">
          <a:off x="2209800" y="9328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1" name="直線コネクタ 190"/>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1" name="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5" name="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6" name="テキスト ボックス 20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0" name="テキスト ボックス 20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類似団体平均を下回る状況となっているが、介護保険事業会計における給付費の増に伴う町繰出金の増や、後期高齢者医療給付費負担金の増などにより経常経費における繰出金は上昇傾向にある。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簡易水道事業会計においては、公債費の償還がすすんでいることにより、公債財源繰出金も減少したことから、前年度からは減少している。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今後も、繰出対象の特別会計においても財政健全化に努め、一般会計からの適正な繰出しとなるよう運営に努めていく。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40132</xdr:rowOff>
    </xdr:to>
    <xdr:cxnSp macro="">
      <xdr:nvCxnSpPr>
        <xdr:cNvPr id="240" name="直線コネクタ 239"/>
        <xdr:cNvCxnSpPr/>
      </xdr:nvCxnSpPr>
      <xdr:spPr>
        <a:xfrm flipV="1">
          <a:off x="15671800" y="9586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76708</xdr:rowOff>
    </xdr:to>
    <xdr:cxnSp macro="">
      <xdr:nvCxnSpPr>
        <xdr:cNvPr id="243" name="直線コネクタ 242"/>
        <xdr:cNvCxnSpPr/>
      </xdr:nvCxnSpPr>
      <xdr:spPr>
        <a:xfrm flipV="1">
          <a:off x="14782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85852</xdr:rowOff>
    </xdr:to>
    <xdr:cxnSp macro="">
      <xdr:nvCxnSpPr>
        <xdr:cNvPr id="246" name="直線コネクタ 245"/>
        <xdr:cNvCxnSpPr/>
      </xdr:nvCxnSpPr>
      <xdr:spPr>
        <a:xfrm flipV="1">
          <a:off x="13893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85852</xdr:rowOff>
    </xdr:to>
    <xdr:cxnSp macro="">
      <xdr:nvCxnSpPr>
        <xdr:cNvPr id="249" name="直線コネクタ 248"/>
        <xdr:cNvCxnSpPr/>
      </xdr:nvCxnSpPr>
      <xdr:spPr>
        <a:xfrm>
          <a:off x="13004800" y="9659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59" name="楕円 258"/>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0"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1" name="楕円 260"/>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2" name="テキスト ボックス 261"/>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3" name="楕円 262"/>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4" name="テキスト ボックス 263"/>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5" name="楕円 264"/>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66" name="テキスト ボックス 26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楕円 266"/>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年度までは類似団体平均値にほぼ近い数値となっていたが、常備消防事務や川根地区広域施設組合への負担金が多額となっているため、平成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年度からは類似団体平均値を上回る状況となっている。これについては人口規模が非常に小さいのに対し、急峻な地形に小規模集落が点在することなどから経費が多額となっていることがあげられる。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関係団体などへの補助金については、交付が的確であるかどうか常に審査等を実施し適切な交付に努めている。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78994</xdr:rowOff>
    </xdr:to>
    <xdr:cxnSp macro="">
      <xdr:nvCxnSpPr>
        <xdr:cNvPr id="298" name="直線コネクタ 297"/>
        <xdr:cNvCxnSpPr/>
      </xdr:nvCxnSpPr>
      <xdr:spPr>
        <a:xfrm>
          <a:off x="15671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69850</xdr:rowOff>
    </xdr:to>
    <xdr:cxnSp macro="">
      <xdr:nvCxnSpPr>
        <xdr:cNvPr id="301" name="直線コネクタ 300"/>
        <xdr:cNvCxnSpPr/>
      </xdr:nvCxnSpPr>
      <xdr:spPr>
        <a:xfrm>
          <a:off x="14782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168148</xdr:rowOff>
    </xdr:to>
    <xdr:cxnSp macro="">
      <xdr:nvCxnSpPr>
        <xdr:cNvPr id="304" name="直線コネクタ 303"/>
        <xdr:cNvCxnSpPr/>
      </xdr:nvCxnSpPr>
      <xdr:spPr>
        <a:xfrm>
          <a:off x="13893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145288</xdr:rowOff>
    </xdr:to>
    <xdr:cxnSp macro="">
      <xdr:nvCxnSpPr>
        <xdr:cNvPr id="307" name="直線コネクタ 306"/>
        <xdr:cNvCxnSpPr/>
      </xdr:nvCxnSpPr>
      <xdr:spPr>
        <a:xfrm>
          <a:off x="13004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7" name="楕円 316"/>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8"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3" name="楕円 322"/>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6" name="テキスト ボックス 325"/>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年度の合併前に</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町単位で借り入れた地方債の償還が順次終了し、合併後は１町規模の身の丈にあった起債に努めてきたため、平成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年度までは類似団体平均にほぼ近い数値となっていた。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年度実施事業に係る借り入れ地方債の元金償還が開始されたことから上昇傾向となっており、平成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年度は類似団体平均を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％上回る状況となっている。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17272</xdr:rowOff>
    </xdr:to>
    <xdr:cxnSp macro="">
      <xdr:nvCxnSpPr>
        <xdr:cNvPr id="356" name="直線コネクタ 355"/>
        <xdr:cNvCxnSpPr/>
      </xdr:nvCxnSpPr>
      <xdr:spPr>
        <a:xfrm>
          <a:off x="3987800" y="13317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115570</xdr:rowOff>
    </xdr:to>
    <xdr:cxnSp macro="">
      <xdr:nvCxnSpPr>
        <xdr:cNvPr id="359" name="直線コネクタ 358"/>
        <xdr:cNvCxnSpPr/>
      </xdr:nvCxnSpPr>
      <xdr:spPr>
        <a:xfrm>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97282</xdr:rowOff>
    </xdr:to>
    <xdr:cxnSp macro="">
      <xdr:nvCxnSpPr>
        <xdr:cNvPr id="362" name="直線コネクタ 361"/>
        <xdr:cNvCxnSpPr/>
      </xdr:nvCxnSpPr>
      <xdr:spPr>
        <a:xfrm flipV="1">
          <a:off x="2209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78</xdr:row>
      <xdr:rowOff>21844</xdr:rowOff>
    </xdr:to>
    <xdr:cxnSp macro="">
      <xdr:nvCxnSpPr>
        <xdr:cNvPr id="365" name="直線コネクタ 364"/>
        <xdr:cNvCxnSpPr/>
      </xdr:nvCxnSpPr>
      <xdr:spPr>
        <a:xfrm flipV="1">
          <a:off x="1320800" y="13298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75" name="楕円 374"/>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76"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77" name="楕円 376"/>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79" name="楕円 378"/>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0" name="テキスト ボックス 379"/>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1" name="楕円 380"/>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2" name="テキスト ボックス 381"/>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83" name="楕円 382"/>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84" name="テキスト ボックス 38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扶助費やその他の経費など一部で類似団体平均を下回るものもあるが、人件費や物件費においては類似団体平均を大きく上回る状況となっている。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経常経費の削減に努めているが、今後、より経常一般財源の確保が困難となることが見込まれ、更に大きな対策が必要な状況となっている。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152146</xdr:rowOff>
    </xdr:to>
    <xdr:cxnSp macro="">
      <xdr:nvCxnSpPr>
        <xdr:cNvPr id="415" name="直線コネクタ 414"/>
        <xdr:cNvCxnSpPr/>
      </xdr:nvCxnSpPr>
      <xdr:spPr>
        <a:xfrm>
          <a:off x="15671800" y="13244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42418</xdr:rowOff>
    </xdr:to>
    <xdr:cxnSp macro="">
      <xdr:nvCxnSpPr>
        <xdr:cNvPr id="418" name="直線コネクタ 417"/>
        <xdr:cNvCxnSpPr/>
      </xdr:nvCxnSpPr>
      <xdr:spPr>
        <a:xfrm>
          <a:off x="14782800" y="13125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94996</xdr:rowOff>
    </xdr:to>
    <xdr:cxnSp macro="">
      <xdr:nvCxnSpPr>
        <xdr:cNvPr id="421" name="直線コネクタ 420"/>
        <xdr:cNvCxnSpPr/>
      </xdr:nvCxnSpPr>
      <xdr:spPr>
        <a:xfrm>
          <a:off x="13893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40132</xdr:rowOff>
    </xdr:to>
    <xdr:cxnSp macro="">
      <xdr:nvCxnSpPr>
        <xdr:cNvPr id="424" name="直線コネクタ 423"/>
        <xdr:cNvCxnSpPr/>
      </xdr:nvCxnSpPr>
      <xdr:spPr>
        <a:xfrm>
          <a:off x="13004800" y="130017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4" name="楕円 433"/>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35"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36" name="楕円 435"/>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37" name="テキスト ボックス 436"/>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38" name="楕円 437"/>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39" name="テキスト ボックス 43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0" name="楕円 439"/>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75709</xdr:rowOff>
    </xdr:from>
    <xdr:ext cx="762000" cy="259045"/>
    <xdr:sp macro="" textlink="">
      <xdr:nvSpPr>
        <xdr:cNvPr id="441" name="テキスト ボックス 440"/>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2" name="楕円 44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3" name="テキスト ボックス 442"/>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116625</xdr:rowOff>
    </xdr:from>
    <xdr:to>
      <xdr:col>29</xdr:col>
      <xdr:colOff>127000</xdr:colOff>
      <xdr:row>15</xdr:row>
      <xdr:rowOff>147330</xdr:rowOff>
    </xdr:to>
    <xdr:cxnSp macro="">
      <xdr:nvCxnSpPr>
        <xdr:cNvPr id="48" name="直線コネクタ 47"/>
        <xdr:cNvCxnSpPr/>
      </xdr:nvCxnSpPr>
      <xdr:spPr bwMode="auto">
        <a:xfrm flipV="1">
          <a:off x="5003800" y="2736000"/>
          <a:ext cx="647700" cy="3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147330</xdr:rowOff>
    </xdr:from>
    <xdr:to>
      <xdr:col>26</xdr:col>
      <xdr:colOff>50800</xdr:colOff>
      <xdr:row>16</xdr:row>
      <xdr:rowOff>21198</xdr:rowOff>
    </xdr:to>
    <xdr:cxnSp macro="">
      <xdr:nvCxnSpPr>
        <xdr:cNvPr id="51" name="直線コネクタ 50"/>
        <xdr:cNvCxnSpPr/>
      </xdr:nvCxnSpPr>
      <xdr:spPr bwMode="auto">
        <a:xfrm flipV="1">
          <a:off x="4305300" y="2766705"/>
          <a:ext cx="698500" cy="4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21198</xdr:rowOff>
    </xdr:from>
    <xdr:to>
      <xdr:col>22</xdr:col>
      <xdr:colOff>114300</xdr:colOff>
      <xdr:row>16</xdr:row>
      <xdr:rowOff>128375</xdr:rowOff>
    </xdr:to>
    <xdr:cxnSp macro="">
      <xdr:nvCxnSpPr>
        <xdr:cNvPr id="54" name="直線コネクタ 53"/>
        <xdr:cNvCxnSpPr/>
      </xdr:nvCxnSpPr>
      <xdr:spPr bwMode="auto">
        <a:xfrm flipV="1">
          <a:off x="3606800" y="2812023"/>
          <a:ext cx="698500" cy="10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128375</xdr:rowOff>
    </xdr:from>
    <xdr:to>
      <xdr:col>18</xdr:col>
      <xdr:colOff>177800</xdr:colOff>
      <xdr:row>16</xdr:row>
      <xdr:rowOff>168745</xdr:rowOff>
    </xdr:to>
    <xdr:cxnSp macro="">
      <xdr:nvCxnSpPr>
        <xdr:cNvPr id="57" name="直線コネクタ 56"/>
        <xdr:cNvCxnSpPr/>
      </xdr:nvCxnSpPr>
      <xdr:spPr bwMode="auto">
        <a:xfrm flipV="1">
          <a:off x="2908300" y="2919200"/>
          <a:ext cx="698500" cy="40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65825</xdr:rowOff>
    </xdr:from>
    <xdr:to>
      <xdr:col>29</xdr:col>
      <xdr:colOff>177800</xdr:colOff>
      <xdr:row>15</xdr:row>
      <xdr:rowOff>167425</xdr:rowOff>
    </xdr:to>
    <xdr:sp macro="" textlink="">
      <xdr:nvSpPr>
        <xdr:cNvPr id="67" name="楕円 66"/>
        <xdr:cNvSpPr/>
      </xdr:nvSpPr>
      <xdr:spPr bwMode="auto">
        <a:xfrm>
          <a:off x="5600700" y="268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82352</xdr:rowOff>
    </xdr:from>
    <xdr:ext cx="762000" cy="259045"/>
    <xdr:sp macro="" textlink="">
      <xdr:nvSpPr>
        <xdr:cNvPr id="68" name="人口1人当たり決算額の推移該当値テキスト130"/>
        <xdr:cNvSpPr txBox="1"/>
      </xdr:nvSpPr>
      <xdr:spPr>
        <a:xfrm>
          <a:off x="5740400" y="253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96530</xdr:rowOff>
    </xdr:from>
    <xdr:to>
      <xdr:col>26</xdr:col>
      <xdr:colOff>101600</xdr:colOff>
      <xdr:row>16</xdr:row>
      <xdr:rowOff>26680</xdr:rowOff>
    </xdr:to>
    <xdr:sp macro="" textlink="">
      <xdr:nvSpPr>
        <xdr:cNvPr id="69" name="楕円 68"/>
        <xdr:cNvSpPr/>
      </xdr:nvSpPr>
      <xdr:spPr bwMode="auto">
        <a:xfrm>
          <a:off x="4953000" y="271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36857</xdr:rowOff>
    </xdr:from>
    <xdr:ext cx="736600" cy="259045"/>
    <xdr:sp macro="" textlink="">
      <xdr:nvSpPr>
        <xdr:cNvPr id="70" name="テキスト ボックス 69"/>
        <xdr:cNvSpPr txBox="1"/>
      </xdr:nvSpPr>
      <xdr:spPr>
        <a:xfrm>
          <a:off x="4622800" y="248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141848</xdr:rowOff>
    </xdr:from>
    <xdr:to>
      <xdr:col>22</xdr:col>
      <xdr:colOff>165100</xdr:colOff>
      <xdr:row>16</xdr:row>
      <xdr:rowOff>71998</xdr:rowOff>
    </xdr:to>
    <xdr:sp macro="" textlink="">
      <xdr:nvSpPr>
        <xdr:cNvPr id="71" name="楕円 70"/>
        <xdr:cNvSpPr/>
      </xdr:nvSpPr>
      <xdr:spPr bwMode="auto">
        <a:xfrm>
          <a:off x="42545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82175</xdr:rowOff>
    </xdr:from>
    <xdr:ext cx="762000" cy="259045"/>
    <xdr:sp macro="" textlink="">
      <xdr:nvSpPr>
        <xdr:cNvPr id="72" name="テキスト ボックス 71"/>
        <xdr:cNvSpPr txBox="1"/>
      </xdr:nvSpPr>
      <xdr:spPr>
        <a:xfrm>
          <a:off x="39243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77575</xdr:rowOff>
    </xdr:from>
    <xdr:to>
      <xdr:col>19</xdr:col>
      <xdr:colOff>38100</xdr:colOff>
      <xdr:row>17</xdr:row>
      <xdr:rowOff>7725</xdr:rowOff>
    </xdr:to>
    <xdr:sp macro="" textlink="">
      <xdr:nvSpPr>
        <xdr:cNvPr id="73" name="楕円 72"/>
        <xdr:cNvSpPr/>
      </xdr:nvSpPr>
      <xdr:spPr bwMode="auto">
        <a:xfrm>
          <a:off x="3556000" y="28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17902</xdr:rowOff>
    </xdr:from>
    <xdr:ext cx="762000" cy="259045"/>
    <xdr:sp macro="" textlink="">
      <xdr:nvSpPr>
        <xdr:cNvPr id="74" name="テキスト ボックス 73"/>
        <xdr:cNvSpPr txBox="1"/>
      </xdr:nvSpPr>
      <xdr:spPr>
        <a:xfrm>
          <a:off x="3225800" y="2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117945</xdr:rowOff>
    </xdr:from>
    <xdr:to>
      <xdr:col>15</xdr:col>
      <xdr:colOff>101600</xdr:colOff>
      <xdr:row>17</xdr:row>
      <xdr:rowOff>48095</xdr:rowOff>
    </xdr:to>
    <xdr:sp macro="" textlink="">
      <xdr:nvSpPr>
        <xdr:cNvPr id="75" name="楕円 74"/>
        <xdr:cNvSpPr/>
      </xdr:nvSpPr>
      <xdr:spPr bwMode="auto">
        <a:xfrm>
          <a:off x="2857500" y="290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58272</xdr:rowOff>
    </xdr:from>
    <xdr:ext cx="762000" cy="259045"/>
    <xdr:sp macro="" textlink="">
      <xdr:nvSpPr>
        <xdr:cNvPr id="76" name="テキスト ボックス 75"/>
        <xdr:cNvSpPr txBox="1"/>
      </xdr:nvSpPr>
      <xdr:spPr>
        <a:xfrm>
          <a:off x="2527300" y="26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6985</xdr:rowOff>
    </xdr:from>
    <xdr:to>
      <xdr:col>29</xdr:col>
      <xdr:colOff>127000</xdr:colOff>
      <xdr:row>36</xdr:row>
      <xdr:rowOff>16472</xdr:rowOff>
    </xdr:to>
    <xdr:cxnSp macro="">
      <xdr:nvCxnSpPr>
        <xdr:cNvPr id="108" name="直線コネクタ 107"/>
        <xdr:cNvCxnSpPr/>
      </xdr:nvCxnSpPr>
      <xdr:spPr bwMode="auto">
        <a:xfrm flipV="1">
          <a:off x="5003800" y="6960235"/>
          <a:ext cx="6477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16472</xdr:rowOff>
    </xdr:from>
    <xdr:to>
      <xdr:col>26</xdr:col>
      <xdr:colOff>50800</xdr:colOff>
      <xdr:row>36</xdr:row>
      <xdr:rowOff>66993</xdr:rowOff>
    </xdr:to>
    <xdr:cxnSp macro="">
      <xdr:nvCxnSpPr>
        <xdr:cNvPr id="111" name="直線コネクタ 110"/>
        <xdr:cNvCxnSpPr/>
      </xdr:nvCxnSpPr>
      <xdr:spPr bwMode="auto">
        <a:xfrm flipV="1">
          <a:off x="4305300" y="6969722"/>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28770</xdr:rowOff>
    </xdr:from>
    <xdr:to>
      <xdr:col>22</xdr:col>
      <xdr:colOff>114300</xdr:colOff>
      <xdr:row>36</xdr:row>
      <xdr:rowOff>66993</xdr:rowOff>
    </xdr:to>
    <xdr:cxnSp macro="">
      <xdr:nvCxnSpPr>
        <xdr:cNvPr id="114" name="直線コネクタ 113"/>
        <xdr:cNvCxnSpPr/>
      </xdr:nvCxnSpPr>
      <xdr:spPr bwMode="auto">
        <a:xfrm>
          <a:off x="3606800" y="6982020"/>
          <a:ext cx="698500" cy="3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182367</xdr:rowOff>
    </xdr:from>
    <xdr:to>
      <xdr:col>18</xdr:col>
      <xdr:colOff>177800</xdr:colOff>
      <xdr:row>36</xdr:row>
      <xdr:rowOff>28770</xdr:rowOff>
    </xdr:to>
    <xdr:cxnSp macro="">
      <xdr:nvCxnSpPr>
        <xdr:cNvPr id="117" name="直線コネクタ 116"/>
        <xdr:cNvCxnSpPr/>
      </xdr:nvCxnSpPr>
      <xdr:spPr bwMode="auto">
        <a:xfrm>
          <a:off x="2908300" y="6792717"/>
          <a:ext cx="698500" cy="18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299085</xdr:rowOff>
    </xdr:from>
    <xdr:to>
      <xdr:col>29</xdr:col>
      <xdr:colOff>177800</xdr:colOff>
      <xdr:row>36</xdr:row>
      <xdr:rowOff>57785</xdr:rowOff>
    </xdr:to>
    <xdr:sp macro="" textlink="">
      <xdr:nvSpPr>
        <xdr:cNvPr id="127" name="楕円 126"/>
        <xdr:cNvSpPr/>
      </xdr:nvSpPr>
      <xdr:spPr bwMode="auto">
        <a:xfrm>
          <a:off x="5600700" y="690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271162</xdr:rowOff>
    </xdr:from>
    <xdr:ext cx="762000" cy="259045"/>
    <xdr:sp macro="" textlink="">
      <xdr:nvSpPr>
        <xdr:cNvPr id="128" name="人口1人当たり決算額の推移該当値テキスト445"/>
        <xdr:cNvSpPr txBox="1"/>
      </xdr:nvSpPr>
      <xdr:spPr>
        <a:xfrm>
          <a:off x="5740400" y="688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308572</xdr:rowOff>
    </xdr:from>
    <xdr:to>
      <xdr:col>26</xdr:col>
      <xdr:colOff>101600</xdr:colOff>
      <xdr:row>36</xdr:row>
      <xdr:rowOff>67272</xdr:rowOff>
    </xdr:to>
    <xdr:sp macro="" textlink="">
      <xdr:nvSpPr>
        <xdr:cNvPr id="129" name="楕円 128"/>
        <xdr:cNvSpPr/>
      </xdr:nvSpPr>
      <xdr:spPr bwMode="auto">
        <a:xfrm>
          <a:off x="4953000" y="691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52049</xdr:rowOff>
    </xdr:from>
    <xdr:ext cx="736600" cy="259045"/>
    <xdr:sp macro="" textlink="">
      <xdr:nvSpPr>
        <xdr:cNvPr id="130" name="テキスト ボックス 129"/>
        <xdr:cNvSpPr txBox="1"/>
      </xdr:nvSpPr>
      <xdr:spPr>
        <a:xfrm>
          <a:off x="4622800" y="700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16193</xdr:rowOff>
    </xdr:from>
    <xdr:to>
      <xdr:col>22</xdr:col>
      <xdr:colOff>165100</xdr:colOff>
      <xdr:row>36</xdr:row>
      <xdr:rowOff>117793</xdr:rowOff>
    </xdr:to>
    <xdr:sp macro="" textlink="">
      <xdr:nvSpPr>
        <xdr:cNvPr id="131" name="楕円 130"/>
        <xdr:cNvSpPr/>
      </xdr:nvSpPr>
      <xdr:spPr bwMode="auto">
        <a:xfrm>
          <a:off x="4254500" y="6969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102570</xdr:rowOff>
    </xdr:from>
    <xdr:ext cx="762000" cy="259045"/>
    <xdr:sp macro="" textlink="">
      <xdr:nvSpPr>
        <xdr:cNvPr id="132" name="テキスト ボックス 131"/>
        <xdr:cNvSpPr txBox="1"/>
      </xdr:nvSpPr>
      <xdr:spPr>
        <a:xfrm>
          <a:off x="3924300" y="705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320870</xdr:rowOff>
    </xdr:from>
    <xdr:to>
      <xdr:col>19</xdr:col>
      <xdr:colOff>38100</xdr:colOff>
      <xdr:row>36</xdr:row>
      <xdr:rowOff>79570</xdr:rowOff>
    </xdr:to>
    <xdr:sp macro="" textlink="">
      <xdr:nvSpPr>
        <xdr:cNvPr id="133" name="楕円 132"/>
        <xdr:cNvSpPr/>
      </xdr:nvSpPr>
      <xdr:spPr bwMode="auto">
        <a:xfrm>
          <a:off x="3556000" y="693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64347</xdr:rowOff>
    </xdr:from>
    <xdr:ext cx="762000" cy="259045"/>
    <xdr:sp macro="" textlink="">
      <xdr:nvSpPr>
        <xdr:cNvPr id="134" name="テキスト ボックス 133"/>
        <xdr:cNvSpPr txBox="1"/>
      </xdr:nvSpPr>
      <xdr:spPr>
        <a:xfrm>
          <a:off x="3225800" y="701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131567</xdr:rowOff>
    </xdr:from>
    <xdr:to>
      <xdr:col>15</xdr:col>
      <xdr:colOff>101600</xdr:colOff>
      <xdr:row>35</xdr:row>
      <xdr:rowOff>233167</xdr:rowOff>
    </xdr:to>
    <xdr:sp macro="" textlink="">
      <xdr:nvSpPr>
        <xdr:cNvPr id="135" name="楕円 134"/>
        <xdr:cNvSpPr/>
      </xdr:nvSpPr>
      <xdr:spPr bwMode="auto">
        <a:xfrm>
          <a:off x="2857500" y="674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217944</xdr:rowOff>
    </xdr:from>
    <xdr:ext cx="762000" cy="259045"/>
    <xdr:sp macro="" textlink="">
      <xdr:nvSpPr>
        <xdr:cNvPr id="136" name="テキスト ボックス 135"/>
        <xdr:cNvSpPr txBox="1"/>
      </xdr:nvSpPr>
      <xdr:spPr>
        <a:xfrm>
          <a:off x="2527300" y="682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65108</xdr:rowOff>
    </xdr:from>
    <xdr:to>
      <xdr:col>24</xdr:col>
      <xdr:colOff>63500</xdr:colOff>
      <xdr:row>34</xdr:row>
      <xdr:rowOff>102187</xdr:rowOff>
    </xdr:to>
    <xdr:cxnSp macro="">
      <xdr:nvCxnSpPr>
        <xdr:cNvPr id="61" name="直線コネクタ 60"/>
        <xdr:cNvCxnSpPr/>
      </xdr:nvCxnSpPr>
      <xdr:spPr>
        <a:xfrm flipV="1">
          <a:off x="3797300" y="5894408"/>
          <a:ext cx="8382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102187</xdr:rowOff>
    </xdr:from>
    <xdr:to>
      <xdr:col>19</xdr:col>
      <xdr:colOff>177800</xdr:colOff>
      <xdr:row>34</xdr:row>
      <xdr:rowOff>114973</xdr:rowOff>
    </xdr:to>
    <xdr:cxnSp macro="">
      <xdr:nvCxnSpPr>
        <xdr:cNvPr id="64" name="直線コネクタ 63"/>
        <xdr:cNvCxnSpPr/>
      </xdr:nvCxnSpPr>
      <xdr:spPr>
        <a:xfrm flipV="1">
          <a:off x="2908300" y="5931487"/>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114973</xdr:rowOff>
    </xdr:from>
    <xdr:to>
      <xdr:col>15</xdr:col>
      <xdr:colOff>50800</xdr:colOff>
      <xdr:row>35</xdr:row>
      <xdr:rowOff>17140</xdr:rowOff>
    </xdr:to>
    <xdr:cxnSp macro="">
      <xdr:nvCxnSpPr>
        <xdr:cNvPr id="67" name="直線コネクタ 66"/>
        <xdr:cNvCxnSpPr/>
      </xdr:nvCxnSpPr>
      <xdr:spPr>
        <a:xfrm flipV="1">
          <a:off x="2019300" y="5944273"/>
          <a:ext cx="889000" cy="7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17140</xdr:rowOff>
    </xdr:from>
    <xdr:to>
      <xdr:col>10</xdr:col>
      <xdr:colOff>114300</xdr:colOff>
      <xdr:row>35</xdr:row>
      <xdr:rowOff>24082</xdr:rowOff>
    </xdr:to>
    <xdr:cxnSp macro="">
      <xdr:nvCxnSpPr>
        <xdr:cNvPr id="70" name="直線コネクタ 69"/>
        <xdr:cNvCxnSpPr/>
      </xdr:nvCxnSpPr>
      <xdr:spPr>
        <a:xfrm flipV="1">
          <a:off x="1130300" y="6017890"/>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14308</xdr:rowOff>
    </xdr:from>
    <xdr:to>
      <xdr:col>24</xdr:col>
      <xdr:colOff>114300</xdr:colOff>
      <xdr:row>34</xdr:row>
      <xdr:rowOff>115908</xdr:rowOff>
    </xdr:to>
    <xdr:sp macro="" textlink="">
      <xdr:nvSpPr>
        <xdr:cNvPr id="80" name="楕円 79"/>
        <xdr:cNvSpPr/>
      </xdr:nvSpPr>
      <xdr:spPr>
        <a:xfrm>
          <a:off x="4584700" y="5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37185</xdr:rowOff>
    </xdr:from>
    <xdr:ext cx="599010" cy="259045"/>
    <xdr:sp macro="" textlink="">
      <xdr:nvSpPr>
        <xdr:cNvPr id="81" name="人件費該当値テキスト"/>
        <xdr:cNvSpPr txBox="1"/>
      </xdr:nvSpPr>
      <xdr:spPr>
        <a:xfrm>
          <a:off x="4686300" y="56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51387</xdr:rowOff>
    </xdr:from>
    <xdr:to>
      <xdr:col>20</xdr:col>
      <xdr:colOff>38100</xdr:colOff>
      <xdr:row>34</xdr:row>
      <xdr:rowOff>152987</xdr:rowOff>
    </xdr:to>
    <xdr:sp macro="" textlink="">
      <xdr:nvSpPr>
        <xdr:cNvPr id="82" name="楕円 81"/>
        <xdr:cNvSpPr/>
      </xdr:nvSpPr>
      <xdr:spPr>
        <a:xfrm>
          <a:off x="3746500" y="5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169514</xdr:rowOff>
    </xdr:from>
    <xdr:ext cx="599010" cy="259045"/>
    <xdr:sp macro="" textlink="">
      <xdr:nvSpPr>
        <xdr:cNvPr id="83" name="テキスト ボックス 82"/>
        <xdr:cNvSpPr txBox="1"/>
      </xdr:nvSpPr>
      <xdr:spPr>
        <a:xfrm>
          <a:off x="3497795" y="56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64173</xdr:rowOff>
    </xdr:from>
    <xdr:to>
      <xdr:col>15</xdr:col>
      <xdr:colOff>101600</xdr:colOff>
      <xdr:row>34</xdr:row>
      <xdr:rowOff>165773</xdr:rowOff>
    </xdr:to>
    <xdr:sp macro="" textlink="">
      <xdr:nvSpPr>
        <xdr:cNvPr id="84" name="楕円 83"/>
        <xdr:cNvSpPr/>
      </xdr:nvSpPr>
      <xdr:spPr>
        <a:xfrm>
          <a:off x="2857500" y="58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10850</xdr:rowOff>
    </xdr:from>
    <xdr:ext cx="599010" cy="259045"/>
    <xdr:sp macro="" textlink="">
      <xdr:nvSpPr>
        <xdr:cNvPr id="85" name="テキスト ボックス 84"/>
        <xdr:cNvSpPr txBox="1"/>
      </xdr:nvSpPr>
      <xdr:spPr>
        <a:xfrm>
          <a:off x="2608795" y="566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137790</xdr:rowOff>
    </xdr:from>
    <xdr:to>
      <xdr:col>10</xdr:col>
      <xdr:colOff>165100</xdr:colOff>
      <xdr:row>35</xdr:row>
      <xdr:rowOff>67940</xdr:rowOff>
    </xdr:to>
    <xdr:sp macro="" textlink="">
      <xdr:nvSpPr>
        <xdr:cNvPr id="86" name="楕円 85"/>
        <xdr:cNvSpPr/>
      </xdr:nvSpPr>
      <xdr:spPr>
        <a:xfrm>
          <a:off x="1968500" y="59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84467</xdr:rowOff>
    </xdr:from>
    <xdr:ext cx="599010" cy="259045"/>
    <xdr:sp macro="" textlink="">
      <xdr:nvSpPr>
        <xdr:cNvPr id="87" name="テキスト ボックス 86"/>
        <xdr:cNvSpPr txBox="1"/>
      </xdr:nvSpPr>
      <xdr:spPr>
        <a:xfrm>
          <a:off x="1719795" y="574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144732</xdr:rowOff>
    </xdr:from>
    <xdr:to>
      <xdr:col>6</xdr:col>
      <xdr:colOff>38100</xdr:colOff>
      <xdr:row>35</xdr:row>
      <xdr:rowOff>74882</xdr:rowOff>
    </xdr:to>
    <xdr:sp macro="" textlink="">
      <xdr:nvSpPr>
        <xdr:cNvPr id="88" name="楕円 87"/>
        <xdr:cNvSpPr/>
      </xdr:nvSpPr>
      <xdr:spPr>
        <a:xfrm>
          <a:off x="1079500" y="59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91409</xdr:rowOff>
    </xdr:from>
    <xdr:ext cx="599010" cy="259045"/>
    <xdr:sp macro="" textlink="">
      <xdr:nvSpPr>
        <xdr:cNvPr id="89" name="テキスト ボックス 88"/>
        <xdr:cNvSpPr txBox="1"/>
      </xdr:nvSpPr>
      <xdr:spPr>
        <a:xfrm>
          <a:off x="830795" y="57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98167</xdr:rowOff>
    </xdr:from>
    <xdr:to>
      <xdr:col>24</xdr:col>
      <xdr:colOff>63500</xdr:colOff>
      <xdr:row>56</xdr:row>
      <xdr:rowOff>55421</xdr:rowOff>
    </xdr:to>
    <xdr:cxnSp macro="">
      <xdr:nvCxnSpPr>
        <xdr:cNvPr id="120" name="直線コネクタ 119"/>
        <xdr:cNvCxnSpPr/>
      </xdr:nvCxnSpPr>
      <xdr:spPr>
        <a:xfrm flipV="1">
          <a:off x="3797300" y="9527917"/>
          <a:ext cx="838200" cy="12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55421</xdr:rowOff>
    </xdr:from>
    <xdr:to>
      <xdr:col>19</xdr:col>
      <xdr:colOff>177800</xdr:colOff>
      <xdr:row>56</xdr:row>
      <xdr:rowOff>66992</xdr:rowOff>
    </xdr:to>
    <xdr:cxnSp macro="">
      <xdr:nvCxnSpPr>
        <xdr:cNvPr id="123" name="直線コネクタ 122"/>
        <xdr:cNvCxnSpPr/>
      </xdr:nvCxnSpPr>
      <xdr:spPr>
        <a:xfrm flipV="1">
          <a:off x="2908300" y="9656621"/>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66992</xdr:rowOff>
    </xdr:from>
    <xdr:to>
      <xdr:col>15</xdr:col>
      <xdr:colOff>50800</xdr:colOff>
      <xdr:row>56</xdr:row>
      <xdr:rowOff>155546</xdr:rowOff>
    </xdr:to>
    <xdr:cxnSp macro="">
      <xdr:nvCxnSpPr>
        <xdr:cNvPr id="126" name="直線コネクタ 125"/>
        <xdr:cNvCxnSpPr/>
      </xdr:nvCxnSpPr>
      <xdr:spPr>
        <a:xfrm flipV="1">
          <a:off x="2019300" y="9668192"/>
          <a:ext cx="889000" cy="8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155546</xdr:rowOff>
    </xdr:from>
    <xdr:to>
      <xdr:col>10</xdr:col>
      <xdr:colOff>114300</xdr:colOff>
      <xdr:row>57</xdr:row>
      <xdr:rowOff>21899</xdr:rowOff>
    </xdr:to>
    <xdr:cxnSp macro="">
      <xdr:nvCxnSpPr>
        <xdr:cNvPr id="129" name="直線コネクタ 128"/>
        <xdr:cNvCxnSpPr/>
      </xdr:nvCxnSpPr>
      <xdr:spPr>
        <a:xfrm flipV="1">
          <a:off x="1130300" y="9756746"/>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47367</xdr:rowOff>
    </xdr:from>
    <xdr:to>
      <xdr:col>24</xdr:col>
      <xdr:colOff>114300</xdr:colOff>
      <xdr:row>55</xdr:row>
      <xdr:rowOff>148967</xdr:rowOff>
    </xdr:to>
    <xdr:sp macro="" textlink="">
      <xdr:nvSpPr>
        <xdr:cNvPr id="139" name="楕円 138"/>
        <xdr:cNvSpPr/>
      </xdr:nvSpPr>
      <xdr:spPr>
        <a:xfrm>
          <a:off x="4584700" y="94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70244</xdr:rowOff>
    </xdr:from>
    <xdr:ext cx="599010" cy="259045"/>
    <xdr:sp macro="" textlink="">
      <xdr:nvSpPr>
        <xdr:cNvPr id="140" name="物件費該当値テキスト"/>
        <xdr:cNvSpPr txBox="1"/>
      </xdr:nvSpPr>
      <xdr:spPr>
        <a:xfrm>
          <a:off x="4686300" y="93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4621</xdr:rowOff>
    </xdr:from>
    <xdr:to>
      <xdr:col>20</xdr:col>
      <xdr:colOff>38100</xdr:colOff>
      <xdr:row>56</xdr:row>
      <xdr:rowOff>106221</xdr:rowOff>
    </xdr:to>
    <xdr:sp macro="" textlink="">
      <xdr:nvSpPr>
        <xdr:cNvPr id="141" name="楕円 140"/>
        <xdr:cNvSpPr/>
      </xdr:nvSpPr>
      <xdr:spPr>
        <a:xfrm>
          <a:off x="3746500" y="96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122748</xdr:rowOff>
    </xdr:from>
    <xdr:ext cx="599010" cy="259045"/>
    <xdr:sp macro="" textlink="">
      <xdr:nvSpPr>
        <xdr:cNvPr id="142" name="テキスト ボックス 141"/>
        <xdr:cNvSpPr txBox="1"/>
      </xdr:nvSpPr>
      <xdr:spPr>
        <a:xfrm>
          <a:off x="3497795" y="9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16192</xdr:rowOff>
    </xdr:from>
    <xdr:to>
      <xdr:col>15</xdr:col>
      <xdr:colOff>101600</xdr:colOff>
      <xdr:row>56</xdr:row>
      <xdr:rowOff>117792</xdr:rowOff>
    </xdr:to>
    <xdr:sp macro="" textlink="">
      <xdr:nvSpPr>
        <xdr:cNvPr id="143" name="楕円 142"/>
        <xdr:cNvSpPr/>
      </xdr:nvSpPr>
      <xdr:spPr>
        <a:xfrm>
          <a:off x="2857500" y="9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134319</xdr:rowOff>
    </xdr:from>
    <xdr:ext cx="599010" cy="259045"/>
    <xdr:sp macro="" textlink="">
      <xdr:nvSpPr>
        <xdr:cNvPr id="144" name="テキスト ボックス 143"/>
        <xdr:cNvSpPr txBox="1"/>
      </xdr:nvSpPr>
      <xdr:spPr>
        <a:xfrm>
          <a:off x="2608795" y="93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104746</xdr:rowOff>
    </xdr:from>
    <xdr:to>
      <xdr:col>10</xdr:col>
      <xdr:colOff>165100</xdr:colOff>
      <xdr:row>57</xdr:row>
      <xdr:rowOff>34896</xdr:rowOff>
    </xdr:to>
    <xdr:sp macro="" textlink="">
      <xdr:nvSpPr>
        <xdr:cNvPr id="145" name="楕円 144"/>
        <xdr:cNvSpPr/>
      </xdr:nvSpPr>
      <xdr:spPr>
        <a:xfrm>
          <a:off x="1968500" y="97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51423</xdr:rowOff>
    </xdr:from>
    <xdr:ext cx="599010" cy="259045"/>
    <xdr:sp macro="" textlink="">
      <xdr:nvSpPr>
        <xdr:cNvPr id="146" name="テキスト ボックス 145"/>
        <xdr:cNvSpPr txBox="1"/>
      </xdr:nvSpPr>
      <xdr:spPr>
        <a:xfrm>
          <a:off x="1719795" y="948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142549</xdr:rowOff>
    </xdr:from>
    <xdr:to>
      <xdr:col>6</xdr:col>
      <xdr:colOff>38100</xdr:colOff>
      <xdr:row>57</xdr:row>
      <xdr:rowOff>72699</xdr:rowOff>
    </xdr:to>
    <xdr:sp macro="" textlink="">
      <xdr:nvSpPr>
        <xdr:cNvPr id="147" name="楕円 146"/>
        <xdr:cNvSpPr/>
      </xdr:nvSpPr>
      <xdr:spPr>
        <a:xfrm>
          <a:off x="1079500" y="97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89226</xdr:rowOff>
    </xdr:from>
    <xdr:ext cx="599010" cy="259045"/>
    <xdr:sp macro="" textlink="">
      <xdr:nvSpPr>
        <xdr:cNvPr id="148" name="テキスト ボックス 147"/>
        <xdr:cNvSpPr txBox="1"/>
      </xdr:nvSpPr>
      <xdr:spPr>
        <a:xfrm>
          <a:off x="830795" y="951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19247</xdr:rowOff>
    </xdr:from>
    <xdr:to>
      <xdr:col>24</xdr:col>
      <xdr:colOff>63500</xdr:colOff>
      <xdr:row>78</xdr:row>
      <xdr:rowOff>34449</xdr:rowOff>
    </xdr:to>
    <xdr:cxnSp macro="">
      <xdr:nvCxnSpPr>
        <xdr:cNvPr id="177" name="直線コネクタ 176"/>
        <xdr:cNvCxnSpPr/>
      </xdr:nvCxnSpPr>
      <xdr:spPr>
        <a:xfrm flipV="1">
          <a:off x="3797300" y="1339234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34449</xdr:rowOff>
    </xdr:from>
    <xdr:to>
      <xdr:col>19</xdr:col>
      <xdr:colOff>177800</xdr:colOff>
      <xdr:row>78</xdr:row>
      <xdr:rowOff>77293</xdr:rowOff>
    </xdr:to>
    <xdr:cxnSp macro="">
      <xdr:nvCxnSpPr>
        <xdr:cNvPr id="180" name="直線コネクタ 179"/>
        <xdr:cNvCxnSpPr/>
      </xdr:nvCxnSpPr>
      <xdr:spPr>
        <a:xfrm flipV="1">
          <a:off x="2908300" y="13407549"/>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77293</xdr:rowOff>
    </xdr:from>
    <xdr:to>
      <xdr:col>15</xdr:col>
      <xdr:colOff>50800</xdr:colOff>
      <xdr:row>78</xdr:row>
      <xdr:rowOff>96589</xdr:rowOff>
    </xdr:to>
    <xdr:cxnSp macro="">
      <xdr:nvCxnSpPr>
        <xdr:cNvPr id="183" name="直線コネクタ 182"/>
        <xdr:cNvCxnSpPr/>
      </xdr:nvCxnSpPr>
      <xdr:spPr>
        <a:xfrm flipV="1">
          <a:off x="2019300" y="13450393"/>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96589</xdr:rowOff>
    </xdr:from>
    <xdr:to>
      <xdr:col>10</xdr:col>
      <xdr:colOff>114300</xdr:colOff>
      <xdr:row>78</xdr:row>
      <xdr:rowOff>106801</xdr:rowOff>
    </xdr:to>
    <xdr:cxnSp macro="">
      <xdr:nvCxnSpPr>
        <xdr:cNvPr id="186" name="直線コネクタ 185"/>
        <xdr:cNvCxnSpPr/>
      </xdr:nvCxnSpPr>
      <xdr:spPr>
        <a:xfrm flipV="1">
          <a:off x="1130300" y="13469689"/>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139897</xdr:rowOff>
    </xdr:from>
    <xdr:to>
      <xdr:col>24</xdr:col>
      <xdr:colOff>114300</xdr:colOff>
      <xdr:row>78</xdr:row>
      <xdr:rowOff>70047</xdr:rowOff>
    </xdr:to>
    <xdr:sp macro="" textlink="">
      <xdr:nvSpPr>
        <xdr:cNvPr id="196" name="楕円 195"/>
        <xdr:cNvSpPr/>
      </xdr:nvSpPr>
      <xdr:spPr>
        <a:xfrm>
          <a:off x="4584700" y="133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118324</xdr:rowOff>
    </xdr:from>
    <xdr:ext cx="534377" cy="259045"/>
    <xdr:sp macro="" textlink="">
      <xdr:nvSpPr>
        <xdr:cNvPr id="197" name="維持補修費該当値テキスト"/>
        <xdr:cNvSpPr txBox="1"/>
      </xdr:nvSpPr>
      <xdr:spPr>
        <a:xfrm>
          <a:off x="4686300" y="133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155099</xdr:rowOff>
    </xdr:from>
    <xdr:to>
      <xdr:col>20</xdr:col>
      <xdr:colOff>38100</xdr:colOff>
      <xdr:row>78</xdr:row>
      <xdr:rowOff>85249</xdr:rowOff>
    </xdr:to>
    <xdr:sp macro="" textlink="">
      <xdr:nvSpPr>
        <xdr:cNvPr id="198" name="楕円 197"/>
        <xdr:cNvSpPr/>
      </xdr:nvSpPr>
      <xdr:spPr>
        <a:xfrm>
          <a:off x="3746500" y="13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76376</xdr:rowOff>
    </xdr:from>
    <xdr:ext cx="469744" cy="259045"/>
    <xdr:sp macro="" textlink="">
      <xdr:nvSpPr>
        <xdr:cNvPr id="199" name="テキスト ボックス 198"/>
        <xdr:cNvSpPr txBox="1"/>
      </xdr:nvSpPr>
      <xdr:spPr>
        <a:xfrm>
          <a:off x="3562428" y="134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26493</xdr:rowOff>
    </xdr:from>
    <xdr:to>
      <xdr:col>15</xdr:col>
      <xdr:colOff>101600</xdr:colOff>
      <xdr:row>78</xdr:row>
      <xdr:rowOff>128093</xdr:rowOff>
    </xdr:to>
    <xdr:sp macro="" textlink="">
      <xdr:nvSpPr>
        <xdr:cNvPr id="200" name="楕円 199"/>
        <xdr:cNvSpPr/>
      </xdr:nvSpPr>
      <xdr:spPr>
        <a:xfrm>
          <a:off x="2857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119220</xdr:rowOff>
    </xdr:from>
    <xdr:ext cx="469744" cy="259045"/>
    <xdr:sp macro="" textlink="">
      <xdr:nvSpPr>
        <xdr:cNvPr id="201" name="テキスト ボックス 200"/>
        <xdr:cNvSpPr txBox="1"/>
      </xdr:nvSpPr>
      <xdr:spPr>
        <a:xfrm>
          <a:off x="2673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45789</xdr:rowOff>
    </xdr:from>
    <xdr:to>
      <xdr:col>10</xdr:col>
      <xdr:colOff>165100</xdr:colOff>
      <xdr:row>78</xdr:row>
      <xdr:rowOff>147389</xdr:rowOff>
    </xdr:to>
    <xdr:sp macro="" textlink="">
      <xdr:nvSpPr>
        <xdr:cNvPr id="202" name="楕円 201"/>
        <xdr:cNvSpPr/>
      </xdr:nvSpPr>
      <xdr:spPr>
        <a:xfrm>
          <a:off x="1968500" y="134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138516</xdr:rowOff>
    </xdr:from>
    <xdr:ext cx="469744" cy="259045"/>
    <xdr:sp macro="" textlink="">
      <xdr:nvSpPr>
        <xdr:cNvPr id="203" name="テキスト ボックス 202"/>
        <xdr:cNvSpPr txBox="1"/>
      </xdr:nvSpPr>
      <xdr:spPr>
        <a:xfrm>
          <a:off x="1784428" y="135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56001</xdr:rowOff>
    </xdr:from>
    <xdr:to>
      <xdr:col>6</xdr:col>
      <xdr:colOff>38100</xdr:colOff>
      <xdr:row>78</xdr:row>
      <xdr:rowOff>157601</xdr:rowOff>
    </xdr:to>
    <xdr:sp macro="" textlink="">
      <xdr:nvSpPr>
        <xdr:cNvPr id="204" name="楕円 203"/>
        <xdr:cNvSpPr/>
      </xdr:nvSpPr>
      <xdr:spPr>
        <a:xfrm>
          <a:off x="1079500" y="134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148728</xdr:rowOff>
    </xdr:from>
    <xdr:ext cx="469744" cy="259045"/>
    <xdr:sp macro="" textlink="">
      <xdr:nvSpPr>
        <xdr:cNvPr id="205" name="テキスト ボックス 204"/>
        <xdr:cNvSpPr txBox="1"/>
      </xdr:nvSpPr>
      <xdr:spPr>
        <a:xfrm>
          <a:off x="895428" y="135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84519</xdr:rowOff>
    </xdr:from>
    <xdr:to>
      <xdr:col>24</xdr:col>
      <xdr:colOff>63500</xdr:colOff>
      <xdr:row>97</xdr:row>
      <xdr:rowOff>141263</xdr:rowOff>
    </xdr:to>
    <xdr:cxnSp macro="">
      <xdr:nvCxnSpPr>
        <xdr:cNvPr id="235" name="直線コネクタ 234"/>
        <xdr:cNvCxnSpPr/>
      </xdr:nvCxnSpPr>
      <xdr:spPr>
        <a:xfrm>
          <a:off x="3797300" y="16715169"/>
          <a:ext cx="838200" cy="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84519</xdr:rowOff>
    </xdr:from>
    <xdr:to>
      <xdr:col>19</xdr:col>
      <xdr:colOff>177800</xdr:colOff>
      <xdr:row>97</xdr:row>
      <xdr:rowOff>146901</xdr:rowOff>
    </xdr:to>
    <xdr:cxnSp macro="">
      <xdr:nvCxnSpPr>
        <xdr:cNvPr id="238" name="直線コネクタ 237"/>
        <xdr:cNvCxnSpPr/>
      </xdr:nvCxnSpPr>
      <xdr:spPr>
        <a:xfrm flipV="1">
          <a:off x="2908300" y="16715169"/>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146901</xdr:rowOff>
    </xdr:from>
    <xdr:to>
      <xdr:col>15</xdr:col>
      <xdr:colOff>50800</xdr:colOff>
      <xdr:row>98</xdr:row>
      <xdr:rowOff>46317</xdr:rowOff>
    </xdr:to>
    <xdr:cxnSp macro="">
      <xdr:nvCxnSpPr>
        <xdr:cNvPr id="241" name="直線コネクタ 240"/>
        <xdr:cNvCxnSpPr/>
      </xdr:nvCxnSpPr>
      <xdr:spPr>
        <a:xfrm flipV="1">
          <a:off x="2019300" y="16777551"/>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46317</xdr:rowOff>
    </xdr:from>
    <xdr:to>
      <xdr:col>10</xdr:col>
      <xdr:colOff>114300</xdr:colOff>
      <xdr:row>98</xdr:row>
      <xdr:rowOff>96989</xdr:rowOff>
    </xdr:to>
    <xdr:cxnSp macro="">
      <xdr:nvCxnSpPr>
        <xdr:cNvPr id="244" name="直線コネクタ 243"/>
        <xdr:cNvCxnSpPr/>
      </xdr:nvCxnSpPr>
      <xdr:spPr>
        <a:xfrm flipV="1">
          <a:off x="1130300" y="16848417"/>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90463</xdr:rowOff>
    </xdr:from>
    <xdr:to>
      <xdr:col>24</xdr:col>
      <xdr:colOff>114300</xdr:colOff>
      <xdr:row>98</xdr:row>
      <xdr:rowOff>20613</xdr:rowOff>
    </xdr:to>
    <xdr:sp macro="" textlink="">
      <xdr:nvSpPr>
        <xdr:cNvPr id="254" name="楕円 253"/>
        <xdr:cNvSpPr/>
      </xdr:nvSpPr>
      <xdr:spPr>
        <a:xfrm>
          <a:off x="4584700" y="167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68890</xdr:rowOff>
    </xdr:from>
    <xdr:ext cx="534377" cy="259045"/>
    <xdr:sp macro="" textlink="">
      <xdr:nvSpPr>
        <xdr:cNvPr id="255" name="扶助費該当値テキスト"/>
        <xdr:cNvSpPr txBox="1"/>
      </xdr:nvSpPr>
      <xdr:spPr>
        <a:xfrm>
          <a:off x="4686300"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33719</xdr:rowOff>
    </xdr:from>
    <xdr:to>
      <xdr:col>20</xdr:col>
      <xdr:colOff>38100</xdr:colOff>
      <xdr:row>97</xdr:row>
      <xdr:rowOff>135319</xdr:rowOff>
    </xdr:to>
    <xdr:sp macro="" textlink="">
      <xdr:nvSpPr>
        <xdr:cNvPr id="256" name="楕円 255"/>
        <xdr:cNvSpPr/>
      </xdr:nvSpPr>
      <xdr:spPr>
        <a:xfrm>
          <a:off x="3746500" y="166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126446</xdr:rowOff>
    </xdr:from>
    <xdr:ext cx="534377" cy="259045"/>
    <xdr:sp macro="" textlink="">
      <xdr:nvSpPr>
        <xdr:cNvPr id="257" name="テキスト ボックス 256"/>
        <xdr:cNvSpPr txBox="1"/>
      </xdr:nvSpPr>
      <xdr:spPr>
        <a:xfrm>
          <a:off x="3530111" y="167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96101</xdr:rowOff>
    </xdr:from>
    <xdr:to>
      <xdr:col>15</xdr:col>
      <xdr:colOff>101600</xdr:colOff>
      <xdr:row>98</xdr:row>
      <xdr:rowOff>26251</xdr:rowOff>
    </xdr:to>
    <xdr:sp macro="" textlink="">
      <xdr:nvSpPr>
        <xdr:cNvPr id="258" name="楕円 257"/>
        <xdr:cNvSpPr/>
      </xdr:nvSpPr>
      <xdr:spPr>
        <a:xfrm>
          <a:off x="2857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17378</xdr:rowOff>
    </xdr:from>
    <xdr:ext cx="534377" cy="259045"/>
    <xdr:sp macro="" textlink="">
      <xdr:nvSpPr>
        <xdr:cNvPr id="259" name="テキスト ボックス 258"/>
        <xdr:cNvSpPr txBox="1"/>
      </xdr:nvSpPr>
      <xdr:spPr>
        <a:xfrm>
          <a:off x="2641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166967</xdr:rowOff>
    </xdr:from>
    <xdr:to>
      <xdr:col>10</xdr:col>
      <xdr:colOff>165100</xdr:colOff>
      <xdr:row>98</xdr:row>
      <xdr:rowOff>97117</xdr:rowOff>
    </xdr:to>
    <xdr:sp macro="" textlink="">
      <xdr:nvSpPr>
        <xdr:cNvPr id="260" name="楕円 259"/>
        <xdr:cNvSpPr/>
      </xdr:nvSpPr>
      <xdr:spPr>
        <a:xfrm>
          <a:off x="1968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88244</xdr:rowOff>
    </xdr:from>
    <xdr:ext cx="534377" cy="259045"/>
    <xdr:sp macro="" textlink="">
      <xdr:nvSpPr>
        <xdr:cNvPr id="261" name="テキスト ボックス 260"/>
        <xdr:cNvSpPr txBox="1"/>
      </xdr:nvSpPr>
      <xdr:spPr>
        <a:xfrm>
          <a:off x="1752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46189</xdr:rowOff>
    </xdr:from>
    <xdr:to>
      <xdr:col>6</xdr:col>
      <xdr:colOff>38100</xdr:colOff>
      <xdr:row>98</xdr:row>
      <xdr:rowOff>147789</xdr:rowOff>
    </xdr:to>
    <xdr:sp macro="" textlink="">
      <xdr:nvSpPr>
        <xdr:cNvPr id="262" name="楕円 261"/>
        <xdr:cNvSpPr/>
      </xdr:nvSpPr>
      <xdr:spPr>
        <a:xfrm>
          <a:off x="1079500" y="168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138916</xdr:rowOff>
    </xdr:from>
    <xdr:ext cx="534377" cy="259045"/>
    <xdr:sp macro="" textlink="">
      <xdr:nvSpPr>
        <xdr:cNvPr id="263" name="テキスト ボックス 262"/>
        <xdr:cNvSpPr txBox="1"/>
      </xdr:nvSpPr>
      <xdr:spPr>
        <a:xfrm>
          <a:off x="863111" y="169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73909</xdr:rowOff>
    </xdr:from>
    <xdr:to>
      <xdr:col>55</xdr:col>
      <xdr:colOff>0</xdr:colOff>
      <xdr:row>37</xdr:row>
      <xdr:rowOff>77964</xdr:rowOff>
    </xdr:to>
    <xdr:cxnSp macro="">
      <xdr:nvCxnSpPr>
        <xdr:cNvPr id="290" name="直線コネクタ 289"/>
        <xdr:cNvCxnSpPr/>
      </xdr:nvCxnSpPr>
      <xdr:spPr>
        <a:xfrm flipV="1">
          <a:off x="9639300" y="6417559"/>
          <a:ext cx="8382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77964</xdr:rowOff>
    </xdr:from>
    <xdr:to>
      <xdr:col>50</xdr:col>
      <xdr:colOff>114300</xdr:colOff>
      <xdr:row>37</xdr:row>
      <xdr:rowOff>88695</xdr:rowOff>
    </xdr:to>
    <xdr:cxnSp macro="">
      <xdr:nvCxnSpPr>
        <xdr:cNvPr id="293" name="直線コネクタ 292"/>
        <xdr:cNvCxnSpPr/>
      </xdr:nvCxnSpPr>
      <xdr:spPr>
        <a:xfrm flipV="1">
          <a:off x="8750300" y="6421614"/>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88695</xdr:rowOff>
    </xdr:from>
    <xdr:to>
      <xdr:col>45</xdr:col>
      <xdr:colOff>177800</xdr:colOff>
      <xdr:row>37</xdr:row>
      <xdr:rowOff>111082</xdr:rowOff>
    </xdr:to>
    <xdr:cxnSp macro="">
      <xdr:nvCxnSpPr>
        <xdr:cNvPr id="296" name="直線コネクタ 295"/>
        <xdr:cNvCxnSpPr/>
      </xdr:nvCxnSpPr>
      <xdr:spPr>
        <a:xfrm flipV="1">
          <a:off x="7861300" y="6432345"/>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111082</xdr:rowOff>
    </xdr:from>
    <xdr:to>
      <xdr:col>41</xdr:col>
      <xdr:colOff>50800</xdr:colOff>
      <xdr:row>37</xdr:row>
      <xdr:rowOff>112826</xdr:rowOff>
    </xdr:to>
    <xdr:cxnSp macro="">
      <xdr:nvCxnSpPr>
        <xdr:cNvPr id="299" name="直線コネクタ 298"/>
        <xdr:cNvCxnSpPr/>
      </xdr:nvCxnSpPr>
      <xdr:spPr>
        <a:xfrm flipV="1">
          <a:off x="6972300" y="6454732"/>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23109</xdr:rowOff>
    </xdr:from>
    <xdr:to>
      <xdr:col>55</xdr:col>
      <xdr:colOff>50800</xdr:colOff>
      <xdr:row>37</xdr:row>
      <xdr:rowOff>124709</xdr:rowOff>
    </xdr:to>
    <xdr:sp macro="" textlink="">
      <xdr:nvSpPr>
        <xdr:cNvPr id="309" name="楕円 308"/>
        <xdr:cNvSpPr/>
      </xdr:nvSpPr>
      <xdr:spPr>
        <a:xfrm>
          <a:off x="10426700" y="63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45986</xdr:rowOff>
    </xdr:from>
    <xdr:ext cx="599010" cy="259045"/>
    <xdr:sp macro="" textlink="">
      <xdr:nvSpPr>
        <xdr:cNvPr id="310" name="補助費等該当値テキスト"/>
        <xdr:cNvSpPr txBox="1"/>
      </xdr:nvSpPr>
      <xdr:spPr>
        <a:xfrm>
          <a:off x="10528300" y="62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27164</xdr:rowOff>
    </xdr:from>
    <xdr:to>
      <xdr:col>50</xdr:col>
      <xdr:colOff>165100</xdr:colOff>
      <xdr:row>37</xdr:row>
      <xdr:rowOff>128764</xdr:rowOff>
    </xdr:to>
    <xdr:sp macro="" textlink="">
      <xdr:nvSpPr>
        <xdr:cNvPr id="311" name="楕円 310"/>
        <xdr:cNvSpPr/>
      </xdr:nvSpPr>
      <xdr:spPr>
        <a:xfrm>
          <a:off x="9588500" y="63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145291</xdr:rowOff>
    </xdr:from>
    <xdr:ext cx="599010" cy="259045"/>
    <xdr:sp macro="" textlink="">
      <xdr:nvSpPr>
        <xdr:cNvPr id="312" name="テキスト ボックス 311"/>
        <xdr:cNvSpPr txBox="1"/>
      </xdr:nvSpPr>
      <xdr:spPr>
        <a:xfrm>
          <a:off x="9339795" y="614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37895</xdr:rowOff>
    </xdr:from>
    <xdr:to>
      <xdr:col>46</xdr:col>
      <xdr:colOff>38100</xdr:colOff>
      <xdr:row>37</xdr:row>
      <xdr:rowOff>139495</xdr:rowOff>
    </xdr:to>
    <xdr:sp macro="" textlink="">
      <xdr:nvSpPr>
        <xdr:cNvPr id="313" name="楕円 312"/>
        <xdr:cNvSpPr/>
      </xdr:nvSpPr>
      <xdr:spPr>
        <a:xfrm>
          <a:off x="8699500" y="63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156022</xdr:rowOff>
    </xdr:from>
    <xdr:ext cx="534377" cy="259045"/>
    <xdr:sp macro="" textlink="">
      <xdr:nvSpPr>
        <xdr:cNvPr id="314" name="テキスト ボックス 313"/>
        <xdr:cNvSpPr txBox="1"/>
      </xdr:nvSpPr>
      <xdr:spPr>
        <a:xfrm>
          <a:off x="8483111" y="61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60282</xdr:rowOff>
    </xdr:from>
    <xdr:to>
      <xdr:col>41</xdr:col>
      <xdr:colOff>101600</xdr:colOff>
      <xdr:row>37</xdr:row>
      <xdr:rowOff>161882</xdr:rowOff>
    </xdr:to>
    <xdr:sp macro="" textlink="">
      <xdr:nvSpPr>
        <xdr:cNvPr id="315" name="楕円 314"/>
        <xdr:cNvSpPr/>
      </xdr:nvSpPr>
      <xdr:spPr>
        <a:xfrm>
          <a:off x="7810500" y="64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153009</xdr:rowOff>
    </xdr:from>
    <xdr:ext cx="534377" cy="259045"/>
    <xdr:sp macro="" textlink="">
      <xdr:nvSpPr>
        <xdr:cNvPr id="316" name="テキスト ボックス 315"/>
        <xdr:cNvSpPr txBox="1"/>
      </xdr:nvSpPr>
      <xdr:spPr>
        <a:xfrm>
          <a:off x="7594111" y="64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62026</xdr:rowOff>
    </xdr:from>
    <xdr:to>
      <xdr:col>36</xdr:col>
      <xdr:colOff>165100</xdr:colOff>
      <xdr:row>37</xdr:row>
      <xdr:rowOff>163626</xdr:rowOff>
    </xdr:to>
    <xdr:sp macro="" textlink="">
      <xdr:nvSpPr>
        <xdr:cNvPr id="317" name="楕円 316"/>
        <xdr:cNvSpPr/>
      </xdr:nvSpPr>
      <xdr:spPr>
        <a:xfrm>
          <a:off x="6921500" y="64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8703</xdr:rowOff>
    </xdr:from>
    <xdr:ext cx="534377" cy="259045"/>
    <xdr:sp macro="" textlink="">
      <xdr:nvSpPr>
        <xdr:cNvPr id="318" name="テキスト ボックス 317"/>
        <xdr:cNvSpPr txBox="1"/>
      </xdr:nvSpPr>
      <xdr:spPr>
        <a:xfrm>
          <a:off x="6705111" y="61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103849</xdr:rowOff>
    </xdr:from>
    <xdr:to>
      <xdr:col>55</xdr:col>
      <xdr:colOff>0</xdr:colOff>
      <xdr:row>58</xdr:row>
      <xdr:rowOff>105561</xdr:rowOff>
    </xdr:to>
    <xdr:cxnSp macro="">
      <xdr:nvCxnSpPr>
        <xdr:cNvPr id="345" name="直線コネクタ 344"/>
        <xdr:cNvCxnSpPr/>
      </xdr:nvCxnSpPr>
      <xdr:spPr>
        <a:xfrm>
          <a:off x="9639300" y="10047949"/>
          <a:ext cx="8382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60532</xdr:rowOff>
    </xdr:from>
    <xdr:to>
      <xdr:col>50</xdr:col>
      <xdr:colOff>114300</xdr:colOff>
      <xdr:row>58</xdr:row>
      <xdr:rowOff>103849</xdr:rowOff>
    </xdr:to>
    <xdr:cxnSp macro="">
      <xdr:nvCxnSpPr>
        <xdr:cNvPr id="348" name="直線コネクタ 347"/>
        <xdr:cNvCxnSpPr/>
      </xdr:nvCxnSpPr>
      <xdr:spPr>
        <a:xfrm>
          <a:off x="8750300" y="10004632"/>
          <a:ext cx="889000" cy="4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60532</xdr:rowOff>
    </xdr:from>
    <xdr:to>
      <xdr:col>45</xdr:col>
      <xdr:colOff>177800</xdr:colOff>
      <xdr:row>58</xdr:row>
      <xdr:rowOff>82456</xdr:rowOff>
    </xdr:to>
    <xdr:cxnSp macro="">
      <xdr:nvCxnSpPr>
        <xdr:cNvPr id="351" name="直線コネクタ 350"/>
        <xdr:cNvCxnSpPr/>
      </xdr:nvCxnSpPr>
      <xdr:spPr>
        <a:xfrm flipV="1">
          <a:off x="7861300" y="10004632"/>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82456</xdr:rowOff>
    </xdr:from>
    <xdr:to>
      <xdr:col>41</xdr:col>
      <xdr:colOff>50800</xdr:colOff>
      <xdr:row>58</xdr:row>
      <xdr:rowOff>114705</xdr:rowOff>
    </xdr:to>
    <xdr:cxnSp macro="">
      <xdr:nvCxnSpPr>
        <xdr:cNvPr id="354" name="直線コネクタ 353"/>
        <xdr:cNvCxnSpPr/>
      </xdr:nvCxnSpPr>
      <xdr:spPr>
        <a:xfrm flipV="1">
          <a:off x="6972300" y="10026556"/>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54761</xdr:rowOff>
    </xdr:from>
    <xdr:to>
      <xdr:col>55</xdr:col>
      <xdr:colOff>50800</xdr:colOff>
      <xdr:row>58</xdr:row>
      <xdr:rowOff>156361</xdr:rowOff>
    </xdr:to>
    <xdr:sp macro="" textlink="">
      <xdr:nvSpPr>
        <xdr:cNvPr id="364" name="楕円 363"/>
        <xdr:cNvSpPr/>
      </xdr:nvSpPr>
      <xdr:spPr>
        <a:xfrm>
          <a:off x="10426700" y="99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14138</xdr:rowOff>
    </xdr:from>
    <xdr:ext cx="599010" cy="259045"/>
    <xdr:sp macro="" textlink="">
      <xdr:nvSpPr>
        <xdr:cNvPr id="365" name="普通建設事業費該当値テキスト"/>
        <xdr:cNvSpPr txBox="1"/>
      </xdr:nvSpPr>
      <xdr:spPr>
        <a:xfrm>
          <a:off x="10528300" y="97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53049</xdr:rowOff>
    </xdr:from>
    <xdr:to>
      <xdr:col>50</xdr:col>
      <xdr:colOff>165100</xdr:colOff>
      <xdr:row>58</xdr:row>
      <xdr:rowOff>154649</xdr:rowOff>
    </xdr:to>
    <xdr:sp macro="" textlink="">
      <xdr:nvSpPr>
        <xdr:cNvPr id="366" name="楕円 365"/>
        <xdr:cNvSpPr/>
      </xdr:nvSpPr>
      <xdr:spPr>
        <a:xfrm>
          <a:off x="9588500" y="99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171176</xdr:rowOff>
    </xdr:from>
    <xdr:ext cx="599010" cy="259045"/>
    <xdr:sp macro="" textlink="">
      <xdr:nvSpPr>
        <xdr:cNvPr id="367" name="テキスト ボックス 366"/>
        <xdr:cNvSpPr txBox="1"/>
      </xdr:nvSpPr>
      <xdr:spPr>
        <a:xfrm>
          <a:off x="9339795" y="977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9732</xdr:rowOff>
    </xdr:from>
    <xdr:to>
      <xdr:col>46</xdr:col>
      <xdr:colOff>38100</xdr:colOff>
      <xdr:row>58</xdr:row>
      <xdr:rowOff>111332</xdr:rowOff>
    </xdr:to>
    <xdr:sp macro="" textlink="">
      <xdr:nvSpPr>
        <xdr:cNvPr id="368" name="楕円 367"/>
        <xdr:cNvSpPr/>
      </xdr:nvSpPr>
      <xdr:spPr>
        <a:xfrm>
          <a:off x="8699500" y="99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127859</xdr:rowOff>
    </xdr:from>
    <xdr:ext cx="599010" cy="259045"/>
    <xdr:sp macro="" textlink="">
      <xdr:nvSpPr>
        <xdr:cNvPr id="369" name="テキスト ボックス 368"/>
        <xdr:cNvSpPr txBox="1"/>
      </xdr:nvSpPr>
      <xdr:spPr>
        <a:xfrm>
          <a:off x="8450795" y="97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31656</xdr:rowOff>
    </xdr:from>
    <xdr:to>
      <xdr:col>41</xdr:col>
      <xdr:colOff>101600</xdr:colOff>
      <xdr:row>58</xdr:row>
      <xdr:rowOff>133256</xdr:rowOff>
    </xdr:to>
    <xdr:sp macro="" textlink="">
      <xdr:nvSpPr>
        <xdr:cNvPr id="370" name="楕円 369"/>
        <xdr:cNvSpPr/>
      </xdr:nvSpPr>
      <xdr:spPr>
        <a:xfrm>
          <a:off x="7810500" y="99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149783</xdr:rowOff>
    </xdr:from>
    <xdr:ext cx="599010" cy="259045"/>
    <xdr:sp macro="" textlink="">
      <xdr:nvSpPr>
        <xdr:cNvPr id="371" name="テキスト ボックス 370"/>
        <xdr:cNvSpPr txBox="1"/>
      </xdr:nvSpPr>
      <xdr:spPr>
        <a:xfrm>
          <a:off x="7561795" y="975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63905</xdr:rowOff>
    </xdr:from>
    <xdr:to>
      <xdr:col>36</xdr:col>
      <xdr:colOff>165100</xdr:colOff>
      <xdr:row>58</xdr:row>
      <xdr:rowOff>165505</xdr:rowOff>
    </xdr:to>
    <xdr:sp macro="" textlink="">
      <xdr:nvSpPr>
        <xdr:cNvPr id="372" name="楕円 371"/>
        <xdr:cNvSpPr/>
      </xdr:nvSpPr>
      <xdr:spPr>
        <a:xfrm>
          <a:off x="6921500" y="10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156632</xdr:rowOff>
    </xdr:from>
    <xdr:ext cx="599010" cy="259045"/>
    <xdr:sp macro="" textlink="">
      <xdr:nvSpPr>
        <xdr:cNvPr id="373" name="テキスト ボックス 372"/>
        <xdr:cNvSpPr txBox="1"/>
      </xdr:nvSpPr>
      <xdr:spPr>
        <a:xfrm>
          <a:off x="6672795" y="1010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133829</xdr:rowOff>
    </xdr:from>
    <xdr:to>
      <xdr:col>55</xdr:col>
      <xdr:colOff>0</xdr:colOff>
      <xdr:row>78</xdr:row>
      <xdr:rowOff>134274</xdr:rowOff>
    </xdr:to>
    <xdr:cxnSp macro="">
      <xdr:nvCxnSpPr>
        <xdr:cNvPr id="400" name="直線コネクタ 399"/>
        <xdr:cNvCxnSpPr/>
      </xdr:nvCxnSpPr>
      <xdr:spPr>
        <a:xfrm flipV="1">
          <a:off x="9639300" y="13506929"/>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120256</xdr:rowOff>
    </xdr:from>
    <xdr:to>
      <xdr:col>50</xdr:col>
      <xdr:colOff>114300</xdr:colOff>
      <xdr:row>78</xdr:row>
      <xdr:rowOff>134274</xdr:rowOff>
    </xdr:to>
    <xdr:cxnSp macro="">
      <xdr:nvCxnSpPr>
        <xdr:cNvPr id="403" name="直線コネクタ 402"/>
        <xdr:cNvCxnSpPr/>
      </xdr:nvCxnSpPr>
      <xdr:spPr>
        <a:xfrm>
          <a:off x="8750300" y="13493356"/>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115663</xdr:rowOff>
    </xdr:from>
    <xdr:to>
      <xdr:col>45</xdr:col>
      <xdr:colOff>177800</xdr:colOff>
      <xdr:row>78</xdr:row>
      <xdr:rowOff>120256</xdr:rowOff>
    </xdr:to>
    <xdr:cxnSp macro="">
      <xdr:nvCxnSpPr>
        <xdr:cNvPr id="406" name="直線コネクタ 405"/>
        <xdr:cNvCxnSpPr/>
      </xdr:nvCxnSpPr>
      <xdr:spPr>
        <a:xfrm>
          <a:off x="7861300" y="13488763"/>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83029</xdr:rowOff>
    </xdr:from>
    <xdr:to>
      <xdr:col>55</xdr:col>
      <xdr:colOff>50800</xdr:colOff>
      <xdr:row>79</xdr:row>
      <xdr:rowOff>13179</xdr:rowOff>
    </xdr:to>
    <xdr:sp macro="" textlink="">
      <xdr:nvSpPr>
        <xdr:cNvPr id="416" name="楕円 415"/>
        <xdr:cNvSpPr/>
      </xdr:nvSpPr>
      <xdr:spPr>
        <a:xfrm>
          <a:off x="10426700" y="13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83474</xdr:rowOff>
    </xdr:from>
    <xdr:to>
      <xdr:col>50</xdr:col>
      <xdr:colOff>165100</xdr:colOff>
      <xdr:row>79</xdr:row>
      <xdr:rowOff>13624</xdr:rowOff>
    </xdr:to>
    <xdr:sp macro="" textlink="">
      <xdr:nvSpPr>
        <xdr:cNvPr id="418" name="楕円 417"/>
        <xdr:cNvSpPr/>
      </xdr:nvSpPr>
      <xdr:spPr>
        <a:xfrm>
          <a:off x="9588500" y="134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4751</xdr:rowOff>
    </xdr:from>
    <xdr:ext cx="534377" cy="259045"/>
    <xdr:sp macro="" textlink="">
      <xdr:nvSpPr>
        <xdr:cNvPr id="419" name="テキスト ボックス 418"/>
        <xdr:cNvSpPr txBox="1"/>
      </xdr:nvSpPr>
      <xdr:spPr>
        <a:xfrm>
          <a:off x="9372111" y="135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69456</xdr:rowOff>
    </xdr:from>
    <xdr:to>
      <xdr:col>46</xdr:col>
      <xdr:colOff>38100</xdr:colOff>
      <xdr:row>78</xdr:row>
      <xdr:rowOff>171056</xdr:rowOff>
    </xdr:to>
    <xdr:sp macro="" textlink="">
      <xdr:nvSpPr>
        <xdr:cNvPr id="420" name="楕円 419"/>
        <xdr:cNvSpPr/>
      </xdr:nvSpPr>
      <xdr:spPr>
        <a:xfrm>
          <a:off x="8699500" y="134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16133</xdr:rowOff>
    </xdr:from>
    <xdr:ext cx="534377" cy="259045"/>
    <xdr:sp macro="" textlink="">
      <xdr:nvSpPr>
        <xdr:cNvPr id="421" name="テキスト ボックス 420"/>
        <xdr:cNvSpPr txBox="1"/>
      </xdr:nvSpPr>
      <xdr:spPr>
        <a:xfrm>
          <a:off x="8483111" y="132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64863</xdr:rowOff>
    </xdr:from>
    <xdr:to>
      <xdr:col>41</xdr:col>
      <xdr:colOff>101600</xdr:colOff>
      <xdr:row>78</xdr:row>
      <xdr:rowOff>166463</xdr:rowOff>
    </xdr:to>
    <xdr:sp macro="" textlink="">
      <xdr:nvSpPr>
        <xdr:cNvPr id="422" name="楕円 421"/>
        <xdr:cNvSpPr/>
      </xdr:nvSpPr>
      <xdr:spPr>
        <a:xfrm>
          <a:off x="7810500" y="134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11540</xdr:rowOff>
    </xdr:from>
    <xdr:ext cx="599010" cy="259045"/>
    <xdr:sp macro="" textlink="">
      <xdr:nvSpPr>
        <xdr:cNvPr id="423" name="テキスト ボックス 422"/>
        <xdr:cNvSpPr txBox="1"/>
      </xdr:nvSpPr>
      <xdr:spPr>
        <a:xfrm>
          <a:off x="7561795" y="1321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107330</xdr:rowOff>
    </xdr:from>
    <xdr:to>
      <xdr:col>55</xdr:col>
      <xdr:colOff>0</xdr:colOff>
      <xdr:row>96</xdr:row>
      <xdr:rowOff>164419</xdr:rowOff>
    </xdr:to>
    <xdr:cxnSp macro="">
      <xdr:nvCxnSpPr>
        <xdr:cNvPr id="452" name="直線コネクタ 451"/>
        <xdr:cNvCxnSpPr/>
      </xdr:nvCxnSpPr>
      <xdr:spPr>
        <a:xfrm>
          <a:off x="9639300" y="16566530"/>
          <a:ext cx="838200" cy="5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140843</xdr:rowOff>
    </xdr:from>
    <xdr:to>
      <xdr:col>50</xdr:col>
      <xdr:colOff>114300</xdr:colOff>
      <xdr:row>96</xdr:row>
      <xdr:rowOff>107330</xdr:rowOff>
    </xdr:to>
    <xdr:cxnSp macro="">
      <xdr:nvCxnSpPr>
        <xdr:cNvPr id="455" name="直線コネクタ 454"/>
        <xdr:cNvCxnSpPr/>
      </xdr:nvCxnSpPr>
      <xdr:spPr>
        <a:xfrm>
          <a:off x="8750300" y="16085693"/>
          <a:ext cx="889000" cy="4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140843</xdr:rowOff>
    </xdr:from>
    <xdr:to>
      <xdr:col>45</xdr:col>
      <xdr:colOff>177800</xdr:colOff>
      <xdr:row>96</xdr:row>
      <xdr:rowOff>54493</xdr:rowOff>
    </xdr:to>
    <xdr:cxnSp macro="">
      <xdr:nvCxnSpPr>
        <xdr:cNvPr id="458" name="直線コネクタ 457"/>
        <xdr:cNvCxnSpPr/>
      </xdr:nvCxnSpPr>
      <xdr:spPr>
        <a:xfrm flipV="1">
          <a:off x="7861300" y="16085693"/>
          <a:ext cx="889000" cy="4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113619</xdr:rowOff>
    </xdr:from>
    <xdr:to>
      <xdr:col>55</xdr:col>
      <xdr:colOff>50800</xdr:colOff>
      <xdr:row>97</xdr:row>
      <xdr:rowOff>43769</xdr:rowOff>
    </xdr:to>
    <xdr:sp macro="" textlink="">
      <xdr:nvSpPr>
        <xdr:cNvPr id="468" name="楕円 467"/>
        <xdr:cNvSpPr/>
      </xdr:nvSpPr>
      <xdr:spPr>
        <a:xfrm>
          <a:off x="10426700" y="1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136496</xdr:rowOff>
    </xdr:from>
    <xdr:ext cx="599010" cy="259045"/>
    <xdr:sp macro="" textlink="">
      <xdr:nvSpPr>
        <xdr:cNvPr id="469" name="普通建設事業費 （ うち更新整備　）該当値テキスト"/>
        <xdr:cNvSpPr txBox="1"/>
      </xdr:nvSpPr>
      <xdr:spPr>
        <a:xfrm>
          <a:off x="10528300" y="1642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56530</xdr:rowOff>
    </xdr:from>
    <xdr:to>
      <xdr:col>50</xdr:col>
      <xdr:colOff>165100</xdr:colOff>
      <xdr:row>96</xdr:row>
      <xdr:rowOff>158130</xdr:rowOff>
    </xdr:to>
    <xdr:sp macro="" textlink="">
      <xdr:nvSpPr>
        <xdr:cNvPr id="470" name="楕円 469"/>
        <xdr:cNvSpPr/>
      </xdr:nvSpPr>
      <xdr:spPr>
        <a:xfrm>
          <a:off x="9588500" y="165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3207</xdr:rowOff>
    </xdr:from>
    <xdr:ext cx="599010" cy="259045"/>
    <xdr:sp macro="" textlink="">
      <xdr:nvSpPr>
        <xdr:cNvPr id="471" name="テキスト ボックス 470"/>
        <xdr:cNvSpPr txBox="1"/>
      </xdr:nvSpPr>
      <xdr:spPr>
        <a:xfrm>
          <a:off x="9339795" y="1629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90043</xdr:rowOff>
    </xdr:from>
    <xdr:to>
      <xdr:col>46</xdr:col>
      <xdr:colOff>38100</xdr:colOff>
      <xdr:row>94</xdr:row>
      <xdr:rowOff>20193</xdr:rowOff>
    </xdr:to>
    <xdr:sp macro="" textlink="">
      <xdr:nvSpPr>
        <xdr:cNvPr id="472" name="楕円 471"/>
        <xdr:cNvSpPr/>
      </xdr:nvSpPr>
      <xdr:spPr>
        <a:xfrm>
          <a:off x="8699500" y="16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36720</xdr:rowOff>
    </xdr:from>
    <xdr:ext cx="599010" cy="259045"/>
    <xdr:sp macro="" textlink="">
      <xdr:nvSpPr>
        <xdr:cNvPr id="473" name="テキスト ボックス 472"/>
        <xdr:cNvSpPr txBox="1"/>
      </xdr:nvSpPr>
      <xdr:spPr>
        <a:xfrm>
          <a:off x="8450795" y="1581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3693</xdr:rowOff>
    </xdr:from>
    <xdr:to>
      <xdr:col>41</xdr:col>
      <xdr:colOff>101600</xdr:colOff>
      <xdr:row>96</xdr:row>
      <xdr:rowOff>105293</xdr:rowOff>
    </xdr:to>
    <xdr:sp macro="" textlink="">
      <xdr:nvSpPr>
        <xdr:cNvPr id="474" name="楕円 473"/>
        <xdr:cNvSpPr/>
      </xdr:nvSpPr>
      <xdr:spPr>
        <a:xfrm>
          <a:off x="7810500" y="164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121820</xdr:rowOff>
    </xdr:from>
    <xdr:ext cx="599010" cy="259045"/>
    <xdr:sp macro="" textlink="">
      <xdr:nvSpPr>
        <xdr:cNvPr id="475" name="テキスト ボックス 474"/>
        <xdr:cNvSpPr txBox="1"/>
      </xdr:nvSpPr>
      <xdr:spPr>
        <a:xfrm>
          <a:off x="7561795" y="162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27133</xdr:rowOff>
    </xdr:from>
    <xdr:to>
      <xdr:col>85</xdr:col>
      <xdr:colOff>127000</xdr:colOff>
      <xdr:row>39</xdr:row>
      <xdr:rowOff>36104</xdr:rowOff>
    </xdr:to>
    <xdr:cxnSp macro="">
      <xdr:nvCxnSpPr>
        <xdr:cNvPr id="504" name="直線コネクタ 503"/>
        <xdr:cNvCxnSpPr/>
      </xdr:nvCxnSpPr>
      <xdr:spPr>
        <a:xfrm flipV="1">
          <a:off x="15481300" y="6713683"/>
          <a:ext cx="8382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8194</xdr:rowOff>
    </xdr:from>
    <xdr:to>
      <xdr:col>81</xdr:col>
      <xdr:colOff>50800</xdr:colOff>
      <xdr:row>39</xdr:row>
      <xdr:rowOff>36104</xdr:rowOff>
    </xdr:to>
    <xdr:cxnSp macro="">
      <xdr:nvCxnSpPr>
        <xdr:cNvPr id="507" name="直線コネクタ 506"/>
        <xdr:cNvCxnSpPr/>
      </xdr:nvCxnSpPr>
      <xdr:spPr>
        <a:xfrm>
          <a:off x="14592300" y="6694744"/>
          <a:ext cx="8890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8194</xdr:rowOff>
    </xdr:from>
    <xdr:to>
      <xdr:col>76</xdr:col>
      <xdr:colOff>114300</xdr:colOff>
      <xdr:row>39</xdr:row>
      <xdr:rowOff>42301</xdr:rowOff>
    </xdr:to>
    <xdr:cxnSp macro="">
      <xdr:nvCxnSpPr>
        <xdr:cNvPr id="510" name="直線コネクタ 509"/>
        <xdr:cNvCxnSpPr/>
      </xdr:nvCxnSpPr>
      <xdr:spPr>
        <a:xfrm flipV="1">
          <a:off x="13703300" y="6694744"/>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42301</xdr:rowOff>
    </xdr:from>
    <xdr:to>
      <xdr:col>71</xdr:col>
      <xdr:colOff>177800</xdr:colOff>
      <xdr:row>39</xdr:row>
      <xdr:rowOff>43549</xdr:rowOff>
    </xdr:to>
    <xdr:cxnSp macro="">
      <xdr:nvCxnSpPr>
        <xdr:cNvPr id="513" name="直線コネクタ 512"/>
        <xdr:cNvCxnSpPr/>
      </xdr:nvCxnSpPr>
      <xdr:spPr>
        <a:xfrm flipV="1">
          <a:off x="12814300" y="672885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147783</xdr:rowOff>
    </xdr:from>
    <xdr:to>
      <xdr:col>85</xdr:col>
      <xdr:colOff>177800</xdr:colOff>
      <xdr:row>39</xdr:row>
      <xdr:rowOff>77933</xdr:rowOff>
    </xdr:to>
    <xdr:sp macro="" textlink="">
      <xdr:nvSpPr>
        <xdr:cNvPr id="523" name="楕円 522"/>
        <xdr:cNvSpPr/>
      </xdr:nvSpPr>
      <xdr:spPr>
        <a:xfrm>
          <a:off x="16268700" y="66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469744" cy="259045"/>
    <xdr:sp macro="" textlink="">
      <xdr:nvSpPr>
        <xdr:cNvPr id="524" name="災害復旧事業費該当値テキスト"/>
        <xdr:cNvSpPr txBox="1"/>
      </xdr:nvSpPr>
      <xdr:spPr>
        <a:xfrm>
          <a:off x="16370300" y="6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156754</xdr:rowOff>
    </xdr:from>
    <xdr:to>
      <xdr:col>81</xdr:col>
      <xdr:colOff>101600</xdr:colOff>
      <xdr:row>39</xdr:row>
      <xdr:rowOff>86904</xdr:rowOff>
    </xdr:to>
    <xdr:sp macro="" textlink="">
      <xdr:nvSpPr>
        <xdr:cNvPr id="525" name="楕円 524"/>
        <xdr:cNvSpPr/>
      </xdr:nvSpPr>
      <xdr:spPr>
        <a:xfrm>
          <a:off x="15430500" y="66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78031</xdr:rowOff>
    </xdr:from>
    <xdr:ext cx="469744" cy="259045"/>
    <xdr:sp macro="" textlink="">
      <xdr:nvSpPr>
        <xdr:cNvPr id="526" name="テキスト ボックス 525"/>
        <xdr:cNvSpPr txBox="1"/>
      </xdr:nvSpPr>
      <xdr:spPr>
        <a:xfrm>
          <a:off x="15246428" y="676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128844</xdr:rowOff>
    </xdr:from>
    <xdr:to>
      <xdr:col>76</xdr:col>
      <xdr:colOff>165100</xdr:colOff>
      <xdr:row>39</xdr:row>
      <xdr:rowOff>58994</xdr:rowOff>
    </xdr:to>
    <xdr:sp macro="" textlink="">
      <xdr:nvSpPr>
        <xdr:cNvPr id="527" name="楕円 526"/>
        <xdr:cNvSpPr/>
      </xdr:nvSpPr>
      <xdr:spPr>
        <a:xfrm>
          <a:off x="14541500" y="66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75521</xdr:rowOff>
    </xdr:from>
    <xdr:ext cx="534377" cy="259045"/>
    <xdr:sp macro="" textlink="">
      <xdr:nvSpPr>
        <xdr:cNvPr id="528" name="テキスト ボックス 527"/>
        <xdr:cNvSpPr txBox="1"/>
      </xdr:nvSpPr>
      <xdr:spPr>
        <a:xfrm>
          <a:off x="14325111" y="64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162951</xdr:rowOff>
    </xdr:from>
    <xdr:to>
      <xdr:col>72</xdr:col>
      <xdr:colOff>38100</xdr:colOff>
      <xdr:row>39</xdr:row>
      <xdr:rowOff>93101</xdr:rowOff>
    </xdr:to>
    <xdr:sp macro="" textlink="">
      <xdr:nvSpPr>
        <xdr:cNvPr id="529" name="楕円 528"/>
        <xdr:cNvSpPr/>
      </xdr:nvSpPr>
      <xdr:spPr>
        <a:xfrm>
          <a:off x="13652500" y="66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84228</xdr:rowOff>
    </xdr:from>
    <xdr:ext cx="469744" cy="259045"/>
    <xdr:sp macro="" textlink="">
      <xdr:nvSpPr>
        <xdr:cNvPr id="530" name="テキスト ボックス 529"/>
        <xdr:cNvSpPr txBox="1"/>
      </xdr:nvSpPr>
      <xdr:spPr>
        <a:xfrm>
          <a:off x="13468428" y="677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164199</xdr:rowOff>
    </xdr:from>
    <xdr:to>
      <xdr:col>67</xdr:col>
      <xdr:colOff>101600</xdr:colOff>
      <xdr:row>39</xdr:row>
      <xdr:rowOff>94349</xdr:rowOff>
    </xdr:to>
    <xdr:sp macro="" textlink="">
      <xdr:nvSpPr>
        <xdr:cNvPr id="531" name="楕円 530"/>
        <xdr:cNvSpPr/>
      </xdr:nvSpPr>
      <xdr:spPr>
        <a:xfrm>
          <a:off x="12763500" y="66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85476</xdr:rowOff>
    </xdr:from>
    <xdr:ext cx="378565" cy="259045"/>
    <xdr:sp macro="" textlink="">
      <xdr:nvSpPr>
        <xdr:cNvPr id="532" name="テキスト ボックス 531"/>
        <xdr:cNvSpPr txBox="1"/>
      </xdr:nvSpPr>
      <xdr:spPr>
        <a:xfrm>
          <a:off x="12625017" y="677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27525</xdr:rowOff>
    </xdr:from>
    <xdr:to>
      <xdr:col>85</xdr:col>
      <xdr:colOff>127000</xdr:colOff>
      <xdr:row>76</xdr:row>
      <xdr:rowOff>59328</xdr:rowOff>
    </xdr:to>
    <xdr:cxnSp macro="">
      <xdr:nvCxnSpPr>
        <xdr:cNvPr id="608" name="直線コネクタ 607"/>
        <xdr:cNvCxnSpPr/>
      </xdr:nvCxnSpPr>
      <xdr:spPr>
        <a:xfrm flipV="1">
          <a:off x="15481300" y="13057725"/>
          <a:ext cx="8382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59328</xdr:rowOff>
    </xdr:from>
    <xdr:to>
      <xdr:col>81</xdr:col>
      <xdr:colOff>50800</xdr:colOff>
      <xdr:row>76</xdr:row>
      <xdr:rowOff>90478</xdr:rowOff>
    </xdr:to>
    <xdr:cxnSp macro="">
      <xdr:nvCxnSpPr>
        <xdr:cNvPr id="611" name="直線コネクタ 610"/>
        <xdr:cNvCxnSpPr/>
      </xdr:nvCxnSpPr>
      <xdr:spPr>
        <a:xfrm flipV="1">
          <a:off x="14592300" y="13089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30718</xdr:rowOff>
    </xdr:from>
    <xdr:to>
      <xdr:col>76</xdr:col>
      <xdr:colOff>114300</xdr:colOff>
      <xdr:row>76</xdr:row>
      <xdr:rowOff>90478</xdr:rowOff>
    </xdr:to>
    <xdr:cxnSp macro="">
      <xdr:nvCxnSpPr>
        <xdr:cNvPr id="614" name="直線コネクタ 613"/>
        <xdr:cNvCxnSpPr/>
      </xdr:nvCxnSpPr>
      <xdr:spPr>
        <a:xfrm>
          <a:off x="13703300" y="12889468"/>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30718</xdr:rowOff>
    </xdr:from>
    <xdr:to>
      <xdr:col>71</xdr:col>
      <xdr:colOff>177800</xdr:colOff>
      <xdr:row>76</xdr:row>
      <xdr:rowOff>48657</xdr:rowOff>
    </xdr:to>
    <xdr:cxnSp macro="">
      <xdr:nvCxnSpPr>
        <xdr:cNvPr id="617" name="直線コネクタ 616"/>
        <xdr:cNvCxnSpPr/>
      </xdr:nvCxnSpPr>
      <xdr:spPr>
        <a:xfrm flipV="1">
          <a:off x="12814300" y="12889468"/>
          <a:ext cx="889000" cy="18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148175</xdr:rowOff>
    </xdr:from>
    <xdr:to>
      <xdr:col>85</xdr:col>
      <xdr:colOff>177800</xdr:colOff>
      <xdr:row>76</xdr:row>
      <xdr:rowOff>78325</xdr:rowOff>
    </xdr:to>
    <xdr:sp macro="" textlink="">
      <xdr:nvSpPr>
        <xdr:cNvPr id="627" name="楕円 626"/>
        <xdr:cNvSpPr/>
      </xdr:nvSpPr>
      <xdr:spPr>
        <a:xfrm>
          <a:off x="16268700" y="130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171053</xdr:rowOff>
    </xdr:from>
    <xdr:ext cx="534377" cy="259045"/>
    <xdr:sp macro="" textlink="">
      <xdr:nvSpPr>
        <xdr:cNvPr id="628" name="公債費該当値テキスト"/>
        <xdr:cNvSpPr txBox="1"/>
      </xdr:nvSpPr>
      <xdr:spPr>
        <a:xfrm>
          <a:off x="16370300" y="128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8528</xdr:rowOff>
    </xdr:from>
    <xdr:to>
      <xdr:col>81</xdr:col>
      <xdr:colOff>101600</xdr:colOff>
      <xdr:row>76</xdr:row>
      <xdr:rowOff>110128</xdr:rowOff>
    </xdr:to>
    <xdr:sp macro="" textlink="">
      <xdr:nvSpPr>
        <xdr:cNvPr id="629" name="楕円 628"/>
        <xdr:cNvSpPr/>
      </xdr:nvSpPr>
      <xdr:spPr>
        <a:xfrm>
          <a:off x="15430500" y="13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126656</xdr:rowOff>
    </xdr:from>
    <xdr:ext cx="534377" cy="259045"/>
    <xdr:sp macro="" textlink="">
      <xdr:nvSpPr>
        <xdr:cNvPr id="630" name="テキスト ボックス 629"/>
        <xdr:cNvSpPr txBox="1"/>
      </xdr:nvSpPr>
      <xdr:spPr>
        <a:xfrm>
          <a:off x="15214111" y="128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39678</xdr:rowOff>
    </xdr:from>
    <xdr:to>
      <xdr:col>76</xdr:col>
      <xdr:colOff>165100</xdr:colOff>
      <xdr:row>76</xdr:row>
      <xdr:rowOff>141278</xdr:rowOff>
    </xdr:to>
    <xdr:sp macro="" textlink="">
      <xdr:nvSpPr>
        <xdr:cNvPr id="631" name="楕円 630"/>
        <xdr:cNvSpPr/>
      </xdr:nvSpPr>
      <xdr:spPr>
        <a:xfrm>
          <a:off x="14541500" y="130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157805</xdr:rowOff>
    </xdr:from>
    <xdr:ext cx="534377" cy="259045"/>
    <xdr:sp macro="" textlink="">
      <xdr:nvSpPr>
        <xdr:cNvPr id="632" name="テキスト ボックス 631"/>
        <xdr:cNvSpPr txBox="1"/>
      </xdr:nvSpPr>
      <xdr:spPr>
        <a:xfrm>
          <a:off x="14325111" y="128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151368</xdr:rowOff>
    </xdr:from>
    <xdr:to>
      <xdr:col>72</xdr:col>
      <xdr:colOff>38100</xdr:colOff>
      <xdr:row>75</xdr:row>
      <xdr:rowOff>81518</xdr:rowOff>
    </xdr:to>
    <xdr:sp macro="" textlink="">
      <xdr:nvSpPr>
        <xdr:cNvPr id="633" name="楕円 632"/>
        <xdr:cNvSpPr/>
      </xdr:nvSpPr>
      <xdr:spPr>
        <a:xfrm>
          <a:off x="13652500" y="128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98045</xdr:rowOff>
    </xdr:from>
    <xdr:ext cx="599010" cy="259045"/>
    <xdr:sp macro="" textlink="">
      <xdr:nvSpPr>
        <xdr:cNvPr id="634" name="テキスト ボックス 633"/>
        <xdr:cNvSpPr txBox="1"/>
      </xdr:nvSpPr>
      <xdr:spPr>
        <a:xfrm>
          <a:off x="13403795" y="1261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169307</xdr:rowOff>
    </xdr:from>
    <xdr:to>
      <xdr:col>67</xdr:col>
      <xdr:colOff>101600</xdr:colOff>
      <xdr:row>76</xdr:row>
      <xdr:rowOff>99457</xdr:rowOff>
    </xdr:to>
    <xdr:sp macro="" textlink="">
      <xdr:nvSpPr>
        <xdr:cNvPr id="635" name="楕円 634"/>
        <xdr:cNvSpPr/>
      </xdr:nvSpPr>
      <xdr:spPr>
        <a:xfrm>
          <a:off x="12763500" y="1302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115984</xdr:rowOff>
    </xdr:from>
    <xdr:ext cx="534377" cy="259045"/>
    <xdr:sp macro="" textlink="">
      <xdr:nvSpPr>
        <xdr:cNvPr id="636" name="テキスト ボックス 635"/>
        <xdr:cNvSpPr txBox="1"/>
      </xdr:nvSpPr>
      <xdr:spPr>
        <a:xfrm>
          <a:off x="12547111" y="128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40878</xdr:rowOff>
    </xdr:from>
    <xdr:to>
      <xdr:col>85</xdr:col>
      <xdr:colOff>127000</xdr:colOff>
      <xdr:row>99</xdr:row>
      <xdr:rowOff>41416</xdr:rowOff>
    </xdr:to>
    <xdr:cxnSp macro="">
      <xdr:nvCxnSpPr>
        <xdr:cNvPr id="665" name="直線コネクタ 664"/>
        <xdr:cNvCxnSpPr/>
      </xdr:nvCxnSpPr>
      <xdr:spPr>
        <a:xfrm>
          <a:off x="15481300" y="17014428"/>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32414</xdr:rowOff>
    </xdr:from>
    <xdr:to>
      <xdr:col>81</xdr:col>
      <xdr:colOff>50800</xdr:colOff>
      <xdr:row>99</xdr:row>
      <xdr:rowOff>40878</xdr:rowOff>
    </xdr:to>
    <xdr:cxnSp macro="">
      <xdr:nvCxnSpPr>
        <xdr:cNvPr id="668" name="直線コネクタ 667"/>
        <xdr:cNvCxnSpPr/>
      </xdr:nvCxnSpPr>
      <xdr:spPr>
        <a:xfrm>
          <a:off x="14592300" y="17005964"/>
          <a:ext cx="889000" cy="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32414</xdr:rowOff>
    </xdr:from>
    <xdr:to>
      <xdr:col>76</xdr:col>
      <xdr:colOff>114300</xdr:colOff>
      <xdr:row>99</xdr:row>
      <xdr:rowOff>39790</xdr:rowOff>
    </xdr:to>
    <xdr:cxnSp macro="">
      <xdr:nvCxnSpPr>
        <xdr:cNvPr id="671" name="直線コネクタ 670"/>
        <xdr:cNvCxnSpPr/>
      </xdr:nvCxnSpPr>
      <xdr:spPr>
        <a:xfrm flipV="1">
          <a:off x="13703300" y="17005964"/>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133037</xdr:rowOff>
    </xdr:from>
    <xdr:to>
      <xdr:col>71</xdr:col>
      <xdr:colOff>177800</xdr:colOff>
      <xdr:row>99</xdr:row>
      <xdr:rowOff>39790</xdr:rowOff>
    </xdr:to>
    <xdr:cxnSp macro="">
      <xdr:nvCxnSpPr>
        <xdr:cNvPr id="674" name="直線コネクタ 673"/>
        <xdr:cNvCxnSpPr/>
      </xdr:nvCxnSpPr>
      <xdr:spPr>
        <a:xfrm>
          <a:off x="12814300" y="16935137"/>
          <a:ext cx="8890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162066</xdr:rowOff>
    </xdr:from>
    <xdr:to>
      <xdr:col>85</xdr:col>
      <xdr:colOff>177800</xdr:colOff>
      <xdr:row>99</xdr:row>
      <xdr:rowOff>92216</xdr:rowOff>
    </xdr:to>
    <xdr:sp macro="" textlink="">
      <xdr:nvSpPr>
        <xdr:cNvPr id="684" name="楕円 683"/>
        <xdr:cNvSpPr/>
      </xdr:nvSpPr>
      <xdr:spPr>
        <a:xfrm>
          <a:off x="16268700" y="16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161528</xdr:rowOff>
    </xdr:from>
    <xdr:to>
      <xdr:col>81</xdr:col>
      <xdr:colOff>101600</xdr:colOff>
      <xdr:row>99</xdr:row>
      <xdr:rowOff>91678</xdr:rowOff>
    </xdr:to>
    <xdr:sp macro="" textlink="">
      <xdr:nvSpPr>
        <xdr:cNvPr id="686" name="楕円 685"/>
        <xdr:cNvSpPr/>
      </xdr:nvSpPr>
      <xdr:spPr>
        <a:xfrm>
          <a:off x="15430500" y="169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82805</xdr:rowOff>
    </xdr:from>
    <xdr:ext cx="469744" cy="259045"/>
    <xdr:sp macro="" textlink="">
      <xdr:nvSpPr>
        <xdr:cNvPr id="687" name="テキスト ボックス 686"/>
        <xdr:cNvSpPr txBox="1"/>
      </xdr:nvSpPr>
      <xdr:spPr>
        <a:xfrm>
          <a:off x="15246428" y="170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153064</xdr:rowOff>
    </xdr:from>
    <xdr:to>
      <xdr:col>76</xdr:col>
      <xdr:colOff>165100</xdr:colOff>
      <xdr:row>99</xdr:row>
      <xdr:rowOff>83214</xdr:rowOff>
    </xdr:to>
    <xdr:sp macro="" textlink="">
      <xdr:nvSpPr>
        <xdr:cNvPr id="688" name="楕円 687"/>
        <xdr:cNvSpPr/>
      </xdr:nvSpPr>
      <xdr:spPr>
        <a:xfrm>
          <a:off x="14541500" y="1695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74341</xdr:rowOff>
    </xdr:from>
    <xdr:ext cx="469744" cy="259045"/>
    <xdr:sp macro="" textlink="">
      <xdr:nvSpPr>
        <xdr:cNvPr id="689" name="テキスト ボックス 688"/>
        <xdr:cNvSpPr txBox="1"/>
      </xdr:nvSpPr>
      <xdr:spPr>
        <a:xfrm>
          <a:off x="14357428" y="1704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160440</xdr:rowOff>
    </xdr:from>
    <xdr:to>
      <xdr:col>72</xdr:col>
      <xdr:colOff>38100</xdr:colOff>
      <xdr:row>99</xdr:row>
      <xdr:rowOff>90590</xdr:rowOff>
    </xdr:to>
    <xdr:sp macro="" textlink="">
      <xdr:nvSpPr>
        <xdr:cNvPr id="690" name="楕円 689"/>
        <xdr:cNvSpPr/>
      </xdr:nvSpPr>
      <xdr:spPr>
        <a:xfrm>
          <a:off x="13652500" y="169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81717</xdr:rowOff>
    </xdr:from>
    <xdr:ext cx="469744" cy="259045"/>
    <xdr:sp macro="" textlink="">
      <xdr:nvSpPr>
        <xdr:cNvPr id="691" name="テキスト ボックス 690"/>
        <xdr:cNvSpPr txBox="1"/>
      </xdr:nvSpPr>
      <xdr:spPr>
        <a:xfrm>
          <a:off x="13468428" y="170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82237</xdr:rowOff>
    </xdr:from>
    <xdr:to>
      <xdr:col>67</xdr:col>
      <xdr:colOff>101600</xdr:colOff>
      <xdr:row>99</xdr:row>
      <xdr:rowOff>12387</xdr:rowOff>
    </xdr:to>
    <xdr:sp macro="" textlink="">
      <xdr:nvSpPr>
        <xdr:cNvPr id="692" name="楕円 691"/>
        <xdr:cNvSpPr/>
      </xdr:nvSpPr>
      <xdr:spPr>
        <a:xfrm>
          <a:off x="12763500" y="168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28914</xdr:rowOff>
    </xdr:from>
    <xdr:ext cx="534377" cy="259045"/>
    <xdr:sp macro="" textlink="">
      <xdr:nvSpPr>
        <xdr:cNvPr id="693" name="テキスト ボックス 692"/>
        <xdr:cNvSpPr txBox="1"/>
      </xdr:nvSpPr>
      <xdr:spPr>
        <a:xfrm>
          <a:off x="12547111" y="166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98555</xdr:rowOff>
    </xdr:from>
    <xdr:to>
      <xdr:col>116</xdr:col>
      <xdr:colOff>63500</xdr:colOff>
      <xdr:row>59</xdr:row>
      <xdr:rowOff>98657</xdr:rowOff>
    </xdr:to>
    <xdr:cxnSp macro="">
      <xdr:nvCxnSpPr>
        <xdr:cNvPr id="779" name="直線コネクタ 778"/>
        <xdr:cNvCxnSpPr/>
      </xdr:nvCxnSpPr>
      <xdr:spPr>
        <a:xfrm>
          <a:off x="21323300" y="10214105"/>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98555</xdr:rowOff>
    </xdr:from>
    <xdr:to>
      <xdr:col>111</xdr:col>
      <xdr:colOff>177800</xdr:colOff>
      <xdr:row>59</xdr:row>
      <xdr:rowOff>98670</xdr:rowOff>
    </xdr:to>
    <xdr:cxnSp macro="">
      <xdr:nvCxnSpPr>
        <xdr:cNvPr id="782" name="直線コネクタ 781"/>
        <xdr:cNvCxnSpPr/>
      </xdr:nvCxnSpPr>
      <xdr:spPr>
        <a:xfrm flipV="1">
          <a:off x="20434300" y="1021410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98670</xdr:rowOff>
    </xdr:from>
    <xdr:to>
      <xdr:col>107</xdr:col>
      <xdr:colOff>50800</xdr:colOff>
      <xdr:row>59</xdr:row>
      <xdr:rowOff>98728</xdr:rowOff>
    </xdr:to>
    <xdr:cxnSp macro="">
      <xdr:nvCxnSpPr>
        <xdr:cNvPr id="785" name="直線コネクタ 784"/>
        <xdr:cNvCxnSpPr/>
      </xdr:nvCxnSpPr>
      <xdr:spPr>
        <a:xfrm flipV="1">
          <a:off x="19545300" y="10214220"/>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98728</xdr:rowOff>
    </xdr:from>
    <xdr:to>
      <xdr:col>102</xdr:col>
      <xdr:colOff>114300</xdr:colOff>
      <xdr:row>59</xdr:row>
      <xdr:rowOff>98830</xdr:rowOff>
    </xdr:to>
    <xdr:cxnSp macro="">
      <xdr:nvCxnSpPr>
        <xdr:cNvPr id="788" name="直線コネクタ 787"/>
        <xdr:cNvCxnSpPr/>
      </xdr:nvCxnSpPr>
      <xdr:spPr>
        <a:xfrm flipV="1">
          <a:off x="18656300" y="1021427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47857</xdr:rowOff>
    </xdr:from>
    <xdr:to>
      <xdr:col>116</xdr:col>
      <xdr:colOff>114300</xdr:colOff>
      <xdr:row>59</xdr:row>
      <xdr:rowOff>149457</xdr:rowOff>
    </xdr:to>
    <xdr:sp macro="" textlink="">
      <xdr:nvSpPr>
        <xdr:cNvPr id="798" name="楕円 797"/>
        <xdr:cNvSpPr/>
      </xdr:nvSpPr>
      <xdr:spPr>
        <a:xfrm>
          <a:off x="22110700" y="101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13932" cy="259045"/>
    <xdr:sp macro="" textlink="">
      <xdr:nvSpPr>
        <xdr:cNvPr id="799" name="貸付金該当値テキスト"/>
        <xdr:cNvSpPr txBox="1"/>
      </xdr:nvSpPr>
      <xdr:spPr>
        <a:xfrm>
          <a:off x="22212300" y="10131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47755</xdr:rowOff>
    </xdr:from>
    <xdr:to>
      <xdr:col>112</xdr:col>
      <xdr:colOff>38100</xdr:colOff>
      <xdr:row>59</xdr:row>
      <xdr:rowOff>149355</xdr:rowOff>
    </xdr:to>
    <xdr:sp macro="" textlink="">
      <xdr:nvSpPr>
        <xdr:cNvPr id="800" name="楕円 799"/>
        <xdr:cNvSpPr/>
      </xdr:nvSpPr>
      <xdr:spPr>
        <a:xfrm>
          <a:off x="21272500" y="101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140482</xdr:rowOff>
    </xdr:from>
    <xdr:ext cx="313932" cy="259045"/>
    <xdr:sp macro="" textlink="">
      <xdr:nvSpPr>
        <xdr:cNvPr id="801" name="テキスト ボックス 800"/>
        <xdr:cNvSpPr txBox="1"/>
      </xdr:nvSpPr>
      <xdr:spPr>
        <a:xfrm>
          <a:off x="21166333" y="10256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47870</xdr:rowOff>
    </xdr:from>
    <xdr:to>
      <xdr:col>107</xdr:col>
      <xdr:colOff>101600</xdr:colOff>
      <xdr:row>59</xdr:row>
      <xdr:rowOff>149470</xdr:rowOff>
    </xdr:to>
    <xdr:sp macro="" textlink="">
      <xdr:nvSpPr>
        <xdr:cNvPr id="802" name="楕円 801"/>
        <xdr:cNvSpPr/>
      </xdr:nvSpPr>
      <xdr:spPr>
        <a:xfrm>
          <a:off x="20383500" y="101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140597</xdr:rowOff>
    </xdr:from>
    <xdr:ext cx="313932" cy="259045"/>
    <xdr:sp macro="" textlink="">
      <xdr:nvSpPr>
        <xdr:cNvPr id="803" name="テキスト ボックス 802"/>
        <xdr:cNvSpPr txBox="1"/>
      </xdr:nvSpPr>
      <xdr:spPr>
        <a:xfrm>
          <a:off x="20277333" y="1025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47928</xdr:rowOff>
    </xdr:from>
    <xdr:to>
      <xdr:col>102</xdr:col>
      <xdr:colOff>165100</xdr:colOff>
      <xdr:row>59</xdr:row>
      <xdr:rowOff>149528</xdr:rowOff>
    </xdr:to>
    <xdr:sp macro="" textlink="">
      <xdr:nvSpPr>
        <xdr:cNvPr id="804" name="楕円 803"/>
        <xdr:cNvSpPr/>
      </xdr:nvSpPr>
      <xdr:spPr>
        <a:xfrm>
          <a:off x="19494500" y="1016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140655</xdr:rowOff>
    </xdr:from>
    <xdr:ext cx="313932" cy="259045"/>
    <xdr:sp macro="" textlink="">
      <xdr:nvSpPr>
        <xdr:cNvPr id="805" name="テキスト ボックス 804"/>
        <xdr:cNvSpPr txBox="1"/>
      </xdr:nvSpPr>
      <xdr:spPr>
        <a:xfrm>
          <a:off x="19388333" y="10256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48030</xdr:rowOff>
    </xdr:from>
    <xdr:to>
      <xdr:col>98</xdr:col>
      <xdr:colOff>38100</xdr:colOff>
      <xdr:row>59</xdr:row>
      <xdr:rowOff>149630</xdr:rowOff>
    </xdr:to>
    <xdr:sp macro="" textlink="">
      <xdr:nvSpPr>
        <xdr:cNvPr id="806" name="楕円 805"/>
        <xdr:cNvSpPr/>
      </xdr:nvSpPr>
      <xdr:spPr>
        <a:xfrm>
          <a:off x="18605500" y="101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140757</xdr:rowOff>
    </xdr:from>
    <xdr:ext cx="313932" cy="259045"/>
    <xdr:sp macro="" textlink="">
      <xdr:nvSpPr>
        <xdr:cNvPr id="807" name="テキスト ボックス 806"/>
        <xdr:cNvSpPr txBox="1"/>
      </xdr:nvSpPr>
      <xdr:spPr>
        <a:xfrm>
          <a:off x="18499333" y="1025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144742</xdr:rowOff>
    </xdr:from>
    <xdr:to>
      <xdr:col>116</xdr:col>
      <xdr:colOff>63500</xdr:colOff>
      <xdr:row>75</xdr:row>
      <xdr:rowOff>169253</xdr:rowOff>
    </xdr:to>
    <xdr:cxnSp macro="">
      <xdr:nvCxnSpPr>
        <xdr:cNvPr id="837" name="直線コネクタ 836"/>
        <xdr:cNvCxnSpPr/>
      </xdr:nvCxnSpPr>
      <xdr:spPr>
        <a:xfrm flipV="1">
          <a:off x="21323300" y="13003492"/>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136652</xdr:rowOff>
    </xdr:from>
    <xdr:to>
      <xdr:col>111</xdr:col>
      <xdr:colOff>177800</xdr:colOff>
      <xdr:row>75</xdr:row>
      <xdr:rowOff>169253</xdr:rowOff>
    </xdr:to>
    <xdr:cxnSp macro="">
      <xdr:nvCxnSpPr>
        <xdr:cNvPr id="840" name="直線コネクタ 839"/>
        <xdr:cNvCxnSpPr/>
      </xdr:nvCxnSpPr>
      <xdr:spPr>
        <a:xfrm>
          <a:off x="20434300" y="12995402"/>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136652</xdr:rowOff>
    </xdr:from>
    <xdr:to>
      <xdr:col>107</xdr:col>
      <xdr:colOff>50800</xdr:colOff>
      <xdr:row>76</xdr:row>
      <xdr:rowOff>16218</xdr:rowOff>
    </xdr:to>
    <xdr:cxnSp macro="">
      <xdr:nvCxnSpPr>
        <xdr:cNvPr id="843" name="直線コネクタ 842"/>
        <xdr:cNvCxnSpPr/>
      </xdr:nvCxnSpPr>
      <xdr:spPr>
        <a:xfrm flipV="1">
          <a:off x="19545300" y="12995402"/>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16218</xdr:rowOff>
    </xdr:from>
    <xdr:to>
      <xdr:col>102</xdr:col>
      <xdr:colOff>114300</xdr:colOff>
      <xdr:row>76</xdr:row>
      <xdr:rowOff>93256</xdr:rowOff>
    </xdr:to>
    <xdr:cxnSp macro="">
      <xdr:nvCxnSpPr>
        <xdr:cNvPr id="846" name="直線コネクタ 845"/>
        <xdr:cNvCxnSpPr/>
      </xdr:nvCxnSpPr>
      <xdr:spPr>
        <a:xfrm flipV="1">
          <a:off x="18656300" y="1304641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93942</xdr:rowOff>
    </xdr:from>
    <xdr:to>
      <xdr:col>116</xdr:col>
      <xdr:colOff>114300</xdr:colOff>
      <xdr:row>76</xdr:row>
      <xdr:rowOff>24092</xdr:rowOff>
    </xdr:to>
    <xdr:sp macro="" textlink="">
      <xdr:nvSpPr>
        <xdr:cNvPr id="856" name="楕円 855"/>
        <xdr:cNvSpPr/>
      </xdr:nvSpPr>
      <xdr:spPr>
        <a:xfrm>
          <a:off x="22110700" y="129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116819</xdr:rowOff>
    </xdr:from>
    <xdr:ext cx="534377" cy="259045"/>
    <xdr:sp macro="" textlink="">
      <xdr:nvSpPr>
        <xdr:cNvPr id="857" name="繰出金該当値テキスト"/>
        <xdr:cNvSpPr txBox="1"/>
      </xdr:nvSpPr>
      <xdr:spPr>
        <a:xfrm>
          <a:off x="22212300" y="128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118453</xdr:rowOff>
    </xdr:from>
    <xdr:to>
      <xdr:col>112</xdr:col>
      <xdr:colOff>38100</xdr:colOff>
      <xdr:row>76</xdr:row>
      <xdr:rowOff>48603</xdr:rowOff>
    </xdr:to>
    <xdr:sp macro="" textlink="">
      <xdr:nvSpPr>
        <xdr:cNvPr id="858" name="楕円 857"/>
        <xdr:cNvSpPr/>
      </xdr:nvSpPr>
      <xdr:spPr>
        <a:xfrm>
          <a:off x="21272500" y="12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39730</xdr:rowOff>
    </xdr:from>
    <xdr:ext cx="534377" cy="259045"/>
    <xdr:sp macro="" textlink="">
      <xdr:nvSpPr>
        <xdr:cNvPr id="859" name="テキスト ボックス 858"/>
        <xdr:cNvSpPr txBox="1"/>
      </xdr:nvSpPr>
      <xdr:spPr>
        <a:xfrm>
          <a:off x="21056111" y="130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85852</xdr:rowOff>
    </xdr:from>
    <xdr:to>
      <xdr:col>107</xdr:col>
      <xdr:colOff>101600</xdr:colOff>
      <xdr:row>76</xdr:row>
      <xdr:rowOff>16002</xdr:rowOff>
    </xdr:to>
    <xdr:sp macro="" textlink="">
      <xdr:nvSpPr>
        <xdr:cNvPr id="860" name="楕円 859"/>
        <xdr:cNvSpPr/>
      </xdr:nvSpPr>
      <xdr:spPr>
        <a:xfrm>
          <a:off x="20383500" y="12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32529</xdr:rowOff>
    </xdr:from>
    <xdr:ext cx="534377" cy="259045"/>
    <xdr:sp macro="" textlink="">
      <xdr:nvSpPr>
        <xdr:cNvPr id="861" name="テキスト ボックス 860"/>
        <xdr:cNvSpPr txBox="1"/>
      </xdr:nvSpPr>
      <xdr:spPr>
        <a:xfrm>
          <a:off x="20167111" y="127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136868</xdr:rowOff>
    </xdr:from>
    <xdr:to>
      <xdr:col>102</xdr:col>
      <xdr:colOff>165100</xdr:colOff>
      <xdr:row>76</xdr:row>
      <xdr:rowOff>67018</xdr:rowOff>
    </xdr:to>
    <xdr:sp macro="" textlink="">
      <xdr:nvSpPr>
        <xdr:cNvPr id="862" name="楕円 861"/>
        <xdr:cNvSpPr/>
      </xdr:nvSpPr>
      <xdr:spPr>
        <a:xfrm>
          <a:off x="19494500" y="129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83545</xdr:rowOff>
    </xdr:from>
    <xdr:ext cx="534377" cy="259045"/>
    <xdr:sp macro="" textlink="">
      <xdr:nvSpPr>
        <xdr:cNvPr id="863" name="テキスト ボックス 862"/>
        <xdr:cNvSpPr txBox="1"/>
      </xdr:nvSpPr>
      <xdr:spPr>
        <a:xfrm>
          <a:off x="19278111" y="127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42456</xdr:rowOff>
    </xdr:from>
    <xdr:to>
      <xdr:col>98</xdr:col>
      <xdr:colOff>38100</xdr:colOff>
      <xdr:row>76</xdr:row>
      <xdr:rowOff>144056</xdr:rowOff>
    </xdr:to>
    <xdr:sp macro="" textlink="">
      <xdr:nvSpPr>
        <xdr:cNvPr id="864" name="楕円 863"/>
        <xdr:cNvSpPr/>
      </xdr:nvSpPr>
      <xdr:spPr>
        <a:xfrm>
          <a:off x="18605500" y="130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135183</xdr:rowOff>
    </xdr:from>
    <xdr:ext cx="534377" cy="259045"/>
    <xdr:sp macro="" textlink="">
      <xdr:nvSpPr>
        <xdr:cNvPr id="865" name="テキスト ボックス 864"/>
        <xdr:cNvSpPr txBox="1"/>
      </xdr:nvSpPr>
      <xdr:spPr>
        <a:xfrm>
          <a:off x="18389111" y="131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が類似団体平均を大きく上回る状況となっている。これについては、職員適正化計画に基づき職員数の削減など行政改革を推進しているが、観光施設や教育文化施設などの町有施設が多いことに加え、人口減少が続いていることもあり、人口千人当たりの職員数が類似団体平均より多い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普通建設事業費全体では、大規模な事業（高度情報基盤整備事業）があった平成</a:t>
          </a:r>
          <a:r>
            <a:rPr kumimoji="1" lang="en-US" altLang="ja-JP" sz="1200">
              <a:latin typeface="ＭＳ Ｐゴシック" panose="020B0600070205080204" pitchFamily="50" charset="-128"/>
              <a:ea typeface="ＭＳ Ｐゴシック" panose="020B0600070205080204" pitchFamily="50" charset="-128"/>
            </a:rPr>
            <a:t>26､27</a:t>
          </a:r>
          <a:r>
            <a:rPr kumimoji="1" lang="ja-JP" altLang="en-US" sz="1200">
              <a:latin typeface="ＭＳ Ｐゴシック" panose="020B0600070205080204" pitchFamily="50" charset="-128"/>
              <a:ea typeface="ＭＳ Ｐゴシック" panose="020B0600070205080204" pitchFamily="50" charset="-128"/>
            </a:rPr>
            <a:t>年度以外は、類似団体平均に近い数値となっているが、更新整備事業については、多くの町有施設の更新整備対策が必要となっているため、類似団体平均を上回る結果となっている。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公債費については、平成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年度に一部繰上償還を実施したことにより大きく上昇しており、その他の年度も類似団体平均を上回る状況となっているが、これについては、平成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年度合併前に</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町単位で借入れていた地方債の償還を実施していることがあげられる。また、平成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ヶ年で実施した大規模な事業（高度情報基盤整備事業）に伴い借入れた地方債の元金償還が開始されたこともあり、対前年比で上昇する結果となっている。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積立金について、近年類似団体平均を大きく下回る状況となっている。これについては、積立対象となる特定財源収入が乏しいことや経常一般財源収入が減少していることがあげられる。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その他の項目については、概ね類似団体平均に近い状況となっている。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7,062
6,976
496.88
6,362,657
6,144,008
169,025
3,931,986
5,667,062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51362</xdr:rowOff>
    </xdr:from>
    <xdr:to>
      <xdr:col>24</xdr:col>
      <xdr:colOff>63500</xdr:colOff>
      <xdr:row>33</xdr:row>
      <xdr:rowOff>94633</xdr:rowOff>
    </xdr:to>
    <xdr:cxnSp macro="">
      <xdr:nvCxnSpPr>
        <xdr:cNvPr id="63" name="直線コネクタ 62"/>
        <xdr:cNvCxnSpPr/>
      </xdr:nvCxnSpPr>
      <xdr:spPr>
        <a:xfrm flipV="1">
          <a:off x="3797300" y="5709212"/>
          <a:ext cx="8382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22624</xdr:rowOff>
    </xdr:from>
    <xdr:to>
      <xdr:col>19</xdr:col>
      <xdr:colOff>177800</xdr:colOff>
      <xdr:row>33</xdr:row>
      <xdr:rowOff>94633</xdr:rowOff>
    </xdr:to>
    <xdr:cxnSp macro="">
      <xdr:nvCxnSpPr>
        <xdr:cNvPr id="66" name="直線コネクタ 65"/>
        <xdr:cNvCxnSpPr/>
      </xdr:nvCxnSpPr>
      <xdr:spPr>
        <a:xfrm>
          <a:off x="2908300" y="5680474"/>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22624</xdr:rowOff>
    </xdr:from>
    <xdr:to>
      <xdr:col>15</xdr:col>
      <xdr:colOff>50800</xdr:colOff>
      <xdr:row>34</xdr:row>
      <xdr:rowOff>53322</xdr:rowOff>
    </xdr:to>
    <xdr:cxnSp macro="">
      <xdr:nvCxnSpPr>
        <xdr:cNvPr id="69" name="直線コネクタ 68"/>
        <xdr:cNvCxnSpPr/>
      </xdr:nvCxnSpPr>
      <xdr:spPr>
        <a:xfrm flipV="1">
          <a:off x="2019300" y="5680474"/>
          <a:ext cx="889000" cy="2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53322</xdr:rowOff>
    </xdr:from>
    <xdr:to>
      <xdr:col>10</xdr:col>
      <xdr:colOff>114300</xdr:colOff>
      <xdr:row>34</xdr:row>
      <xdr:rowOff>157335</xdr:rowOff>
    </xdr:to>
    <xdr:cxnSp macro="">
      <xdr:nvCxnSpPr>
        <xdr:cNvPr id="72" name="直線コネクタ 71"/>
        <xdr:cNvCxnSpPr/>
      </xdr:nvCxnSpPr>
      <xdr:spPr>
        <a:xfrm flipV="1">
          <a:off x="1130300" y="5882622"/>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xdr:rowOff>
    </xdr:from>
    <xdr:to>
      <xdr:col>24</xdr:col>
      <xdr:colOff>114300</xdr:colOff>
      <xdr:row>33</xdr:row>
      <xdr:rowOff>102162</xdr:rowOff>
    </xdr:to>
    <xdr:sp macro="" textlink="">
      <xdr:nvSpPr>
        <xdr:cNvPr id="82" name="楕円 81"/>
        <xdr:cNvSpPr/>
      </xdr:nvSpPr>
      <xdr:spPr>
        <a:xfrm>
          <a:off x="4584700" y="56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23439</xdr:rowOff>
    </xdr:from>
    <xdr:ext cx="534377" cy="259045"/>
    <xdr:sp macro="" textlink="">
      <xdr:nvSpPr>
        <xdr:cNvPr id="83" name="議会費該当値テキスト"/>
        <xdr:cNvSpPr txBox="1"/>
      </xdr:nvSpPr>
      <xdr:spPr>
        <a:xfrm>
          <a:off x="4686300" y="55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43833</xdr:rowOff>
    </xdr:from>
    <xdr:to>
      <xdr:col>20</xdr:col>
      <xdr:colOff>38100</xdr:colOff>
      <xdr:row>33</xdr:row>
      <xdr:rowOff>145433</xdr:rowOff>
    </xdr:to>
    <xdr:sp macro="" textlink="">
      <xdr:nvSpPr>
        <xdr:cNvPr id="84" name="楕円 83"/>
        <xdr:cNvSpPr/>
      </xdr:nvSpPr>
      <xdr:spPr>
        <a:xfrm>
          <a:off x="3746500" y="57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161960</xdr:rowOff>
    </xdr:from>
    <xdr:ext cx="534377" cy="259045"/>
    <xdr:sp macro="" textlink="">
      <xdr:nvSpPr>
        <xdr:cNvPr id="85" name="テキスト ボックス 84"/>
        <xdr:cNvSpPr txBox="1"/>
      </xdr:nvSpPr>
      <xdr:spPr>
        <a:xfrm>
          <a:off x="3530111" y="54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143274</xdr:rowOff>
    </xdr:from>
    <xdr:to>
      <xdr:col>15</xdr:col>
      <xdr:colOff>101600</xdr:colOff>
      <xdr:row>33</xdr:row>
      <xdr:rowOff>73424</xdr:rowOff>
    </xdr:to>
    <xdr:sp macro="" textlink="">
      <xdr:nvSpPr>
        <xdr:cNvPr id="86" name="楕円 85"/>
        <xdr:cNvSpPr/>
      </xdr:nvSpPr>
      <xdr:spPr>
        <a:xfrm>
          <a:off x="2857500" y="56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89951</xdr:rowOff>
    </xdr:from>
    <xdr:ext cx="534377" cy="259045"/>
    <xdr:sp macro="" textlink="">
      <xdr:nvSpPr>
        <xdr:cNvPr id="87" name="テキスト ボックス 86"/>
        <xdr:cNvSpPr txBox="1"/>
      </xdr:nvSpPr>
      <xdr:spPr>
        <a:xfrm>
          <a:off x="2641111" y="54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2522</xdr:rowOff>
    </xdr:from>
    <xdr:to>
      <xdr:col>10</xdr:col>
      <xdr:colOff>165100</xdr:colOff>
      <xdr:row>34</xdr:row>
      <xdr:rowOff>104122</xdr:rowOff>
    </xdr:to>
    <xdr:sp macro="" textlink="">
      <xdr:nvSpPr>
        <xdr:cNvPr id="88" name="楕円 87"/>
        <xdr:cNvSpPr/>
      </xdr:nvSpPr>
      <xdr:spPr>
        <a:xfrm>
          <a:off x="1968500" y="58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120649</xdr:rowOff>
    </xdr:from>
    <xdr:ext cx="469744" cy="259045"/>
    <xdr:sp macro="" textlink="">
      <xdr:nvSpPr>
        <xdr:cNvPr id="89" name="テキスト ボックス 88"/>
        <xdr:cNvSpPr txBox="1"/>
      </xdr:nvSpPr>
      <xdr:spPr>
        <a:xfrm>
          <a:off x="1784428" y="560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106535</xdr:rowOff>
    </xdr:from>
    <xdr:to>
      <xdr:col>6</xdr:col>
      <xdr:colOff>38100</xdr:colOff>
      <xdr:row>35</xdr:row>
      <xdr:rowOff>36685</xdr:rowOff>
    </xdr:to>
    <xdr:sp macro="" textlink="">
      <xdr:nvSpPr>
        <xdr:cNvPr id="90" name="楕円 89"/>
        <xdr:cNvSpPr/>
      </xdr:nvSpPr>
      <xdr:spPr>
        <a:xfrm>
          <a:off x="1079500" y="593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27812</xdr:rowOff>
    </xdr:from>
    <xdr:ext cx="469744" cy="259045"/>
    <xdr:sp macro="" textlink="">
      <xdr:nvSpPr>
        <xdr:cNvPr id="91" name="テキスト ボックス 90"/>
        <xdr:cNvSpPr txBox="1"/>
      </xdr:nvSpPr>
      <xdr:spPr>
        <a:xfrm>
          <a:off x="895428" y="602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113943</xdr:rowOff>
    </xdr:from>
    <xdr:to>
      <xdr:col>24</xdr:col>
      <xdr:colOff>63500</xdr:colOff>
      <xdr:row>58</xdr:row>
      <xdr:rowOff>120634</xdr:rowOff>
    </xdr:to>
    <xdr:cxnSp macro="">
      <xdr:nvCxnSpPr>
        <xdr:cNvPr id="122" name="直線コネクタ 121"/>
        <xdr:cNvCxnSpPr/>
      </xdr:nvCxnSpPr>
      <xdr:spPr>
        <a:xfrm flipV="1">
          <a:off x="3797300" y="10058043"/>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153236</xdr:rowOff>
    </xdr:from>
    <xdr:to>
      <xdr:col>19</xdr:col>
      <xdr:colOff>177800</xdr:colOff>
      <xdr:row>58</xdr:row>
      <xdr:rowOff>120634</xdr:rowOff>
    </xdr:to>
    <xdr:cxnSp macro="">
      <xdr:nvCxnSpPr>
        <xdr:cNvPr id="125" name="直線コネクタ 124"/>
        <xdr:cNvCxnSpPr/>
      </xdr:nvCxnSpPr>
      <xdr:spPr>
        <a:xfrm>
          <a:off x="2908300" y="9925886"/>
          <a:ext cx="889000" cy="1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153236</xdr:rowOff>
    </xdr:from>
    <xdr:to>
      <xdr:col>15</xdr:col>
      <xdr:colOff>50800</xdr:colOff>
      <xdr:row>58</xdr:row>
      <xdr:rowOff>24240</xdr:rowOff>
    </xdr:to>
    <xdr:cxnSp macro="">
      <xdr:nvCxnSpPr>
        <xdr:cNvPr id="128" name="直線コネクタ 127"/>
        <xdr:cNvCxnSpPr/>
      </xdr:nvCxnSpPr>
      <xdr:spPr>
        <a:xfrm flipV="1">
          <a:off x="2019300" y="99258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24240</xdr:rowOff>
    </xdr:from>
    <xdr:to>
      <xdr:col>10</xdr:col>
      <xdr:colOff>114300</xdr:colOff>
      <xdr:row>58</xdr:row>
      <xdr:rowOff>103891</xdr:rowOff>
    </xdr:to>
    <xdr:cxnSp macro="">
      <xdr:nvCxnSpPr>
        <xdr:cNvPr id="131" name="直線コネクタ 130"/>
        <xdr:cNvCxnSpPr/>
      </xdr:nvCxnSpPr>
      <xdr:spPr>
        <a:xfrm flipV="1">
          <a:off x="1130300" y="9968340"/>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63143</xdr:rowOff>
    </xdr:from>
    <xdr:to>
      <xdr:col>24</xdr:col>
      <xdr:colOff>114300</xdr:colOff>
      <xdr:row>58</xdr:row>
      <xdr:rowOff>164743</xdr:rowOff>
    </xdr:to>
    <xdr:sp macro="" textlink="">
      <xdr:nvSpPr>
        <xdr:cNvPr id="141" name="楕円 140"/>
        <xdr:cNvSpPr/>
      </xdr:nvSpPr>
      <xdr:spPr>
        <a:xfrm>
          <a:off x="4584700" y="10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22520</xdr:rowOff>
    </xdr:from>
    <xdr:ext cx="599010" cy="259045"/>
    <xdr:sp macro="" textlink="">
      <xdr:nvSpPr>
        <xdr:cNvPr id="142" name="総務費該当値テキスト"/>
        <xdr:cNvSpPr txBox="1"/>
      </xdr:nvSpPr>
      <xdr:spPr>
        <a:xfrm>
          <a:off x="4686300" y="979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69834</xdr:rowOff>
    </xdr:from>
    <xdr:to>
      <xdr:col>20</xdr:col>
      <xdr:colOff>38100</xdr:colOff>
      <xdr:row>58</xdr:row>
      <xdr:rowOff>171434</xdr:rowOff>
    </xdr:to>
    <xdr:sp macro="" textlink="">
      <xdr:nvSpPr>
        <xdr:cNvPr id="143" name="楕円 142"/>
        <xdr:cNvSpPr/>
      </xdr:nvSpPr>
      <xdr:spPr>
        <a:xfrm>
          <a:off x="3746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16511</xdr:rowOff>
    </xdr:from>
    <xdr:ext cx="599010" cy="259045"/>
    <xdr:sp macro="" textlink="">
      <xdr:nvSpPr>
        <xdr:cNvPr id="144" name="テキスト ボックス 143"/>
        <xdr:cNvSpPr txBox="1"/>
      </xdr:nvSpPr>
      <xdr:spPr>
        <a:xfrm>
          <a:off x="3497795" y="978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102436</xdr:rowOff>
    </xdr:from>
    <xdr:to>
      <xdr:col>15</xdr:col>
      <xdr:colOff>101600</xdr:colOff>
      <xdr:row>58</xdr:row>
      <xdr:rowOff>32586</xdr:rowOff>
    </xdr:to>
    <xdr:sp macro="" textlink="">
      <xdr:nvSpPr>
        <xdr:cNvPr id="145" name="楕円 144"/>
        <xdr:cNvSpPr/>
      </xdr:nvSpPr>
      <xdr:spPr>
        <a:xfrm>
          <a:off x="2857500" y="98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49113</xdr:rowOff>
    </xdr:from>
    <xdr:ext cx="599010" cy="259045"/>
    <xdr:sp macro="" textlink="">
      <xdr:nvSpPr>
        <xdr:cNvPr id="146" name="テキスト ボックス 145"/>
        <xdr:cNvSpPr txBox="1"/>
      </xdr:nvSpPr>
      <xdr:spPr>
        <a:xfrm>
          <a:off x="2608795" y="965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144890</xdr:rowOff>
    </xdr:from>
    <xdr:to>
      <xdr:col>10</xdr:col>
      <xdr:colOff>165100</xdr:colOff>
      <xdr:row>58</xdr:row>
      <xdr:rowOff>75040</xdr:rowOff>
    </xdr:to>
    <xdr:sp macro="" textlink="">
      <xdr:nvSpPr>
        <xdr:cNvPr id="147" name="楕円 146"/>
        <xdr:cNvSpPr/>
      </xdr:nvSpPr>
      <xdr:spPr>
        <a:xfrm>
          <a:off x="1968500" y="99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91567</xdr:rowOff>
    </xdr:from>
    <xdr:ext cx="599010" cy="259045"/>
    <xdr:sp macro="" textlink="">
      <xdr:nvSpPr>
        <xdr:cNvPr id="148" name="テキスト ボックス 147"/>
        <xdr:cNvSpPr txBox="1"/>
      </xdr:nvSpPr>
      <xdr:spPr>
        <a:xfrm>
          <a:off x="1719795" y="969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53091</xdr:rowOff>
    </xdr:from>
    <xdr:to>
      <xdr:col>6</xdr:col>
      <xdr:colOff>38100</xdr:colOff>
      <xdr:row>58</xdr:row>
      <xdr:rowOff>154691</xdr:rowOff>
    </xdr:to>
    <xdr:sp macro="" textlink="">
      <xdr:nvSpPr>
        <xdr:cNvPr id="149" name="楕円 148"/>
        <xdr:cNvSpPr/>
      </xdr:nvSpPr>
      <xdr:spPr>
        <a:xfrm>
          <a:off x="1079500" y="999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171218</xdr:rowOff>
    </xdr:from>
    <xdr:ext cx="599010" cy="259045"/>
    <xdr:sp macro="" textlink="">
      <xdr:nvSpPr>
        <xdr:cNvPr id="150" name="テキスト ボックス 149"/>
        <xdr:cNvSpPr txBox="1"/>
      </xdr:nvSpPr>
      <xdr:spPr>
        <a:xfrm>
          <a:off x="830795" y="97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15563</xdr:rowOff>
    </xdr:from>
    <xdr:to>
      <xdr:col>24</xdr:col>
      <xdr:colOff>63500</xdr:colOff>
      <xdr:row>75</xdr:row>
      <xdr:rowOff>111819</xdr:rowOff>
    </xdr:to>
    <xdr:cxnSp macro="">
      <xdr:nvCxnSpPr>
        <xdr:cNvPr id="180" name="直線コネクタ 179"/>
        <xdr:cNvCxnSpPr/>
      </xdr:nvCxnSpPr>
      <xdr:spPr>
        <a:xfrm flipV="1">
          <a:off x="3797300" y="12874313"/>
          <a:ext cx="838200" cy="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111819</xdr:rowOff>
    </xdr:from>
    <xdr:to>
      <xdr:col>19</xdr:col>
      <xdr:colOff>177800</xdr:colOff>
      <xdr:row>76</xdr:row>
      <xdr:rowOff>9916</xdr:rowOff>
    </xdr:to>
    <xdr:cxnSp macro="">
      <xdr:nvCxnSpPr>
        <xdr:cNvPr id="183" name="直線コネクタ 182"/>
        <xdr:cNvCxnSpPr/>
      </xdr:nvCxnSpPr>
      <xdr:spPr>
        <a:xfrm flipV="1">
          <a:off x="2908300" y="12970569"/>
          <a:ext cx="889000" cy="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9916</xdr:rowOff>
    </xdr:from>
    <xdr:to>
      <xdr:col>15</xdr:col>
      <xdr:colOff>50800</xdr:colOff>
      <xdr:row>76</xdr:row>
      <xdr:rowOff>145072</xdr:rowOff>
    </xdr:to>
    <xdr:cxnSp macro="">
      <xdr:nvCxnSpPr>
        <xdr:cNvPr id="186" name="直線コネクタ 185"/>
        <xdr:cNvCxnSpPr/>
      </xdr:nvCxnSpPr>
      <xdr:spPr>
        <a:xfrm flipV="1">
          <a:off x="2019300" y="13040116"/>
          <a:ext cx="889000" cy="1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145072</xdr:rowOff>
    </xdr:from>
    <xdr:to>
      <xdr:col>10</xdr:col>
      <xdr:colOff>114300</xdr:colOff>
      <xdr:row>77</xdr:row>
      <xdr:rowOff>49936</xdr:rowOff>
    </xdr:to>
    <xdr:cxnSp macro="">
      <xdr:nvCxnSpPr>
        <xdr:cNvPr id="189" name="直線コネクタ 188"/>
        <xdr:cNvCxnSpPr/>
      </xdr:nvCxnSpPr>
      <xdr:spPr>
        <a:xfrm flipV="1">
          <a:off x="1130300" y="13175272"/>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136213</xdr:rowOff>
    </xdr:from>
    <xdr:to>
      <xdr:col>24</xdr:col>
      <xdr:colOff>114300</xdr:colOff>
      <xdr:row>75</xdr:row>
      <xdr:rowOff>66363</xdr:rowOff>
    </xdr:to>
    <xdr:sp macro="" textlink="">
      <xdr:nvSpPr>
        <xdr:cNvPr id="199" name="楕円 198"/>
        <xdr:cNvSpPr/>
      </xdr:nvSpPr>
      <xdr:spPr>
        <a:xfrm>
          <a:off x="4584700" y="128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159090</xdr:rowOff>
    </xdr:from>
    <xdr:ext cx="599010" cy="259045"/>
    <xdr:sp macro="" textlink="">
      <xdr:nvSpPr>
        <xdr:cNvPr id="200" name="民生費該当値テキスト"/>
        <xdr:cNvSpPr txBox="1"/>
      </xdr:nvSpPr>
      <xdr:spPr>
        <a:xfrm>
          <a:off x="4686300" y="1267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61019</xdr:rowOff>
    </xdr:from>
    <xdr:to>
      <xdr:col>20</xdr:col>
      <xdr:colOff>38100</xdr:colOff>
      <xdr:row>75</xdr:row>
      <xdr:rowOff>162620</xdr:rowOff>
    </xdr:to>
    <xdr:sp macro="" textlink="">
      <xdr:nvSpPr>
        <xdr:cNvPr id="201" name="楕円 200"/>
        <xdr:cNvSpPr/>
      </xdr:nvSpPr>
      <xdr:spPr>
        <a:xfrm>
          <a:off x="3746500" y="12919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7696</xdr:rowOff>
    </xdr:from>
    <xdr:ext cx="599010" cy="259045"/>
    <xdr:sp macro="" textlink="">
      <xdr:nvSpPr>
        <xdr:cNvPr id="202" name="テキスト ボックス 201"/>
        <xdr:cNvSpPr txBox="1"/>
      </xdr:nvSpPr>
      <xdr:spPr>
        <a:xfrm>
          <a:off x="3497795" y="126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130566</xdr:rowOff>
    </xdr:from>
    <xdr:to>
      <xdr:col>15</xdr:col>
      <xdr:colOff>101600</xdr:colOff>
      <xdr:row>76</xdr:row>
      <xdr:rowOff>60716</xdr:rowOff>
    </xdr:to>
    <xdr:sp macro="" textlink="">
      <xdr:nvSpPr>
        <xdr:cNvPr id="203" name="楕円 202"/>
        <xdr:cNvSpPr/>
      </xdr:nvSpPr>
      <xdr:spPr>
        <a:xfrm>
          <a:off x="2857500" y="129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77243</xdr:rowOff>
    </xdr:from>
    <xdr:ext cx="599010" cy="259045"/>
    <xdr:sp macro="" textlink="">
      <xdr:nvSpPr>
        <xdr:cNvPr id="204" name="テキスト ボックス 203"/>
        <xdr:cNvSpPr txBox="1"/>
      </xdr:nvSpPr>
      <xdr:spPr>
        <a:xfrm>
          <a:off x="2608795" y="1276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94272</xdr:rowOff>
    </xdr:from>
    <xdr:to>
      <xdr:col>10</xdr:col>
      <xdr:colOff>165100</xdr:colOff>
      <xdr:row>77</xdr:row>
      <xdr:rowOff>24422</xdr:rowOff>
    </xdr:to>
    <xdr:sp macro="" textlink="">
      <xdr:nvSpPr>
        <xdr:cNvPr id="205" name="楕円 204"/>
        <xdr:cNvSpPr/>
      </xdr:nvSpPr>
      <xdr:spPr>
        <a:xfrm>
          <a:off x="1968500" y="13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15549</xdr:rowOff>
    </xdr:from>
    <xdr:ext cx="599010" cy="259045"/>
    <xdr:sp macro="" textlink="">
      <xdr:nvSpPr>
        <xdr:cNvPr id="206" name="テキスト ボックス 205"/>
        <xdr:cNvSpPr txBox="1"/>
      </xdr:nvSpPr>
      <xdr:spPr>
        <a:xfrm>
          <a:off x="1719795" y="1321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170586</xdr:rowOff>
    </xdr:from>
    <xdr:to>
      <xdr:col>6</xdr:col>
      <xdr:colOff>38100</xdr:colOff>
      <xdr:row>77</xdr:row>
      <xdr:rowOff>100736</xdr:rowOff>
    </xdr:to>
    <xdr:sp macro="" textlink="">
      <xdr:nvSpPr>
        <xdr:cNvPr id="207" name="楕円 206"/>
        <xdr:cNvSpPr/>
      </xdr:nvSpPr>
      <xdr:spPr>
        <a:xfrm>
          <a:off x="1079500" y="132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91863</xdr:rowOff>
    </xdr:from>
    <xdr:ext cx="599010" cy="259045"/>
    <xdr:sp macro="" textlink="">
      <xdr:nvSpPr>
        <xdr:cNvPr id="208" name="テキスト ボックス 207"/>
        <xdr:cNvSpPr txBox="1"/>
      </xdr:nvSpPr>
      <xdr:spPr>
        <a:xfrm>
          <a:off x="830795" y="1329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86063</xdr:rowOff>
    </xdr:from>
    <xdr:to>
      <xdr:col>24</xdr:col>
      <xdr:colOff>63500</xdr:colOff>
      <xdr:row>97</xdr:row>
      <xdr:rowOff>116887</xdr:rowOff>
    </xdr:to>
    <xdr:cxnSp macro="">
      <xdr:nvCxnSpPr>
        <xdr:cNvPr id="235" name="直線コネクタ 234"/>
        <xdr:cNvCxnSpPr/>
      </xdr:nvCxnSpPr>
      <xdr:spPr>
        <a:xfrm flipV="1">
          <a:off x="3797300" y="16716713"/>
          <a:ext cx="838200" cy="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99366</xdr:rowOff>
    </xdr:from>
    <xdr:to>
      <xdr:col>19</xdr:col>
      <xdr:colOff>177800</xdr:colOff>
      <xdr:row>97</xdr:row>
      <xdr:rowOff>116887</xdr:rowOff>
    </xdr:to>
    <xdr:cxnSp macro="">
      <xdr:nvCxnSpPr>
        <xdr:cNvPr id="238" name="直線コネクタ 237"/>
        <xdr:cNvCxnSpPr/>
      </xdr:nvCxnSpPr>
      <xdr:spPr>
        <a:xfrm>
          <a:off x="2908300" y="16730016"/>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99366</xdr:rowOff>
    </xdr:from>
    <xdr:to>
      <xdr:col>15</xdr:col>
      <xdr:colOff>50800</xdr:colOff>
      <xdr:row>97</xdr:row>
      <xdr:rowOff>123971</xdr:rowOff>
    </xdr:to>
    <xdr:cxnSp macro="">
      <xdr:nvCxnSpPr>
        <xdr:cNvPr id="241" name="直線コネクタ 240"/>
        <xdr:cNvCxnSpPr/>
      </xdr:nvCxnSpPr>
      <xdr:spPr>
        <a:xfrm flipV="1">
          <a:off x="2019300" y="16730016"/>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118052</xdr:rowOff>
    </xdr:from>
    <xdr:to>
      <xdr:col>10</xdr:col>
      <xdr:colOff>114300</xdr:colOff>
      <xdr:row>97</xdr:row>
      <xdr:rowOff>123971</xdr:rowOff>
    </xdr:to>
    <xdr:cxnSp macro="">
      <xdr:nvCxnSpPr>
        <xdr:cNvPr id="244" name="直線コネクタ 243"/>
        <xdr:cNvCxnSpPr/>
      </xdr:nvCxnSpPr>
      <xdr:spPr>
        <a:xfrm>
          <a:off x="1130300" y="16748702"/>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35263</xdr:rowOff>
    </xdr:from>
    <xdr:to>
      <xdr:col>24</xdr:col>
      <xdr:colOff>114300</xdr:colOff>
      <xdr:row>97</xdr:row>
      <xdr:rowOff>136863</xdr:rowOff>
    </xdr:to>
    <xdr:sp macro="" textlink="">
      <xdr:nvSpPr>
        <xdr:cNvPr id="254" name="楕円 253"/>
        <xdr:cNvSpPr/>
      </xdr:nvSpPr>
      <xdr:spPr>
        <a:xfrm>
          <a:off x="4584700" y="1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58140</xdr:rowOff>
    </xdr:from>
    <xdr:ext cx="534377" cy="259045"/>
    <xdr:sp macro="" textlink="">
      <xdr:nvSpPr>
        <xdr:cNvPr id="255" name="衛生費該当値テキスト"/>
        <xdr:cNvSpPr txBox="1"/>
      </xdr:nvSpPr>
      <xdr:spPr>
        <a:xfrm>
          <a:off x="4686300" y="165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66087</xdr:rowOff>
    </xdr:from>
    <xdr:to>
      <xdr:col>20</xdr:col>
      <xdr:colOff>38100</xdr:colOff>
      <xdr:row>97</xdr:row>
      <xdr:rowOff>167687</xdr:rowOff>
    </xdr:to>
    <xdr:sp macro="" textlink="">
      <xdr:nvSpPr>
        <xdr:cNvPr id="256" name="楕円 255"/>
        <xdr:cNvSpPr/>
      </xdr:nvSpPr>
      <xdr:spPr>
        <a:xfrm>
          <a:off x="3746500" y="166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12764</xdr:rowOff>
    </xdr:from>
    <xdr:ext cx="534377" cy="259045"/>
    <xdr:sp macro="" textlink="">
      <xdr:nvSpPr>
        <xdr:cNvPr id="257" name="テキスト ボックス 256"/>
        <xdr:cNvSpPr txBox="1"/>
      </xdr:nvSpPr>
      <xdr:spPr>
        <a:xfrm>
          <a:off x="3530111" y="1647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48566</xdr:rowOff>
    </xdr:from>
    <xdr:to>
      <xdr:col>15</xdr:col>
      <xdr:colOff>101600</xdr:colOff>
      <xdr:row>97</xdr:row>
      <xdr:rowOff>150166</xdr:rowOff>
    </xdr:to>
    <xdr:sp macro="" textlink="">
      <xdr:nvSpPr>
        <xdr:cNvPr id="258" name="楕円 257"/>
        <xdr:cNvSpPr/>
      </xdr:nvSpPr>
      <xdr:spPr>
        <a:xfrm>
          <a:off x="2857500" y="166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166693</xdr:rowOff>
    </xdr:from>
    <xdr:ext cx="534377" cy="259045"/>
    <xdr:sp macro="" textlink="">
      <xdr:nvSpPr>
        <xdr:cNvPr id="259" name="テキスト ボックス 258"/>
        <xdr:cNvSpPr txBox="1"/>
      </xdr:nvSpPr>
      <xdr:spPr>
        <a:xfrm>
          <a:off x="2641111" y="164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73171</xdr:rowOff>
    </xdr:from>
    <xdr:to>
      <xdr:col>10</xdr:col>
      <xdr:colOff>165100</xdr:colOff>
      <xdr:row>98</xdr:row>
      <xdr:rowOff>3321</xdr:rowOff>
    </xdr:to>
    <xdr:sp macro="" textlink="">
      <xdr:nvSpPr>
        <xdr:cNvPr id="260" name="楕円 259"/>
        <xdr:cNvSpPr/>
      </xdr:nvSpPr>
      <xdr:spPr>
        <a:xfrm>
          <a:off x="1968500" y="167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19848</xdr:rowOff>
    </xdr:from>
    <xdr:ext cx="534377" cy="259045"/>
    <xdr:sp macro="" textlink="">
      <xdr:nvSpPr>
        <xdr:cNvPr id="261" name="テキスト ボックス 260"/>
        <xdr:cNvSpPr txBox="1"/>
      </xdr:nvSpPr>
      <xdr:spPr>
        <a:xfrm>
          <a:off x="1752111" y="164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67252</xdr:rowOff>
    </xdr:from>
    <xdr:to>
      <xdr:col>6</xdr:col>
      <xdr:colOff>38100</xdr:colOff>
      <xdr:row>97</xdr:row>
      <xdr:rowOff>168852</xdr:rowOff>
    </xdr:to>
    <xdr:sp macro="" textlink="">
      <xdr:nvSpPr>
        <xdr:cNvPr id="262" name="楕円 261"/>
        <xdr:cNvSpPr/>
      </xdr:nvSpPr>
      <xdr:spPr>
        <a:xfrm>
          <a:off x="1079500" y="166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13929</xdr:rowOff>
    </xdr:from>
    <xdr:ext cx="534377" cy="259045"/>
    <xdr:sp macro="" textlink="">
      <xdr:nvSpPr>
        <xdr:cNvPr id="263" name="テキスト ボックス 262"/>
        <xdr:cNvSpPr txBox="1"/>
      </xdr:nvSpPr>
      <xdr:spPr>
        <a:xfrm>
          <a:off x="863111" y="164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116459</xdr:rowOff>
    </xdr:from>
    <xdr:to>
      <xdr:col>55</xdr:col>
      <xdr:colOff>0</xdr:colOff>
      <xdr:row>38</xdr:row>
      <xdr:rowOff>119507</xdr:rowOff>
    </xdr:to>
    <xdr:cxnSp macro="">
      <xdr:nvCxnSpPr>
        <xdr:cNvPr id="292" name="直線コネクタ 291"/>
        <xdr:cNvCxnSpPr/>
      </xdr:nvCxnSpPr>
      <xdr:spPr>
        <a:xfrm flipV="1">
          <a:off x="9639300" y="663155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119507</xdr:rowOff>
    </xdr:from>
    <xdr:to>
      <xdr:col>50</xdr:col>
      <xdr:colOff>114300</xdr:colOff>
      <xdr:row>38</xdr:row>
      <xdr:rowOff>122174</xdr:rowOff>
    </xdr:to>
    <xdr:cxnSp macro="">
      <xdr:nvCxnSpPr>
        <xdr:cNvPr id="295" name="直線コネクタ 294"/>
        <xdr:cNvCxnSpPr/>
      </xdr:nvCxnSpPr>
      <xdr:spPr>
        <a:xfrm flipV="1">
          <a:off x="8750300" y="66346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122174</xdr:rowOff>
    </xdr:from>
    <xdr:to>
      <xdr:col>45</xdr:col>
      <xdr:colOff>177800</xdr:colOff>
      <xdr:row>38</xdr:row>
      <xdr:rowOff>125222</xdr:rowOff>
    </xdr:to>
    <xdr:cxnSp macro="">
      <xdr:nvCxnSpPr>
        <xdr:cNvPr id="298" name="直線コネクタ 297"/>
        <xdr:cNvCxnSpPr/>
      </xdr:nvCxnSpPr>
      <xdr:spPr>
        <a:xfrm flipV="1">
          <a:off x="7861300" y="66372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162179</xdr:rowOff>
    </xdr:from>
    <xdr:to>
      <xdr:col>41</xdr:col>
      <xdr:colOff>50800</xdr:colOff>
      <xdr:row>38</xdr:row>
      <xdr:rowOff>125222</xdr:rowOff>
    </xdr:to>
    <xdr:cxnSp macro="">
      <xdr:nvCxnSpPr>
        <xdr:cNvPr id="301" name="直線コネクタ 300"/>
        <xdr:cNvCxnSpPr/>
      </xdr:nvCxnSpPr>
      <xdr:spPr>
        <a:xfrm>
          <a:off x="6972300" y="5991479"/>
          <a:ext cx="889000" cy="6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65659</xdr:rowOff>
    </xdr:from>
    <xdr:to>
      <xdr:col>55</xdr:col>
      <xdr:colOff>50800</xdr:colOff>
      <xdr:row>38</xdr:row>
      <xdr:rowOff>167259</xdr:rowOff>
    </xdr:to>
    <xdr:sp macro="" textlink="">
      <xdr:nvSpPr>
        <xdr:cNvPr id="311" name="楕円 310"/>
        <xdr:cNvSpPr/>
      </xdr:nvSpPr>
      <xdr:spPr>
        <a:xfrm>
          <a:off x="104267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152036</xdr:rowOff>
    </xdr:from>
    <xdr:ext cx="378565" cy="259045"/>
    <xdr:sp macro="" textlink="">
      <xdr:nvSpPr>
        <xdr:cNvPr id="312" name="労働費該当値テキスト"/>
        <xdr:cNvSpPr txBox="1"/>
      </xdr:nvSpPr>
      <xdr:spPr>
        <a:xfrm>
          <a:off x="10528300" y="649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68707</xdr:rowOff>
    </xdr:from>
    <xdr:to>
      <xdr:col>50</xdr:col>
      <xdr:colOff>165100</xdr:colOff>
      <xdr:row>38</xdr:row>
      <xdr:rowOff>170307</xdr:rowOff>
    </xdr:to>
    <xdr:sp macro="" textlink="">
      <xdr:nvSpPr>
        <xdr:cNvPr id="313" name="楕円 312"/>
        <xdr:cNvSpPr/>
      </xdr:nvSpPr>
      <xdr:spPr>
        <a:xfrm>
          <a:off x="9588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161434</xdr:rowOff>
    </xdr:from>
    <xdr:ext cx="378565" cy="259045"/>
    <xdr:sp macro="" textlink="">
      <xdr:nvSpPr>
        <xdr:cNvPr id="314" name="テキスト ボックス 313"/>
        <xdr:cNvSpPr txBox="1"/>
      </xdr:nvSpPr>
      <xdr:spPr>
        <a:xfrm>
          <a:off x="9450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71374</xdr:rowOff>
    </xdr:from>
    <xdr:to>
      <xdr:col>46</xdr:col>
      <xdr:colOff>38100</xdr:colOff>
      <xdr:row>39</xdr:row>
      <xdr:rowOff>1524</xdr:rowOff>
    </xdr:to>
    <xdr:sp macro="" textlink="">
      <xdr:nvSpPr>
        <xdr:cNvPr id="315" name="楕円 314"/>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164101</xdr:rowOff>
    </xdr:from>
    <xdr:ext cx="378565" cy="259045"/>
    <xdr:sp macro="" textlink="">
      <xdr:nvSpPr>
        <xdr:cNvPr id="316" name="テキスト ボックス 315"/>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74422</xdr:rowOff>
    </xdr:from>
    <xdr:to>
      <xdr:col>41</xdr:col>
      <xdr:colOff>101600</xdr:colOff>
      <xdr:row>39</xdr:row>
      <xdr:rowOff>4572</xdr:rowOff>
    </xdr:to>
    <xdr:sp macro="" textlink="">
      <xdr:nvSpPr>
        <xdr:cNvPr id="317" name="楕円 316"/>
        <xdr:cNvSpPr/>
      </xdr:nvSpPr>
      <xdr:spPr>
        <a:xfrm>
          <a:off x="7810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167149</xdr:rowOff>
    </xdr:from>
    <xdr:ext cx="378565" cy="259045"/>
    <xdr:sp macro="" textlink="">
      <xdr:nvSpPr>
        <xdr:cNvPr id="318" name="テキスト ボックス 317"/>
        <xdr:cNvSpPr txBox="1"/>
      </xdr:nvSpPr>
      <xdr:spPr>
        <a:xfrm>
          <a:off x="7672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111379</xdr:rowOff>
    </xdr:from>
    <xdr:to>
      <xdr:col>36</xdr:col>
      <xdr:colOff>165100</xdr:colOff>
      <xdr:row>35</xdr:row>
      <xdr:rowOff>41529</xdr:rowOff>
    </xdr:to>
    <xdr:sp macro="" textlink="">
      <xdr:nvSpPr>
        <xdr:cNvPr id="319" name="楕円 318"/>
        <xdr:cNvSpPr/>
      </xdr:nvSpPr>
      <xdr:spPr>
        <a:xfrm>
          <a:off x="6921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32656</xdr:rowOff>
    </xdr:from>
    <xdr:ext cx="469744" cy="259045"/>
    <xdr:sp macro="" textlink="">
      <xdr:nvSpPr>
        <xdr:cNvPr id="320" name="テキスト ボックス 319"/>
        <xdr:cNvSpPr txBox="1"/>
      </xdr:nvSpPr>
      <xdr:spPr>
        <a:xfrm>
          <a:off x="6737428" y="60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150313</xdr:rowOff>
    </xdr:from>
    <xdr:to>
      <xdr:col>55</xdr:col>
      <xdr:colOff>0</xdr:colOff>
      <xdr:row>58</xdr:row>
      <xdr:rowOff>150699</xdr:rowOff>
    </xdr:to>
    <xdr:cxnSp macro="">
      <xdr:nvCxnSpPr>
        <xdr:cNvPr id="351" name="直線コネクタ 350"/>
        <xdr:cNvCxnSpPr/>
      </xdr:nvCxnSpPr>
      <xdr:spPr>
        <a:xfrm flipV="1">
          <a:off x="9639300" y="10094413"/>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150699</xdr:rowOff>
    </xdr:from>
    <xdr:to>
      <xdr:col>50</xdr:col>
      <xdr:colOff>114300</xdr:colOff>
      <xdr:row>58</xdr:row>
      <xdr:rowOff>154560</xdr:rowOff>
    </xdr:to>
    <xdr:cxnSp macro="">
      <xdr:nvCxnSpPr>
        <xdr:cNvPr id="354" name="直線コネクタ 353"/>
        <xdr:cNvCxnSpPr/>
      </xdr:nvCxnSpPr>
      <xdr:spPr>
        <a:xfrm flipV="1">
          <a:off x="8750300" y="1009479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154560</xdr:rowOff>
    </xdr:from>
    <xdr:to>
      <xdr:col>45</xdr:col>
      <xdr:colOff>177800</xdr:colOff>
      <xdr:row>58</xdr:row>
      <xdr:rowOff>166219</xdr:rowOff>
    </xdr:to>
    <xdr:cxnSp macro="">
      <xdr:nvCxnSpPr>
        <xdr:cNvPr id="357" name="直線コネクタ 356"/>
        <xdr:cNvCxnSpPr/>
      </xdr:nvCxnSpPr>
      <xdr:spPr>
        <a:xfrm flipV="1">
          <a:off x="7861300" y="1009866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142352</xdr:rowOff>
    </xdr:from>
    <xdr:to>
      <xdr:col>41</xdr:col>
      <xdr:colOff>50800</xdr:colOff>
      <xdr:row>58</xdr:row>
      <xdr:rowOff>166219</xdr:rowOff>
    </xdr:to>
    <xdr:cxnSp macro="">
      <xdr:nvCxnSpPr>
        <xdr:cNvPr id="360" name="直線コネクタ 359"/>
        <xdr:cNvCxnSpPr/>
      </xdr:nvCxnSpPr>
      <xdr:spPr>
        <a:xfrm>
          <a:off x="6972300" y="10086452"/>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99513</xdr:rowOff>
    </xdr:from>
    <xdr:to>
      <xdr:col>55</xdr:col>
      <xdr:colOff>50800</xdr:colOff>
      <xdr:row>59</xdr:row>
      <xdr:rowOff>29663</xdr:rowOff>
    </xdr:to>
    <xdr:sp macro="" textlink="">
      <xdr:nvSpPr>
        <xdr:cNvPr id="370" name="楕円 369"/>
        <xdr:cNvSpPr/>
      </xdr:nvSpPr>
      <xdr:spPr>
        <a:xfrm>
          <a:off x="10426700" y="100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58890</xdr:rowOff>
    </xdr:from>
    <xdr:ext cx="534377" cy="259045"/>
    <xdr:sp macro="" textlink="">
      <xdr:nvSpPr>
        <xdr:cNvPr id="371" name="農林水産業費該当値テキスト"/>
        <xdr:cNvSpPr txBox="1"/>
      </xdr:nvSpPr>
      <xdr:spPr>
        <a:xfrm>
          <a:off x="10528300" y="98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99899</xdr:rowOff>
    </xdr:from>
    <xdr:to>
      <xdr:col>50</xdr:col>
      <xdr:colOff>165100</xdr:colOff>
      <xdr:row>59</xdr:row>
      <xdr:rowOff>30049</xdr:rowOff>
    </xdr:to>
    <xdr:sp macro="" textlink="">
      <xdr:nvSpPr>
        <xdr:cNvPr id="372" name="楕円 371"/>
        <xdr:cNvSpPr/>
      </xdr:nvSpPr>
      <xdr:spPr>
        <a:xfrm>
          <a:off x="9588500" y="100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46576</xdr:rowOff>
    </xdr:from>
    <xdr:ext cx="534377" cy="259045"/>
    <xdr:sp macro="" textlink="">
      <xdr:nvSpPr>
        <xdr:cNvPr id="373" name="テキスト ボックス 372"/>
        <xdr:cNvSpPr txBox="1"/>
      </xdr:nvSpPr>
      <xdr:spPr>
        <a:xfrm>
          <a:off x="9372111" y="98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103760</xdr:rowOff>
    </xdr:from>
    <xdr:to>
      <xdr:col>46</xdr:col>
      <xdr:colOff>38100</xdr:colOff>
      <xdr:row>59</xdr:row>
      <xdr:rowOff>33910</xdr:rowOff>
    </xdr:to>
    <xdr:sp macro="" textlink="">
      <xdr:nvSpPr>
        <xdr:cNvPr id="374" name="楕円 373"/>
        <xdr:cNvSpPr/>
      </xdr:nvSpPr>
      <xdr:spPr>
        <a:xfrm>
          <a:off x="8699500" y="100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50437</xdr:rowOff>
    </xdr:from>
    <xdr:ext cx="534377" cy="259045"/>
    <xdr:sp macro="" textlink="">
      <xdr:nvSpPr>
        <xdr:cNvPr id="375" name="テキスト ボックス 374"/>
        <xdr:cNvSpPr txBox="1"/>
      </xdr:nvSpPr>
      <xdr:spPr>
        <a:xfrm>
          <a:off x="8483111" y="98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115419</xdr:rowOff>
    </xdr:from>
    <xdr:to>
      <xdr:col>41</xdr:col>
      <xdr:colOff>101600</xdr:colOff>
      <xdr:row>59</xdr:row>
      <xdr:rowOff>45569</xdr:rowOff>
    </xdr:to>
    <xdr:sp macro="" textlink="">
      <xdr:nvSpPr>
        <xdr:cNvPr id="376" name="楕円 375"/>
        <xdr:cNvSpPr/>
      </xdr:nvSpPr>
      <xdr:spPr>
        <a:xfrm>
          <a:off x="7810500" y="100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62096</xdr:rowOff>
    </xdr:from>
    <xdr:ext cx="534377" cy="259045"/>
    <xdr:sp macro="" textlink="">
      <xdr:nvSpPr>
        <xdr:cNvPr id="377" name="テキスト ボックス 376"/>
        <xdr:cNvSpPr txBox="1"/>
      </xdr:nvSpPr>
      <xdr:spPr>
        <a:xfrm>
          <a:off x="7594111" y="98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91552</xdr:rowOff>
    </xdr:from>
    <xdr:to>
      <xdr:col>36</xdr:col>
      <xdr:colOff>165100</xdr:colOff>
      <xdr:row>59</xdr:row>
      <xdr:rowOff>21702</xdr:rowOff>
    </xdr:to>
    <xdr:sp macro="" textlink="">
      <xdr:nvSpPr>
        <xdr:cNvPr id="378" name="楕円 377"/>
        <xdr:cNvSpPr/>
      </xdr:nvSpPr>
      <xdr:spPr>
        <a:xfrm>
          <a:off x="6921500" y="100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38229</xdr:rowOff>
    </xdr:from>
    <xdr:ext cx="534377" cy="259045"/>
    <xdr:sp macro="" textlink="">
      <xdr:nvSpPr>
        <xdr:cNvPr id="379" name="テキスト ボックス 378"/>
        <xdr:cNvSpPr txBox="1"/>
      </xdr:nvSpPr>
      <xdr:spPr>
        <a:xfrm>
          <a:off x="6705111" y="98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49365</xdr:rowOff>
    </xdr:from>
    <xdr:to>
      <xdr:col>55</xdr:col>
      <xdr:colOff>0</xdr:colOff>
      <xdr:row>74</xdr:row>
      <xdr:rowOff>12217</xdr:rowOff>
    </xdr:to>
    <xdr:cxnSp macro="">
      <xdr:nvCxnSpPr>
        <xdr:cNvPr id="408" name="直線コネクタ 407"/>
        <xdr:cNvCxnSpPr/>
      </xdr:nvCxnSpPr>
      <xdr:spPr>
        <a:xfrm>
          <a:off x="9639300" y="12565215"/>
          <a:ext cx="8382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49365</xdr:rowOff>
    </xdr:from>
    <xdr:to>
      <xdr:col>50</xdr:col>
      <xdr:colOff>114300</xdr:colOff>
      <xdr:row>74</xdr:row>
      <xdr:rowOff>93904</xdr:rowOff>
    </xdr:to>
    <xdr:cxnSp macro="">
      <xdr:nvCxnSpPr>
        <xdr:cNvPr id="411" name="直線コネクタ 410"/>
        <xdr:cNvCxnSpPr/>
      </xdr:nvCxnSpPr>
      <xdr:spPr>
        <a:xfrm flipV="1">
          <a:off x="8750300" y="12565215"/>
          <a:ext cx="889000" cy="2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93904</xdr:rowOff>
    </xdr:from>
    <xdr:to>
      <xdr:col>45</xdr:col>
      <xdr:colOff>177800</xdr:colOff>
      <xdr:row>75</xdr:row>
      <xdr:rowOff>40487</xdr:rowOff>
    </xdr:to>
    <xdr:cxnSp macro="">
      <xdr:nvCxnSpPr>
        <xdr:cNvPr id="414" name="直線コネクタ 413"/>
        <xdr:cNvCxnSpPr/>
      </xdr:nvCxnSpPr>
      <xdr:spPr>
        <a:xfrm flipV="1">
          <a:off x="7861300" y="12781204"/>
          <a:ext cx="889000" cy="1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40487</xdr:rowOff>
    </xdr:from>
    <xdr:to>
      <xdr:col>41</xdr:col>
      <xdr:colOff>50800</xdr:colOff>
      <xdr:row>75</xdr:row>
      <xdr:rowOff>94437</xdr:rowOff>
    </xdr:to>
    <xdr:cxnSp macro="">
      <xdr:nvCxnSpPr>
        <xdr:cNvPr id="417" name="直線コネクタ 416"/>
        <xdr:cNvCxnSpPr/>
      </xdr:nvCxnSpPr>
      <xdr:spPr>
        <a:xfrm flipV="1">
          <a:off x="6972300" y="1289923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132867</xdr:rowOff>
    </xdr:from>
    <xdr:to>
      <xdr:col>55</xdr:col>
      <xdr:colOff>50800</xdr:colOff>
      <xdr:row>74</xdr:row>
      <xdr:rowOff>63017</xdr:rowOff>
    </xdr:to>
    <xdr:sp macro="" textlink="">
      <xdr:nvSpPr>
        <xdr:cNvPr id="427" name="楕円 426"/>
        <xdr:cNvSpPr/>
      </xdr:nvSpPr>
      <xdr:spPr>
        <a:xfrm>
          <a:off x="10426700" y="126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155744</xdr:rowOff>
    </xdr:from>
    <xdr:ext cx="534377" cy="259045"/>
    <xdr:sp macro="" textlink="">
      <xdr:nvSpPr>
        <xdr:cNvPr id="428" name="商工費該当値テキスト"/>
        <xdr:cNvSpPr txBox="1"/>
      </xdr:nvSpPr>
      <xdr:spPr>
        <a:xfrm>
          <a:off x="10528300" y="125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170015</xdr:rowOff>
    </xdr:from>
    <xdr:to>
      <xdr:col>50</xdr:col>
      <xdr:colOff>165100</xdr:colOff>
      <xdr:row>73</xdr:row>
      <xdr:rowOff>100165</xdr:rowOff>
    </xdr:to>
    <xdr:sp macro="" textlink="">
      <xdr:nvSpPr>
        <xdr:cNvPr id="429" name="楕円 428"/>
        <xdr:cNvSpPr/>
      </xdr:nvSpPr>
      <xdr:spPr>
        <a:xfrm>
          <a:off x="9588500" y="12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116692</xdr:rowOff>
    </xdr:from>
    <xdr:ext cx="534377" cy="259045"/>
    <xdr:sp macro="" textlink="">
      <xdr:nvSpPr>
        <xdr:cNvPr id="430" name="テキスト ボックス 429"/>
        <xdr:cNvSpPr txBox="1"/>
      </xdr:nvSpPr>
      <xdr:spPr>
        <a:xfrm>
          <a:off x="9372111" y="122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43104</xdr:rowOff>
    </xdr:from>
    <xdr:to>
      <xdr:col>46</xdr:col>
      <xdr:colOff>38100</xdr:colOff>
      <xdr:row>74</xdr:row>
      <xdr:rowOff>144704</xdr:rowOff>
    </xdr:to>
    <xdr:sp macro="" textlink="">
      <xdr:nvSpPr>
        <xdr:cNvPr id="431" name="楕円 430"/>
        <xdr:cNvSpPr/>
      </xdr:nvSpPr>
      <xdr:spPr>
        <a:xfrm>
          <a:off x="8699500" y="127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161231</xdr:rowOff>
    </xdr:from>
    <xdr:ext cx="534377" cy="259045"/>
    <xdr:sp macro="" textlink="">
      <xdr:nvSpPr>
        <xdr:cNvPr id="432" name="テキスト ボックス 431"/>
        <xdr:cNvSpPr txBox="1"/>
      </xdr:nvSpPr>
      <xdr:spPr>
        <a:xfrm>
          <a:off x="8483111" y="125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161137</xdr:rowOff>
    </xdr:from>
    <xdr:to>
      <xdr:col>41</xdr:col>
      <xdr:colOff>101600</xdr:colOff>
      <xdr:row>75</xdr:row>
      <xdr:rowOff>91287</xdr:rowOff>
    </xdr:to>
    <xdr:sp macro="" textlink="">
      <xdr:nvSpPr>
        <xdr:cNvPr id="433" name="楕円 432"/>
        <xdr:cNvSpPr/>
      </xdr:nvSpPr>
      <xdr:spPr>
        <a:xfrm>
          <a:off x="7810500" y="128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107814</xdr:rowOff>
    </xdr:from>
    <xdr:ext cx="534377" cy="259045"/>
    <xdr:sp macro="" textlink="">
      <xdr:nvSpPr>
        <xdr:cNvPr id="434" name="テキスト ボックス 433"/>
        <xdr:cNvSpPr txBox="1"/>
      </xdr:nvSpPr>
      <xdr:spPr>
        <a:xfrm>
          <a:off x="7594111" y="126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43637</xdr:rowOff>
    </xdr:from>
    <xdr:to>
      <xdr:col>36</xdr:col>
      <xdr:colOff>165100</xdr:colOff>
      <xdr:row>75</xdr:row>
      <xdr:rowOff>145237</xdr:rowOff>
    </xdr:to>
    <xdr:sp macro="" textlink="">
      <xdr:nvSpPr>
        <xdr:cNvPr id="435" name="楕円 434"/>
        <xdr:cNvSpPr/>
      </xdr:nvSpPr>
      <xdr:spPr>
        <a:xfrm>
          <a:off x="6921500" y="12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161764</xdr:rowOff>
    </xdr:from>
    <xdr:ext cx="534377" cy="259045"/>
    <xdr:sp macro="" textlink="">
      <xdr:nvSpPr>
        <xdr:cNvPr id="436" name="テキスト ボックス 435"/>
        <xdr:cNvSpPr txBox="1"/>
      </xdr:nvSpPr>
      <xdr:spPr>
        <a:xfrm>
          <a:off x="6705111" y="126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80530</xdr:rowOff>
    </xdr:from>
    <xdr:to>
      <xdr:col>55</xdr:col>
      <xdr:colOff>0</xdr:colOff>
      <xdr:row>99</xdr:row>
      <xdr:rowOff>82917</xdr:rowOff>
    </xdr:to>
    <xdr:cxnSp macro="">
      <xdr:nvCxnSpPr>
        <xdr:cNvPr id="467" name="直線コネクタ 466"/>
        <xdr:cNvCxnSpPr/>
      </xdr:nvCxnSpPr>
      <xdr:spPr>
        <a:xfrm>
          <a:off x="9639300" y="17054080"/>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80530</xdr:rowOff>
    </xdr:from>
    <xdr:to>
      <xdr:col>50</xdr:col>
      <xdr:colOff>114300</xdr:colOff>
      <xdr:row>99</xdr:row>
      <xdr:rowOff>83469</xdr:rowOff>
    </xdr:to>
    <xdr:cxnSp macro="">
      <xdr:nvCxnSpPr>
        <xdr:cNvPr id="470" name="直線コネクタ 469"/>
        <xdr:cNvCxnSpPr/>
      </xdr:nvCxnSpPr>
      <xdr:spPr>
        <a:xfrm flipV="1">
          <a:off x="8750300" y="1705408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83469</xdr:rowOff>
    </xdr:from>
    <xdr:to>
      <xdr:col>45</xdr:col>
      <xdr:colOff>177800</xdr:colOff>
      <xdr:row>99</xdr:row>
      <xdr:rowOff>83803</xdr:rowOff>
    </xdr:to>
    <xdr:cxnSp macro="">
      <xdr:nvCxnSpPr>
        <xdr:cNvPr id="473" name="直線コネクタ 472"/>
        <xdr:cNvCxnSpPr/>
      </xdr:nvCxnSpPr>
      <xdr:spPr>
        <a:xfrm flipV="1">
          <a:off x="7861300" y="17057019"/>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83803</xdr:rowOff>
    </xdr:from>
    <xdr:to>
      <xdr:col>41</xdr:col>
      <xdr:colOff>50800</xdr:colOff>
      <xdr:row>99</xdr:row>
      <xdr:rowOff>90711</xdr:rowOff>
    </xdr:to>
    <xdr:cxnSp macro="">
      <xdr:nvCxnSpPr>
        <xdr:cNvPr id="476" name="直線コネクタ 475"/>
        <xdr:cNvCxnSpPr/>
      </xdr:nvCxnSpPr>
      <xdr:spPr>
        <a:xfrm flipV="1">
          <a:off x="6972300" y="17057353"/>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32117</xdr:rowOff>
    </xdr:from>
    <xdr:to>
      <xdr:col>55</xdr:col>
      <xdr:colOff>50800</xdr:colOff>
      <xdr:row>99</xdr:row>
      <xdr:rowOff>133717</xdr:rowOff>
    </xdr:to>
    <xdr:sp macro="" textlink="">
      <xdr:nvSpPr>
        <xdr:cNvPr id="486" name="楕円 485"/>
        <xdr:cNvSpPr/>
      </xdr:nvSpPr>
      <xdr:spPr>
        <a:xfrm>
          <a:off x="10426700" y="170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29730</xdr:rowOff>
    </xdr:from>
    <xdr:to>
      <xdr:col>50</xdr:col>
      <xdr:colOff>165100</xdr:colOff>
      <xdr:row>99</xdr:row>
      <xdr:rowOff>131330</xdr:rowOff>
    </xdr:to>
    <xdr:sp macro="" textlink="">
      <xdr:nvSpPr>
        <xdr:cNvPr id="488" name="楕円 487"/>
        <xdr:cNvSpPr/>
      </xdr:nvSpPr>
      <xdr:spPr>
        <a:xfrm>
          <a:off x="9588500" y="17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122457</xdr:rowOff>
    </xdr:from>
    <xdr:ext cx="534377" cy="259045"/>
    <xdr:sp macro="" textlink="">
      <xdr:nvSpPr>
        <xdr:cNvPr id="489" name="テキスト ボックス 488"/>
        <xdr:cNvSpPr txBox="1"/>
      </xdr:nvSpPr>
      <xdr:spPr>
        <a:xfrm>
          <a:off x="9372111" y="1709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32669</xdr:rowOff>
    </xdr:from>
    <xdr:to>
      <xdr:col>46</xdr:col>
      <xdr:colOff>38100</xdr:colOff>
      <xdr:row>99</xdr:row>
      <xdr:rowOff>134269</xdr:rowOff>
    </xdr:to>
    <xdr:sp macro="" textlink="">
      <xdr:nvSpPr>
        <xdr:cNvPr id="490" name="楕円 489"/>
        <xdr:cNvSpPr/>
      </xdr:nvSpPr>
      <xdr:spPr>
        <a:xfrm>
          <a:off x="8699500" y="170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125396</xdr:rowOff>
    </xdr:from>
    <xdr:ext cx="534377" cy="259045"/>
    <xdr:sp macro="" textlink="">
      <xdr:nvSpPr>
        <xdr:cNvPr id="491" name="テキスト ボックス 490"/>
        <xdr:cNvSpPr txBox="1"/>
      </xdr:nvSpPr>
      <xdr:spPr>
        <a:xfrm>
          <a:off x="8483111" y="1709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33003</xdr:rowOff>
    </xdr:from>
    <xdr:to>
      <xdr:col>41</xdr:col>
      <xdr:colOff>101600</xdr:colOff>
      <xdr:row>99</xdr:row>
      <xdr:rowOff>134603</xdr:rowOff>
    </xdr:to>
    <xdr:sp macro="" textlink="">
      <xdr:nvSpPr>
        <xdr:cNvPr id="492" name="楕円 491"/>
        <xdr:cNvSpPr/>
      </xdr:nvSpPr>
      <xdr:spPr>
        <a:xfrm>
          <a:off x="7810500" y="170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125730</xdr:rowOff>
    </xdr:from>
    <xdr:ext cx="534377" cy="259045"/>
    <xdr:sp macro="" textlink="">
      <xdr:nvSpPr>
        <xdr:cNvPr id="493" name="テキスト ボックス 492"/>
        <xdr:cNvSpPr txBox="1"/>
      </xdr:nvSpPr>
      <xdr:spPr>
        <a:xfrm>
          <a:off x="7594111" y="170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39911</xdr:rowOff>
    </xdr:from>
    <xdr:to>
      <xdr:col>36</xdr:col>
      <xdr:colOff>165100</xdr:colOff>
      <xdr:row>99</xdr:row>
      <xdr:rowOff>141511</xdr:rowOff>
    </xdr:to>
    <xdr:sp macro="" textlink="">
      <xdr:nvSpPr>
        <xdr:cNvPr id="494" name="楕円 493"/>
        <xdr:cNvSpPr/>
      </xdr:nvSpPr>
      <xdr:spPr>
        <a:xfrm>
          <a:off x="6921500" y="170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132638</xdr:rowOff>
    </xdr:from>
    <xdr:ext cx="534377" cy="259045"/>
    <xdr:sp macro="" textlink="">
      <xdr:nvSpPr>
        <xdr:cNvPr id="495" name="テキスト ボックス 494"/>
        <xdr:cNvSpPr txBox="1"/>
      </xdr:nvSpPr>
      <xdr:spPr>
        <a:xfrm>
          <a:off x="6705111" y="171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75366</xdr:rowOff>
    </xdr:from>
    <xdr:to>
      <xdr:col>85</xdr:col>
      <xdr:colOff>127000</xdr:colOff>
      <xdr:row>36</xdr:row>
      <xdr:rowOff>91531</xdr:rowOff>
    </xdr:to>
    <xdr:cxnSp macro="">
      <xdr:nvCxnSpPr>
        <xdr:cNvPr id="526" name="直線コネクタ 525"/>
        <xdr:cNvCxnSpPr/>
      </xdr:nvCxnSpPr>
      <xdr:spPr>
        <a:xfrm>
          <a:off x="15481300" y="6247566"/>
          <a:ext cx="8382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118788</xdr:rowOff>
    </xdr:from>
    <xdr:to>
      <xdr:col>81</xdr:col>
      <xdr:colOff>50800</xdr:colOff>
      <xdr:row>36</xdr:row>
      <xdr:rowOff>75366</xdr:rowOff>
    </xdr:to>
    <xdr:cxnSp macro="">
      <xdr:nvCxnSpPr>
        <xdr:cNvPr id="529" name="直線コネクタ 528"/>
        <xdr:cNvCxnSpPr/>
      </xdr:nvCxnSpPr>
      <xdr:spPr>
        <a:xfrm>
          <a:off x="14592300" y="5776638"/>
          <a:ext cx="889000" cy="47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118788</xdr:rowOff>
    </xdr:from>
    <xdr:to>
      <xdr:col>76</xdr:col>
      <xdr:colOff>114300</xdr:colOff>
      <xdr:row>35</xdr:row>
      <xdr:rowOff>151391</xdr:rowOff>
    </xdr:to>
    <xdr:cxnSp macro="">
      <xdr:nvCxnSpPr>
        <xdr:cNvPr id="532" name="直線コネクタ 531"/>
        <xdr:cNvCxnSpPr/>
      </xdr:nvCxnSpPr>
      <xdr:spPr>
        <a:xfrm flipV="1">
          <a:off x="13703300" y="5776638"/>
          <a:ext cx="889000" cy="3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151391</xdr:rowOff>
    </xdr:from>
    <xdr:to>
      <xdr:col>71</xdr:col>
      <xdr:colOff>177800</xdr:colOff>
      <xdr:row>35</xdr:row>
      <xdr:rowOff>158521</xdr:rowOff>
    </xdr:to>
    <xdr:cxnSp macro="">
      <xdr:nvCxnSpPr>
        <xdr:cNvPr id="535" name="直線コネクタ 534"/>
        <xdr:cNvCxnSpPr/>
      </xdr:nvCxnSpPr>
      <xdr:spPr>
        <a:xfrm flipV="1">
          <a:off x="12814300" y="6152141"/>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7" name="テキスト ボックス 536"/>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40731</xdr:rowOff>
    </xdr:from>
    <xdr:to>
      <xdr:col>85</xdr:col>
      <xdr:colOff>177800</xdr:colOff>
      <xdr:row>36</xdr:row>
      <xdr:rowOff>142331</xdr:rowOff>
    </xdr:to>
    <xdr:sp macro="" textlink="">
      <xdr:nvSpPr>
        <xdr:cNvPr id="545" name="楕円 544"/>
        <xdr:cNvSpPr/>
      </xdr:nvSpPr>
      <xdr:spPr>
        <a:xfrm>
          <a:off x="16268700" y="62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63608</xdr:rowOff>
    </xdr:from>
    <xdr:ext cx="534377" cy="259045"/>
    <xdr:sp macro="" textlink="">
      <xdr:nvSpPr>
        <xdr:cNvPr id="546" name="消防費該当値テキスト"/>
        <xdr:cNvSpPr txBox="1"/>
      </xdr:nvSpPr>
      <xdr:spPr>
        <a:xfrm>
          <a:off x="16370300" y="60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24566</xdr:rowOff>
    </xdr:from>
    <xdr:to>
      <xdr:col>81</xdr:col>
      <xdr:colOff>101600</xdr:colOff>
      <xdr:row>36</xdr:row>
      <xdr:rowOff>126166</xdr:rowOff>
    </xdr:to>
    <xdr:sp macro="" textlink="">
      <xdr:nvSpPr>
        <xdr:cNvPr id="547" name="楕円 546"/>
        <xdr:cNvSpPr/>
      </xdr:nvSpPr>
      <xdr:spPr>
        <a:xfrm>
          <a:off x="15430500" y="61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142693</xdr:rowOff>
    </xdr:from>
    <xdr:ext cx="534377" cy="259045"/>
    <xdr:sp macro="" textlink="">
      <xdr:nvSpPr>
        <xdr:cNvPr id="548" name="テキスト ボックス 547"/>
        <xdr:cNvSpPr txBox="1"/>
      </xdr:nvSpPr>
      <xdr:spPr>
        <a:xfrm>
          <a:off x="15214111" y="59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67988</xdr:rowOff>
    </xdr:from>
    <xdr:to>
      <xdr:col>76</xdr:col>
      <xdr:colOff>165100</xdr:colOff>
      <xdr:row>33</xdr:row>
      <xdr:rowOff>169588</xdr:rowOff>
    </xdr:to>
    <xdr:sp macro="" textlink="">
      <xdr:nvSpPr>
        <xdr:cNvPr id="549" name="楕円 548"/>
        <xdr:cNvSpPr/>
      </xdr:nvSpPr>
      <xdr:spPr>
        <a:xfrm>
          <a:off x="14541500" y="5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14665</xdr:rowOff>
    </xdr:from>
    <xdr:ext cx="534377" cy="259045"/>
    <xdr:sp macro="" textlink="">
      <xdr:nvSpPr>
        <xdr:cNvPr id="550" name="テキスト ボックス 549"/>
        <xdr:cNvSpPr txBox="1"/>
      </xdr:nvSpPr>
      <xdr:spPr>
        <a:xfrm>
          <a:off x="14325111" y="55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100591</xdr:rowOff>
    </xdr:from>
    <xdr:to>
      <xdr:col>72</xdr:col>
      <xdr:colOff>38100</xdr:colOff>
      <xdr:row>36</xdr:row>
      <xdr:rowOff>30741</xdr:rowOff>
    </xdr:to>
    <xdr:sp macro="" textlink="">
      <xdr:nvSpPr>
        <xdr:cNvPr id="551" name="楕円 550"/>
        <xdr:cNvSpPr/>
      </xdr:nvSpPr>
      <xdr:spPr>
        <a:xfrm>
          <a:off x="13652500" y="61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47268</xdr:rowOff>
    </xdr:from>
    <xdr:ext cx="534377" cy="259045"/>
    <xdr:sp macro="" textlink="">
      <xdr:nvSpPr>
        <xdr:cNvPr id="552" name="テキスト ボックス 551"/>
        <xdr:cNvSpPr txBox="1"/>
      </xdr:nvSpPr>
      <xdr:spPr>
        <a:xfrm>
          <a:off x="13436111" y="587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107721</xdr:rowOff>
    </xdr:from>
    <xdr:to>
      <xdr:col>67</xdr:col>
      <xdr:colOff>101600</xdr:colOff>
      <xdr:row>36</xdr:row>
      <xdr:rowOff>37871</xdr:rowOff>
    </xdr:to>
    <xdr:sp macro="" textlink="">
      <xdr:nvSpPr>
        <xdr:cNvPr id="553" name="楕円 552"/>
        <xdr:cNvSpPr/>
      </xdr:nvSpPr>
      <xdr:spPr>
        <a:xfrm>
          <a:off x="12763500" y="61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54398</xdr:rowOff>
    </xdr:from>
    <xdr:ext cx="534377" cy="259045"/>
    <xdr:sp macro="" textlink="">
      <xdr:nvSpPr>
        <xdr:cNvPr id="554" name="テキスト ボックス 553"/>
        <xdr:cNvSpPr txBox="1"/>
      </xdr:nvSpPr>
      <xdr:spPr>
        <a:xfrm>
          <a:off x="12547111" y="58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36268</xdr:rowOff>
    </xdr:from>
    <xdr:to>
      <xdr:col>85</xdr:col>
      <xdr:colOff>127000</xdr:colOff>
      <xdr:row>56</xdr:row>
      <xdr:rowOff>125138</xdr:rowOff>
    </xdr:to>
    <xdr:cxnSp macro="">
      <xdr:nvCxnSpPr>
        <xdr:cNvPr id="581" name="直線コネクタ 580"/>
        <xdr:cNvCxnSpPr/>
      </xdr:nvCxnSpPr>
      <xdr:spPr>
        <a:xfrm flipV="1">
          <a:off x="15481300" y="9637468"/>
          <a:ext cx="838200" cy="8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138717</xdr:rowOff>
    </xdr:from>
    <xdr:to>
      <xdr:col>81</xdr:col>
      <xdr:colOff>50800</xdr:colOff>
      <xdr:row>56</xdr:row>
      <xdr:rowOff>125138</xdr:rowOff>
    </xdr:to>
    <xdr:cxnSp macro="">
      <xdr:nvCxnSpPr>
        <xdr:cNvPr id="584" name="直線コネクタ 583"/>
        <xdr:cNvCxnSpPr/>
      </xdr:nvCxnSpPr>
      <xdr:spPr>
        <a:xfrm>
          <a:off x="14592300" y="9568467"/>
          <a:ext cx="889000" cy="1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138717</xdr:rowOff>
    </xdr:from>
    <xdr:to>
      <xdr:col>76</xdr:col>
      <xdr:colOff>114300</xdr:colOff>
      <xdr:row>56</xdr:row>
      <xdr:rowOff>156146</xdr:rowOff>
    </xdr:to>
    <xdr:cxnSp macro="">
      <xdr:nvCxnSpPr>
        <xdr:cNvPr id="587" name="直線コネクタ 586"/>
        <xdr:cNvCxnSpPr/>
      </xdr:nvCxnSpPr>
      <xdr:spPr>
        <a:xfrm flipV="1">
          <a:off x="13703300" y="9568467"/>
          <a:ext cx="889000" cy="1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156146</xdr:rowOff>
    </xdr:from>
    <xdr:to>
      <xdr:col>71</xdr:col>
      <xdr:colOff>177800</xdr:colOff>
      <xdr:row>57</xdr:row>
      <xdr:rowOff>47881</xdr:rowOff>
    </xdr:to>
    <xdr:cxnSp macro="">
      <xdr:nvCxnSpPr>
        <xdr:cNvPr id="590" name="直線コネクタ 589"/>
        <xdr:cNvCxnSpPr/>
      </xdr:nvCxnSpPr>
      <xdr:spPr>
        <a:xfrm flipV="1">
          <a:off x="12814300" y="9757346"/>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156918</xdr:rowOff>
    </xdr:from>
    <xdr:to>
      <xdr:col>85</xdr:col>
      <xdr:colOff>177800</xdr:colOff>
      <xdr:row>56</xdr:row>
      <xdr:rowOff>87068</xdr:rowOff>
    </xdr:to>
    <xdr:sp macro="" textlink="">
      <xdr:nvSpPr>
        <xdr:cNvPr id="600" name="楕円 599"/>
        <xdr:cNvSpPr/>
      </xdr:nvSpPr>
      <xdr:spPr>
        <a:xfrm>
          <a:off x="16268700" y="9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8345</xdr:rowOff>
    </xdr:from>
    <xdr:ext cx="534377" cy="259045"/>
    <xdr:sp macro="" textlink="">
      <xdr:nvSpPr>
        <xdr:cNvPr id="601" name="教育費該当値テキスト"/>
        <xdr:cNvSpPr txBox="1"/>
      </xdr:nvSpPr>
      <xdr:spPr>
        <a:xfrm>
          <a:off x="16370300" y="94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74338</xdr:rowOff>
    </xdr:from>
    <xdr:to>
      <xdr:col>81</xdr:col>
      <xdr:colOff>101600</xdr:colOff>
      <xdr:row>57</xdr:row>
      <xdr:rowOff>4488</xdr:rowOff>
    </xdr:to>
    <xdr:sp macro="" textlink="">
      <xdr:nvSpPr>
        <xdr:cNvPr id="602" name="楕円 601"/>
        <xdr:cNvSpPr/>
      </xdr:nvSpPr>
      <xdr:spPr>
        <a:xfrm>
          <a:off x="15430500" y="96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167065</xdr:rowOff>
    </xdr:from>
    <xdr:ext cx="534377" cy="259045"/>
    <xdr:sp macro="" textlink="">
      <xdr:nvSpPr>
        <xdr:cNvPr id="603" name="テキスト ボックス 602"/>
        <xdr:cNvSpPr txBox="1"/>
      </xdr:nvSpPr>
      <xdr:spPr>
        <a:xfrm>
          <a:off x="15214111" y="97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87917</xdr:rowOff>
    </xdr:from>
    <xdr:to>
      <xdr:col>76</xdr:col>
      <xdr:colOff>165100</xdr:colOff>
      <xdr:row>56</xdr:row>
      <xdr:rowOff>18067</xdr:rowOff>
    </xdr:to>
    <xdr:sp macro="" textlink="">
      <xdr:nvSpPr>
        <xdr:cNvPr id="604" name="楕円 603"/>
        <xdr:cNvSpPr/>
      </xdr:nvSpPr>
      <xdr:spPr>
        <a:xfrm>
          <a:off x="14541500" y="95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34594</xdr:rowOff>
    </xdr:from>
    <xdr:ext cx="599010" cy="259045"/>
    <xdr:sp macro="" textlink="">
      <xdr:nvSpPr>
        <xdr:cNvPr id="605" name="テキスト ボックス 604"/>
        <xdr:cNvSpPr txBox="1"/>
      </xdr:nvSpPr>
      <xdr:spPr>
        <a:xfrm>
          <a:off x="14292795" y="929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105346</xdr:rowOff>
    </xdr:from>
    <xdr:to>
      <xdr:col>72</xdr:col>
      <xdr:colOff>38100</xdr:colOff>
      <xdr:row>57</xdr:row>
      <xdr:rowOff>35496</xdr:rowOff>
    </xdr:to>
    <xdr:sp macro="" textlink="">
      <xdr:nvSpPr>
        <xdr:cNvPr id="606" name="楕円 605"/>
        <xdr:cNvSpPr/>
      </xdr:nvSpPr>
      <xdr:spPr>
        <a:xfrm>
          <a:off x="13652500" y="97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26623</xdr:rowOff>
    </xdr:from>
    <xdr:ext cx="534377" cy="259045"/>
    <xdr:sp macro="" textlink="">
      <xdr:nvSpPr>
        <xdr:cNvPr id="607" name="テキスト ボックス 606"/>
        <xdr:cNvSpPr txBox="1"/>
      </xdr:nvSpPr>
      <xdr:spPr>
        <a:xfrm>
          <a:off x="13436111" y="97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168531</xdr:rowOff>
    </xdr:from>
    <xdr:to>
      <xdr:col>67</xdr:col>
      <xdr:colOff>101600</xdr:colOff>
      <xdr:row>57</xdr:row>
      <xdr:rowOff>98681</xdr:rowOff>
    </xdr:to>
    <xdr:sp macro="" textlink="">
      <xdr:nvSpPr>
        <xdr:cNvPr id="608" name="楕円 607"/>
        <xdr:cNvSpPr/>
      </xdr:nvSpPr>
      <xdr:spPr>
        <a:xfrm>
          <a:off x="12763500" y="97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89808</xdr:rowOff>
    </xdr:from>
    <xdr:ext cx="534377" cy="259045"/>
    <xdr:sp macro="" textlink="">
      <xdr:nvSpPr>
        <xdr:cNvPr id="609" name="テキスト ボックス 608"/>
        <xdr:cNvSpPr txBox="1"/>
      </xdr:nvSpPr>
      <xdr:spPr>
        <a:xfrm>
          <a:off x="12547111" y="98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27133</xdr:rowOff>
    </xdr:from>
    <xdr:to>
      <xdr:col>85</xdr:col>
      <xdr:colOff>127000</xdr:colOff>
      <xdr:row>79</xdr:row>
      <xdr:rowOff>36105</xdr:rowOff>
    </xdr:to>
    <xdr:cxnSp macro="">
      <xdr:nvCxnSpPr>
        <xdr:cNvPr id="638" name="直線コネクタ 637"/>
        <xdr:cNvCxnSpPr/>
      </xdr:nvCxnSpPr>
      <xdr:spPr>
        <a:xfrm flipV="1">
          <a:off x="15481300" y="13571683"/>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8193</xdr:rowOff>
    </xdr:from>
    <xdr:to>
      <xdr:col>81</xdr:col>
      <xdr:colOff>50800</xdr:colOff>
      <xdr:row>79</xdr:row>
      <xdr:rowOff>36105</xdr:rowOff>
    </xdr:to>
    <xdr:cxnSp macro="">
      <xdr:nvCxnSpPr>
        <xdr:cNvPr id="641" name="直線コネクタ 640"/>
        <xdr:cNvCxnSpPr/>
      </xdr:nvCxnSpPr>
      <xdr:spPr>
        <a:xfrm>
          <a:off x="14592300" y="1355274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8193</xdr:rowOff>
    </xdr:from>
    <xdr:to>
      <xdr:col>76</xdr:col>
      <xdr:colOff>114300</xdr:colOff>
      <xdr:row>79</xdr:row>
      <xdr:rowOff>42301</xdr:rowOff>
    </xdr:to>
    <xdr:cxnSp macro="">
      <xdr:nvCxnSpPr>
        <xdr:cNvPr id="644" name="直線コネクタ 643"/>
        <xdr:cNvCxnSpPr/>
      </xdr:nvCxnSpPr>
      <xdr:spPr>
        <a:xfrm flipV="1">
          <a:off x="13703300" y="13552743"/>
          <a:ext cx="889000" cy="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42301</xdr:rowOff>
    </xdr:from>
    <xdr:to>
      <xdr:col>71</xdr:col>
      <xdr:colOff>177800</xdr:colOff>
      <xdr:row>79</xdr:row>
      <xdr:rowOff>43549</xdr:rowOff>
    </xdr:to>
    <xdr:cxnSp macro="">
      <xdr:nvCxnSpPr>
        <xdr:cNvPr id="647" name="直線コネクタ 646"/>
        <xdr:cNvCxnSpPr/>
      </xdr:nvCxnSpPr>
      <xdr:spPr>
        <a:xfrm flipV="1">
          <a:off x="12814300" y="1358685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147783</xdr:rowOff>
    </xdr:from>
    <xdr:to>
      <xdr:col>85</xdr:col>
      <xdr:colOff>177800</xdr:colOff>
      <xdr:row>79</xdr:row>
      <xdr:rowOff>77933</xdr:rowOff>
    </xdr:to>
    <xdr:sp macro="" textlink="">
      <xdr:nvSpPr>
        <xdr:cNvPr id="657" name="楕円 656"/>
        <xdr:cNvSpPr/>
      </xdr:nvSpPr>
      <xdr:spPr>
        <a:xfrm>
          <a:off x="16268700" y="135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156755</xdr:rowOff>
    </xdr:from>
    <xdr:to>
      <xdr:col>81</xdr:col>
      <xdr:colOff>101600</xdr:colOff>
      <xdr:row>79</xdr:row>
      <xdr:rowOff>86905</xdr:rowOff>
    </xdr:to>
    <xdr:sp macro="" textlink="">
      <xdr:nvSpPr>
        <xdr:cNvPr id="659" name="楕円 658"/>
        <xdr:cNvSpPr/>
      </xdr:nvSpPr>
      <xdr:spPr>
        <a:xfrm>
          <a:off x="15430500" y="135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78032</xdr:rowOff>
    </xdr:from>
    <xdr:ext cx="469744" cy="259045"/>
    <xdr:sp macro="" textlink="">
      <xdr:nvSpPr>
        <xdr:cNvPr id="660" name="テキスト ボックス 659"/>
        <xdr:cNvSpPr txBox="1"/>
      </xdr:nvSpPr>
      <xdr:spPr>
        <a:xfrm>
          <a:off x="15246428" y="1362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128843</xdr:rowOff>
    </xdr:from>
    <xdr:to>
      <xdr:col>76</xdr:col>
      <xdr:colOff>165100</xdr:colOff>
      <xdr:row>79</xdr:row>
      <xdr:rowOff>58993</xdr:rowOff>
    </xdr:to>
    <xdr:sp macro="" textlink="">
      <xdr:nvSpPr>
        <xdr:cNvPr id="661" name="楕円 660"/>
        <xdr:cNvSpPr/>
      </xdr:nvSpPr>
      <xdr:spPr>
        <a:xfrm>
          <a:off x="14541500" y="135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75520</xdr:rowOff>
    </xdr:from>
    <xdr:ext cx="534377" cy="259045"/>
    <xdr:sp macro="" textlink="">
      <xdr:nvSpPr>
        <xdr:cNvPr id="662" name="テキスト ボックス 661"/>
        <xdr:cNvSpPr txBox="1"/>
      </xdr:nvSpPr>
      <xdr:spPr>
        <a:xfrm>
          <a:off x="14325111" y="132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162951</xdr:rowOff>
    </xdr:from>
    <xdr:to>
      <xdr:col>72</xdr:col>
      <xdr:colOff>38100</xdr:colOff>
      <xdr:row>79</xdr:row>
      <xdr:rowOff>93101</xdr:rowOff>
    </xdr:to>
    <xdr:sp macro="" textlink="">
      <xdr:nvSpPr>
        <xdr:cNvPr id="663" name="楕円 662"/>
        <xdr:cNvSpPr/>
      </xdr:nvSpPr>
      <xdr:spPr>
        <a:xfrm>
          <a:off x="13652500" y="135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84228</xdr:rowOff>
    </xdr:from>
    <xdr:ext cx="469744" cy="259045"/>
    <xdr:sp macro="" textlink="">
      <xdr:nvSpPr>
        <xdr:cNvPr id="664" name="テキスト ボックス 663"/>
        <xdr:cNvSpPr txBox="1"/>
      </xdr:nvSpPr>
      <xdr:spPr>
        <a:xfrm>
          <a:off x="13468428" y="1362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164199</xdr:rowOff>
    </xdr:from>
    <xdr:to>
      <xdr:col>67</xdr:col>
      <xdr:colOff>101600</xdr:colOff>
      <xdr:row>79</xdr:row>
      <xdr:rowOff>94349</xdr:rowOff>
    </xdr:to>
    <xdr:sp macro="" textlink="">
      <xdr:nvSpPr>
        <xdr:cNvPr id="665" name="楕円 664"/>
        <xdr:cNvSpPr/>
      </xdr:nvSpPr>
      <xdr:spPr>
        <a:xfrm>
          <a:off x="12763500" y="13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85476</xdr:rowOff>
    </xdr:from>
    <xdr:ext cx="378565" cy="259045"/>
    <xdr:sp macro="" textlink="">
      <xdr:nvSpPr>
        <xdr:cNvPr id="666" name="テキスト ボックス 665"/>
        <xdr:cNvSpPr txBox="1"/>
      </xdr:nvSpPr>
      <xdr:spPr>
        <a:xfrm>
          <a:off x="12625017" y="13630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27525</xdr:rowOff>
    </xdr:from>
    <xdr:to>
      <xdr:col>85</xdr:col>
      <xdr:colOff>127000</xdr:colOff>
      <xdr:row>96</xdr:row>
      <xdr:rowOff>59328</xdr:rowOff>
    </xdr:to>
    <xdr:cxnSp macro="">
      <xdr:nvCxnSpPr>
        <xdr:cNvPr id="693" name="直線コネクタ 692"/>
        <xdr:cNvCxnSpPr/>
      </xdr:nvCxnSpPr>
      <xdr:spPr>
        <a:xfrm flipV="1">
          <a:off x="15481300" y="16486725"/>
          <a:ext cx="8382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59328</xdr:rowOff>
    </xdr:from>
    <xdr:to>
      <xdr:col>81</xdr:col>
      <xdr:colOff>50800</xdr:colOff>
      <xdr:row>96</xdr:row>
      <xdr:rowOff>90478</xdr:rowOff>
    </xdr:to>
    <xdr:cxnSp macro="">
      <xdr:nvCxnSpPr>
        <xdr:cNvPr id="696" name="直線コネクタ 695"/>
        <xdr:cNvCxnSpPr/>
      </xdr:nvCxnSpPr>
      <xdr:spPr>
        <a:xfrm flipV="1">
          <a:off x="14592300" y="16518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30718</xdr:rowOff>
    </xdr:from>
    <xdr:to>
      <xdr:col>76</xdr:col>
      <xdr:colOff>114300</xdr:colOff>
      <xdr:row>96</xdr:row>
      <xdr:rowOff>90478</xdr:rowOff>
    </xdr:to>
    <xdr:cxnSp macro="">
      <xdr:nvCxnSpPr>
        <xdr:cNvPr id="699" name="直線コネクタ 698"/>
        <xdr:cNvCxnSpPr/>
      </xdr:nvCxnSpPr>
      <xdr:spPr>
        <a:xfrm>
          <a:off x="13703300" y="16318468"/>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30718</xdr:rowOff>
    </xdr:from>
    <xdr:to>
      <xdr:col>71</xdr:col>
      <xdr:colOff>177800</xdr:colOff>
      <xdr:row>96</xdr:row>
      <xdr:rowOff>48657</xdr:rowOff>
    </xdr:to>
    <xdr:cxnSp macro="">
      <xdr:nvCxnSpPr>
        <xdr:cNvPr id="702" name="直線コネクタ 701"/>
        <xdr:cNvCxnSpPr/>
      </xdr:nvCxnSpPr>
      <xdr:spPr>
        <a:xfrm flipV="1">
          <a:off x="12814300" y="16318468"/>
          <a:ext cx="889000" cy="18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148175</xdr:rowOff>
    </xdr:from>
    <xdr:to>
      <xdr:col>85</xdr:col>
      <xdr:colOff>177800</xdr:colOff>
      <xdr:row>96</xdr:row>
      <xdr:rowOff>78325</xdr:rowOff>
    </xdr:to>
    <xdr:sp macro="" textlink="">
      <xdr:nvSpPr>
        <xdr:cNvPr id="712" name="楕円 711"/>
        <xdr:cNvSpPr/>
      </xdr:nvSpPr>
      <xdr:spPr>
        <a:xfrm>
          <a:off x="16268700" y="164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171052</xdr:rowOff>
    </xdr:from>
    <xdr:ext cx="534377" cy="259045"/>
    <xdr:sp macro="" textlink="">
      <xdr:nvSpPr>
        <xdr:cNvPr id="713" name="公債費該当値テキスト"/>
        <xdr:cNvSpPr txBox="1"/>
      </xdr:nvSpPr>
      <xdr:spPr>
        <a:xfrm>
          <a:off x="16370300" y="162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8528</xdr:rowOff>
    </xdr:from>
    <xdr:to>
      <xdr:col>81</xdr:col>
      <xdr:colOff>101600</xdr:colOff>
      <xdr:row>96</xdr:row>
      <xdr:rowOff>110128</xdr:rowOff>
    </xdr:to>
    <xdr:sp macro="" textlink="">
      <xdr:nvSpPr>
        <xdr:cNvPr id="714" name="楕円 713"/>
        <xdr:cNvSpPr/>
      </xdr:nvSpPr>
      <xdr:spPr>
        <a:xfrm>
          <a:off x="15430500" y="164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126655</xdr:rowOff>
    </xdr:from>
    <xdr:ext cx="534377" cy="259045"/>
    <xdr:sp macro="" textlink="">
      <xdr:nvSpPr>
        <xdr:cNvPr id="715" name="テキスト ボックス 714"/>
        <xdr:cNvSpPr txBox="1"/>
      </xdr:nvSpPr>
      <xdr:spPr>
        <a:xfrm>
          <a:off x="15214111" y="162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39678</xdr:rowOff>
    </xdr:from>
    <xdr:to>
      <xdr:col>76</xdr:col>
      <xdr:colOff>165100</xdr:colOff>
      <xdr:row>96</xdr:row>
      <xdr:rowOff>141278</xdr:rowOff>
    </xdr:to>
    <xdr:sp macro="" textlink="">
      <xdr:nvSpPr>
        <xdr:cNvPr id="716" name="楕円 715"/>
        <xdr:cNvSpPr/>
      </xdr:nvSpPr>
      <xdr:spPr>
        <a:xfrm>
          <a:off x="14541500" y="164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157805</xdr:rowOff>
    </xdr:from>
    <xdr:ext cx="534377" cy="259045"/>
    <xdr:sp macro="" textlink="">
      <xdr:nvSpPr>
        <xdr:cNvPr id="717" name="テキスト ボックス 716"/>
        <xdr:cNvSpPr txBox="1"/>
      </xdr:nvSpPr>
      <xdr:spPr>
        <a:xfrm>
          <a:off x="14325111" y="162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151368</xdr:rowOff>
    </xdr:from>
    <xdr:to>
      <xdr:col>72</xdr:col>
      <xdr:colOff>38100</xdr:colOff>
      <xdr:row>95</xdr:row>
      <xdr:rowOff>81518</xdr:rowOff>
    </xdr:to>
    <xdr:sp macro="" textlink="">
      <xdr:nvSpPr>
        <xdr:cNvPr id="718" name="楕円 717"/>
        <xdr:cNvSpPr/>
      </xdr:nvSpPr>
      <xdr:spPr>
        <a:xfrm>
          <a:off x="13652500" y="162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98045</xdr:rowOff>
    </xdr:from>
    <xdr:ext cx="599010" cy="259045"/>
    <xdr:sp macro="" textlink="">
      <xdr:nvSpPr>
        <xdr:cNvPr id="719" name="テキスト ボックス 718"/>
        <xdr:cNvSpPr txBox="1"/>
      </xdr:nvSpPr>
      <xdr:spPr>
        <a:xfrm>
          <a:off x="13403795" y="1604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169307</xdr:rowOff>
    </xdr:from>
    <xdr:to>
      <xdr:col>67</xdr:col>
      <xdr:colOff>101600</xdr:colOff>
      <xdr:row>96</xdr:row>
      <xdr:rowOff>99457</xdr:rowOff>
    </xdr:to>
    <xdr:sp macro="" textlink="">
      <xdr:nvSpPr>
        <xdr:cNvPr id="720" name="楕円 719"/>
        <xdr:cNvSpPr/>
      </xdr:nvSpPr>
      <xdr:spPr>
        <a:xfrm>
          <a:off x="12763500" y="164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115984</xdr:rowOff>
    </xdr:from>
    <xdr:ext cx="534377" cy="259045"/>
    <xdr:sp macro="" textlink="">
      <xdr:nvSpPr>
        <xdr:cNvPr id="721" name="テキスト ボックス 720"/>
        <xdr:cNvSpPr txBox="1"/>
      </xdr:nvSpPr>
      <xdr:spPr>
        <a:xfrm>
          <a:off x="12547111" y="162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商工費について類似団体平均を大きく上回る状況となっているが、これについては、急峻な地形に小規模集落が点在する地形的条件から、公有施設も点在し、観光施設の施設管理に多くの経費を要することがあげられる。また、近年は観光施設整備の経費も増加し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年度は比較大規模な整備事業の実施があったことにより特に上昇している。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についても類似団体平均を上回る状況となっているが、これについては、常備消防事務への負担金が多額となっていることがあげられ、人口規模が非常に小さいのに対し、急峻な地形に小規模集落が点在することなどから経費が多くなっている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年度に一部繰上償還を実施したことにより大きく上昇しており、その他の年度も類似団体平均を上回る状況となっているが、これについては、平成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年度合併前に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町単位で借入れていた地方債の償還を実施していることがあげられる。また、平成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ヶ年で実施した大規模な事業（高度情報基盤整備事業）に伴い借入れた地方債の元金償還が開始されたこともあり、対前年比で上昇する結果となっている。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民生費については、介護保険特別会計への繰出金が多額となっていることから近年類似団体平均を上回り、増加傾向にあるが、平成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年度は比較的大規模な福祉関係施設整備を実施したことにより特に増加している。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その他の項目については、概ね類似団体平均に近い状況となっている。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年度からの普通交付税合併算定替交付削減を見据えての運用を進め、過去には余剰金の一部を積み立てし残高の確保に努めてきたが、平成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年度において財源不足により一部を取り崩したことから、残高が減少している。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実質収支については、過去</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年度前後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に交付のあった国の臨時交付金などを予定していた投資的事業等に充当したことにより、比較的一般財源に余裕ができていたため、平成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年度までは</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％を超える状況となっていた。平成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年度からは、合併算定替特例減による普通交付税の減額や各種交付金などの減額等により歳入額が減額し、平成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年度は実質単年度収支も大きく減少している。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後期高齢者医療事業特別会計については、見込んでいた収入の一部が年度内に確保できなかったことにより、平成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年度は若干赤字となった。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一般会計については、過去に交付のあった臨時交付金等により平成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年程は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％を超える状況であったが、平成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年度からは、合併算定替特例減による普通交付税の減少などの影響により、歳入額が大きく減額していることもあり、比率が大幅に減少している。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特別会計については、黒字額の一部に翌年度精算額も含まれている会計もあるため、年度毎にバラつきはあるが、赤字とならないよう定期的な計画の見直しを実施し、基金の利用も見据え、財政健全化に努め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6362657</v>
      </c>
      <c r="BO4" s="410"/>
      <c r="BP4" s="410"/>
      <c r="BQ4" s="410"/>
      <c r="BR4" s="410"/>
      <c r="BS4" s="410"/>
      <c r="BT4" s="410"/>
      <c r="BU4" s="411"/>
      <c r="BV4" s="409">
        <v>6237544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4.3</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6144008</v>
      </c>
      <c r="BO5" s="447"/>
      <c r="BP5" s="447"/>
      <c r="BQ5" s="447"/>
      <c r="BR5" s="447"/>
      <c r="BS5" s="447"/>
      <c r="BT5" s="447"/>
      <c r="BU5" s="448"/>
      <c r="BV5" s="446">
        <v>5984820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94.4</v>
      </c>
      <c r="CU5" s="444"/>
      <c r="CV5" s="444"/>
      <c r="CW5" s="444"/>
      <c r="CX5" s="444"/>
      <c r="CY5" s="444"/>
      <c r="CZ5" s="444"/>
      <c r="DA5" s="445"/>
      <c r="DB5" s="443">
        <v>90.4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218649</v>
      </c>
      <c r="BO6" s="447"/>
      <c r="BP6" s="447"/>
      <c r="BQ6" s="447"/>
      <c r="BR6" s="447"/>
      <c r="BS6" s="447"/>
      <c r="BT6" s="447"/>
      <c r="BU6" s="448"/>
      <c r="BV6" s="446">
        <v>252724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98.9</v>
      </c>
      <c r="CU6" s="484"/>
      <c r="CV6" s="484"/>
      <c r="CW6" s="484"/>
      <c r="CX6" s="484"/>
      <c r="CY6" s="484"/>
      <c r="CZ6" s="484"/>
      <c r="DA6" s="485"/>
      <c r="DB6" s="483">
        <v>94.7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49624</v>
      </c>
      <c r="BO7" s="447"/>
      <c r="BP7" s="447"/>
      <c r="BQ7" s="447"/>
      <c r="BR7" s="447"/>
      <c r="BS7" s="447"/>
      <c r="BT7" s="447"/>
      <c r="BU7" s="448"/>
      <c r="BV7" s="446">
        <v>96425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3931986</v>
      </c>
      <c r="CU7" s="447"/>
      <c r="CV7" s="447"/>
      <c r="CW7" s="447"/>
      <c r="CX7" s="447"/>
      <c r="CY7" s="447"/>
      <c r="CZ7" s="447"/>
      <c r="DA7" s="448"/>
      <c r="DB7" s="446">
        <v>4094182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169025</v>
      </c>
      <c r="BO8" s="447"/>
      <c r="BP8" s="447"/>
      <c r="BQ8" s="447"/>
      <c r="BR8" s="447"/>
      <c r="BS8" s="447"/>
      <c r="BT8" s="447"/>
      <c r="BU8" s="448"/>
      <c r="BV8" s="446">
        <v>156299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7192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12726</v>
      </c>
      <c r="BO9" s="447"/>
      <c r="BP9" s="447"/>
      <c r="BQ9" s="447"/>
      <c r="BR9" s="447"/>
      <c r="BS9" s="447"/>
      <c r="BT9" s="447"/>
      <c r="BU9" s="448"/>
      <c r="BV9" s="446">
        <v>-178490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12.9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8074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2875</v>
      </c>
      <c r="BO10" s="447"/>
      <c r="BP10" s="447"/>
      <c r="BQ10" s="447"/>
      <c r="BR10" s="447"/>
      <c r="BS10" s="447"/>
      <c r="BT10" s="447"/>
      <c r="BU10" s="448"/>
      <c r="BV10" s="446">
        <v>3074</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7062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6976</v>
      </c>
      <c r="S13" s="528"/>
      <c r="T13" s="528"/>
      <c r="U13" s="528"/>
      <c r="V13" s="529"/>
      <c r="W13" s="462" t="s">
        <v>133</v>
      </c>
      <c r="X13" s="463"/>
      <c r="Y13" s="463"/>
      <c r="Z13" s="463"/>
      <c r="AA13" s="463"/>
      <c r="AB13" s="453"/>
      <c r="AC13" s="497">
        <v>513</v>
      </c>
      <c r="AD13" s="498"/>
      <c r="AE13" s="498"/>
      <c r="AF13" s="498"/>
      <c r="AG13" s="537"/>
      <c r="AH13" s="497">
        <v>631</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-484399</v>
      </c>
      <c r="BO13" s="447"/>
      <c r="BP13" s="447"/>
      <c r="BQ13" s="447"/>
      <c r="BR13" s="447"/>
      <c r="BS13" s="447"/>
      <c r="BT13" s="447"/>
      <c r="BU13" s="448"/>
      <c r="BV13" s="446">
        <v>-175416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4.5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7281</v>
      </c>
      <c r="S14" s="528"/>
      <c r="T14" s="528"/>
      <c r="U14" s="528"/>
      <c r="V14" s="529"/>
      <c r="W14" s="436"/>
      <c r="X14" s="437"/>
      <c r="Y14" s="437"/>
      <c r="Z14" s="437"/>
      <c r="AA14" s="437"/>
      <c r="AB14" s="426"/>
      <c r="AC14" s="530">
        <v>13.8</v>
      </c>
      <c r="AD14" s="531"/>
      <c r="AE14" s="531"/>
      <c r="AF14" s="531"/>
      <c r="AG14" s="532"/>
      <c r="AH14" s="530">
        <v>15.6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7194</v>
      </c>
      <c r="S15" s="528"/>
      <c r="T15" s="528"/>
      <c r="U15" s="528"/>
      <c r="V15" s="529"/>
      <c r="W15" s="462" t="s">
        <v>142</v>
      </c>
      <c r="X15" s="463"/>
      <c r="Y15" s="463"/>
      <c r="Z15" s="463"/>
      <c r="AA15" s="463"/>
      <c r="AB15" s="453"/>
      <c r="AC15" s="497">
        <v>1214</v>
      </c>
      <c r="AD15" s="498"/>
      <c r="AE15" s="498"/>
      <c r="AF15" s="498"/>
      <c r="AG15" s="537"/>
      <c r="AH15" s="497">
        <v>1353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1196665</v>
      </c>
      <c r="BO15" s="410"/>
      <c r="BP15" s="410"/>
      <c r="BQ15" s="410"/>
      <c r="BR15" s="410"/>
      <c r="BS15" s="410"/>
      <c r="BT15" s="410"/>
      <c r="BU15" s="411"/>
      <c r="BV15" s="409">
        <v>1202334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32.799999999999997</v>
      </c>
      <c r="AD16" s="531"/>
      <c r="AE16" s="531"/>
      <c r="AF16" s="531"/>
      <c r="AG16" s="532"/>
      <c r="AH16" s="530">
        <v>33.4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3254851</v>
      </c>
      <c r="BO16" s="447"/>
      <c r="BP16" s="447"/>
      <c r="BQ16" s="447"/>
      <c r="BR16" s="447"/>
      <c r="BS16" s="447"/>
      <c r="BT16" s="447"/>
      <c r="BU16" s="448"/>
      <c r="BV16" s="446">
        <v>3309415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1978</v>
      </c>
      <c r="AD17" s="498"/>
      <c r="AE17" s="498"/>
      <c r="AF17" s="498"/>
      <c r="AG17" s="537"/>
      <c r="AH17" s="497">
        <v>2065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1541880</v>
      </c>
      <c r="BO17" s="447"/>
      <c r="BP17" s="447"/>
      <c r="BQ17" s="447"/>
      <c r="BR17" s="447"/>
      <c r="BS17" s="447"/>
      <c r="BT17" s="447"/>
      <c r="BU17" s="448"/>
      <c r="BV17" s="446">
        <v>1541018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496.88</v>
      </c>
      <c r="M18" s="559"/>
      <c r="N18" s="559"/>
      <c r="O18" s="559"/>
      <c r="P18" s="559"/>
      <c r="Q18" s="559"/>
      <c r="R18" s="560"/>
      <c r="S18" s="560"/>
      <c r="T18" s="560"/>
      <c r="U18" s="560"/>
      <c r="V18" s="561"/>
      <c r="W18" s="464"/>
      <c r="X18" s="465"/>
      <c r="Y18" s="465"/>
      <c r="Z18" s="465"/>
      <c r="AA18" s="465"/>
      <c r="AB18" s="456"/>
      <c r="AC18" s="562">
        <v>53.4</v>
      </c>
      <c r="AD18" s="563"/>
      <c r="AE18" s="563"/>
      <c r="AF18" s="563"/>
      <c r="AG18" s="564"/>
      <c r="AH18" s="562">
        <v>51</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3712839</v>
      </c>
      <c r="BO18" s="447"/>
      <c r="BP18" s="447"/>
      <c r="BQ18" s="447"/>
      <c r="BR18" s="447"/>
      <c r="BS18" s="447"/>
      <c r="BT18" s="447"/>
      <c r="BU18" s="448"/>
      <c r="BV18" s="446">
        <v>3718604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5063003</v>
      </c>
      <c r="BO19" s="447"/>
      <c r="BP19" s="447"/>
      <c r="BQ19" s="447"/>
      <c r="BR19" s="447"/>
      <c r="BS19" s="447"/>
      <c r="BT19" s="447"/>
      <c r="BU19" s="448"/>
      <c r="BV19" s="446">
        <v>5070199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2883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5667062</v>
      </c>
      <c r="BO23" s="447"/>
      <c r="BP23" s="447"/>
      <c r="BQ23" s="447"/>
      <c r="BR23" s="447"/>
      <c r="BS23" s="447"/>
      <c r="BT23" s="447"/>
      <c r="BU23" s="448"/>
      <c r="BV23" s="446">
        <v>5762955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7000</v>
      </c>
      <c r="R24" s="498"/>
      <c r="S24" s="498"/>
      <c r="T24" s="498"/>
      <c r="U24" s="498"/>
      <c r="V24" s="537"/>
      <c r="W24" s="596"/>
      <c r="X24" s="584"/>
      <c r="Y24" s="585"/>
      <c r="Z24" s="496" t="s">
        <v>165</v>
      </c>
      <c r="AA24" s="476"/>
      <c r="AB24" s="476"/>
      <c r="AC24" s="476"/>
      <c r="AD24" s="476"/>
      <c r="AE24" s="476"/>
      <c r="AF24" s="476"/>
      <c r="AG24" s="477"/>
      <c r="AH24" s="497">
        <v>141</v>
      </c>
      <c r="AI24" s="498"/>
      <c r="AJ24" s="498"/>
      <c r="AK24" s="498"/>
      <c r="AL24" s="537"/>
      <c r="AM24" s="497">
        <v>423564</v>
      </c>
      <c r="AN24" s="498"/>
      <c r="AO24" s="498"/>
      <c r="AP24" s="498"/>
      <c r="AQ24" s="498"/>
      <c r="AR24" s="537"/>
      <c r="AS24" s="497">
        <v>3004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3724566</v>
      </c>
      <c r="BO24" s="447"/>
      <c r="BP24" s="447"/>
      <c r="BQ24" s="447"/>
      <c r="BR24" s="447"/>
      <c r="BS24" s="447"/>
      <c r="BT24" s="447"/>
      <c r="BU24" s="448"/>
      <c r="BV24" s="446">
        <v>3734081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5460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649503</v>
      </c>
      <c r="BO25" s="410"/>
      <c r="BP25" s="410"/>
      <c r="BQ25" s="410"/>
      <c r="BR25" s="410"/>
      <c r="BS25" s="410"/>
      <c r="BT25" s="410"/>
      <c r="BU25" s="411"/>
      <c r="BV25" s="409">
        <v>369714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5080</v>
      </c>
      <c r="R26" s="498"/>
      <c r="S26" s="498"/>
      <c r="T26" s="498"/>
      <c r="U26" s="498"/>
      <c r="V26" s="537"/>
      <c r="W26" s="596"/>
      <c r="X26" s="584"/>
      <c r="Y26" s="585"/>
      <c r="Z26" s="496" t="s">
        <v>172</v>
      </c>
      <c r="AA26" s="606"/>
      <c r="AB26" s="606"/>
      <c r="AC26" s="606"/>
      <c r="AD26" s="606"/>
      <c r="AE26" s="606"/>
      <c r="AF26" s="606"/>
      <c r="AG26" s="607"/>
      <c r="AH26" s="497">
        <v>8</v>
      </c>
      <c r="AI26" s="498"/>
      <c r="AJ26" s="498"/>
      <c r="AK26" s="498"/>
      <c r="AL26" s="537"/>
      <c r="AM26" s="497">
        <v>19688</v>
      </c>
      <c r="AN26" s="498"/>
      <c r="AO26" s="498"/>
      <c r="AP26" s="498"/>
      <c r="AQ26" s="498"/>
      <c r="AR26" s="537"/>
      <c r="AS26" s="497">
        <v>2461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2850</v>
      </c>
      <c r="R27" s="498"/>
      <c r="S27" s="498"/>
      <c r="T27" s="498"/>
      <c r="U27" s="498"/>
      <c r="V27" s="537"/>
      <c r="W27" s="596"/>
      <c r="X27" s="584"/>
      <c r="Y27" s="585"/>
      <c r="Z27" s="496" t="s">
        <v>175</v>
      </c>
      <c r="AA27" s="476"/>
      <c r="AB27" s="476"/>
      <c r="AC27" s="476"/>
      <c r="AD27" s="476"/>
      <c r="AE27" s="476"/>
      <c r="AF27" s="476"/>
      <c r="AG27" s="477"/>
      <c r="AH27" s="497" t="s">
        <v>169</v>
      </c>
      <c r="AI27" s="498"/>
      <c r="AJ27" s="498"/>
      <c r="AK27" s="498"/>
      <c r="AL27" s="537"/>
      <c r="AM27" s="497" t="s">
        <v>169</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131484</v>
      </c>
      <c r="BO27" s="620"/>
      <c r="BP27" s="620"/>
      <c r="BQ27" s="620"/>
      <c r="BR27" s="620"/>
      <c r="BS27" s="620"/>
      <c r="BT27" s="620"/>
      <c r="BU27" s="621"/>
      <c r="BV27" s="619">
        <v>131305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2100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179</v>
      </c>
      <c r="AN28" s="498"/>
      <c r="AO28" s="498"/>
      <c r="AP28" s="498"/>
      <c r="AQ28" s="498"/>
      <c r="AR28" s="537"/>
      <c r="AS28" s="497" t="s">
        <v>169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1190633</v>
      </c>
      <c r="BO28" s="410"/>
      <c r="BP28" s="410"/>
      <c r="BQ28" s="410"/>
      <c r="BR28" s="410"/>
      <c r="BS28" s="410"/>
      <c r="BT28" s="410"/>
      <c r="BU28" s="411"/>
      <c r="BV28" s="409">
        <v>1687758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10</v>
      </c>
      <c r="M29" s="498"/>
      <c r="N29" s="498"/>
      <c r="O29" s="498"/>
      <c r="P29" s="537"/>
      <c r="Q29" s="497">
        <v>1900</v>
      </c>
      <c r="R29" s="498"/>
      <c r="S29" s="498"/>
      <c r="T29" s="498"/>
      <c r="U29" s="498"/>
      <c r="V29" s="537"/>
      <c r="W29" s="597"/>
      <c r="X29" s="598"/>
      <c r="Y29" s="599"/>
      <c r="Z29" s="496" t="s">
        <v>182</v>
      </c>
      <c r="AA29" s="476"/>
      <c r="AB29" s="476"/>
      <c r="AC29" s="476"/>
      <c r="AD29" s="476"/>
      <c r="AE29" s="476"/>
      <c r="AF29" s="476"/>
      <c r="AG29" s="477"/>
      <c r="AH29" s="497">
        <v>141</v>
      </c>
      <c r="AI29" s="498"/>
      <c r="AJ29" s="498"/>
      <c r="AK29" s="498"/>
      <c r="AL29" s="537"/>
      <c r="AM29" s="497">
        <v>423564</v>
      </c>
      <c r="AN29" s="498"/>
      <c r="AO29" s="498"/>
      <c r="AP29" s="498"/>
      <c r="AQ29" s="498"/>
      <c r="AR29" s="537"/>
      <c r="AS29" s="497">
        <v>3004</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87685</v>
      </c>
      <c r="BO29" s="447"/>
      <c r="BP29" s="447"/>
      <c r="BQ29" s="447"/>
      <c r="BR29" s="447"/>
      <c r="BS29" s="447"/>
      <c r="BT29" s="447"/>
      <c r="BU29" s="448"/>
      <c r="BV29" s="446">
        <v>94094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1985508</v>
      </c>
      <c r="BO30" s="620"/>
      <c r="BP30" s="620"/>
      <c r="BQ30" s="620"/>
      <c r="BR30" s="620"/>
      <c r="BS30" s="620"/>
      <c r="BT30" s="620"/>
      <c r="BU30" s="621"/>
      <c r="BV30" s="619">
        <v>1979628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静岡県市町総合事務組合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いやしの里診療所事業特別会計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温泉事業特別会計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川根地区広域施設組合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駿遠学園管理組合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静岡県後期高齢者医療広域連合（普通会計）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静岡県後期高齢者医療広域連合（事業会計分）</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静岡地方税滞納整理機構</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n5LO3KuRV7lejxKGDDs/cx8D062QGv6XAIrtdlLYCzhueTVejRj6Now0XR04/iifuIn8OvnZnlJEmCtUbiwKA==" saltValue="NYFUx+7jjq+zo5CoRRhD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549</v>
      </c>
      <c r="D34" s="1224"/>
      <c r="E34" s="1225"/>
      <c r="F34" s="32">
        <v>11.39</v>
      </c>
      <c r="G34" s="33">
        <v>12.96</v>
      </c>
      <c r="H34" s="33">
        <v>7.86</v>
      </c>
      <c r="I34" s="33">
        <v>3.81</v>
      </c>
      <c r="J34" s="34">
        <v>4.29</v>
      </c>
      <c r="K34" s="22"/>
      <c r="L34" s="22"/>
      <c r="M34" s="22"/>
      <c r="N34" s="22"/>
      <c r="O34" s="22"/>
      <c r="P34" s="22"/>
    </row>
    <row r="35" spans="1:16" ht="39" customHeight="1" x14ac:dyDescent="0.15">
      <c r="A35" s="22"/>
      <c r="B35" s="35"/>
      <c r="C35" s="1218" t="s">
        <v>550</v>
      </c>
      <c r="D35" s="1219"/>
      <c r="E35" s="1220"/>
      <c r="F35" s="36">
        <v>1.7</v>
      </c>
      <c r="G35" s="37">
        <v>1.43</v>
      </c>
      <c r="H35" s="37">
        <v>1.41</v>
      </c>
      <c r="I35" s="37">
        <v>1</v>
      </c>
      <c r="J35" s="38">
        <v>1.61</v>
      </c>
      <c r="K35" s="22"/>
      <c r="L35" s="22"/>
      <c r="M35" s="22"/>
      <c r="N35" s="22"/>
      <c r="O35" s="22"/>
      <c r="P35" s="22"/>
    </row>
    <row r="36" spans="1:16" ht="39" customHeight="1" x14ac:dyDescent="0.15">
      <c r="A36" s="22"/>
      <c r="B36" s="35"/>
      <c r="C36" s="1218" t="s">
        <v>551</v>
      </c>
      <c r="D36" s="1219"/>
      <c r="E36" s="1220"/>
      <c r="F36" s="36">
        <v>0.76</v>
      </c>
      <c r="G36" s="37">
        <v>0.42</v>
      </c>
      <c r="H36" s="37">
        <v>1.03</v>
      </c>
      <c r="I36" s="37">
        <v>1.94</v>
      </c>
      <c r="J36" s="38">
        <v>1.08</v>
      </c>
      <c r="K36" s="22"/>
      <c r="L36" s="22"/>
      <c r="M36" s="22"/>
      <c r="N36" s="22"/>
      <c r="O36" s="22"/>
      <c r="P36" s="22"/>
    </row>
    <row r="37" spans="1:16" ht="39" customHeight="1" x14ac:dyDescent="0.15">
      <c r="A37" s="22"/>
      <c r="B37" s="35"/>
      <c r="C37" s="1218" t="s">
        <v>552</v>
      </c>
      <c r="D37" s="1219"/>
      <c r="E37" s="1220"/>
      <c r="F37" s="36">
        <v>0.01</v>
      </c>
      <c r="G37" s="37">
        <v>0.08</v>
      </c>
      <c r="H37" s="37">
        <v>0.15</v>
      </c>
      <c r="I37" s="37">
        <v>0.06</v>
      </c>
      <c r="J37" s="38">
        <v>0.13</v>
      </c>
      <c r="K37" s="22"/>
      <c r="L37" s="22"/>
      <c r="M37" s="22"/>
      <c r="N37" s="22"/>
      <c r="O37" s="22"/>
      <c r="P37" s="22"/>
    </row>
    <row r="38" spans="1:16" ht="39" customHeight="1" x14ac:dyDescent="0.15">
      <c r="A38" s="22"/>
      <c r="B38" s="35"/>
      <c r="C38" s="1218" t="s">
        <v>553</v>
      </c>
      <c r="D38" s="1219"/>
      <c r="E38" s="1220"/>
      <c r="F38" s="36">
        <v>0</v>
      </c>
      <c r="G38" s="37">
        <v>0</v>
      </c>
      <c r="H38" s="37">
        <v>0</v>
      </c>
      <c r="I38" s="37" t="s">
        <v>554</v>
      </c>
      <c r="J38" s="38">
        <v>0</v>
      </c>
      <c r="K38" s="22"/>
      <c r="L38" s="22"/>
      <c r="M38" s="22"/>
      <c r="N38" s="22"/>
      <c r="O38" s="22"/>
      <c r="P38" s="22"/>
    </row>
    <row r="39" spans="1:16" ht="39" customHeight="1" x14ac:dyDescent="0.15">
      <c r="A39" s="22"/>
      <c r="B39" s="35"/>
      <c r="C39" s="1218" t="s">
        <v>555</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556</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558</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QpAsPm/639FJqJww4DpEtZ1VJTTG4NM/TT8fn9BYV03lLLTpI9lw0h42vhwihHhCZbg2Xx9VJFSIe9pKtKRJQ==" saltValue="kkzRhpMz0CNEalXjMWj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746</v>
      </c>
      <c r="L45" s="60">
        <v>684</v>
      </c>
      <c r="M45" s="60">
        <v>642</v>
      </c>
      <c r="N45" s="60">
        <v>674</v>
      </c>
      <c r="O45" s="61">
        <v>703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70</v>
      </c>
      <c r="L48" s="64">
        <v>62</v>
      </c>
      <c r="M48" s="64">
        <v>60</v>
      </c>
      <c r="N48" s="64">
        <v>55</v>
      </c>
      <c r="O48" s="65">
        <v>47</v>
      </c>
      <c r="P48" s="48"/>
      <c r="Q48" s="48"/>
      <c r="R48" s="48"/>
      <c r="S48" s="48"/>
      <c r="T48" s="48"/>
      <c r="U48" s="48"/>
    </row>
    <row r="49" spans="1:21" ht="30.75" customHeight="1" x14ac:dyDescent="0.15">
      <c r="A49" s="48"/>
      <c r="B49" s="1236"/>
      <c r="C49" s="1237"/>
      <c r="D49" s="62"/>
      <c r="E49" s="1228" t="s">
        <v>16</v>
      </c>
      <c r="F49" s="1228"/>
      <c r="G49" s="1228"/>
      <c r="H49" s="1228"/>
      <c r="I49" s="1228"/>
      <c r="J49" s="1229"/>
      <c r="K49" s="63">
        <v>66</v>
      </c>
      <c r="L49" s="64">
        <v>66</v>
      </c>
      <c r="M49" s="64">
        <v>66</v>
      </c>
      <c r="N49" s="64">
        <v>66</v>
      </c>
      <c r="O49" s="65">
        <v>51</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v>2</v>
      </c>
      <c r="M50" s="64">
        <v>2</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647</v>
      </c>
      <c r="L52" s="64">
        <v>644</v>
      </c>
      <c r="M52" s="64">
        <v>618</v>
      </c>
      <c r="N52" s="64">
        <v>632</v>
      </c>
      <c r="O52" s="65">
        <v>639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237</v>
      </c>
      <c r="L53" s="69">
        <v>170</v>
      </c>
      <c r="M53" s="69">
        <v>152</v>
      </c>
      <c r="N53" s="69">
        <v>163</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jAHCrN4prPbNQCVCZVJxafq/PV8OwZ7VJVQiN6R5CXwQUYpWVvTvZTAgwa1XFyaFR/OFNH22ySadCg1baDRbg==" saltValue="iFvUbu4SR8DqP2YjggOA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5006</v>
      </c>
      <c r="J41" s="83">
        <v>5302</v>
      </c>
      <c r="K41" s="83">
        <v>5928</v>
      </c>
      <c r="L41" s="83">
        <v>5763</v>
      </c>
      <c r="M41" s="84">
        <v>5667</v>
      </c>
    </row>
    <row r="42" spans="2:13" ht="27.75" customHeight="1" x14ac:dyDescent="0.15">
      <c r="B42" s="1244"/>
      <c r="C42" s="1245"/>
      <c r="D42" s="85"/>
      <c r="E42" s="1250" t="s">
        <v>26</v>
      </c>
      <c r="F42" s="1250"/>
      <c r="G42" s="1250"/>
      <c r="H42" s="1251"/>
      <c r="I42" s="86">
        <v>4</v>
      </c>
      <c r="J42" s="87" t="s">
        <v>497</v>
      </c>
      <c r="K42" s="87" t="s">
        <v>497</v>
      </c>
      <c r="L42" s="87" t="s">
        <v>497</v>
      </c>
      <c r="M42" s="88" t="s">
        <v>497</v>
      </c>
    </row>
    <row r="43" spans="2:13" ht="27.75" customHeight="1" x14ac:dyDescent="0.15">
      <c r="B43" s="1244"/>
      <c r="C43" s="1245"/>
      <c r="D43" s="85"/>
      <c r="E43" s="1250" t="s">
        <v>27</v>
      </c>
      <c r="F43" s="1250"/>
      <c r="G43" s="1250"/>
      <c r="H43" s="1251"/>
      <c r="I43" s="86">
        <v>550</v>
      </c>
      <c r="J43" s="87">
        <v>493</v>
      </c>
      <c r="K43" s="87">
        <v>456</v>
      </c>
      <c r="L43" s="87">
        <v>399</v>
      </c>
      <c r="M43" s="88">
        <v>349</v>
      </c>
    </row>
    <row r="44" spans="2:13" ht="27.75" customHeight="1" x14ac:dyDescent="0.15">
      <c r="B44" s="1244"/>
      <c r="C44" s="1245"/>
      <c r="D44" s="85"/>
      <c r="E44" s="1250" t="s">
        <v>28</v>
      </c>
      <c r="F44" s="1250"/>
      <c r="G44" s="1250"/>
      <c r="H44" s="1251"/>
      <c r="I44" s="86">
        <v>242</v>
      </c>
      <c r="J44" s="87">
        <v>179</v>
      </c>
      <c r="K44" s="87">
        <v>115</v>
      </c>
      <c r="L44" s="87">
        <v>51</v>
      </c>
      <c r="M44" s="88" t="s">
        <v>497</v>
      </c>
    </row>
    <row r="45" spans="2:13" ht="27.75" customHeight="1" x14ac:dyDescent="0.15">
      <c r="B45" s="1244"/>
      <c r="C45" s="1245"/>
      <c r="D45" s="85"/>
      <c r="E45" s="1250" t="s">
        <v>29</v>
      </c>
      <c r="F45" s="1250"/>
      <c r="G45" s="1250"/>
      <c r="H45" s="1251"/>
      <c r="I45" s="86">
        <v>1446</v>
      </c>
      <c r="J45" s="87">
        <v>1367</v>
      </c>
      <c r="K45" s="87">
        <v>1311</v>
      </c>
      <c r="L45" s="87">
        <v>1322</v>
      </c>
      <c r="M45" s="88">
        <v>1271</v>
      </c>
    </row>
    <row r="46" spans="2:13" ht="27.75" customHeight="1" x14ac:dyDescent="0.15">
      <c r="B46" s="1244"/>
      <c r="C46" s="1245"/>
      <c r="D46" s="89"/>
      <c r="E46" s="1250" t="s">
        <v>30</v>
      </c>
      <c r="F46" s="1250"/>
      <c r="G46" s="1250"/>
      <c r="H46" s="1251"/>
      <c r="I46" s="86" t="s">
        <v>497</v>
      </c>
      <c r="J46" s="87" t="s">
        <v>497</v>
      </c>
      <c r="K46" s="87" t="s">
        <v>497</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3213</v>
      </c>
      <c r="J50" s="87">
        <v>2856</v>
      </c>
      <c r="K50" s="87">
        <v>2839</v>
      </c>
      <c r="L50" s="87">
        <v>2868</v>
      </c>
      <c r="M50" s="88">
        <v>2407</v>
      </c>
    </row>
    <row r="51" spans="2:13" ht="27.75" customHeight="1" x14ac:dyDescent="0.15">
      <c r="B51" s="1244"/>
      <c r="C51" s="1245"/>
      <c r="D51" s="85"/>
      <c r="E51" s="1250" t="s">
        <v>36</v>
      </c>
      <c r="F51" s="1250"/>
      <c r="G51" s="1250"/>
      <c r="H51" s="1251"/>
      <c r="I51" s="86">
        <v>99</v>
      </c>
      <c r="J51" s="87">
        <v>83</v>
      </c>
      <c r="K51" s="87">
        <v>69</v>
      </c>
      <c r="L51" s="87">
        <v>66</v>
      </c>
      <c r="M51" s="88">
        <v>54</v>
      </c>
    </row>
    <row r="52" spans="2:13" ht="27.75" customHeight="1" x14ac:dyDescent="0.15">
      <c r="B52" s="1246"/>
      <c r="C52" s="1247"/>
      <c r="D52" s="85"/>
      <c r="E52" s="1250" t="s">
        <v>37</v>
      </c>
      <c r="F52" s="1250"/>
      <c r="G52" s="1250"/>
      <c r="H52" s="1251"/>
      <c r="I52" s="86">
        <v>5345</v>
      </c>
      <c r="J52" s="87">
        <v>5729</v>
      </c>
      <c r="K52" s="87">
        <v>6023</v>
      </c>
      <c r="L52" s="87">
        <v>5886</v>
      </c>
      <c r="M52" s="88">
        <v>5502</v>
      </c>
    </row>
    <row r="53" spans="2:13" ht="27.75" customHeight="1" thickBot="1" x14ac:dyDescent="0.2">
      <c r="B53" s="1257" t="s">
        <v>38</v>
      </c>
      <c r="C53" s="1258"/>
      <c r="D53" s="92"/>
      <c r="E53" s="1259" t="s">
        <v>39</v>
      </c>
      <c r="F53" s="1259"/>
      <c r="G53" s="1259"/>
      <c r="H53" s="1260"/>
      <c r="I53" s="93">
        <v>-1407</v>
      </c>
      <c r="J53" s="94">
        <v>-1326</v>
      </c>
      <c r="K53" s="94">
        <v>-1120</v>
      </c>
      <c r="L53" s="94">
        <v>-1285</v>
      </c>
      <c r="M53" s="95">
        <v>-675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5IzMjgzrdYpIUB6GypKCxRvNhVqHfsdr6gzrQa0yirsZd6u4pKnQB3WIIbsvCNIf87mSfbwARgUtBxOjibnkA==" saltValue="7Lu1S2++7vrbqpKFZV1Q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1685</v>
      </c>
      <c r="G55" s="107">
        <v>1688</v>
      </c>
      <c r="H55" s="108">
        <v>1191</v>
      </c>
    </row>
    <row r="56" spans="2:8" ht="52.5" customHeight="1" x14ac:dyDescent="0.15">
      <c r="B56" s="109"/>
      <c r="C56" s="1271" t="s">
        <v>43</v>
      </c>
      <c r="D56" s="1271"/>
      <c r="E56" s="1272"/>
      <c r="F56" s="110">
        <v>94</v>
      </c>
      <c r="G56" s="110">
        <v>94</v>
      </c>
      <c r="H56" s="111">
        <v>88</v>
      </c>
    </row>
    <row r="57" spans="2:8" ht="53.25" customHeight="1" x14ac:dyDescent="0.15">
      <c r="B57" s="109"/>
      <c r="C57" s="1273" t="s">
        <v>44</v>
      </c>
      <c r="D57" s="1273"/>
      <c r="E57" s="1274"/>
      <c r="F57" s="112">
        <v>1974</v>
      </c>
      <c r="G57" s="112">
        <v>1980</v>
      </c>
      <c r="H57" s="113">
        <v>1986</v>
      </c>
    </row>
    <row r="58" spans="2:8" ht="45.75" customHeight="1" x14ac:dyDescent="0.15">
      <c r="B58" s="114"/>
      <c r="C58" s="1261" t="s">
        <v>571</v>
      </c>
      <c r="D58" s="1262"/>
      <c r="E58" s="1263"/>
      <c r="F58" s="115">
        <v>1188</v>
      </c>
      <c r="G58" s="115">
        <v>1202</v>
      </c>
      <c r="H58" s="116">
        <v>1206</v>
      </c>
    </row>
    <row r="59" spans="2:8" ht="45.75" customHeight="1" x14ac:dyDescent="0.15">
      <c r="B59" s="114"/>
      <c r="C59" s="1261" t="s">
        <v>572</v>
      </c>
      <c r="D59" s="1262"/>
      <c r="E59" s="1263"/>
      <c r="F59" s="115">
        <v>380</v>
      </c>
      <c r="G59" s="115">
        <v>382</v>
      </c>
      <c r="H59" s="116">
        <v>383</v>
      </c>
    </row>
    <row r="60" spans="2:8" ht="45.75" customHeight="1" x14ac:dyDescent="0.15">
      <c r="B60" s="114"/>
      <c r="C60" s="1261" t="s">
        <v>573</v>
      </c>
      <c r="D60" s="1262"/>
      <c r="E60" s="1263"/>
      <c r="F60" s="115">
        <v>226</v>
      </c>
      <c r="G60" s="115">
        <v>226</v>
      </c>
      <c r="H60" s="116">
        <v>226</v>
      </c>
    </row>
    <row r="61" spans="2:8" ht="45.75" customHeight="1" x14ac:dyDescent="0.15">
      <c r="B61" s="114"/>
      <c r="C61" s="1261" t="s">
        <v>574</v>
      </c>
      <c r="D61" s="1262"/>
      <c r="E61" s="1263"/>
      <c r="F61" s="115">
        <v>79</v>
      </c>
      <c r="G61" s="115">
        <v>80</v>
      </c>
      <c r="H61" s="116">
        <v>80</v>
      </c>
    </row>
    <row r="62" spans="2:8" ht="45.75" customHeight="1" thickBot="1" x14ac:dyDescent="0.2">
      <c r="B62" s="117"/>
      <c r="C62" s="1264" t="s">
        <v>575</v>
      </c>
      <c r="D62" s="1265"/>
      <c r="E62" s="1266"/>
      <c r="F62" s="118">
        <v>44</v>
      </c>
      <c r="G62" s="118">
        <v>44</v>
      </c>
      <c r="H62" s="119">
        <v>44</v>
      </c>
    </row>
    <row r="63" spans="2:8" ht="52.5" customHeight="1" thickBot="1" x14ac:dyDescent="0.2">
      <c r="B63" s="120"/>
      <c r="C63" s="1267" t="s">
        <v>45</v>
      </c>
      <c r="D63" s="1267"/>
      <c r="E63" s="1268"/>
      <c r="F63" s="121">
        <v>3753</v>
      </c>
      <c r="G63" s="121">
        <v>3761</v>
      </c>
      <c r="H63" s="122">
        <v>3264</v>
      </c>
    </row>
    <row r="64" spans="2:8" ht="15" customHeight="1" x14ac:dyDescent="0.15"/>
    <row r="65" ht="0" hidden="1" customHeight="1" x14ac:dyDescent="0.15"/>
    <row r="66" ht="0" hidden="1" customHeight="1" x14ac:dyDescent="0.15"/>
  </sheetData>
  <sheetProtection algorithmName="SHA-512" hashValue="TNar4VR32lVay6PD2UAeILXqgXURO0GKuNCnQZDLQmrD6CpZvh28gF0t7ic3aJ9GpU5a1VifZukxrqsoWpCGow==" saltValue="LZAOSq9LhAyY2ws5DdDo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540</v>
      </c>
      <c r="BQ50" s="1290"/>
      <c r="BR50" s="1290"/>
      <c r="BS50" s="1290"/>
      <c r="BT50" s="1290"/>
      <c r="BU50" s="1290"/>
      <c r="BV50" s="1290"/>
      <c r="BW50" s="1290"/>
      <c r="BX50" s="1290" t="s">
        <v>541</v>
      </c>
      <c r="BY50" s="1290"/>
      <c r="BZ50" s="1290"/>
      <c r="CA50" s="1290"/>
      <c r="CB50" s="1290"/>
      <c r="CC50" s="1290"/>
      <c r="CD50" s="1290"/>
      <c r="CE50" s="1290"/>
      <c r="CF50" s="1290" t="s">
        <v>542</v>
      </c>
      <c r="CG50" s="1290"/>
      <c r="CH50" s="1290"/>
      <c r="CI50" s="1290"/>
      <c r="CJ50" s="1290"/>
      <c r="CK50" s="1290"/>
      <c r="CL50" s="1290"/>
      <c r="CM50" s="1290"/>
      <c r="CN50" s="1290" t="s">
        <v>543</v>
      </c>
      <c r="CO50" s="1290"/>
      <c r="CP50" s="1290"/>
      <c r="CQ50" s="1290"/>
      <c r="CR50" s="1290"/>
      <c r="CS50" s="1290"/>
      <c r="CT50" s="1290"/>
      <c r="CU50" s="1290"/>
      <c r="CV50" s="1290" t="s">
        <v>544</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582</v>
      </c>
      <c r="AO51" s="1293"/>
      <c r="AP51" s="1293"/>
      <c r="AQ51" s="1293"/>
      <c r="AR51" s="1293"/>
      <c r="AS51" s="1293"/>
      <c r="AT51" s="1293"/>
      <c r="AU51" s="1293"/>
      <c r="AV51" s="1293"/>
      <c r="AW51" s="1293"/>
      <c r="AX51" s="1293"/>
      <c r="AY51" s="1293"/>
      <c r="AZ51" s="1293"/>
      <c r="BA51" s="1293"/>
      <c r="BB51" s="1293" t="s">
        <v>583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55.7</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585</v>
      </c>
      <c r="AO55" s="1290"/>
      <c r="AP55" s="1290"/>
      <c r="AQ55" s="1290"/>
      <c r="AR55" s="1290"/>
      <c r="AS55" s="1290"/>
      <c r="AT55" s="1290"/>
      <c r="AU55" s="1290"/>
      <c r="AV55" s="1290"/>
      <c r="AW55" s="1290"/>
      <c r="AX55" s="1290"/>
      <c r="AY55" s="1290"/>
      <c r="AZ55" s="1290"/>
      <c r="BA55" s="1290"/>
      <c r="BB55" s="1293" t="s">
        <v>583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58.6</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540</v>
      </c>
      <c r="BQ72" s="1290"/>
      <c r="BR72" s="1290"/>
      <c r="BS72" s="1290"/>
      <c r="BT72" s="1290"/>
      <c r="BU72" s="1290"/>
      <c r="BV72" s="1290"/>
      <c r="BW72" s="1290"/>
      <c r="BX72" s="1290" t="s">
        <v>541</v>
      </c>
      <c r="BY72" s="1290"/>
      <c r="BZ72" s="1290"/>
      <c r="CA72" s="1290"/>
      <c r="CB72" s="1290"/>
      <c r="CC72" s="1290"/>
      <c r="CD72" s="1290"/>
      <c r="CE72" s="1290"/>
      <c r="CF72" s="1290" t="s">
        <v>542</v>
      </c>
      <c r="CG72" s="1290"/>
      <c r="CH72" s="1290"/>
      <c r="CI72" s="1290"/>
      <c r="CJ72" s="1290"/>
      <c r="CK72" s="1290"/>
      <c r="CL72" s="1290"/>
      <c r="CM72" s="1290"/>
      <c r="CN72" s="1290" t="s">
        <v>543</v>
      </c>
      <c r="CO72" s="1290"/>
      <c r="CP72" s="1290"/>
      <c r="CQ72" s="1290"/>
      <c r="CR72" s="1290"/>
      <c r="CS72" s="1290"/>
      <c r="CT72" s="1290"/>
      <c r="CU72" s="1290"/>
      <c r="CV72" s="1290" t="s">
        <v>544</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582</v>
      </c>
      <c r="AO73" s="1293"/>
      <c r="AP73" s="1293"/>
      <c r="AQ73" s="1293"/>
      <c r="AR73" s="1293"/>
      <c r="AS73" s="1293"/>
      <c r="AT73" s="1293"/>
      <c r="AU73" s="1293"/>
      <c r="AV73" s="1293"/>
      <c r="AW73" s="1293"/>
      <c r="AX73" s="1293"/>
      <c r="AY73" s="1293"/>
      <c r="AZ73" s="1293"/>
      <c r="BA73" s="1293"/>
      <c r="BB73" s="1293" t="s">
        <v>583</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587</v>
      </c>
      <c r="BC75" s="1293"/>
      <c r="BD75" s="1293"/>
      <c r="BE75" s="1293"/>
      <c r="BF75" s="1293"/>
      <c r="BG75" s="1293"/>
      <c r="BH75" s="1293"/>
      <c r="BI75" s="1293"/>
      <c r="BJ75" s="1293"/>
      <c r="BK75" s="1293"/>
      <c r="BL75" s="1293"/>
      <c r="BM75" s="1293"/>
      <c r="BN75" s="1293"/>
      <c r="BO75" s="1293"/>
      <c r="BP75" s="1276">
        <v>6.8</v>
      </c>
      <c r="BQ75" s="1276"/>
      <c r="BR75" s="1276"/>
      <c r="BS75" s="1276"/>
      <c r="BT75" s="1276"/>
      <c r="BU75" s="1276"/>
      <c r="BV75" s="1276"/>
      <c r="BW75" s="1276"/>
      <c r="BX75" s="1276">
        <v>5.8</v>
      </c>
      <c r="BY75" s="1276"/>
      <c r="BZ75" s="1276"/>
      <c r="CA75" s="1276"/>
      <c r="CB75" s="1276"/>
      <c r="CC75" s="1276"/>
      <c r="CD75" s="1276"/>
      <c r="CE75" s="1276"/>
      <c r="CF75" s="1276">
        <v>5</v>
      </c>
      <c r="CG75" s="1276"/>
      <c r="CH75" s="1276"/>
      <c r="CI75" s="1276"/>
      <c r="CJ75" s="1276"/>
      <c r="CK75" s="1276"/>
      <c r="CL75" s="1276"/>
      <c r="CM75" s="1276"/>
      <c r="CN75" s="1276">
        <v>4.5</v>
      </c>
      <c r="CO75" s="1276"/>
      <c r="CP75" s="1276"/>
      <c r="CQ75" s="1276"/>
      <c r="CR75" s="1276"/>
      <c r="CS75" s="1276"/>
      <c r="CT75" s="1276"/>
      <c r="CU75" s="1276"/>
      <c r="CV75" s="1276">
        <v>4.5</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585</v>
      </c>
      <c r="AO77" s="1290"/>
      <c r="AP77" s="1290"/>
      <c r="AQ77" s="1290"/>
      <c r="AR77" s="1290"/>
      <c r="AS77" s="1290"/>
      <c r="AT77" s="1290"/>
      <c r="AU77" s="1290"/>
      <c r="AV77" s="1290"/>
      <c r="AW77" s="1290"/>
      <c r="AX77" s="1290"/>
      <c r="AY77" s="1290"/>
      <c r="AZ77" s="1290"/>
      <c r="BA77" s="1290"/>
      <c r="BB77" s="1293" t="s">
        <v>583</v>
      </c>
      <c r="BC77" s="1293"/>
      <c r="BD77" s="1293"/>
      <c r="BE77" s="1293"/>
      <c r="BF77" s="1293"/>
      <c r="BG77" s="1293"/>
      <c r="BH77" s="1293"/>
      <c r="BI77" s="1293"/>
      <c r="BJ77" s="1293"/>
      <c r="BK77" s="1293"/>
      <c r="BL77" s="1293"/>
      <c r="BM77" s="1293"/>
      <c r="BN77" s="1293"/>
      <c r="BO77" s="1293"/>
      <c r="BP77" s="1276">
        <v>12.9</v>
      </c>
      <c r="BQ77" s="1276"/>
      <c r="BR77" s="1276"/>
      <c r="BS77" s="1276"/>
      <c r="BT77" s="1276"/>
      <c r="BU77" s="1276"/>
      <c r="BV77" s="1276"/>
      <c r="BW77" s="1276"/>
      <c r="BX77" s="1276">
        <v>22.6</v>
      </c>
      <c r="BY77" s="1276"/>
      <c r="BZ77" s="1276"/>
      <c r="CA77" s="1276"/>
      <c r="CB77" s="1276"/>
      <c r="CC77" s="1276"/>
      <c r="CD77" s="1276"/>
      <c r="CE77" s="1276"/>
      <c r="CF77" s="1276">
        <v>0.8</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587</v>
      </c>
      <c r="BC79" s="1293"/>
      <c r="BD79" s="1293"/>
      <c r="BE79" s="1293"/>
      <c r="BF79" s="1293"/>
      <c r="BG79" s="1293"/>
      <c r="BH79" s="1293"/>
      <c r="BI79" s="1293"/>
      <c r="BJ79" s="1293"/>
      <c r="BK79" s="1293"/>
      <c r="BL79" s="1293"/>
      <c r="BM79" s="1293"/>
      <c r="BN79" s="1293"/>
      <c r="BO79" s="1293"/>
      <c r="BP79" s="1276">
        <v>10</v>
      </c>
      <c r="BQ79" s="1276"/>
      <c r="BR79" s="1276"/>
      <c r="BS79" s="1276"/>
      <c r="BT79" s="1276"/>
      <c r="BU79" s="1276"/>
      <c r="BV79" s="1276"/>
      <c r="BW79" s="1276"/>
      <c r="BX79" s="1276">
        <v>9.5</v>
      </c>
      <c r="BY79" s="1276"/>
      <c r="BZ79" s="1276"/>
      <c r="CA79" s="1276"/>
      <c r="CB79" s="1276"/>
      <c r="CC79" s="1276"/>
      <c r="CD79" s="1276"/>
      <c r="CE79" s="1276"/>
      <c r="CF79" s="1276">
        <v>8.1</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yHD/CA+WjFg3acuzRVb29zbhst2lbJ9BAWAci7CCd8PpsBwP/N75Izs/dKSCGT3v/S6tytwT8IUuCa1yOMaCw==" saltValue="m84R58XZfbDNAGSI7F+q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bStghQ8qMi8zMZ2hO7IYGIm7rr7Dl1HjSxmzc5qmmHWzqgEiGhK1u95IlKlcFiOsgqkGtD6SZWDJhUQOFOyw==" saltValue="pY3TMTZoCOsgx5HqD9I0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KwIbMLMSyxnrINzwYXhXL+4e3NCaE9WstCYZtCtaSTY4LFcqTWDlRJaJvja0kqbKDK7L75IDliI+5rvIJOlWw==" saltValue="DJGA6psP/PmKy0JySqGv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109337</v>
      </c>
      <c r="E3" s="141"/>
      <c r="F3" s="142">
        <v>118223</v>
      </c>
      <c r="G3" s="143"/>
      <c r="H3" s="144"/>
    </row>
    <row r="4" spans="1:8" x14ac:dyDescent="0.15">
      <c r="A4" s="145"/>
      <c r="B4" s="146"/>
      <c r="C4" s="147"/>
      <c r="D4" s="148">
        <v>84488</v>
      </c>
      <c r="E4" s="149"/>
      <c r="F4" s="150">
        <v>57106</v>
      </c>
      <c r="G4" s="151"/>
      <c r="H4" s="152"/>
    </row>
    <row r="5" spans="1:8" x14ac:dyDescent="0.15">
      <c r="A5" s="133" t="s">
        <v>532</v>
      </c>
      <c r="B5" s="138"/>
      <c r="C5" s="139"/>
      <c r="D5" s="140">
        <v>250411</v>
      </c>
      <c r="E5" s="141"/>
      <c r="F5" s="142">
        <v>128485</v>
      </c>
      <c r="G5" s="143"/>
      <c r="H5" s="144"/>
    </row>
    <row r="6" spans="1:8" x14ac:dyDescent="0.15">
      <c r="A6" s="145"/>
      <c r="B6" s="146"/>
      <c r="C6" s="147"/>
      <c r="D6" s="148">
        <v>108298</v>
      </c>
      <c r="E6" s="149"/>
      <c r="F6" s="150">
        <v>62765</v>
      </c>
      <c r="G6" s="151"/>
      <c r="H6" s="152"/>
    </row>
    <row r="7" spans="1:8" x14ac:dyDescent="0.15">
      <c r="A7" s="133" t="s">
        <v>533</v>
      </c>
      <c r="B7" s="138"/>
      <c r="C7" s="139"/>
      <c r="D7" s="140">
        <v>346316</v>
      </c>
      <c r="E7" s="141"/>
      <c r="F7" s="142">
        <v>128611</v>
      </c>
      <c r="G7" s="143"/>
      <c r="H7" s="144"/>
    </row>
    <row r="8" spans="1:8" x14ac:dyDescent="0.15">
      <c r="A8" s="145"/>
      <c r="B8" s="146"/>
      <c r="C8" s="147"/>
      <c r="D8" s="148">
        <v>214092</v>
      </c>
      <c r="E8" s="149"/>
      <c r="F8" s="150">
        <v>61552</v>
      </c>
      <c r="G8" s="151"/>
      <c r="H8" s="152"/>
    </row>
    <row r="9" spans="1:8" x14ac:dyDescent="0.15">
      <c r="A9" s="133" t="s">
        <v>534</v>
      </c>
      <c r="B9" s="138"/>
      <c r="C9" s="139"/>
      <c r="D9" s="140">
        <v>156829</v>
      </c>
      <c r="E9" s="141"/>
      <c r="F9" s="142">
        <v>138651</v>
      </c>
      <c r="G9" s="143"/>
      <c r="H9" s="144"/>
    </row>
    <row r="10" spans="1:8" x14ac:dyDescent="0.15">
      <c r="A10" s="145"/>
      <c r="B10" s="146"/>
      <c r="C10" s="147"/>
      <c r="D10" s="148">
        <v>128987</v>
      </c>
      <c r="E10" s="149"/>
      <c r="F10" s="150">
        <v>71211</v>
      </c>
      <c r="G10" s="151"/>
      <c r="H10" s="152"/>
    </row>
    <row r="11" spans="1:8" x14ac:dyDescent="0.15">
      <c r="A11" s="133" t="s">
        <v>535</v>
      </c>
      <c r="B11" s="138"/>
      <c r="C11" s="139"/>
      <c r="D11" s="140">
        <v>149339</v>
      </c>
      <c r="E11" s="141"/>
      <c r="F11" s="142">
        <v>122882</v>
      </c>
      <c r="G11" s="143"/>
      <c r="H11" s="144"/>
    </row>
    <row r="12" spans="1:8" x14ac:dyDescent="0.15">
      <c r="A12" s="145"/>
      <c r="B12" s="146"/>
      <c r="C12" s="153"/>
      <c r="D12" s="148">
        <v>116028</v>
      </c>
      <c r="E12" s="149"/>
      <c r="F12" s="150">
        <v>65785</v>
      </c>
      <c r="G12" s="151"/>
      <c r="H12" s="152"/>
    </row>
    <row r="13" spans="1:8" x14ac:dyDescent="0.15">
      <c r="A13" s="133"/>
      <c r="B13" s="138"/>
      <c r="C13" s="154"/>
      <c r="D13" s="155">
        <v>202446</v>
      </c>
      <c r="E13" s="156"/>
      <c r="F13" s="157">
        <v>127370</v>
      </c>
      <c r="G13" s="158"/>
      <c r="H13" s="144"/>
    </row>
    <row r="14" spans="1:8" x14ac:dyDescent="0.15">
      <c r="A14" s="145"/>
      <c r="B14" s="146"/>
      <c r="C14" s="147"/>
      <c r="D14" s="148">
        <v>130379</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11.4</v>
      </c>
      <c r="C19" s="159">
        <f>ROUND(VALUE(SUBSTITUTE(実質収支比率等に係る経年分析!G$48,"▲","-")),2)</f>
        <v>12.96</v>
      </c>
      <c r="D19" s="159">
        <f>ROUND(VALUE(SUBSTITUTE(実質収支比率等に係る経年分析!H$48,"▲","-")),2)</f>
        <v>7.87</v>
      </c>
      <c r="E19" s="159">
        <f>ROUND(VALUE(SUBSTITUTE(実質収支比率等に係る経年分析!I$48,"▲","-")),2)</f>
        <v>3.82</v>
      </c>
      <c r="F19" s="159">
        <f>ROUND(VALUE(SUBSTITUTE(実質収支比率等に係る経年分析!J$48,"▲","-")),2)</f>
        <v>4.3</v>
      </c>
    </row>
    <row r="20" spans="1:11" x14ac:dyDescent="0.15">
      <c r="A20" s="159" t="s">
        <v>49</v>
      </c>
      <c r="B20" s="159">
        <f>ROUND(VALUE(SUBSTITUTE(実質収支比率等に係る経年分析!F$47,"▲","-")),2)</f>
        <v>38.01</v>
      </c>
      <c r="C20" s="159">
        <f>ROUND(VALUE(SUBSTITUTE(実質収支比率等に係る経年分析!G$47,"▲","-")),2)</f>
        <v>40.17</v>
      </c>
      <c r="D20" s="159">
        <f>ROUND(VALUE(SUBSTITUTE(実質収支比率等に係る経年分析!H$47,"▲","-")),2)</f>
        <v>39.590000000000003</v>
      </c>
      <c r="E20" s="159">
        <f>ROUND(VALUE(SUBSTITUTE(実質収支比率等に係る経年分析!I$47,"▲","-")),2)</f>
        <v>41.22</v>
      </c>
      <c r="F20" s="159">
        <f>ROUND(VALUE(SUBSTITUTE(実質収支比率等に係る経年分析!J$47,"▲","-")),2)</f>
        <v>30.28</v>
      </c>
    </row>
    <row r="21" spans="1:11" x14ac:dyDescent="0.15">
      <c r="A21" s="159" t="s">
        <v>50</v>
      </c>
      <c r="B21" s="159">
        <f>IF(ISNUMBER(VALUE(SUBSTITUTE(実質収支比率等に係る経年分析!F$49,"▲","-"))),ROUND(VALUE(SUBSTITUTE(実質収支比率等に係る経年分析!F$49,"▲","-")),2),NA())</f>
        <v>-3.56</v>
      </c>
      <c r="C21" s="159">
        <f>IF(ISNUMBER(VALUE(SUBSTITUTE(実質収支比率等に係る経年分析!G$49,"▲","-"))),ROUND(VALUE(SUBSTITUTE(実質収支比率等に係る経年分析!G$49,"▲","-")),2),NA())</f>
        <v>9.82</v>
      </c>
      <c r="D21" s="159">
        <f>IF(ISNUMBER(VALUE(SUBSTITUTE(実質収支比率等に係る経年分析!H$49,"▲","-"))),ROUND(VALUE(SUBSTITUTE(実質収支比率等に係る経年分析!H$49,"▲","-")),2),NA())</f>
        <v>-4.82</v>
      </c>
      <c r="E21" s="159">
        <f>IF(ISNUMBER(VALUE(SUBSTITUTE(実質収支比率等に係る経年分析!I$49,"▲","-"))),ROUND(VALUE(SUBSTITUTE(実質収支比率等に係る経年分析!I$49,"▲","-")),2),NA())</f>
        <v>-4.28</v>
      </c>
      <c r="F21" s="159">
        <f>IF(ISNUMBER(VALUE(SUBSTITUTE(実質収支比率等に係る経年分析!J$49,"▲","-"))),ROUND(VALUE(SUBSTITUTE(実質収支比率等に係る経年分析!J$49,"▲","-")),2),NA())</f>
        <v>-12.32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いやしの里診療所事業特別会計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温泉事業特別会計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1.08</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4.29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647</v>
      </c>
      <c r="E42" s="161"/>
      <c r="F42" s="161"/>
      <c r="G42" s="161">
        <f>'実質公債費比率（分子）の構造'!L$52</f>
        <v>644</v>
      </c>
      <c r="H42" s="161"/>
      <c r="I42" s="161"/>
      <c r="J42" s="161">
        <f>'実質公債費比率（分子）の構造'!M$52</f>
        <v>618</v>
      </c>
      <c r="K42" s="161"/>
      <c r="L42" s="161"/>
      <c r="M42" s="161">
        <f>'実質公債費比率（分子）の構造'!N$52</f>
        <v>632</v>
      </c>
      <c r="N42" s="161"/>
      <c r="O42" s="161"/>
      <c r="P42" s="161">
        <f>'実質公債費比率（分子）の構造'!O$52</f>
        <v>639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2</v>
      </c>
      <c r="C44" s="161"/>
      <c r="D44" s="161"/>
      <c r="E44" s="161">
        <f>'実質公債費比率（分子）の構造'!L$50</f>
        <v>2</v>
      </c>
      <c r="F44" s="161"/>
      <c r="G44" s="161"/>
      <c r="H44" s="161">
        <f>'実質公債費比率（分子）の構造'!M$50</f>
        <v>2</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66</v>
      </c>
      <c r="C45" s="161"/>
      <c r="D45" s="161"/>
      <c r="E45" s="161">
        <f>'実質公債費比率（分子）の構造'!L$49</f>
        <v>66</v>
      </c>
      <c r="F45" s="161"/>
      <c r="G45" s="161"/>
      <c r="H45" s="161">
        <f>'実質公債費比率（分子）の構造'!M$49</f>
        <v>66</v>
      </c>
      <c r="I45" s="161"/>
      <c r="J45" s="161"/>
      <c r="K45" s="161">
        <f>'実質公債費比率（分子）の構造'!N$49</f>
        <v>66</v>
      </c>
      <c r="L45" s="161"/>
      <c r="M45" s="161"/>
      <c r="N45" s="161">
        <f>'実質公債費比率（分子）の構造'!O$49</f>
        <v>51</v>
      </c>
      <c r="O45" s="161"/>
      <c r="P45" s="161"/>
    </row>
    <row r="46" spans="1:16" x14ac:dyDescent="0.15">
      <c r="A46" s="161" t="s">
        <v>61</v>
      </c>
      <c r="B46" s="161">
        <f>'実質公債費比率（分子）の構造'!K$48</f>
        <v>70</v>
      </c>
      <c r="C46" s="161"/>
      <c r="D46" s="161"/>
      <c r="E46" s="161">
        <f>'実質公債費比率（分子）の構造'!L$48</f>
        <v>62</v>
      </c>
      <c r="F46" s="161"/>
      <c r="G46" s="161"/>
      <c r="H46" s="161">
        <f>'実質公債費比率（分子）の構造'!M$48</f>
        <v>60</v>
      </c>
      <c r="I46" s="161"/>
      <c r="J46" s="161"/>
      <c r="K46" s="161">
        <f>'実質公債費比率（分子）の構造'!N$48</f>
        <v>55</v>
      </c>
      <c r="L46" s="161"/>
      <c r="M46" s="161"/>
      <c r="N46" s="161">
        <f>'実質公債費比率（分子）の構造'!O$48</f>
        <v>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746</v>
      </c>
      <c r="C49" s="161"/>
      <c r="D49" s="161"/>
      <c r="E49" s="161">
        <f>'実質公債費比率（分子）の構造'!L$45</f>
        <v>684</v>
      </c>
      <c r="F49" s="161"/>
      <c r="G49" s="161"/>
      <c r="H49" s="161">
        <f>'実質公債費比率（分子）の構造'!M$45</f>
        <v>642</v>
      </c>
      <c r="I49" s="161"/>
      <c r="J49" s="161"/>
      <c r="K49" s="161">
        <f>'実質公債費比率（分子）の構造'!N$45</f>
        <v>674</v>
      </c>
      <c r="L49" s="161"/>
      <c r="M49" s="161"/>
      <c r="N49" s="161">
        <f>'実質公債費比率（分子）の構造'!O$45</f>
        <v>703</v>
      </c>
      <c r="O49" s="161"/>
      <c r="P49" s="161"/>
    </row>
    <row r="50" spans="1:16" x14ac:dyDescent="0.15">
      <c r="A50" s="161" t="s">
        <v>65</v>
      </c>
      <c r="B50" s="161" t="e">
        <f>NA()</f>
        <v>#N/A</v>
      </c>
      <c r="C50" s="161">
        <f>IF(ISNUMBER('実質公債費比率（分子）の構造'!K$53),'実質公債費比率（分子）の構造'!K$53,NA())</f>
        <v>237</v>
      </c>
      <c r="D50" s="161" t="e">
        <f>NA()</f>
        <v>#N/A</v>
      </c>
      <c r="E50" s="161" t="e">
        <f>NA()</f>
        <v>#N/A</v>
      </c>
      <c r="F50" s="161">
        <f>IF(ISNUMBER('実質公債費比率（分子）の構造'!L$53),'実質公債費比率（分子）の構造'!L$53,NA())</f>
        <v>170</v>
      </c>
      <c r="G50" s="161" t="e">
        <f>NA()</f>
        <v>#N/A</v>
      </c>
      <c r="H50" s="161" t="e">
        <f>NA()</f>
        <v>#N/A</v>
      </c>
      <c r="I50" s="161">
        <f>IF(ISNUMBER('実質公債費比率（分子）の構造'!M$53),'実質公債費比率（分子）の構造'!M$53,NA())</f>
        <v>152</v>
      </c>
      <c r="J50" s="161" t="e">
        <f>NA()</f>
        <v>#N/A</v>
      </c>
      <c r="K50" s="161" t="e">
        <f>NA()</f>
        <v>#N/A</v>
      </c>
      <c r="L50" s="161">
        <f>IF(ISNUMBER('実質公債費比率（分子）の構造'!N$53),'実質公債費比率（分子）の構造'!N$53,NA())</f>
        <v>163</v>
      </c>
      <c r="M50" s="161" t="e">
        <f>NA()</f>
        <v>#N/A</v>
      </c>
      <c r="N50" s="161" t="e">
        <f>NA()</f>
        <v>#N/A</v>
      </c>
      <c r="O50" s="161">
        <f>IF(ISNUMBER('実質公債費比率（分子）の構造'!O$53),'実質公債費比率（分子）の構造'!O$53,NA())</f>
        <v>162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5345</v>
      </c>
      <c r="E56" s="160"/>
      <c r="F56" s="160"/>
      <c r="G56" s="160">
        <f>'将来負担比率（分子）の構造'!J$52</f>
        <v>5729</v>
      </c>
      <c r="H56" s="160"/>
      <c r="I56" s="160"/>
      <c r="J56" s="160">
        <f>'将来負担比率（分子）の構造'!K$52</f>
        <v>6023</v>
      </c>
      <c r="K56" s="160"/>
      <c r="L56" s="160"/>
      <c r="M56" s="160">
        <f>'将来負担比率（分子）の構造'!L$52</f>
        <v>5886</v>
      </c>
      <c r="N56" s="160"/>
      <c r="O56" s="160"/>
      <c r="P56" s="160">
        <f>'将来負担比率（分子）の構造'!M$52</f>
        <v>5502</v>
      </c>
    </row>
    <row r="57" spans="1:16" x14ac:dyDescent="0.15">
      <c r="A57" s="160" t="s">
        <v>36</v>
      </c>
      <c r="B57" s="160"/>
      <c r="C57" s="160"/>
      <c r="D57" s="160">
        <f>'将来負担比率（分子）の構造'!I$51</f>
        <v>99</v>
      </c>
      <c r="E57" s="160"/>
      <c r="F57" s="160"/>
      <c r="G57" s="160">
        <f>'将来負担比率（分子）の構造'!J$51</f>
        <v>83</v>
      </c>
      <c r="H57" s="160"/>
      <c r="I57" s="160"/>
      <c r="J57" s="160">
        <f>'将来負担比率（分子）の構造'!K$51</f>
        <v>69</v>
      </c>
      <c r="K57" s="160"/>
      <c r="L57" s="160"/>
      <c r="M57" s="160">
        <f>'将来負担比率（分子）の構造'!L$51</f>
        <v>66</v>
      </c>
      <c r="N57" s="160"/>
      <c r="O57" s="160"/>
      <c r="P57" s="160">
        <f>'将来負担比率（分子）の構造'!M$51</f>
        <v>54</v>
      </c>
    </row>
    <row r="58" spans="1:16" x14ac:dyDescent="0.15">
      <c r="A58" s="160" t="s">
        <v>35</v>
      </c>
      <c r="B58" s="160"/>
      <c r="C58" s="160"/>
      <c r="D58" s="160">
        <f>'将来負担比率（分子）の構造'!I$50</f>
        <v>3213</v>
      </c>
      <c r="E58" s="160"/>
      <c r="F58" s="160"/>
      <c r="G58" s="160">
        <f>'将来負担比率（分子）の構造'!J$50</f>
        <v>2856</v>
      </c>
      <c r="H58" s="160"/>
      <c r="I58" s="160"/>
      <c r="J58" s="160">
        <f>'将来負担比率（分子）の構造'!K$50</f>
        <v>2839</v>
      </c>
      <c r="K58" s="160"/>
      <c r="L58" s="160"/>
      <c r="M58" s="160">
        <f>'将来負担比率（分子）の構造'!L$50</f>
        <v>2868</v>
      </c>
      <c r="N58" s="160"/>
      <c r="O58" s="160"/>
      <c r="P58" s="160">
        <f>'将来負担比率（分子）の構造'!M$50</f>
        <v>2407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1446</v>
      </c>
      <c r="C62" s="160"/>
      <c r="D62" s="160"/>
      <c r="E62" s="160">
        <f>'将来負担比率（分子）の構造'!J$45</f>
        <v>1367</v>
      </c>
      <c r="F62" s="160"/>
      <c r="G62" s="160"/>
      <c r="H62" s="160">
        <f>'将来負担比率（分子）の構造'!K$45</f>
        <v>1311</v>
      </c>
      <c r="I62" s="160"/>
      <c r="J62" s="160"/>
      <c r="K62" s="160">
        <f>'将来負担比率（分子）の構造'!L$45</f>
        <v>1322</v>
      </c>
      <c r="L62" s="160"/>
      <c r="M62" s="160"/>
      <c r="N62" s="160">
        <f>'将来負担比率（分子）の構造'!M$45</f>
        <v>1271</v>
      </c>
      <c r="O62" s="160"/>
      <c r="P62" s="160"/>
    </row>
    <row r="63" spans="1:16" x14ac:dyDescent="0.15">
      <c r="A63" s="160" t="s">
        <v>28</v>
      </c>
      <c r="B63" s="160">
        <f>'将来負担比率（分子）の構造'!I$44</f>
        <v>242</v>
      </c>
      <c r="C63" s="160"/>
      <c r="D63" s="160"/>
      <c r="E63" s="160">
        <f>'将来負担比率（分子）の構造'!J$44</f>
        <v>179</v>
      </c>
      <c r="F63" s="160"/>
      <c r="G63" s="160"/>
      <c r="H63" s="160">
        <f>'将来負担比率（分子）の構造'!K$44</f>
        <v>115</v>
      </c>
      <c r="I63" s="160"/>
      <c r="J63" s="160"/>
      <c r="K63" s="160">
        <f>'将来負担比率（分子）の構造'!L$44</f>
        <v>51</v>
      </c>
      <c r="L63" s="160"/>
      <c r="M63" s="160"/>
      <c r="N63" s="160" t="str">
        <f>'将来負担比率（分子）の構造'!M$44</f>
        <v>-</v>
      </c>
      <c r="O63" s="160"/>
      <c r="P63" s="160"/>
    </row>
    <row r="64" spans="1:16" x14ac:dyDescent="0.15">
      <c r="A64" s="160" t="s">
        <v>27</v>
      </c>
      <c r="B64" s="160">
        <f>'将来負担比率（分子）の構造'!I$43</f>
        <v>550</v>
      </c>
      <c r="C64" s="160"/>
      <c r="D64" s="160"/>
      <c r="E64" s="160">
        <f>'将来負担比率（分子）の構造'!J$43</f>
        <v>493</v>
      </c>
      <c r="F64" s="160"/>
      <c r="G64" s="160"/>
      <c r="H64" s="160">
        <f>'将来負担比率（分子）の構造'!K$43</f>
        <v>456</v>
      </c>
      <c r="I64" s="160"/>
      <c r="J64" s="160"/>
      <c r="K64" s="160">
        <f>'将来負担比率（分子）の構造'!L$43</f>
        <v>399</v>
      </c>
      <c r="L64" s="160"/>
      <c r="M64" s="160"/>
      <c r="N64" s="160">
        <f>'将来負担比率（分子）の構造'!M$43</f>
        <v>349</v>
      </c>
      <c r="O64" s="160"/>
      <c r="P64" s="160"/>
    </row>
    <row r="65" spans="1:16" x14ac:dyDescent="0.15">
      <c r="A65" s="160" t="s">
        <v>26</v>
      </c>
      <c r="B65" s="160">
        <f>'将来負担比率（分子）の構造'!I$42</f>
        <v>4</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5006</v>
      </c>
      <c r="C66" s="160"/>
      <c r="D66" s="160"/>
      <c r="E66" s="160">
        <f>'将来負担比率（分子）の構造'!J$41</f>
        <v>5302</v>
      </c>
      <c r="F66" s="160"/>
      <c r="G66" s="160"/>
      <c r="H66" s="160">
        <f>'将来負担比率（分子）の構造'!K$41</f>
        <v>5928</v>
      </c>
      <c r="I66" s="160"/>
      <c r="J66" s="160"/>
      <c r="K66" s="160">
        <f>'将来負担比率（分子）の構造'!L$41</f>
        <v>5763</v>
      </c>
      <c r="L66" s="160"/>
      <c r="M66" s="160"/>
      <c r="N66" s="160">
        <f>'将来負担比率（分子）の構造'!M$41</f>
        <v>5667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1685</v>
      </c>
      <c r="C72" s="164">
        <f>基金残高に係る経年分析!G55</f>
        <v>1688</v>
      </c>
      <c r="D72" s="164">
        <f>基金残高に係る経年分析!H55</f>
        <v>1191</v>
      </c>
    </row>
    <row r="73" spans="1:16" x14ac:dyDescent="0.15">
      <c r="A73" s="163" t="s">
        <v>72</v>
      </c>
      <c r="B73" s="164">
        <f>基金残高に係る経年分析!F56</f>
        <v>94</v>
      </c>
      <c r="C73" s="164">
        <f>基金残高に係る経年分析!G56</f>
        <v>94</v>
      </c>
      <c r="D73" s="164">
        <f>基金残高に係る経年分析!H56</f>
        <v>88</v>
      </c>
    </row>
    <row r="74" spans="1:16" x14ac:dyDescent="0.15">
      <c r="A74" s="163" t="s">
        <v>73</v>
      </c>
      <c r="B74" s="164">
        <f>基金残高に係る経年分析!F57</f>
        <v>1974</v>
      </c>
      <c r="C74" s="164">
        <f>基金残高に係る経年分析!G57</f>
        <v>1980</v>
      </c>
      <c r="D74" s="164">
        <f>基金残高に係る経年分析!H57</f>
        <v>1986</v>
      </c>
    </row>
  </sheetData>
  <sheetProtection algorithmName="SHA-512" hashValue="Kg0rfvLtYpuCikbEd8Lbpy+HIE8Vjg5lddhOqnZOAhXZdh2BqjkxsKQxtbErv8jXr9zp0j3c5NVb1Qjs2xXlyA==" saltValue="f1GTsVtfKprHlii2ek3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1325022</v>
      </c>
      <c r="S5" s="649"/>
      <c r="T5" s="649"/>
      <c r="U5" s="649"/>
      <c r="V5" s="649"/>
      <c r="W5" s="649"/>
      <c r="X5" s="649"/>
      <c r="Y5" s="650"/>
      <c r="Z5" s="651">
        <v>20.8</v>
      </c>
      <c r="AA5" s="651"/>
      <c r="AB5" s="651"/>
      <c r="AC5" s="651"/>
      <c r="AD5" s="652">
        <v>1325022</v>
      </c>
      <c r="AE5" s="652"/>
      <c r="AF5" s="652"/>
      <c r="AG5" s="652"/>
      <c r="AH5" s="652"/>
      <c r="AI5" s="652"/>
      <c r="AJ5" s="652"/>
      <c r="AK5" s="652"/>
      <c r="AL5" s="653">
        <v>35.299999999999997</v>
      </c>
      <c r="AM5" s="654"/>
      <c r="AN5" s="654"/>
      <c r="AO5" s="655"/>
      <c r="AP5" s="645" t="s">
        <v>221</v>
      </c>
      <c r="AQ5" s="646"/>
      <c r="AR5" s="646"/>
      <c r="AS5" s="646"/>
      <c r="AT5" s="646"/>
      <c r="AU5" s="646"/>
      <c r="AV5" s="646"/>
      <c r="AW5" s="646"/>
      <c r="AX5" s="646"/>
      <c r="AY5" s="646"/>
      <c r="AZ5" s="646"/>
      <c r="BA5" s="646"/>
      <c r="BB5" s="646"/>
      <c r="BC5" s="646"/>
      <c r="BD5" s="646"/>
      <c r="BE5" s="646"/>
      <c r="BF5" s="647"/>
      <c r="BG5" s="659">
        <v>1319484</v>
      </c>
      <c r="BH5" s="660"/>
      <c r="BI5" s="660"/>
      <c r="BJ5" s="660"/>
      <c r="BK5" s="660"/>
      <c r="BL5" s="660"/>
      <c r="BM5" s="660"/>
      <c r="BN5" s="661"/>
      <c r="BO5" s="662">
        <v>99.6</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40018</v>
      </c>
      <c r="S6" s="660"/>
      <c r="T6" s="660"/>
      <c r="U6" s="660"/>
      <c r="V6" s="660"/>
      <c r="W6" s="660"/>
      <c r="X6" s="660"/>
      <c r="Y6" s="661"/>
      <c r="Z6" s="662">
        <v>0.6</v>
      </c>
      <c r="AA6" s="662"/>
      <c r="AB6" s="662"/>
      <c r="AC6" s="662"/>
      <c r="AD6" s="663">
        <v>40018</v>
      </c>
      <c r="AE6" s="663"/>
      <c r="AF6" s="663"/>
      <c r="AG6" s="663"/>
      <c r="AH6" s="663"/>
      <c r="AI6" s="663"/>
      <c r="AJ6" s="663"/>
      <c r="AK6" s="663"/>
      <c r="AL6" s="664">
        <v>1.1000000000000001</v>
      </c>
      <c r="AM6" s="665"/>
      <c r="AN6" s="665"/>
      <c r="AO6" s="666"/>
      <c r="AP6" s="656" t="s">
        <v>227</v>
      </c>
      <c r="AQ6" s="657"/>
      <c r="AR6" s="657"/>
      <c r="AS6" s="657"/>
      <c r="AT6" s="657"/>
      <c r="AU6" s="657"/>
      <c r="AV6" s="657"/>
      <c r="AW6" s="657"/>
      <c r="AX6" s="657"/>
      <c r="AY6" s="657"/>
      <c r="AZ6" s="657"/>
      <c r="BA6" s="657"/>
      <c r="BB6" s="657"/>
      <c r="BC6" s="657"/>
      <c r="BD6" s="657"/>
      <c r="BE6" s="657"/>
      <c r="BF6" s="658"/>
      <c r="BG6" s="659">
        <v>1319484</v>
      </c>
      <c r="BH6" s="660"/>
      <c r="BI6" s="660"/>
      <c r="BJ6" s="660"/>
      <c r="BK6" s="660"/>
      <c r="BL6" s="660"/>
      <c r="BM6" s="660"/>
      <c r="BN6" s="661"/>
      <c r="BO6" s="662">
        <v>99.6</v>
      </c>
      <c r="BP6" s="662"/>
      <c r="BQ6" s="662"/>
      <c r="BR6" s="662"/>
      <c r="BS6" s="663" t="s">
        <v>124</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74793</v>
      </c>
      <c r="CS6" s="660"/>
      <c r="CT6" s="660"/>
      <c r="CU6" s="660"/>
      <c r="CV6" s="660"/>
      <c r="CW6" s="660"/>
      <c r="CX6" s="660"/>
      <c r="CY6" s="661"/>
      <c r="CZ6" s="653">
        <v>1.2</v>
      </c>
      <c r="DA6" s="654"/>
      <c r="DB6" s="654"/>
      <c r="DC6" s="673"/>
      <c r="DD6" s="668">
        <v>4644</v>
      </c>
      <c r="DE6" s="660"/>
      <c r="DF6" s="660"/>
      <c r="DG6" s="660"/>
      <c r="DH6" s="660"/>
      <c r="DI6" s="660"/>
      <c r="DJ6" s="660"/>
      <c r="DK6" s="660"/>
      <c r="DL6" s="660"/>
      <c r="DM6" s="660"/>
      <c r="DN6" s="660"/>
      <c r="DO6" s="660"/>
      <c r="DP6" s="661"/>
      <c r="DQ6" s="668">
        <v>74793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1332</v>
      </c>
      <c r="S7" s="660"/>
      <c r="T7" s="660"/>
      <c r="U7" s="660"/>
      <c r="V7" s="660"/>
      <c r="W7" s="660"/>
      <c r="X7" s="660"/>
      <c r="Y7" s="661"/>
      <c r="Z7" s="662">
        <v>0</v>
      </c>
      <c r="AA7" s="662"/>
      <c r="AB7" s="662"/>
      <c r="AC7" s="662"/>
      <c r="AD7" s="663">
        <v>1332</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284124</v>
      </c>
      <c r="BH7" s="660"/>
      <c r="BI7" s="660"/>
      <c r="BJ7" s="660"/>
      <c r="BK7" s="660"/>
      <c r="BL7" s="660"/>
      <c r="BM7" s="660"/>
      <c r="BN7" s="661"/>
      <c r="BO7" s="662">
        <v>21.4</v>
      </c>
      <c r="BP7" s="662"/>
      <c r="BQ7" s="662"/>
      <c r="BR7" s="662"/>
      <c r="BS7" s="663" t="s">
        <v>222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1014537</v>
      </c>
      <c r="CS7" s="660"/>
      <c r="CT7" s="660"/>
      <c r="CU7" s="660"/>
      <c r="CV7" s="660"/>
      <c r="CW7" s="660"/>
      <c r="CX7" s="660"/>
      <c r="CY7" s="661"/>
      <c r="CZ7" s="662">
        <v>16.5</v>
      </c>
      <c r="DA7" s="662"/>
      <c r="DB7" s="662"/>
      <c r="DC7" s="662"/>
      <c r="DD7" s="668">
        <v>123383</v>
      </c>
      <c r="DE7" s="660"/>
      <c r="DF7" s="660"/>
      <c r="DG7" s="660"/>
      <c r="DH7" s="660"/>
      <c r="DI7" s="660"/>
      <c r="DJ7" s="660"/>
      <c r="DK7" s="660"/>
      <c r="DL7" s="660"/>
      <c r="DM7" s="660"/>
      <c r="DN7" s="660"/>
      <c r="DO7" s="660"/>
      <c r="DP7" s="661"/>
      <c r="DQ7" s="668">
        <v>908379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3317</v>
      </c>
      <c r="S8" s="660"/>
      <c r="T8" s="660"/>
      <c r="U8" s="660"/>
      <c r="V8" s="660"/>
      <c r="W8" s="660"/>
      <c r="X8" s="660"/>
      <c r="Y8" s="661"/>
      <c r="Z8" s="662">
        <v>0.1</v>
      </c>
      <c r="AA8" s="662"/>
      <c r="AB8" s="662"/>
      <c r="AC8" s="662"/>
      <c r="AD8" s="663">
        <v>3317</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11900</v>
      </c>
      <c r="BH8" s="660"/>
      <c r="BI8" s="660"/>
      <c r="BJ8" s="660"/>
      <c r="BK8" s="660"/>
      <c r="BL8" s="660"/>
      <c r="BM8" s="660"/>
      <c r="BN8" s="661"/>
      <c r="BO8" s="662">
        <v>0.9</v>
      </c>
      <c r="BP8" s="662"/>
      <c r="BQ8" s="662"/>
      <c r="BR8" s="662"/>
      <c r="BS8" s="668" t="s">
        <v>124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1368554</v>
      </c>
      <c r="CS8" s="660"/>
      <c r="CT8" s="660"/>
      <c r="CU8" s="660"/>
      <c r="CV8" s="660"/>
      <c r="CW8" s="660"/>
      <c r="CX8" s="660"/>
      <c r="CY8" s="661"/>
      <c r="CZ8" s="662">
        <v>22.3</v>
      </c>
      <c r="DA8" s="662"/>
      <c r="DB8" s="662"/>
      <c r="DC8" s="662"/>
      <c r="DD8" s="668">
        <v>118479</v>
      </c>
      <c r="DE8" s="660"/>
      <c r="DF8" s="660"/>
      <c r="DG8" s="660"/>
      <c r="DH8" s="660"/>
      <c r="DI8" s="660"/>
      <c r="DJ8" s="660"/>
      <c r="DK8" s="660"/>
      <c r="DL8" s="660"/>
      <c r="DM8" s="660"/>
      <c r="DN8" s="660"/>
      <c r="DO8" s="660"/>
      <c r="DP8" s="661"/>
      <c r="DQ8" s="668">
        <v>910961</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3866</v>
      </c>
      <c r="S9" s="660"/>
      <c r="T9" s="660"/>
      <c r="U9" s="660"/>
      <c r="V9" s="660"/>
      <c r="W9" s="660"/>
      <c r="X9" s="660"/>
      <c r="Y9" s="661"/>
      <c r="Z9" s="662">
        <v>0.1</v>
      </c>
      <c r="AA9" s="662"/>
      <c r="AB9" s="662"/>
      <c r="AC9" s="662"/>
      <c r="AD9" s="663">
        <v>3866</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235330</v>
      </c>
      <c r="BH9" s="660"/>
      <c r="BI9" s="660"/>
      <c r="BJ9" s="660"/>
      <c r="BK9" s="660"/>
      <c r="BL9" s="660"/>
      <c r="BM9" s="660"/>
      <c r="BN9" s="661"/>
      <c r="BO9" s="662">
        <v>17.8</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695349</v>
      </c>
      <c r="CS9" s="660"/>
      <c r="CT9" s="660"/>
      <c r="CU9" s="660"/>
      <c r="CV9" s="660"/>
      <c r="CW9" s="660"/>
      <c r="CX9" s="660"/>
      <c r="CY9" s="661"/>
      <c r="CZ9" s="662">
        <v>11.3</v>
      </c>
      <c r="DA9" s="662"/>
      <c r="DB9" s="662"/>
      <c r="DC9" s="662"/>
      <c r="DD9" s="668">
        <v>62043</v>
      </c>
      <c r="DE9" s="660"/>
      <c r="DF9" s="660"/>
      <c r="DG9" s="660"/>
      <c r="DH9" s="660"/>
      <c r="DI9" s="660"/>
      <c r="DJ9" s="660"/>
      <c r="DK9" s="660"/>
      <c r="DL9" s="660"/>
      <c r="DM9" s="660"/>
      <c r="DN9" s="660"/>
      <c r="DO9" s="660"/>
      <c r="DP9" s="661"/>
      <c r="DQ9" s="668">
        <v>522071</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222</v>
      </c>
      <c r="AA10" s="662"/>
      <c r="AB10" s="662"/>
      <c r="AC10" s="662"/>
      <c r="AD10" s="663" t="s">
        <v>124</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19702</v>
      </c>
      <c r="BH10" s="660"/>
      <c r="BI10" s="660"/>
      <c r="BJ10" s="660"/>
      <c r="BK10" s="660"/>
      <c r="BL10" s="660"/>
      <c r="BM10" s="660"/>
      <c r="BN10" s="661"/>
      <c r="BO10" s="662">
        <v>1.5</v>
      </c>
      <c r="BP10" s="662"/>
      <c r="BQ10" s="662"/>
      <c r="BR10" s="662"/>
      <c r="BS10" s="668" t="s">
        <v>124</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1845</v>
      </c>
      <c r="CS10" s="660"/>
      <c r="CT10" s="660"/>
      <c r="CU10" s="660"/>
      <c r="CV10" s="660"/>
      <c r="CW10" s="660"/>
      <c r="CX10" s="660"/>
      <c r="CY10" s="661"/>
      <c r="CZ10" s="662">
        <v>0</v>
      </c>
      <c r="DA10" s="662"/>
      <c r="DB10" s="662"/>
      <c r="DC10" s="662"/>
      <c r="DD10" s="668" t="s">
        <v>222</v>
      </c>
      <c r="DE10" s="660"/>
      <c r="DF10" s="660"/>
      <c r="DG10" s="660"/>
      <c r="DH10" s="660"/>
      <c r="DI10" s="660"/>
      <c r="DJ10" s="660"/>
      <c r="DK10" s="660"/>
      <c r="DL10" s="660"/>
      <c r="DM10" s="660"/>
      <c r="DN10" s="660"/>
      <c r="DO10" s="660"/>
      <c r="DP10" s="661"/>
      <c r="DQ10" s="668">
        <v>1845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222</v>
      </c>
      <c r="AA11" s="662"/>
      <c r="AB11" s="662"/>
      <c r="AC11" s="662"/>
      <c r="AD11" s="663" t="s">
        <v>222</v>
      </c>
      <c r="AE11" s="663"/>
      <c r="AF11" s="663"/>
      <c r="AG11" s="663"/>
      <c r="AH11" s="663"/>
      <c r="AI11" s="663"/>
      <c r="AJ11" s="663"/>
      <c r="AK11" s="663"/>
      <c r="AL11" s="664" t="s">
        <v>124</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17192</v>
      </c>
      <c r="BH11" s="660"/>
      <c r="BI11" s="660"/>
      <c r="BJ11" s="660"/>
      <c r="BK11" s="660"/>
      <c r="BL11" s="660"/>
      <c r="BM11" s="660"/>
      <c r="BN11" s="661"/>
      <c r="BO11" s="662">
        <v>1.3</v>
      </c>
      <c r="BP11" s="662"/>
      <c r="BQ11" s="662"/>
      <c r="BR11" s="662"/>
      <c r="BS11" s="668" t="s">
        <v>169</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519054</v>
      </c>
      <c r="CS11" s="660"/>
      <c r="CT11" s="660"/>
      <c r="CU11" s="660"/>
      <c r="CV11" s="660"/>
      <c r="CW11" s="660"/>
      <c r="CX11" s="660"/>
      <c r="CY11" s="661"/>
      <c r="CZ11" s="662">
        <v>8.4</v>
      </c>
      <c r="DA11" s="662"/>
      <c r="DB11" s="662"/>
      <c r="DC11" s="662"/>
      <c r="DD11" s="668">
        <v>318364</v>
      </c>
      <c r="DE11" s="660"/>
      <c r="DF11" s="660"/>
      <c r="DG11" s="660"/>
      <c r="DH11" s="660"/>
      <c r="DI11" s="660"/>
      <c r="DJ11" s="660"/>
      <c r="DK11" s="660"/>
      <c r="DL11" s="660"/>
      <c r="DM11" s="660"/>
      <c r="DN11" s="660"/>
      <c r="DO11" s="660"/>
      <c r="DP11" s="661"/>
      <c r="DQ11" s="668">
        <v>360128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136287</v>
      </c>
      <c r="S12" s="660"/>
      <c r="T12" s="660"/>
      <c r="U12" s="660"/>
      <c r="V12" s="660"/>
      <c r="W12" s="660"/>
      <c r="X12" s="660"/>
      <c r="Y12" s="661"/>
      <c r="Z12" s="662">
        <v>2.1</v>
      </c>
      <c r="AA12" s="662"/>
      <c r="AB12" s="662"/>
      <c r="AC12" s="662"/>
      <c r="AD12" s="663">
        <v>136287</v>
      </c>
      <c r="AE12" s="663"/>
      <c r="AF12" s="663"/>
      <c r="AG12" s="663"/>
      <c r="AH12" s="663"/>
      <c r="AI12" s="663"/>
      <c r="AJ12" s="663"/>
      <c r="AK12" s="663"/>
      <c r="AL12" s="664">
        <v>3.6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982780</v>
      </c>
      <c r="BH12" s="660"/>
      <c r="BI12" s="660"/>
      <c r="BJ12" s="660"/>
      <c r="BK12" s="660"/>
      <c r="BL12" s="660"/>
      <c r="BM12" s="660"/>
      <c r="BN12" s="661"/>
      <c r="BO12" s="662">
        <v>74.2</v>
      </c>
      <c r="BP12" s="662"/>
      <c r="BQ12" s="662"/>
      <c r="BR12" s="662"/>
      <c r="BS12" s="668" t="s">
        <v>124</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329742</v>
      </c>
      <c r="CS12" s="660"/>
      <c r="CT12" s="660"/>
      <c r="CU12" s="660"/>
      <c r="CV12" s="660"/>
      <c r="CW12" s="660"/>
      <c r="CX12" s="660"/>
      <c r="CY12" s="661"/>
      <c r="CZ12" s="662">
        <v>5.4</v>
      </c>
      <c r="DA12" s="662"/>
      <c r="DB12" s="662"/>
      <c r="DC12" s="662"/>
      <c r="DD12" s="668">
        <v>59043</v>
      </c>
      <c r="DE12" s="660"/>
      <c r="DF12" s="660"/>
      <c r="DG12" s="660"/>
      <c r="DH12" s="660"/>
      <c r="DI12" s="660"/>
      <c r="DJ12" s="660"/>
      <c r="DK12" s="660"/>
      <c r="DL12" s="660"/>
      <c r="DM12" s="660"/>
      <c r="DN12" s="660"/>
      <c r="DO12" s="660"/>
      <c r="DP12" s="661"/>
      <c r="DQ12" s="668">
        <v>263800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222</v>
      </c>
      <c r="AA13" s="662"/>
      <c r="AB13" s="662"/>
      <c r="AC13" s="662"/>
      <c r="AD13" s="663" t="s">
        <v>124</v>
      </c>
      <c r="AE13" s="663"/>
      <c r="AF13" s="663"/>
      <c r="AG13" s="663"/>
      <c r="AH13" s="663"/>
      <c r="AI13" s="663"/>
      <c r="AJ13" s="663"/>
      <c r="AK13" s="663"/>
      <c r="AL13" s="664" t="s">
        <v>124</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505832</v>
      </c>
      <c r="BH13" s="660"/>
      <c r="BI13" s="660"/>
      <c r="BJ13" s="660"/>
      <c r="BK13" s="660"/>
      <c r="BL13" s="660"/>
      <c r="BM13" s="660"/>
      <c r="BN13" s="661"/>
      <c r="BO13" s="662">
        <v>38.200000000000003</v>
      </c>
      <c r="BP13" s="662"/>
      <c r="BQ13" s="662"/>
      <c r="BR13" s="662"/>
      <c r="BS13" s="668" t="s">
        <v>124</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345165</v>
      </c>
      <c r="CS13" s="660"/>
      <c r="CT13" s="660"/>
      <c r="CU13" s="660"/>
      <c r="CV13" s="660"/>
      <c r="CW13" s="660"/>
      <c r="CX13" s="660"/>
      <c r="CY13" s="661"/>
      <c r="CZ13" s="662">
        <v>5.6</v>
      </c>
      <c r="DA13" s="662"/>
      <c r="DB13" s="662"/>
      <c r="DC13" s="662"/>
      <c r="DD13" s="668">
        <v>210285</v>
      </c>
      <c r="DE13" s="660"/>
      <c r="DF13" s="660"/>
      <c r="DG13" s="660"/>
      <c r="DH13" s="660"/>
      <c r="DI13" s="660"/>
      <c r="DJ13" s="660"/>
      <c r="DK13" s="660"/>
      <c r="DL13" s="660"/>
      <c r="DM13" s="660"/>
      <c r="DN13" s="660"/>
      <c r="DO13" s="660"/>
      <c r="DP13" s="661"/>
      <c r="DQ13" s="668">
        <v>194285</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124</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26363</v>
      </c>
      <c r="BH14" s="660"/>
      <c r="BI14" s="660"/>
      <c r="BJ14" s="660"/>
      <c r="BK14" s="660"/>
      <c r="BL14" s="660"/>
      <c r="BM14" s="660"/>
      <c r="BN14" s="661"/>
      <c r="BO14" s="662">
        <v>2</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338448</v>
      </c>
      <c r="CS14" s="660"/>
      <c r="CT14" s="660"/>
      <c r="CU14" s="660"/>
      <c r="CV14" s="660"/>
      <c r="CW14" s="660"/>
      <c r="CX14" s="660"/>
      <c r="CY14" s="661"/>
      <c r="CZ14" s="662">
        <v>5.5</v>
      </c>
      <c r="DA14" s="662"/>
      <c r="DB14" s="662"/>
      <c r="DC14" s="662"/>
      <c r="DD14" s="668">
        <v>69669</v>
      </c>
      <c r="DE14" s="660"/>
      <c r="DF14" s="660"/>
      <c r="DG14" s="660"/>
      <c r="DH14" s="660"/>
      <c r="DI14" s="660"/>
      <c r="DJ14" s="660"/>
      <c r="DK14" s="660"/>
      <c r="DL14" s="660"/>
      <c r="DM14" s="660"/>
      <c r="DN14" s="660"/>
      <c r="DO14" s="660"/>
      <c r="DP14" s="661"/>
      <c r="DQ14" s="668">
        <v>266073</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14758</v>
      </c>
      <c r="S15" s="660"/>
      <c r="T15" s="660"/>
      <c r="U15" s="660"/>
      <c r="V15" s="660"/>
      <c r="W15" s="660"/>
      <c r="X15" s="660"/>
      <c r="Y15" s="661"/>
      <c r="Z15" s="662">
        <v>0.2</v>
      </c>
      <c r="AA15" s="662"/>
      <c r="AB15" s="662"/>
      <c r="AC15" s="662"/>
      <c r="AD15" s="663">
        <v>14758</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26217</v>
      </c>
      <c r="BH15" s="660"/>
      <c r="BI15" s="660"/>
      <c r="BJ15" s="660"/>
      <c r="BK15" s="660"/>
      <c r="BL15" s="660"/>
      <c r="BM15" s="660"/>
      <c r="BN15" s="661"/>
      <c r="BO15" s="662">
        <v>2</v>
      </c>
      <c r="BP15" s="662"/>
      <c r="BQ15" s="662"/>
      <c r="BR15" s="662"/>
      <c r="BS15" s="668" t="s">
        <v>124</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689414</v>
      </c>
      <c r="CS15" s="660"/>
      <c r="CT15" s="660"/>
      <c r="CU15" s="660"/>
      <c r="CV15" s="660"/>
      <c r="CW15" s="660"/>
      <c r="CX15" s="660"/>
      <c r="CY15" s="661"/>
      <c r="CZ15" s="662">
        <v>11.2</v>
      </c>
      <c r="DA15" s="662"/>
      <c r="DB15" s="662"/>
      <c r="DC15" s="662"/>
      <c r="DD15" s="668">
        <v>88720</v>
      </c>
      <c r="DE15" s="660"/>
      <c r="DF15" s="660"/>
      <c r="DG15" s="660"/>
      <c r="DH15" s="660"/>
      <c r="DI15" s="660"/>
      <c r="DJ15" s="660"/>
      <c r="DK15" s="660"/>
      <c r="DL15" s="660"/>
      <c r="DM15" s="660"/>
      <c r="DN15" s="660"/>
      <c r="DO15" s="660"/>
      <c r="DP15" s="661"/>
      <c r="DQ15" s="668">
        <v>620853</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222</v>
      </c>
      <c r="AA16" s="662"/>
      <c r="AB16" s="662"/>
      <c r="AC16" s="662"/>
      <c r="AD16" s="663" t="s">
        <v>124</v>
      </c>
      <c r="AE16" s="663"/>
      <c r="AF16" s="663"/>
      <c r="AG16" s="663"/>
      <c r="AH16" s="663"/>
      <c r="AI16" s="663"/>
      <c r="AJ16" s="663"/>
      <c r="AK16" s="663"/>
      <c r="AL16" s="664" t="s">
        <v>124</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222</v>
      </c>
      <c r="BP16" s="662"/>
      <c r="BQ16" s="662"/>
      <c r="BR16" s="662"/>
      <c r="BS16" s="668" t="s">
        <v>124</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64193</v>
      </c>
      <c r="CS16" s="660"/>
      <c r="CT16" s="660"/>
      <c r="CU16" s="660"/>
      <c r="CV16" s="660"/>
      <c r="CW16" s="660"/>
      <c r="CX16" s="660"/>
      <c r="CY16" s="661"/>
      <c r="CZ16" s="662">
        <v>1</v>
      </c>
      <c r="DA16" s="662"/>
      <c r="DB16" s="662"/>
      <c r="DC16" s="662"/>
      <c r="DD16" s="668" t="s">
        <v>124</v>
      </c>
      <c r="DE16" s="660"/>
      <c r="DF16" s="660"/>
      <c r="DG16" s="660"/>
      <c r="DH16" s="660"/>
      <c r="DI16" s="660"/>
      <c r="DJ16" s="660"/>
      <c r="DK16" s="660"/>
      <c r="DL16" s="660"/>
      <c r="DM16" s="660"/>
      <c r="DN16" s="660"/>
      <c r="DO16" s="660"/>
      <c r="DP16" s="661"/>
      <c r="DQ16" s="668">
        <v>30083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942</v>
      </c>
      <c r="S17" s="660"/>
      <c r="T17" s="660"/>
      <c r="U17" s="660"/>
      <c r="V17" s="660"/>
      <c r="W17" s="660"/>
      <c r="X17" s="660"/>
      <c r="Y17" s="661"/>
      <c r="Z17" s="662">
        <v>0</v>
      </c>
      <c r="AA17" s="662"/>
      <c r="AB17" s="662"/>
      <c r="AC17" s="662"/>
      <c r="AD17" s="663">
        <v>942</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222</v>
      </c>
      <c r="BP17" s="662"/>
      <c r="BQ17" s="662"/>
      <c r="BR17" s="662"/>
      <c r="BS17" s="668" t="s">
        <v>124</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702914</v>
      </c>
      <c r="CS17" s="660"/>
      <c r="CT17" s="660"/>
      <c r="CU17" s="660"/>
      <c r="CV17" s="660"/>
      <c r="CW17" s="660"/>
      <c r="CX17" s="660"/>
      <c r="CY17" s="661"/>
      <c r="CZ17" s="662">
        <v>11.4</v>
      </c>
      <c r="DA17" s="662"/>
      <c r="DB17" s="662"/>
      <c r="DC17" s="662"/>
      <c r="DD17" s="668" t="s">
        <v>222</v>
      </c>
      <c r="DE17" s="660"/>
      <c r="DF17" s="660"/>
      <c r="DG17" s="660"/>
      <c r="DH17" s="660"/>
      <c r="DI17" s="660"/>
      <c r="DJ17" s="660"/>
      <c r="DK17" s="660"/>
      <c r="DL17" s="660"/>
      <c r="DM17" s="660"/>
      <c r="DN17" s="660"/>
      <c r="DO17" s="660"/>
      <c r="DP17" s="661"/>
      <c r="DQ17" s="668">
        <v>691083</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2495475</v>
      </c>
      <c r="S18" s="660"/>
      <c r="T18" s="660"/>
      <c r="U18" s="660"/>
      <c r="V18" s="660"/>
      <c r="W18" s="660"/>
      <c r="X18" s="660"/>
      <c r="Y18" s="661"/>
      <c r="Z18" s="662">
        <v>39.200000000000003</v>
      </c>
      <c r="AA18" s="662"/>
      <c r="AB18" s="662"/>
      <c r="AC18" s="662"/>
      <c r="AD18" s="663">
        <v>2212931</v>
      </c>
      <c r="AE18" s="663"/>
      <c r="AF18" s="663"/>
      <c r="AG18" s="663"/>
      <c r="AH18" s="663"/>
      <c r="AI18" s="663"/>
      <c r="AJ18" s="663"/>
      <c r="AK18" s="663"/>
      <c r="AL18" s="664">
        <v>58.9</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222</v>
      </c>
      <c r="BP18" s="662"/>
      <c r="BQ18" s="662"/>
      <c r="BR18" s="662"/>
      <c r="BS18" s="668" t="s">
        <v>124</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222</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2212931</v>
      </c>
      <c r="S19" s="660"/>
      <c r="T19" s="660"/>
      <c r="U19" s="660"/>
      <c r="V19" s="660"/>
      <c r="W19" s="660"/>
      <c r="X19" s="660"/>
      <c r="Y19" s="661"/>
      <c r="Z19" s="662">
        <v>34.799999999999997</v>
      </c>
      <c r="AA19" s="662"/>
      <c r="AB19" s="662"/>
      <c r="AC19" s="662"/>
      <c r="AD19" s="663">
        <v>2212931</v>
      </c>
      <c r="AE19" s="663"/>
      <c r="AF19" s="663"/>
      <c r="AG19" s="663"/>
      <c r="AH19" s="663"/>
      <c r="AI19" s="663"/>
      <c r="AJ19" s="663"/>
      <c r="AK19" s="663"/>
      <c r="AL19" s="664">
        <v>58.9</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5538</v>
      </c>
      <c r="BH19" s="660"/>
      <c r="BI19" s="660"/>
      <c r="BJ19" s="660"/>
      <c r="BK19" s="660"/>
      <c r="BL19" s="660"/>
      <c r="BM19" s="660"/>
      <c r="BN19" s="661"/>
      <c r="BO19" s="662">
        <v>0.4</v>
      </c>
      <c r="BP19" s="662"/>
      <c r="BQ19" s="662"/>
      <c r="BR19" s="662"/>
      <c r="BS19" s="668" t="s">
        <v>124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222</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282544</v>
      </c>
      <c r="S20" s="660"/>
      <c r="T20" s="660"/>
      <c r="U20" s="660"/>
      <c r="V20" s="660"/>
      <c r="W20" s="660"/>
      <c r="X20" s="660"/>
      <c r="Y20" s="661"/>
      <c r="Z20" s="662">
        <v>4.4000000000000004</v>
      </c>
      <c r="AA20" s="662"/>
      <c r="AB20" s="662"/>
      <c r="AC20" s="662"/>
      <c r="AD20" s="663" t="s">
        <v>124</v>
      </c>
      <c r="AE20" s="663"/>
      <c r="AF20" s="663"/>
      <c r="AG20" s="663"/>
      <c r="AH20" s="663"/>
      <c r="AI20" s="663"/>
      <c r="AJ20" s="663"/>
      <c r="AK20" s="663"/>
      <c r="AL20" s="664" t="s">
        <v>222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5538</v>
      </c>
      <c r="BH20" s="660"/>
      <c r="BI20" s="660"/>
      <c r="BJ20" s="660"/>
      <c r="BK20" s="660"/>
      <c r="BL20" s="660"/>
      <c r="BM20" s="660"/>
      <c r="BN20" s="661"/>
      <c r="BO20" s="662">
        <v>0.4</v>
      </c>
      <c r="BP20" s="662"/>
      <c r="BQ20" s="662"/>
      <c r="BR20" s="662"/>
      <c r="BS20" s="668" t="s">
        <v>222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6144008</v>
      </c>
      <c r="CS20" s="660"/>
      <c r="CT20" s="660"/>
      <c r="CU20" s="660"/>
      <c r="CV20" s="660"/>
      <c r="CW20" s="660"/>
      <c r="CX20" s="660"/>
      <c r="CY20" s="661"/>
      <c r="CZ20" s="662">
        <v>100</v>
      </c>
      <c r="DA20" s="662"/>
      <c r="DB20" s="662"/>
      <c r="DC20" s="662"/>
      <c r="DD20" s="668">
        <v>1054630</v>
      </c>
      <c r="DE20" s="660"/>
      <c r="DF20" s="660"/>
      <c r="DG20" s="660"/>
      <c r="DH20" s="660"/>
      <c r="DI20" s="660"/>
      <c r="DJ20" s="660"/>
      <c r="DK20" s="660"/>
      <c r="DL20" s="660"/>
      <c r="DM20" s="660"/>
      <c r="DN20" s="660"/>
      <c r="DO20" s="660"/>
      <c r="DP20" s="661"/>
      <c r="DQ20" s="668">
        <v>4844354</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222</v>
      </c>
      <c r="AA21" s="662"/>
      <c r="AB21" s="662"/>
      <c r="AC21" s="662"/>
      <c r="AD21" s="663" t="s">
        <v>124</v>
      </c>
      <c r="AE21" s="663"/>
      <c r="AF21" s="663"/>
      <c r="AG21" s="663"/>
      <c r="AH21" s="663"/>
      <c r="AI21" s="663"/>
      <c r="AJ21" s="663"/>
      <c r="AK21" s="663"/>
      <c r="AL21" s="664" t="s">
        <v>222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5538</v>
      </c>
      <c r="BH21" s="660"/>
      <c r="BI21" s="660"/>
      <c r="BJ21" s="660"/>
      <c r="BK21" s="660"/>
      <c r="BL21" s="660"/>
      <c r="BM21" s="660"/>
      <c r="BN21" s="661"/>
      <c r="BO21" s="662">
        <v>0.4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4021017</v>
      </c>
      <c r="S22" s="660"/>
      <c r="T22" s="660"/>
      <c r="U22" s="660"/>
      <c r="V22" s="660"/>
      <c r="W22" s="660"/>
      <c r="X22" s="660"/>
      <c r="Y22" s="661"/>
      <c r="Z22" s="662">
        <v>63.2</v>
      </c>
      <c r="AA22" s="662"/>
      <c r="AB22" s="662"/>
      <c r="AC22" s="662"/>
      <c r="AD22" s="663">
        <v>3738473</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1160</v>
      </c>
      <c r="S23" s="660"/>
      <c r="T23" s="660"/>
      <c r="U23" s="660"/>
      <c r="V23" s="660"/>
      <c r="W23" s="660"/>
      <c r="X23" s="660"/>
      <c r="Y23" s="661"/>
      <c r="Z23" s="662">
        <v>0</v>
      </c>
      <c r="AA23" s="662"/>
      <c r="AB23" s="662"/>
      <c r="AC23" s="662"/>
      <c r="AD23" s="663">
        <v>1160</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169</v>
      </c>
      <c r="BP23" s="662"/>
      <c r="BQ23" s="662"/>
      <c r="BR23" s="662"/>
      <c r="BS23" s="668" t="s">
        <v>124</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1674</v>
      </c>
      <c r="S24" s="660"/>
      <c r="T24" s="660"/>
      <c r="U24" s="660"/>
      <c r="V24" s="660"/>
      <c r="W24" s="660"/>
      <c r="X24" s="660"/>
      <c r="Y24" s="661"/>
      <c r="Z24" s="662">
        <v>0</v>
      </c>
      <c r="AA24" s="662"/>
      <c r="AB24" s="662"/>
      <c r="AC24" s="662"/>
      <c r="AD24" s="663" t="s">
        <v>124</v>
      </c>
      <c r="AE24" s="663"/>
      <c r="AF24" s="663"/>
      <c r="AG24" s="663"/>
      <c r="AH24" s="663"/>
      <c r="AI24" s="663"/>
      <c r="AJ24" s="663"/>
      <c r="AK24" s="663"/>
      <c r="AL24" s="664" t="s">
        <v>124</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124</v>
      </c>
      <c r="BP24" s="662"/>
      <c r="BQ24" s="662"/>
      <c r="BR24" s="662"/>
      <c r="BS24" s="668" t="s">
        <v>222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2180040</v>
      </c>
      <c r="CS24" s="649"/>
      <c r="CT24" s="649"/>
      <c r="CU24" s="649"/>
      <c r="CV24" s="649"/>
      <c r="CW24" s="649"/>
      <c r="CX24" s="649"/>
      <c r="CY24" s="650"/>
      <c r="CZ24" s="653">
        <v>35.5</v>
      </c>
      <c r="DA24" s="654"/>
      <c r="DB24" s="654"/>
      <c r="DC24" s="673"/>
      <c r="DD24" s="692">
        <v>1870161</v>
      </c>
      <c r="DE24" s="649"/>
      <c r="DF24" s="649"/>
      <c r="DG24" s="649"/>
      <c r="DH24" s="649"/>
      <c r="DI24" s="649"/>
      <c r="DJ24" s="649"/>
      <c r="DK24" s="650"/>
      <c r="DL24" s="692">
        <v>1835690</v>
      </c>
      <c r="DM24" s="649"/>
      <c r="DN24" s="649"/>
      <c r="DO24" s="649"/>
      <c r="DP24" s="649"/>
      <c r="DQ24" s="649"/>
      <c r="DR24" s="649"/>
      <c r="DS24" s="649"/>
      <c r="DT24" s="649"/>
      <c r="DU24" s="649"/>
      <c r="DV24" s="650"/>
      <c r="DW24" s="653">
        <v>46.7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85539</v>
      </c>
      <c r="S25" s="660"/>
      <c r="T25" s="660"/>
      <c r="U25" s="660"/>
      <c r="V25" s="660"/>
      <c r="W25" s="660"/>
      <c r="X25" s="660"/>
      <c r="Y25" s="661"/>
      <c r="Z25" s="662">
        <v>1.3</v>
      </c>
      <c r="AA25" s="662"/>
      <c r="AB25" s="662"/>
      <c r="AC25" s="662"/>
      <c r="AD25" s="663">
        <v>1640</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222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1128427</v>
      </c>
      <c r="CS25" s="695"/>
      <c r="CT25" s="695"/>
      <c r="CU25" s="695"/>
      <c r="CV25" s="695"/>
      <c r="CW25" s="695"/>
      <c r="CX25" s="695"/>
      <c r="CY25" s="696"/>
      <c r="CZ25" s="664">
        <v>18.399999999999999</v>
      </c>
      <c r="DA25" s="693"/>
      <c r="DB25" s="693"/>
      <c r="DC25" s="697"/>
      <c r="DD25" s="668">
        <v>1059982</v>
      </c>
      <c r="DE25" s="695"/>
      <c r="DF25" s="695"/>
      <c r="DG25" s="695"/>
      <c r="DH25" s="695"/>
      <c r="DI25" s="695"/>
      <c r="DJ25" s="695"/>
      <c r="DK25" s="696"/>
      <c r="DL25" s="668">
        <v>1025661</v>
      </c>
      <c r="DM25" s="695"/>
      <c r="DN25" s="695"/>
      <c r="DO25" s="695"/>
      <c r="DP25" s="695"/>
      <c r="DQ25" s="695"/>
      <c r="DR25" s="695"/>
      <c r="DS25" s="695"/>
      <c r="DT25" s="695"/>
      <c r="DU25" s="695"/>
      <c r="DV25" s="696"/>
      <c r="DW25" s="664">
        <v>26.1</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48676</v>
      </c>
      <c r="S26" s="660"/>
      <c r="T26" s="660"/>
      <c r="U26" s="660"/>
      <c r="V26" s="660"/>
      <c r="W26" s="660"/>
      <c r="X26" s="660"/>
      <c r="Y26" s="661"/>
      <c r="Z26" s="662">
        <v>0.8</v>
      </c>
      <c r="AA26" s="662"/>
      <c r="AB26" s="662"/>
      <c r="AC26" s="662"/>
      <c r="AD26" s="663" t="s">
        <v>124</v>
      </c>
      <c r="AE26" s="663"/>
      <c r="AF26" s="663"/>
      <c r="AG26" s="663"/>
      <c r="AH26" s="663"/>
      <c r="AI26" s="663"/>
      <c r="AJ26" s="663"/>
      <c r="AK26" s="663"/>
      <c r="AL26" s="664" t="s">
        <v>222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222</v>
      </c>
      <c r="BP26" s="662"/>
      <c r="BQ26" s="662"/>
      <c r="BR26" s="662"/>
      <c r="BS26" s="668" t="s">
        <v>124</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751989</v>
      </c>
      <c r="CS26" s="660"/>
      <c r="CT26" s="660"/>
      <c r="CU26" s="660"/>
      <c r="CV26" s="660"/>
      <c r="CW26" s="660"/>
      <c r="CX26" s="660"/>
      <c r="CY26" s="661"/>
      <c r="CZ26" s="664">
        <v>12.2</v>
      </c>
      <c r="DA26" s="693"/>
      <c r="DB26" s="693"/>
      <c r="DC26" s="697"/>
      <c r="DD26" s="668">
        <v>701911</v>
      </c>
      <c r="DE26" s="660"/>
      <c r="DF26" s="660"/>
      <c r="DG26" s="660"/>
      <c r="DH26" s="660"/>
      <c r="DI26" s="660"/>
      <c r="DJ26" s="660"/>
      <c r="DK26" s="661"/>
      <c r="DL26" s="668" t="s">
        <v>222</v>
      </c>
      <c r="DM26" s="660"/>
      <c r="DN26" s="660"/>
      <c r="DO26" s="660"/>
      <c r="DP26" s="660"/>
      <c r="DQ26" s="660"/>
      <c r="DR26" s="660"/>
      <c r="DS26" s="660"/>
      <c r="DT26" s="660"/>
      <c r="DU26" s="660"/>
      <c r="DV26" s="661"/>
      <c r="DW26" s="664" t="s">
        <v>222</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266090</v>
      </c>
      <c r="S27" s="660"/>
      <c r="T27" s="660"/>
      <c r="U27" s="660"/>
      <c r="V27" s="660"/>
      <c r="W27" s="660"/>
      <c r="X27" s="660"/>
      <c r="Y27" s="661"/>
      <c r="Z27" s="662">
        <v>4.2</v>
      </c>
      <c r="AA27" s="662"/>
      <c r="AB27" s="662"/>
      <c r="AC27" s="662"/>
      <c r="AD27" s="663" t="s">
        <v>222</v>
      </c>
      <c r="AE27" s="663"/>
      <c r="AF27" s="663"/>
      <c r="AG27" s="663"/>
      <c r="AH27" s="663"/>
      <c r="AI27" s="663"/>
      <c r="AJ27" s="663"/>
      <c r="AK27" s="663"/>
      <c r="AL27" s="664" t="s">
        <v>124</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1325022</v>
      </c>
      <c r="BH27" s="660"/>
      <c r="BI27" s="660"/>
      <c r="BJ27" s="660"/>
      <c r="BK27" s="660"/>
      <c r="BL27" s="660"/>
      <c r="BM27" s="660"/>
      <c r="BN27" s="661"/>
      <c r="BO27" s="662">
        <v>100</v>
      </c>
      <c r="BP27" s="662"/>
      <c r="BQ27" s="662"/>
      <c r="BR27" s="662"/>
      <c r="BS27" s="668" t="s">
        <v>169</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348699</v>
      </c>
      <c r="CS27" s="695"/>
      <c r="CT27" s="695"/>
      <c r="CU27" s="695"/>
      <c r="CV27" s="695"/>
      <c r="CW27" s="695"/>
      <c r="CX27" s="695"/>
      <c r="CY27" s="696"/>
      <c r="CZ27" s="664">
        <v>5.7</v>
      </c>
      <c r="DA27" s="693"/>
      <c r="DB27" s="693"/>
      <c r="DC27" s="697"/>
      <c r="DD27" s="668">
        <v>119096</v>
      </c>
      <c r="DE27" s="695"/>
      <c r="DF27" s="695"/>
      <c r="DG27" s="695"/>
      <c r="DH27" s="695"/>
      <c r="DI27" s="695"/>
      <c r="DJ27" s="695"/>
      <c r="DK27" s="696"/>
      <c r="DL27" s="668">
        <v>118946</v>
      </c>
      <c r="DM27" s="695"/>
      <c r="DN27" s="695"/>
      <c r="DO27" s="695"/>
      <c r="DP27" s="695"/>
      <c r="DQ27" s="695"/>
      <c r="DR27" s="695"/>
      <c r="DS27" s="695"/>
      <c r="DT27" s="695"/>
      <c r="DU27" s="695"/>
      <c r="DV27" s="696"/>
      <c r="DW27" s="664">
        <v>3</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169</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702914</v>
      </c>
      <c r="CS28" s="660"/>
      <c r="CT28" s="660"/>
      <c r="CU28" s="660"/>
      <c r="CV28" s="660"/>
      <c r="CW28" s="660"/>
      <c r="CX28" s="660"/>
      <c r="CY28" s="661"/>
      <c r="CZ28" s="664">
        <v>11.4</v>
      </c>
      <c r="DA28" s="693"/>
      <c r="DB28" s="693"/>
      <c r="DC28" s="697"/>
      <c r="DD28" s="668">
        <v>691083</v>
      </c>
      <c r="DE28" s="660"/>
      <c r="DF28" s="660"/>
      <c r="DG28" s="660"/>
      <c r="DH28" s="660"/>
      <c r="DI28" s="660"/>
      <c r="DJ28" s="660"/>
      <c r="DK28" s="661"/>
      <c r="DL28" s="668">
        <v>691083</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439207</v>
      </c>
      <c r="S29" s="660"/>
      <c r="T29" s="660"/>
      <c r="U29" s="660"/>
      <c r="V29" s="660"/>
      <c r="W29" s="660"/>
      <c r="X29" s="660"/>
      <c r="Y29" s="661"/>
      <c r="Z29" s="662">
        <v>6.9</v>
      </c>
      <c r="AA29" s="662"/>
      <c r="AB29" s="662"/>
      <c r="AC29" s="662"/>
      <c r="AD29" s="663" t="s">
        <v>124</v>
      </c>
      <c r="AE29" s="663"/>
      <c r="AF29" s="663"/>
      <c r="AG29" s="663"/>
      <c r="AH29" s="663"/>
      <c r="AI29" s="663"/>
      <c r="AJ29" s="663"/>
      <c r="AK29" s="663"/>
      <c r="AL29" s="664" t="s">
        <v>124</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702913</v>
      </c>
      <c r="CS29" s="695"/>
      <c r="CT29" s="695"/>
      <c r="CU29" s="695"/>
      <c r="CV29" s="695"/>
      <c r="CW29" s="695"/>
      <c r="CX29" s="695"/>
      <c r="CY29" s="696"/>
      <c r="CZ29" s="664">
        <v>11.4</v>
      </c>
      <c r="DA29" s="693"/>
      <c r="DB29" s="693"/>
      <c r="DC29" s="697"/>
      <c r="DD29" s="668">
        <v>691082</v>
      </c>
      <c r="DE29" s="695"/>
      <c r="DF29" s="695"/>
      <c r="DG29" s="695"/>
      <c r="DH29" s="695"/>
      <c r="DI29" s="695"/>
      <c r="DJ29" s="695"/>
      <c r="DK29" s="696"/>
      <c r="DL29" s="668">
        <v>691082</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25842</v>
      </c>
      <c r="S30" s="660"/>
      <c r="T30" s="660"/>
      <c r="U30" s="660"/>
      <c r="V30" s="660"/>
      <c r="W30" s="660"/>
      <c r="X30" s="660"/>
      <c r="Y30" s="661"/>
      <c r="Z30" s="662">
        <v>0.4</v>
      </c>
      <c r="AA30" s="662"/>
      <c r="AB30" s="662"/>
      <c r="AC30" s="662"/>
      <c r="AD30" s="663">
        <v>4863</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182</v>
      </c>
      <c r="AY30" s="646"/>
      <c r="AZ30" s="646"/>
      <c r="BA30" s="646"/>
      <c r="BB30" s="646"/>
      <c r="BC30" s="646"/>
      <c r="BD30" s="646"/>
      <c r="BE30" s="646"/>
      <c r="BF30" s="647"/>
      <c r="BG30" s="719">
        <v>99.4</v>
      </c>
      <c r="BH30" s="720"/>
      <c r="BI30" s="720"/>
      <c r="BJ30" s="720"/>
      <c r="BK30" s="720"/>
      <c r="BL30" s="720"/>
      <c r="BM30" s="654">
        <v>98.1</v>
      </c>
      <c r="BN30" s="720"/>
      <c r="BO30" s="720"/>
      <c r="BP30" s="720"/>
      <c r="BQ30" s="721"/>
      <c r="BR30" s="719">
        <v>99.5</v>
      </c>
      <c r="BS30" s="720"/>
      <c r="BT30" s="720"/>
      <c r="BU30" s="720"/>
      <c r="BV30" s="720"/>
      <c r="BW30" s="720"/>
      <c r="BX30" s="654">
        <v>98</v>
      </c>
      <c r="BY30" s="720"/>
      <c r="BZ30" s="720"/>
      <c r="CA30" s="720"/>
      <c r="CB30" s="721"/>
      <c r="CD30" s="724"/>
      <c r="CE30" s="725"/>
      <c r="CF30" s="674" t="s">
        <v>304</v>
      </c>
      <c r="CG30" s="675"/>
      <c r="CH30" s="675"/>
      <c r="CI30" s="675"/>
      <c r="CJ30" s="675"/>
      <c r="CK30" s="675"/>
      <c r="CL30" s="675"/>
      <c r="CM30" s="675"/>
      <c r="CN30" s="675"/>
      <c r="CO30" s="675"/>
      <c r="CP30" s="675"/>
      <c r="CQ30" s="676"/>
      <c r="CR30" s="659">
        <v>664068</v>
      </c>
      <c r="CS30" s="660"/>
      <c r="CT30" s="660"/>
      <c r="CU30" s="660"/>
      <c r="CV30" s="660"/>
      <c r="CW30" s="660"/>
      <c r="CX30" s="660"/>
      <c r="CY30" s="661"/>
      <c r="CZ30" s="664">
        <v>10.8</v>
      </c>
      <c r="DA30" s="693"/>
      <c r="DB30" s="693"/>
      <c r="DC30" s="697"/>
      <c r="DD30" s="668">
        <v>652237</v>
      </c>
      <c r="DE30" s="660"/>
      <c r="DF30" s="660"/>
      <c r="DG30" s="660"/>
      <c r="DH30" s="660"/>
      <c r="DI30" s="660"/>
      <c r="DJ30" s="660"/>
      <c r="DK30" s="661"/>
      <c r="DL30" s="668">
        <v>652237</v>
      </c>
      <c r="DM30" s="660"/>
      <c r="DN30" s="660"/>
      <c r="DO30" s="660"/>
      <c r="DP30" s="660"/>
      <c r="DQ30" s="660"/>
      <c r="DR30" s="660"/>
      <c r="DS30" s="660"/>
      <c r="DT30" s="660"/>
      <c r="DU30" s="660"/>
      <c r="DV30" s="661"/>
      <c r="DW30" s="664">
        <v>16.600000000000001</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14180</v>
      </c>
      <c r="S31" s="660"/>
      <c r="T31" s="660"/>
      <c r="U31" s="660"/>
      <c r="V31" s="660"/>
      <c r="W31" s="660"/>
      <c r="X31" s="660"/>
      <c r="Y31" s="661"/>
      <c r="Z31" s="662">
        <v>0.2</v>
      </c>
      <c r="AA31" s="662"/>
      <c r="AB31" s="662"/>
      <c r="AC31" s="662"/>
      <c r="AD31" s="663" t="s">
        <v>222</v>
      </c>
      <c r="AE31" s="663"/>
      <c r="AF31" s="663"/>
      <c r="AG31" s="663"/>
      <c r="AH31" s="663"/>
      <c r="AI31" s="663"/>
      <c r="AJ31" s="663"/>
      <c r="AK31" s="663"/>
      <c r="AL31" s="664" t="s">
        <v>124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99.2</v>
      </c>
      <c r="BH31" s="695"/>
      <c r="BI31" s="695"/>
      <c r="BJ31" s="695"/>
      <c r="BK31" s="695"/>
      <c r="BL31" s="695"/>
      <c r="BM31" s="665">
        <v>97.2</v>
      </c>
      <c r="BN31" s="717"/>
      <c r="BO31" s="717"/>
      <c r="BP31" s="717"/>
      <c r="BQ31" s="718"/>
      <c r="BR31" s="716">
        <v>99.4</v>
      </c>
      <c r="BS31" s="695"/>
      <c r="BT31" s="695"/>
      <c r="BU31" s="695"/>
      <c r="BV31" s="695"/>
      <c r="BW31" s="695"/>
      <c r="BX31" s="665">
        <v>97.5</v>
      </c>
      <c r="BY31" s="717"/>
      <c r="BZ31" s="717"/>
      <c r="CA31" s="717"/>
      <c r="CB31" s="718"/>
      <c r="CD31" s="724"/>
      <c r="CE31" s="725"/>
      <c r="CF31" s="674" t="s">
        <v>308</v>
      </c>
      <c r="CG31" s="675"/>
      <c r="CH31" s="675"/>
      <c r="CI31" s="675"/>
      <c r="CJ31" s="675"/>
      <c r="CK31" s="675"/>
      <c r="CL31" s="675"/>
      <c r="CM31" s="675"/>
      <c r="CN31" s="675"/>
      <c r="CO31" s="675"/>
      <c r="CP31" s="675"/>
      <c r="CQ31" s="676"/>
      <c r="CR31" s="659">
        <v>38845</v>
      </c>
      <c r="CS31" s="695"/>
      <c r="CT31" s="695"/>
      <c r="CU31" s="695"/>
      <c r="CV31" s="695"/>
      <c r="CW31" s="695"/>
      <c r="CX31" s="695"/>
      <c r="CY31" s="696"/>
      <c r="CZ31" s="664">
        <v>0.6</v>
      </c>
      <c r="DA31" s="693"/>
      <c r="DB31" s="693"/>
      <c r="DC31" s="697"/>
      <c r="DD31" s="668">
        <v>38845</v>
      </c>
      <c r="DE31" s="695"/>
      <c r="DF31" s="695"/>
      <c r="DG31" s="695"/>
      <c r="DH31" s="695"/>
      <c r="DI31" s="695"/>
      <c r="DJ31" s="695"/>
      <c r="DK31" s="696"/>
      <c r="DL31" s="668">
        <v>38845</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514622</v>
      </c>
      <c r="S32" s="660"/>
      <c r="T32" s="660"/>
      <c r="U32" s="660"/>
      <c r="V32" s="660"/>
      <c r="W32" s="660"/>
      <c r="X32" s="660"/>
      <c r="Y32" s="661"/>
      <c r="Z32" s="662">
        <v>8.1</v>
      </c>
      <c r="AA32" s="662"/>
      <c r="AB32" s="662"/>
      <c r="AC32" s="662"/>
      <c r="AD32" s="663" t="s">
        <v>222</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v>
      </c>
      <c r="BH32" s="729"/>
      <c r="BI32" s="729"/>
      <c r="BJ32" s="729"/>
      <c r="BK32" s="729"/>
      <c r="BL32" s="729"/>
      <c r="BM32" s="730">
        <v>97.2</v>
      </c>
      <c r="BN32" s="729"/>
      <c r="BO32" s="729"/>
      <c r="BP32" s="729"/>
      <c r="BQ32" s="731"/>
      <c r="BR32" s="728">
        <v>99</v>
      </c>
      <c r="BS32" s="729"/>
      <c r="BT32" s="729"/>
      <c r="BU32" s="729"/>
      <c r="BV32" s="729"/>
      <c r="BW32" s="729"/>
      <c r="BX32" s="730">
        <v>96.8</v>
      </c>
      <c r="BY32" s="729"/>
      <c r="BZ32" s="729"/>
      <c r="CA32" s="729"/>
      <c r="CB32" s="731"/>
      <c r="CD32" s="726"/>
      <c r="CE32" s="727"/>
      <c r="CF32" s="674" t="s">
        <v>311</v>
      </c>
      <c r="CG32" s="675"/>
      <c r="CH32" s="675"/>
      <c r="CI32" s="675"/>
      <c r="CJ32" s="675"/>
      <c r="CK32" s="675"/>
      <c r="CL32" s="675"/>
      <c r="CM32" s="675"/>
      <c r="CN32" s="675"/>
      <c r="CO32" s="675"/>
      <c r="CP32" s="675"/>
      <c r="CQ32" s="676"/>
      <c r="CR32" s="659">
        <v>1</v>
      </c>
      <c r="CS32" s="660"/>
      <c r="CT32" s="660"/>
      <c r="CU32" s="660"/>
      <c r="CV32" s="660"/>
      <c r="CW32" s="660"/>
      <c r="CX32" s="660"/>
      <c r="CY32" s="661"/>
      <c r="CZ32" s="664">
        <v>0</v>
      </c>
      <c r="DA32" s="693"/>
      <c r="DB32" s="693"/>
      <c r="DC32" s="697"/>
      <c r="DD32" s="668">
        <v>1</v>
      </c>
      <c r="DE32" s="660"/>
      <c r="DF32" s="660"/>
      <c r="DG32" s="660"/>
      <c r="DH32" s="660"/>
      <c r="DI32" s="660"/>
      <c r="DJ32" s="660"/>
      <c r="DK32" s="661"/>
      <c r="DL32" s="668">
        <v>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252724</v>
      </c>
      <c r="S33" s="660"/>
      <c r="T33" s="660"/>
      <c r="U33" s="660"/>
      <c r="V33" s="660"/>
      <c r="W33" s="660"/>
      <c r="X33" s="660"/>
      <c r="Y33" s="661"/>
      <c r="Z33" s="662">
        <v>4</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2845145</v>
      </c>
      <c r="CS33" s="695"/>
      <c r="CT33" s="695"/>
      <c r="CU33" s="695"/>
      <c r="CV33" s="695"/>
      <c r="CW33" s="695"/>
      <c r="CX33" s="695"/>
      <c r="CY33" s="696"/>
      <c r="CZ33" s="664">
        <v>46.3</v>
      </c>
      <c r="DA33" s="693"/>
      <c r="DB33" s="693"/>
      <c r="DC33" s="697"/>
      <c r="DD33" s="668">
        <v>2427739</v>
      </c>
      <c r="DE33" s="695"/>
      <c r="DF33" s="695"/>
      <c r="DG33" s="695"/>
      <c r="DH33" s="695"/>
      <c r="DI33" s="695"/>
      <c r="DJ33" s="695"/>
      <c r="DK33" s="696"/>
      <c r="DL33" s="668">
        <v>1877149</v>
      </c>
      <c r="DM33" s="695"/>
      <c r="DN33" s="695"/>
      <c r="DO33" s="695"/>
      <c r="DP33" s="695"/>
      <c r="DQ33" s="695"/>
      <c r="DR33" s="695"/>
      <c r="DS33" s="695"/>
      <c r="DT33" s="695"/>
      <c r="DU33" s="695"/>
      <c r="DV33" s="696"/>
      <c r="DW33" s="664">
        <v>47.7</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123751</v>
      </c>
      <c r="S34" s="660"/>
      <c r="T34" s="660"/>
      <c r="U34" s="660"/>
      <c r="V34" s="660"/>
      <c r="W34" s="660"/>
      <c r="X34" s="660"/>
      <c r="Y34" s="661"/>
      <c r="Z34" s="662">
        <v>1.9</v>
      </c>
      <c r="AA34" s="662"/>
      <c r="AB34" s="662"/>
      <c r="AC34" s="662"/>
      <c r="AD34" s="663">
        <v>8687</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1484558</v>
      </c>
      <c r="CS34" s="660"/>
      <c r="CT34" s="660"/>
      <c r="CU34" s="660"/>
      <c r="CV34" s="660"/>
      <c r="CW34" s="660"/>
      <c r="CX34" s="660"/>
      <c r="CY34" s="661"/>
      <c r="CZ34" s="664">
        <v>24.2</v>
      </c>
      <c r="DA34" s="693"/>
      <c r="DB34" s="693"/>
      <c r="DC34" s="697"/>
      <c r="DD34" s="668">
        <v>1188859</v>
      </c>
      <c r="DE34" s="660"/>
      <c r="DF34" s="660"/>
      <c r="DG34" s="660"/>
      <c r="DH34" s="660"/>
      <c r="DI34" s="660"/>
      <c r="DJ34" s="660"/>
      <c r="DK34" s="661"/>
      <c r="DL34" s="668">
        <v>907583</v>
      </c>
      <c r="DM34" s="660"/>
      <c r="DN34" s="660"/>
      <c r="DO34" s="660"/>
      <c r="DP34" s="660"/>
      <c r="DQ34" s="660"/>
      <c r="DR34" s="660"/>
      <c r="DS34" s="660"/>
      <c r="DT34" s="660"/>
      <c r="DU34" s="660"/>
      <c r="DV34" s="661"/>
      <c r="DW34" s="664">
        <v>23.1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568175</v>
      </c>
      <c r="S35" s="660"/>
      <c r="T35" s="660"/>
      <c r="U35" s="660"/>
      <c r="V35" s="660"/>
      <c r="W35" s="660"/>
      <c r="X35" s="660"/>
      <c r="Y35" s="661"/>
      <c r="Z35" s="662">
        <v>8.9</v>
      </c>
      <c r="AA35" s="662"/>
      <c r="AB35" s="662"/>
      <c r="AC35" s="662"/>
      <c r="AD35" s="663" t="s">
        <v>222</v>
      </c>
      <c r="AE35" s="663"/>
      <c r="AF35" s="663"/>
      <c r="AG35" s="663"/>
      <c r="AH35" s="663"/>
      <c r="AI35" s="663"/>
      <c r="AJ35" s="663"/>
      <c r="AK35" s="663"/>
      <c r="AL35" s="664" t="s">
        <v>124</v>
      </c>
      <c r="AM35" s="665"/>
      <c r="AN35" s="665"/>
      <c r="AO35" s="666"/>
      <c r="AP35" s="214"/>
      <c r="AQ35" s="732" t="s">
        <v>319</v>
      </c>
      <c r="AR35" s="733"/>
      <c r="AS35" s="733"/>
      <c r="AT35" s="733"/>
      <c r="AU35" s="733"/>
      <c r="AV35" s="733"/>
      <c r="AW35" s="733"/>
      <c r="AX35" s="733"/>
      <c r="AY35" s="734"/>
      <c r="AZ35" s="648">
        <v>537439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63421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72903</v>
      </c>
      <c r="CS35" s="695"/>
      <c r="CT35" s="695"/>
      <c r="CU35" s="695"/>
      <c r="CV35" s="695"/>
      <c r="CW35" s="695"/>
      <c r="CX35" s="695"/>
      <c r="CY35" s="696"/>
      <c r="CZ35" s="664">
        <v>1.2</v>
      </c>
      <c r="DA35" s="693"/>
      <c r="DB35" s="693"/>
      <c r="DC35" s="697"/>
      <c r="DD35" s="668">
        <v>69900</v>
      </c>
      <c r="DE35" s="695"/>
      <c r="DF35" s="695"/>
      <c r="DG35" s="695"/>
      <c r="DH35" s="695"/>
      <c r="DI35" s="695"/>
      <c r="DJ35" s="695"/>
      <c r="DK35" s="696"/>
      <c r="DL35" s="668">
        <v>61132</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323</v>
      </c>
      <c r="AR36" s="737"/>
      <c r="AS36" s="737"/>
      <c r="AT36" s="737"/>
      <c r="AU36" s="737"/>
      <c r="AV36" s="737"/>
      <c r="AW36" s="737"/>
      <c r="AX36" s="737"/>
      <c r="AY36" s="738"/>
      <c r="AZ36" s="659">
        <v>75595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56724</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732895</v>
      </c>
      <c r="CS36" s="660"/>
      <c r="CT36" s="660"/>
      <c r="CU36" s="660"/>
      <c r="CV36" s="660"/>
      <c r="CW36" s="660"/>
      <c r="CX36" s="660"/>
      <c r="CY36" s="661"/>
      <c r="CZ36" s="664">
        <v>11.9</v>
      </c>
      <c r="DA36" s="693"/>
      <c r="DB36" s="693"/>
      <c r="DC36" s="697"/>
      <c r="DD36" s="668">
        <v>688074</v>
      </c>
      <c r="DE36" s="660"/>
      <c r="DF36" s="660"/>
      <c r="DG36" s="660"/>
      <c r="DH36" s="660"/>
      <c r="DI36" s="660"/>
      <c r="DJ36" s="660"/>
      <c r="DK36" s="661"/>
      <c r="DL36" s="668">
        <v>597377</v>
      </c>
      <c r="DM36" s="660"/>
      <c r="DN36" s="660"/>
      <c r="DO36" s="660"/>
      <c r="DP36" s="660"/>
      <c r="DQ36" s="660"/>
      <c r="DR36" s="660"/>
      <c r="DS36" s="660"/>
      <c r="DT36" s="660"/>
      <c r="DU36" s="660"/>
      <c r="DV36" s="661"/>
      <c r="DW36" s="664">
        <v>15.2</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177175</v>
      </c>
      <c r="S37" s="660"/>
      <c r="T37" s="660"/>
      <c r="U37" s="660"/>
      <c r="V37" s="660"/>
      <c r="W37" s="660"/>
      <c r="X37" s="660"/>
      <c r="Y37" s="661"/>
      <c r="Z37" s="662">
        <v>2.8</v>
      </c>
      <c r="AA37" s="662"/>
      <c r="AB37" s="662"/>
      <c r="AC37" s="662"/>
      <c r="AD37" s="663" t="s">
        <v>124</v>
      </c>
      <c r="AE37" s="663"/>
      <c r="AF37" s="663"/>
      <c r="AG37" s="663"/>
      <c r="AH37" s="663"/>
      <c r="AI37" s="663"/>
      <c r="AJ37" s="663"/>
      <c r="AK37" s="663"/>
      <c r="AL37" s="664" t="s">
        <v>124</v>
      </c>
      <c r="AM37" s="665"/>
      <c r="AN37" s="665"/>
      <c r="AO37" s="666"/>
      <c r="AQ37" s="736" t="s">
        <v>327</v>
      </c>
      <c r="AR37" s="737"/>
      <c r="AS37" s="737"/>
      <c r="AT37" s="737"/>
      <c r="AU37" s="737"/>
      <c r="AV37" s="737"/>
      <c r="AW37" s="737"/>
      <c r="AX37" s="737"/>
      <c r="AY37" s="738"/>
      <c r="AZ37" s="659">
        <v>10900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1178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107145</v>
      </c>
      <c r="CS37" s="695"/>
      <c r="CT37" s="695"/>
      <c r="CU37" s="695"/>
      <c r="CV37" s="695"/>
      <c r="CW37" s="695"/>
      <c r="CX37" s="695"/>
      <c r="CY37" s="696"/>
      <c r="CZ37" s="664">
        <v>1.7</v>
      </c>
      <c r="DA37" s="693"/>
      <c r="DB37" s="693"/>
      <c r="DC37" s="697"/>
      <c r="DD37" s="668">
        <v>107145</v>
      </c>
      <c r="DE37" s="695"/>
      <c r="DF37" s="695"/>
      <c r="DG37" s="695"/>
      <c r="DH37" s="695"/>
      <c r="DI37" s="695"/>
      <c r="DJ37" s="695"/>
      <c r="DK37" s="696"/>
      <c r="DL37" s="668">
        <v>107145</v>
      </c>
      <c r="DM37" s="695"/>
      <c r="DN37" s="695"/>
      <c r="DO37" s="695"/>
      <c r="DP37" s="695"/>
      <c r="DQ37" s="695"/>
      <c r="DR37" s="695"/>
      <c r="DS37" s="695"/>
      <c r="DT37" s="695"/>
      <c r="DU37" s="695"/>
      <c r="DV37" s="696"/>
      <c r="DW37" s="664">
        <v>2.7</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6362657</v>
      </c>
      <c r="S38" s="740"/>
      <c r="T38" s="740"/>
      <c r="U38" s="740"/>
      <c r="V38" s="740"/>
      <c r="W38" s="740"/>
      <c r="X38" s="740"/>
      <c r="Y38" s="741"/>
      <c r="Z38" s="742">
        <v>100</v>
      </c>
      <c r="AA38" s="742"/>
      <c r="AB38" s="742"/>
      <c r="AC38" s="742"/>
      <c r="AD38" s="743">
        <v>3754823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222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1863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537439</v>
      </c>
      <c r="CS38" s="660"/>
      <c r="CT38" s="660"/>
      <c r="CU38" s="660"/>
      <c r="CV38" s="660"/>
      <c r="CW38" s="660"/>
      <c r="CX38" s="660"/>
      <c r="CY38" s="661"/>
      <c r="CZ38" s="664">
        <v>8.6999999999999993</v>
      </c>
      <c r="DA38" s="693"/>
      <c r="DB38" s="693"/>
      <c r="DC38" s="697"/>
      <c r="DD38" s="668">
        <v>480426</v>
      </c>
      <c r="DE38" s="660"/>
      <c r="DF38" s="660"/>
      <c r="DG38" s="660"/>
      <c r="DH38" s="660"/>
      <c r="DI38" s="660"/>
      <c r="DJ38" s="660"/>
      <c r="DK38" s="661"/>
      <c r="DL38" s="668">
        <v>310577</v>
      </c>
      <c r="DM38" s="660"/>
      <c r="DN38" s="660"/>
      <c r="DO38" s="660"/>
      <c r="DP38" s="660"/>
      <c r="DQ38" s="660"/>
      <c r="DR38" s="660"/>
      <c r="DS38" s="660"/>
      <c r="DT38" s="660"/>
      <c r="DU38" s="660"/>
      <c r="DV38" s="661"/>
      <c r="DW38" s="664">
        <v>7.9</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124</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76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16870</v>
      </c>
      <c r="CS39" s="695"/>
      <c r="CT39" s="695"/>
      <c r="CU39" s="695"/>
      <c r="CV39" s="695"/>
      <c r="CW39" s="695"/>
      <c r="CX39" s="695"/>
      <c r="CY39" s="696"/>
      <c r="CZ39" s="664">
        <v>0.3</v>
      </c>
      <c r="DA39" s="693"/>
      <c r="DB39" s="693"/>
      <c r="DC39" s="697"/>
      <c r="DD39" s="668" t="s">
        <v>124</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109749</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480</v>
      </c>
      <c r="CS40" s="660"/>
      <c r="CT40" s="660"/>
      <c r="CU40" s="660"/>
      <c r="CV40" s="660"/>
      <c r="CW40" s="660"/>
      <c r="CX40" s="660"/>
      <c r="CY40" s="661"/>
      <c r="CZ40" s="664">
        <v>0</v>
      </c>
      <c r="DA40" s="693"/>
      <c r="DB40" s="693"/>
      <c r="DC40" s="697"/>
      <c r="DD40" s="668">
        <v>480</v>
      </c>
      <c r="DE40" s="660"/>
      <c r="DF40" s="660"/>
      <c r="DG40" s="660"/>
      <c r="DH40" s="660"/>
      <c r="DI40" s="660"/>
      <c r="DJ40" s="660"/>
      <c r="DK40" s="661"/>
      <c r="DL40" s="668">
        <v>480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341195</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222</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1118823</v>
      </c>
      <c r="CS42" s="660"/>
      <c r="CT42" s="660"/>
      <c r="CU42" s="660"/>
      <c r="CV42" s="660"/>
      <c r="CW42" s="660"/>
      <c r="CX42" s="660"/>
      <c r="CY42" s="661"/>
      <c r="CZ42" s="664">
        <v>18.2</v>
      </c>
      <c r="DA42" s="665"/>
      <c r="DB42" s="665"/>
      <c r="DC42" s="760"/>
      <c r="DD42" s="668">
        <v>546454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30481</v>
      </c>
      <c r="CS43" s="695"/>
      <c r="CT43" s="695"/>
      <c r="CU43" s="695"/>
      <c r="CV43" s="695"/>
      <c r="CW43" s="695"/>
      <c r="CX43" s="695"/>
      <c r="CY43" s="696"/>
      <c r="CZ43" s="664">
        <v>0.5</v>
      </c>
      <c r="DA43" s="693"/>
      <c r="DB43" s="693"/>
      <c r="DC43" s="697"/>
      <c r="DD43" s="668">
        <v>30481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1054630</v>
      </c>
      <c r="CS44" s="660"/>
      <c r="CT44" s="660"/>
      <c r="CU44" s="660"/>
      <c r="CV44" s="660"/>
      <c r="CW44" s="660"/>
      <c r="CX44" s="660"/>
      <c r="CY44" s="661"/>
      <c r="CZ44" s="664">
        <v>17.2</v>
      </c>
      <c r="DA44" s="665"/>
      <c r="DB44" s="665"/>
      <c r="DC44" s="760"/>
      <c r="DD44" s="668">
        <v>516371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221379</v>
      </c>
      <c r="CS45" s="695"/>
      <c r="CT45" s="695"/>
      <c r="CU45" s="695"/>
      <c r="CV45" s="695"/>
      <c r="CW45" s="695"/>
      <c r="CX45" s="695"/>
      <c r="CY45" s="696"/>
      <c r="CZ45" s="664">
        <v>3.6</v>
      </c>
      <c r="DA45" s="693"/>
      <c r="DB45" s="693"/>
      <c r="DC45" s="697"/>
      <c r="DD45" s="668">
        <v>32712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819390</v>
      </c>
      <c r="CS46" s="660"/>
      <c r="CT46" s="660"/>
      <c r="CU46" s="660"/>
      <c r="CV46" s="660"/>
      <c r="CW46" s="660"/>
      <c r="CX46" s="660"/>
      <c r="CY46" s="661"/>
      <c r="CZ46" s="664">
        <v>13.3</v>
      </c>
      <c r="DA46" s="665"/>
      <c r="DB46" s="665"/>
      <c r="DC46" s="760"/>
      <c r="DD46" s="668">
        <v>474398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64193</v>
      </c>
      <c r="CS47" s="695"/>
      <c r="CT47" s="695"/>
      <c r="CU47" s="695"/>
      <c r="CV47" s="695"/>
      <c r="CW47" s="695"/>
      <c r="CX47" s="695"/>
      <c r="CY47" s="696"/>
      <c r="CZ47" s="664">
        <v>1</v>
      </c>
      <c r="DA47" s="693"/>
      <c r="DB47" s="693"/>
      <c r="DC47" s="697"/>
      <c r="DD47" s="668">
        <v>30083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222</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6144008</v>
      </c>
      <c r="CS49" s="729"/>
      <c r="CT49" s="729"/>
      <c r="CU49" s="729"/>
      <c r="CV49" s="729"/>
      <c r="CW49" s="729"/>
      <c r="CX49" s="729"/>
      <c r="CY49" s="761"/>
      <c r="CZ49" s="744">
        <v>100</v>
      </c>
      <c r="DA49" s="762"/>
      <c r="DB49" s="762"/>
      <c r="DC49" s="763"/>
      <c r="DD49" s="764">
        <v>4844354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A5Y2tfxkhCoRUbWK/NjYsyWxKIs//HkE5sQFH1AFz6xCJ/NlAHIn1xcdxvRhyxvl8r+nPmwUsH/uR2ynt8o2A==" saltValue="uv2bfgZAZb4MIH6sj49g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6329</v>
      </c>
      <c r="R7" s="795"/>
      <c r="S7" s="795"/>
      <c r="T7" s="795"/>
      <c r="U7" s="795"/>
      <c r="V7" s="795">
        <v>6110</v>
      </c>
      <c r="W7" s="795"/>
      <c r="X7" s="795"/>
      <c r="Y7" s="795"/>
      <c r="Z7" s="795"/>
      <c r="AA7" s="795">
        <v>219</v>
      </c>
      <c r="AB7" s="795"/>
      <c r="AC7" s="795"/>
      <c r="AD7" s="795"/>
      <c r="AE7" s="796"/>
      <c r="AF7" s="797">
        <v>169</v>
      </c>
      <c r="AG7" s="798"/>
      <c r="AH7" s="798"/>
      <c r="AI7" s="798"/>
      <c r="AJ7" s="799"/>
      <c r="AK7" s="834" t="s">
        <v>559</v>
      </c>
      <c r="AL7" s="835"/>
      <c r="AM7" s="835"/>
      <c r="AN7" s="835"/>
      <c r="AO7" s="835"/>
      <c r="AP7" s="835">
        <v>5667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48</v>
      </c>
      <c r="R8" s="819"/>
      <c r="S8" s="819"/>
      <c r="T8" s="819"/>
      <c r="U8" s="819"/>
      <c r="V8" s="819">
        <v>48</v>
      </c>
      <c r="W8" s="819"/>
      <c r="X8" s="819"/>
      <c r="Y8" s="819"/>
      <c r="Z8" s="819"/>
      <c r="AA8" s="819">
        <v>0</v>
      </c>
      <c r="AB8" s="819"/>
      <c r="AC8" s="819"/>
      <c r="AD8" s="819"/>
      <c r="AE8" s="820"/>
      <c r="AF8" s="821">
        <v>0</v>
      </c>
      <c r="AG8" s="822"/>
      <c r="AH8" s="822"/>
      <c r="AI8" s="822"/>
      <c r="AJ8" s="823"/>
      <c r="AK8" s="824">
        <v>14</v>
      </c>
      <c r="AL8" s="825"/>
      <c r="AM8" s="825"/>
      <c r="AN8" s="825"/>
      <c r="AO8" s="825"/>
      <c r="AP8" s="825" t="s">
        <v>559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6363</v>
      </c>
      <c r="R23" s="854"/>
      <c r="S23" s="854"/>
      <c r="T23" s="854"/>
      <c r="U23" s="854"/>
      <c r="V23" s="854">
        <v>6144</v>
      </c>
      <c r="W23" s="854"/>
      <c r="X23" s="854"/>
      <c r="Y23" s="854"/>
      <c r="Z23" s="854"/>
      <c r="AA23" s="854">
        <v>219</v>
      </c>
      <c r="AB23" s="854"/>
      <c r="AC23" s="854"/>
      <c r="AD23" s="854"/>
      <c r="AE23" s="855"/>
      <c r="AF23" s="856">
        <v>169</v>
      </c>
      <c r="AG23" s="854"/>
      <c r="AH23" s="854"/>
      <c r="AI23" s="854"/>
      <c r="AJ23" s="857"/>
      <c r="AK23" s="858"/>
      <c r="AL23" s="859"/>
      <c r="AM23" s="859"/>
      <c r="AN23" s="859"/>
      <c r="AO23" s="859"/>
      <c r="AP23" s="854">
        <v>5667</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1061</v>
      </c>
      <c r="R28" s="883"/>
      <c r="S28" s="883"/>
      <c r="T28" s="883"/>
      <c r="U28" s="883"/>
      <c r="V28" s="883">
        <v>998</v>
      </c>
      <c r="W28" s="883"/>
      <c r="X28" s="883"/>
      <c r="Y28" s="883"/>
      <c r="Z28" s="883"/>
      <c r="AA28" s="883">
        <v>63</v>
      </c>
      <c r="AB28" s="883"/>
      <c r="AC28" s="883"/>
      <c r="AD28" s="883"/>
      <c r="AE28" s="884"/>
      <c r="AF28" s="885">
        <v>63</v>
      </c>
      <c r="AG28" s="883"/>
      <c r="AH28" s="883"/>
      <c r="AI28" s="883"/>
      <c r="AJ28" s="886"/>
      <c r="AK28" s="887">
        <v>110</v>
      </c>
      <c r="AL28" s="878"/>
      <c r="AM28" s="878"/>
      <c r="AN28" s="878"/>
      <c r="AO28" s="878"/>
      <c r="AP28" s="878" t="s">
        <v>560</v>
      </c>
      <c r="AQ28" s="878"/>
      <c r="AR28" s="878"/>
      <c r="AS28" s="878"/>
      <c r="AT28" s="878"/>
      <c r="AU28" s="878" t="s">
        <v>560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1279</v>
      </c>
      <c r="R29" s="819"/>
      <c r="S29" s="819"/>
      <c r="T29" s="819"/>
      <c r="U29" s="819"/>
      <c r="V29" s="819">
        <v>1236</v>
      </c>
      <c r="W29" s="819"/>
      <c r="X29" s="819"/>
      <c r="Y29" s="819"/>
      <c r="Z29" s="819"/>
      <c r="AA29" s="819">
        <v>43</v>
      </c>
      <c r="AB29" s="819"/>
      <c r="AC29" s="819"/>
      <c r="AD29" s="819"/>
      <c r="AE29" s="820"/>
      <c r="AF29" s="821">
        <v>43</v>
      </c>
      <c r="AG29" s="822"/>
      <c r="AH29" s="822"/>
      <c r="AI29" s="822"/>
      <c r="AJ29" s="823"/>
      <c r="AK29" s="890">
        <v>177</v>
      </c>
      <c r="AL29" s="891"/>
      <c r="AM29" s="891"/>
      <c r="AN29" s="891"/>
      <c r="AO29" s="891"/>
      <c r="AP29" s="891" t="s">
        <v>561</v>
      </c>
      <c r="AQ29" s="891"/>
      <c r="AR29" s="891"/>
      <c r="AS29" s="891"/>
      <c r="AT29" s="891"/>
      <c r="AU29" s="891" t="s">
        <v>560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119</v>
      </c>
      <c r="R30" s="819"/>
      <c r="S30" s="819"/>
      <c r="T30" s="819"/>
      <c r="U30" s="819"/>
      <c r="V30" s="819">
        <v>119</v>
      </c>
      <c r="W30" s="819"/>
      <c r="X30" s="819"/>
      <c r="Y30" s="819"/>
      <c r="Z30" s="819"/>
      <c r="AA30" s="819">
        <v>0</v>
      </c>
      <c r="AB30" s="819"/>
      <c r="AC30" s="819"/>
      <c r="AD30" s="819"/>
      <c r="AE30" s="820"/>
      <c r="AF30" s="821">
        <v>0</v>
      </c>
      <c r="AG30" s="822"/>
      <c r="AH30" s="822"/>
      <c r="AI30" s="822"/>
      <c r="AJ30" s="823"/>
      <c r="AK30" s="890">
        <v>35</v>
      </c>
      <c r="AL30" s="891"/>
      <c r="AM30" s="891"/>
      <c r="AN30" s="891"/>
      <c r="AO30" s="891"/>
      <c r="AP30" s="891" t="s">
        <v>560</v>
      </c>
      <c r="AQ30" s="891"/>
      <c r="AR30" s="891"/>
      <c r="AS30" s="891"/>
      <c r="AT30" s="891"/>
      <c r="AU30" s="891" t="s">
        <v>560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187</v>
      </c>
      <c r="R31" s="819"/>
      <c r="S31" s="819"/>
      <c r="T31" s="819"/>
      <c r="U31" s="819"/>
      <c r="V31" s="819">
        <v>182</v>
      </c>
      <c r="W31" s="819"/>
      <c r="X31" s="819"/>
      <c r="Y31" s="819"/>
      <c r="Z31" s="819"/>
      <c r="AA31" s="819">
        <v>5</v>
      </c>
      <c r="AB31" s="819"/>
      <c r="AC31" s="819"/>
      <c r="AD31" s="819"/>
      <c r="AE31" s="820"/>
      <c r="AF31" s="821">
        <v>5</v>
      </c>
      <c r="AG31" s="822"/>
      <c r="AH31" s="822"/>
      <c r="AI31" s="822"/>
      <c r="AJ31" s="823"/>
      <c r="AK31" s="890">
        <v>76</v>
      </c>
      <c r="AL31" s="891"/>
      <c r="AM31" s="891"/>
      <c r="AN31" s="891"/>
      <c r="AO31" s="891"/>
      <c r="AP31" s="891">
        <v>556</v>
      </c>
      <c r="AQ31" s="891"/>
      <c r="AR31" s="891"/>
      <c r="AS31" s="891"/>
      <c r="AT31" s="891"/>
      <c r="AU31" s="891">
        <v>349</v>
      </c>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15</v>
      </c>
      <c r="R32" s="819"/>
      <c r="S32" s="819"/>
      <c r="T32" s="819"/>
      <c r="U32" s="819"/>
      <c r="V32" s="819">
        <v>15</v>
      </c>
      <c r="W32" s="819"/>
      <c r="X32" s="819"/>
      <c r="Y32" s="819"/>
      <c r="Z32" s="819"/>
      <c r="AA32" s="819">
        <v>0</v>
      </c>
      <c r="AB32" s="819"/>
      <c r="AC32" s="819"/>
      <c r="AD32" s="819"/>
      <c r="AE32" s="820"/>
      <c r="AF32" s="821">
        <v>0</v>
      </c>
      <c r="AG32" s="822"/>
      <c r="AH32" s="822"/>
      <c r="AI32" s="822"/>
      <c r="AJ32" s="823"/>
      <c r="AK32" s="890">
        <v>11</v>
      </c>
      <c r="AL32" s="891"/>
      <c r="AM32" s="891"/>
      <c r="AN32" s="891"/>
      <c r="AO32" s="891"/>
      <c r="AP32" s="891" t="s">
        <v>560</v>
      </c>
      <c r="AQ32" s="891"/>
      <c r="AR32" s="891"/>
      <c r="AS32" s="891"/>
      <c r="AT32" s="891"/>
      <c r="AU32" s="891" t="s">
        <v>562</v>
      </c>
      <c r="AV32" s="891"/>
      <c r="AW32" s="891"/>
      <c r="AX32" s="891"/>
      <c r="AY32" s="891"/>
      <c r="AZ32" s="892"/>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112</v>
      </c>
      <c r="AG63" s="902"/>
      <c r="AH63" s="902"/>
      <c r="AI63" s="902"/>
      <c r="AJ63" s="903"/>
      <c r="AK63" s="904"/>
      <c r="AL63" s="899"/>
      <c r="AM63" s="899"/>
      <c r="AN63" s="899"/>
      <c r="AO63" s="899"/>
      <c r="AP63" s="902">
        <v>556</v>
      </c>
      <c r="AQ63" s="902"/>
      <c r="AR63" s="902"/>
      <c r="AS63" s="902"/>
      <c r="AT63" s="902"/>
      <c r="AU63" s="902">
        <v>349</v>
      </c>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384</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4581</v>
      </c>
      <c r="R68" s="926"/>
      <c r="S68" s="926"/>
      <c r="T68" s="926"/>
      <c r="U68" s="926"/>
      <c r="V68" s="926">
        <v>3975</v>
      </c>
      <c r="W68" s="926"/>
      <c r="X68" s="926"/>
      <c r="Y68" s="926"/>
      <c r="Z68" s="926"/>
      <c r="AA68" s="926">
        <v>606</v>
      </c>
      <c r="AB68" s="926"/>
      <c r="AC68" s="926"/>
      <c r="AD68" s="926"/>
      <c r="AE68" s="926"/>
      <c r="AF68" s="926">
        <v>606</v>
      </c>
      <c r="AG68" s="926"/>
      <c r="AH68" s="926"/>
      <c r="AI68" s="926"/>
      <c r="AJ68" s="926"/>
      <c r="AK68" s="926" t="s">
        <v>560</v>
      </c>
      <c r="AL68" s="926"/>
      <c r="AM68" s="926"/>
      <c r="AN68" s="926"/>
      <c r="AO68" s="926"/>
      <c r="AP68" s="926" t="s">
        <v>560</v>
      </c>
      <c r="AQ68" s="926"/>
      <c r="AR68" s="926"/>
      <c r="AS68" s="926"/>
      <c r="AT68" s="926"/>
      <c r="AU68" s="926" t="s">
        <v>560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173</v>
      </c>
      <c r="R69" s="891"/>
      <c r="S69" s="891"/>
      <c r="T69" s="891"/>
      <c r="U69" s="891"/>
      <c r="V69" s="891">
        <v>149</v>
      </c>
      <c r="W69" s="891"/>
      <c r="X69" s="891"/>
      <c r="Y69" s="891"/>
      <c r="Z69" s="891"/>
      <c r="AA69" s="891">
        <v>24</v>
      </c>
      <c r="AB69" s="891"/>
      <c r="AC69" s="891"/>
      <c r="AD69" s="891"/>
      <c r="AE69" s="891"/>
      <c r="AF69" s="891">
        <v>24</v>
      </c>
      <c r="AG69" s="891"/>
      <c r="AH69" s="891"/>
      <c r="AI69" s="891"/>
      <c r="AJ69" s="891"/>
      <c r="AK69" s="891" t="s">
        <v>560</v>
      </c>
      <c r="AL69" s="891"/>
      <c r="AM69" s="891"/>
      <c r="AN69" s="891"/>
      <c r="AO69" s="891"/>
      <c r="AP69" s="891" t="s">
        <v>567</v>
      </c>
      <c r="AQ69" s="891"/>
      <c r="AR69" s="891"/>
      <c r="AS69" s="891"/>
      <c r="AT69" s="891"/>
      <c r="AU69" s="891" t="s">
        <v>567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272</v>
      </c>
      <c r="R70" s="891"/>
      <c r="S70" s="891"/>
      <c r="T70" s="891"/>
      <c r="U70" s="891"/>
      <c r="V70" s="891">
        <v>252</v>
      </c>
      <c r="W70" s="891"/>
      <c r="X70" s="891"/>
      <c r="Y70" s="891"/>
      <c r="Z70" s="891"/>
      <c r="AA70" s="891">
        <v>20</v>
      </c>
      <c r="AB70" s="891"/>
      <c r="AC70" s="891"/>
      <c r="AD70" s="891"/>
      <c r="AE70" s="891"/>
      <c r="AF70" s="891">
        <v>20</v>
      </c>
      <c r="AG70" s="891"/>
      <c r="AH70" s="891"/>
      <c r="AI70" s="891"/>
      <c r="AJ70" s="891"/>
      <c r="AK70" s="891" t="s">
        <v>560</v>
      </c>
      <c r="AL70" s="891"/>
      <c r="AM70" s="891"/>
      <c r="AN70" s="891"/>
      <c r="AO70" s="891"/>
      <c r="AP70" s="891" t="s">
        <v>560</v>
      </c>
      <c r="AQ70" s="891"/>
      <c r="AR70" s="891"/>
      <c r="AS70" s="891"/>
      <c r="AT70" s="891"/>
      <c r="AU70" s="891" t="s">
        <v>560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570</v>
      </c>
      <c r="C71" s="934"/>
      <c r="D71" s="934"/>
      <c r="E71" s="934"/>
      <c r="F71" s="934"/>
      <c r="G71" s="934"/>
      <c r="H71" s="934"/>
      <c r="I71" s="934"/>
      <c r="J71" s="934"/>
      <c r="K71" s="934"/>
      <c r="L71" s="934"/>
      <c r="M71" s="934"/>
      <c r="N71" s="934"/>
      <c r="O71" s="934"/>
      <c r="P71" s="935"/>
      <c r="Q71" s="936">
        <v>1968</v>
      </c>
      <c r="R71" s="891"/>
      <c r="S71" s="891"/>
      <c r="T71" s="891"/>
      <c r="U71" s="891"/>
      <c r="V71" s="891">
        <v>1958</v>
      </c>
      <c r="W71" s="891"/>
      <c r="X71" s="891"/>
      <c r="Y71" s="891"/>
      <c r="Z71" s="891"/>
      <c r="AA71" s="891">
        <v>10</v>
      </c>
      <c r="AB71" s="891"/>
      <c r="AC71" s="891"/>
      <c r="AD71" s="891"/>
      <c r="AE71" s="891"/>
      <c r="AF71" s="891">
        <v>10</v>
      </c>
      <c r="AG71" s="891"/>
      <c r="AH71" s="891"/>
      <c r="AI71" s="891"/>
      <c r="AJ71" s="891"/>
      <c r="AK71" s="891" t="s">
        <v>560</v>
      </c>
      <c r="AL71" s="891"/>
      <c r="AM71" s="891"/>
      <c r="AN71" s="891"/>
      <c r="AO71" s="891"/>
      <c r="AP71" s="891" t="s">
        <v>560</v>
      </c>
      <c r="AQ71" s="891"/>
      <c r="AR71" s="891"/>
      <c r="AS71" s="891"/>
      <c r="AT71" s="891"/>
      <c r="AU71" s="891" t="s">
        <v>560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411661</v>
      </c>
      <c r="R72" s="891"/>
      <c r="S72" s="891"/>
      <c r="T72" s="891"/>
      <c r="U72" s="891"/>
      <c r="V72" s="891">
        <v>403389</v>
      </c>
      <c r="W72" s="891"/>
      <c r="X72" s="891"/>
      <c r="Y72" s="891"/>
      <c r="Z72" s="891"/>
      <c r="AA72" s="891">
        <v>8272</v>
      </c>
      <c r="AB72" s="891"/>
      <c r="AC72" s="891"/>
      <c r="AD72" s="891"/>
      <c r="AE72" s="891"/>
      <c r="AF72" s="891">
        <v>8272</v>
      </c>
      <c r="AG72" s="891"/>
      <c r="AH72" s="891"/>
      <c r="AI72" s="891"/>
      <c r="AJ72" s="891"/>
      <c r="AK72" s="891">
        <v>1844</v>
      </c>
      <c r="AL72" s="891"/>
      <c r="AM72" s="891"/>
      <c r="AN72" s="891"/>
      <c r="AO72" s="891"/>
      <c r="AP72" s="891" t="s">
        <v>560</v>
      </c>
      <c r="AQ72" s="891"/>
      <c r="AR72" s="891"/>
      <c r="AS72" s="891"/>
      <c r="AT72" s="891"/>
      <c r="AU72" s="891" t="s">
        <v>560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566</v>
      </c>
      <c r="C73" s="934"/>
      <c r="D73" s="934"/>
      <c r="E73" s="934"/>
      <c r="F73" s="934"/>
      <c r="G73" s="934"/>
      <c r="H73" s="934"/>
      <c r="I73" s="934"/>
      <c r="J73" s="934"/>
      <c r="K73" s="934"/>
      <c r="L73" s="934"/>
      <c r="M73" s="934"/>
      <c r="N73" s="934"/>
      <c r="O73" s="934"/>
      <c r="P73" s="935"/>
      <c r="Q73" s="936">
        <v>299</v>
      </c>
      <c r="R73" s="891"/>
      <c r="S73" s="891"/>
      <c r="T73" s="891"/>
      <c r="U73" s="891"/>
      <c r="V73" s="891">
        <v>287</v>
      </c>
      <c r="W73" s="891"/>
      <c r="X73" s="891"/>
      <c r="Y73" s="891"/>
      <c r="Z73" s="891"/>
      <c r="AA73" s="891">
        <v>11</v>
      </c>
      <c r="AB73" s="891"/>
      <c r="AC73" s="891"/>
      <c r="AD73" s="891"/>
      <c r="AE73" s="891"/>
      <c r="AF73" s="891">
        <v>11</v>
      </c>
      <c r="AG73" s="891"/>
      <c r="AH73" s="891"/>
      <c r="AI73" s="891"/>
      <c r="AJ73" s="891"/>
      <c r="AK73" s="891">
        <v>5</v>
      </c>
      <c r="AL73" s="891"/>
      <c r="AM73" s="891"/>
      <c r="AN73" s="891"/>
      <c r="AO73" s="891"/>
      <c r="AP73" s="891" t="s">
        <v>568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8943</v>
      </c>
      <c r="AG88" s="902"/>
      <c r="AH88" s="902"/>
      <c r="AI88" s="902"/>
      <c r="AJ88" s="902"/>
      <c r="AK88" s="899"/>
      <c r="AL88" s="899"/>
      <c r="AM88" s="899"/>
      <c r="AN88" s="899"/>
      <c r="AO88" s="899"/>
      <c r="AP88" s="902" t="s">
        <v>576</v>
      </c>
      <c r="AQ88" s="902"/>
      <c r="AR88" s="902"/>
      <c r="AS88" s="902"/>
      <c r="AT88" s="902"/>
      <c r="AU88" s="902" t="s">
        <v>577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299</v>
      </c>
      <c r="AG109" s="955"/>
      <c r="AH109" s="955"/>
      <c r="AI109" s="955"/>
      <c r="AJ109" s="956"/>
      <c r="AK109" s="954" t="s">
        <v>298</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299</v>
      </c>
      <c r="BW109" s="955"/>
      <c r="BX109" s="955"/>
      <c r="BY109" s="955"/>
      <c r="BZ109" s="956"/>
      <c r="CA109" s="954" t="s">
        <v>298</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299</v>
      </c>
      <c r="DM109" s="955"/>
      <c r="DN109" s="955"/>
      <c r="DO109" s="955"/>
      <c r="DP109" s="956"/>
      <c r="DQ109" s="954" t="s">
        <v>298</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642146</v>
      </c>
      <c r="AB110" s="962"/>
      <c r="AC110" s="962"/>
      <c r="AD110" s="962"/>
      <c r="AE110" s="963"/>
      <c r="AF110" s="964">
        <v>674066</v>
      </c>
      <c r="AG110" s="962"/>
      <c r="AH110" s="962"/>
      <c r="AI110" s="962"/>
      <c r="AJ110" s="963"/>
      <c r="AK110" s="964">
        <v>702913</v>
      </c>
      <c r="AL110" s="962"/>
      <c r="AM110" s="962"/>
      <c r="AN110" s="962"/>
      <c r="AO110" s="963"/>
      <c r="AP110" s="965">
        <v>21.3</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5928466</v>
      </c>
      <c r="BR110" s="997"/>
      <c r="BS110" s="997"/>
      <c r="BT110" s="997"/>
      <c r="BU110" s="997"/>
      <c r="BV110" s="997">
        <v>5762955</v>
      </c>
      <c r="BW110" s="997"/>
      <c r="BX110" s="997"/>
      <c r="BY110" s="997"/>
      <c r="BZ110" s="997"/>
      <c r="CA110" s="997">
        <v>5667062</v>
      </c>
      <c r="CB110" s="997"/>
      <c r="CC110" s="997"/>
      <c r="CD110" s="997"/>
      <c r="CE110" s="997"/>
      <c r="CF110" s="1011">
        <v>171.5</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124</v>
      </c>
      <c r="DM110" s="997"/>
      <c r="DN110" s="997"/>
      <c r="DO110" s="997"/>
      <c r="DP110" s="997"/>
      <c r="DQ110" s="997" t="s">
        <v>124</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424</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124</v>
      </c>
      <c r="BW111" s="990"/>
      <c r="BX111" s="990"/>
      <c r="BY111" s="990"/>
      <c r="BZ111" s="990"/>
      <c r="CA111" s="990" t="s">
        <v>124</v>
      </c>
      <c r="CB111" s="990"/>
      <c r="CC111" s="990"/>
      <c r="CD111" s="990"/>
      <c r="CE111" s="990"/>
      <c r="CF111" s="984" t="s">
        <v>124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124</v>
      </c>
      <c r="DM111" s="990"/>
      <c r="DN111" s="990"/>
      <c r="DO111" s="990"/>
      <c r="DP111" s="990"/>
      <c r="DQ111" s="990" t="s">
        <v>424</v>
      </c>
      <c r="DR111" s="990"/>
      <c r="DS111" s="990"/>
      <c r="DT111" s="990"/>
      <c r="DU111" s="990"/>
      <c r="DV111" s="991" t="s">
        <v>424</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124</v>
      </c>
      <c r="AB112" s="1029"/>
      <c r="AC112" s="1029"/>
      <c r="AD112" s="1029"/>
      <c r="AE112" s="1030"/>
      <c r="AF112" s="1031" t="s">
        <v>124</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456425</v>
      </c>
      <c r="BR112" s="990"/>
      <c r="BS112" s="990"/>
      <c r="BT112" s="990"/>
      <c r="BU112" s="990"/>
      <c r="BV112" s="990">
        <v>399106</v>
      </c>
      <c r="BW112" s="990"/>
      <c r="BX112" s="990"/>
      <c r="BY112" s="990"/>
      <c r="BZ112" s="990"/>
      <c r="CA112" s="990">
        <v>349351</v>
      </c>
      <c r="CB112" s="990"/>
      <c r="CC112" s="990"/>
      <c r="CD112" s="990"/>
      <c r="CE112" s="990"/>
      <c r="CF112" s="984">
        <v>10.6</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424</v>
      </c>
      <c r="DR112" s="990"/>
      <c r="DS112" s="990"/>
      <c r="DT112" s="990"/>
      <c r="DU112" s="990"/>
      <c r="DV112" s="991" t="s">
        <v>424</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59889</v>
      </c>
      <c r="AB113" s="1004"/>
      <c r="AC113" s="1004"/>
      <c r="AD113" s="1004"/>
      <c r="AE113" s="1005"/>
      <c r="AF113" s="1006">
        <v>54645</v>
      </c>
      <c r="AG113" s="1004"/>
      <c r="AH113" s="1004"/>
      <c r="AI113" s="1004"/>
      <c r="AJ113" s="1005"/>
      <c r="AK113" s="1006">
        <v>46624</v>
      </c>
      <c r="AL113" s="1004"/>
      <c r="AM113" s="1004"/>
      <c r="AN113" s="1004"/>
      <c r="AO113" s="1005"/>
      <c r="AP113" s="1007">
        <v>1.4</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115277</v>
      </c>
      <c r="BR113" s="990"/>
      <c r="BS113" s="990"/>
      <c r="BT113" s="990"/>
      <c r="BU113" s="990"/>
      <c r="BV113" s="990">
        <v>50746</v>
      </c>
      <c r="BW113" s="990"/>
      <c r="BX113" s="990"/>
      <c r="BY113" s="990"/>
      <c r="BZ113" s="990"/>
      <c r="CA113" s="990" t="s">
        <v>124</v>
      </c>
      <c r="CB113" s="990"/>
      <c r="CC113" s="990"/>
      <c r="CD113" s="990"/>
      <c r="CE113" s="990"/>
      <c r="CF113" s="984" t="s">
        <v>124</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424</v>
      </c>
      <c r="DR113" s="1029"/>
      <c r="DS113" s="1029"/>
      <c r="DT113" s="1029"/>
      <c r="DU113" s="1030"/>
      <c r="DV113" s="1032" t="s">
        <v>124</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65504</v>
      </c>
      <c r="AB114" s="1029"/>
      <c r="AC114" s="1029"/>
      <c r="AD114" s="1029"/>
      <c r="AE114" s="1030"/>
      <c r="AF114" s="1031">
        <v>65504</v>
      </c>
      <c r="AG114" s="1029"/>
      <c r="AH114" s="1029"/>
      <c r="AI114" s="1029"/>
      <c r="AJ114" s="1030"/>
      <c r="AK114" s="1031">
        <v>51098</v>
      </c>
      <c r="AL114" s="1029"/>
      <c r="AM114" s="1029"/>
      <c r="AN114" s="1029"/>
      <c r="AO114" s="1030"/>
      <c r="AP114" s="1032">
        <v>1.5</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1311450</v>
      </c>
      <c r="BR114" s="990"/>
      <c r="BS114" s="990"/>
      <c r="BT114" s="990"/>
      <c r="BU114" s="990"/>
      <c r="BV114" s="990">
        <v>1322364</v>
      </c>
      <c r="BW114" s="990"/>
      <c r="BX114" s="990"/>
      <c r="BY114" s="990"/>
      <c r="BZ114" s="990"/>
      <c r="CA114" s="990">
        <v>1271266</v>
      </c>
      <c r="CB114" s="990"/>
      <c r="CC114" s="990"/>
      <c r="CD114" s="990"/>
      <c r="CE114" s="990"/>
      <c r="CF114" s="984">
        <v>38.5</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124</v>
      </c>
      <c r="DR114" s="1029"/>
      <c r="DS114" s="1029"/>
      <c r="DT114" s="1029"/>
      <c r="DU114" s="1030"/>
      <c r="DV114" s="1032" t="s">
        <v>124</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2161</v>
      </c>
      <c r="AB115" s="1004"/>
      <c r="AC115" s="1004"/>
      <c r="AD115" s="1004"/>
      <c r="AE115" s="1005"/>
      <c r="AF115" s="1006" t="s">
        <v>124</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440</v>
      </c>
      <c r="BW115" s="990"/>
      <c r="BX115" s="990"/>
      <c r="BY115" s="990"/>
      <c r="BZ115" s="990"/>
      <c r="CA115" s="990" t="s">
        <v>124</v>
      </c>
      <c r="CB115" s="990"/>
      <c r="CC115" s="990"/>
      <c r="CD115" s="990"/>
      <c r="CE115" s="990"/>
      <c r="CF115" s="984" t="s">
        <v>124</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v>1</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124</v>
      </c>
      <c r="CB116" s="990"/>
      <c r="CC116" s="990"/>
      <c r="CD116" s="990"/>
      <c r="CE116" s="990"/>
      <c r="CF116" s="984" t="s">
        <v>124</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424</v>
      </c>
      <c r="DM116" s="1029"/>
      <c r="DN116" s="1029"/>
      <c r="DO116" s="1029"/>
      <c r="DP116" s="1030"/>
      <c r="DQ116" s="1031" t="s">
        <v>424</v>
      </c>
      <c r="DR116" s="1029"/>
      <c r="DS116" s="1029"/>
      <c r="DT116" s="1029"/>
      <c r="DU116" s="1030"/>
      <c r="DV116" s="1032" t="s">
        <v>440</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769700</v>
      </c>
      <c r="AB117" s="1047"/>
      <c r="AC117" s="1047"/>
      <c r="AD117" s="1047"/>
      <c r="AE117" s="1048"/>
      <c r="AF117" s="1049">
        <v>794215</v>
      </c>
      <c r="AG117" s="1047"/>
      <c r="AH117" s="1047"/>
      <c r="AI117" s="1047"/>
      <c r="AJ117" s="1048"/>
      <c r="AK117" s="1049">
        <v>800636</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424</v>
      </c>
      <c r="BW117" s="990"/>
      <c r="BX117" s="990"/>
      <c r="BY117" s="990"/>
      <c r="BZ117" s="990"/>
      <c r="CA117" s="990" t="s">
        <v>424</v>
      </c>
      <c r="CB117" s="990"/>
      <c r="CC117" s="990"/>
      <c r="CD117" s="990"/>
      <c r="CE117" s="990"/>
      <c r="CF117" s="984" t="s">
        <v>124</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424</v>
      </c>
      <c r="DH117" s="1029"/>
      <c r="DI117" s="1029"/>
      <c r="DJ117" s="1029"/>
      <c r="DK117" s="1030"/>
      <c r="DL117" s="1031" t="s">
        <v>124</v>
      </c>
      <c r="DM117" s="1029"/>
      <c r="DN117" s="1029"/>
      <c r="DO117" s="1029"/>
      <c r="DP117" s="1030"/>
      <c r="DQ117" s="1031" t="s">
        <v>424</v>
      </c>
      <c r="DR117" s="1029"/>
      <c r="DS117" s="1029"/>
      <c r="DT117" s="1029"/>
      <c r="DU117" s="1030"/>
      <c r="DV117" s="1032" t="s">
        <v>424</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299</v>
      </c>
      <c r="AG118" s="955"/>
      <c r="AH118" s="955"/>
      <c r="AI118" s="955"/>
      <c r="AJ118" s="956"/>
      <c r="AK118" s="954" t="s">
        <v>298</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424</v>
      </c>
      <c r="DH118" s="1029"/>
      <c r="DI118" s="1029"/>
      <c r="DJ118" s="1029"/>
      <c r="DK118" s="1030"/>
      <c r="DL118" s="1031" t="s">
        <v>424</v>
      </c>
      <c r="DM118" s="1029"/>
      <c r="DN118" s="1029"/>
      <c r="DO118" s="1029"/>
      <c r="DP118" s="1030"/>
      <c r="DQ118" s="1031" t="s">
        <v>124</v>
      </c>
      <c r="DR118" s="1029"/>
      <c r="DS118" s="1029"/>
      <c r="DT118" s="1029"/>
      <c r="DU118" s="1030"/>
      <c r="DV118" s="1032" t="s">
        <v>424</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124</v>
      </c>
      <c r="AL119" s="962"/>
      <c r="AM119" s="962"/>
      <c r="AN119" s="962"/>
      <c r="AO119" s="963"/>
      <c r="AP119" s="965" t="s">
        <v>124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450</v>
      </c>
      <c r="BP119" s="1076"/>
      <c r="BQ119" s="1067">
        <v>7811618</v>
      </c>
      <c r="BR119" s="1068"/>
      <c r="BS119" s="1068"/>
      <c r="BT119" s="1068"/>
      <c r="BU119" s="1068"/>
      <c r="BV119" s="1068">
        <v>7535171</v>
      </c>
      <c r="BW119" s="1068"/>
      <c r="BX119" s="1068"/>
      <c r="BY119" s="1068"/>
      <c r="BZ119" s="1068"/>
      <c r="CA119" s="1068">
        <v>7287679</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424</v>
      </c>
      <c r="DH119" s="1054"/>
      <c r="DI119" s="1054"/>
      <c r="DJ119" s="1054"/>
      <c r="DK119" s="1055"/>
      <c r="DL119" s="1053" t="s">
        <v>124</v>
      </c>
      <c r="DM119" s="1054"/>
      <c r="DN119" s="1054"/>
      <c r="DO119" s="1054"/>
      <c r="DP119" s="1055"/>
      <c r="DQ119" s="1053" t="s">
        <v>424</v>
      </c>
      <c r="DR119" s="1054"/>
      <c r="DS119" s="1054"/>
      <c r="DT119" s="1054"/>
      <c r="DU119" s="1055"/>
      <c r="DV119" s="1056" t="s">
        <v>424</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424</v>
      </c>
      <c r="AB120" s="1029"/>
      <c r="AC120" s="1029"/>
      <c r="AD120" s="1029"/>
      <c r="AE120" s="1030"/>
      <c r="AF120" s="1031" t="s">
        <v>424</v>
      </c>
      <c r="AG120" s="1029"/>
      <c r="AH120" s="1029"/>
      <c r="AI120" s="1029"/>
      <c r="AJ120" s="1030"/>
      <c r="AK120" s="1031" t="s">
        <v>424</v>
      </c>
      <c r="AL120" s="1029"/>
      <c r="AM120" s="1029"/>
      <c r="AN120" s="1029"/>
      <c r="AO120" s="1030"/>
      <c r="AP120" s="1032" t="s">
        <v>424</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2839385</v>
      </c>
      <c r="BR120" s="997"/>
      <c r="BS120" s="997"/>
      <c r="BT120" s="997"/>
      <c r="BU120" s="997"/>
      <c r="BV120" s="997">
        <v>2868374</v>
      </c>
      <c r="BW120" s="997"/>
      <c r="BX120" s="997"/>
      <c r="BY120" s="997"/>
      <c r="BZ120" s="997"/>
      <c r="CA120" s="997">
        <v>2407019</v>
      </c>
      <c r="CB120" s="997"/>
      <c r="CC120" s="997"/>
      <c r="CD120" s="997"/>
      <c r="CE120" s="997"/>
      <c r="CF120" s="1011">
        <v>72.900000000000006</v>
      </c>
      <c r="CG120" s="1012"/>
      <c r="CH120" s="1012"/>
      <c r="CI120" s="1012"/>
      <c r="CJ120" s="1012"/>
      <c r="CK120" s="1077" t="s">
        <v>454</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456425</v>
      </c>
      <c r="DH120" s="997"/>
      <c r="DI120" s="997"/>
      <c r="DJ120" s="997"/>
      <c r="DK120" s="997"/>
      <c r="DL120" s="997">
        <v>399106</v>
      </c>
      <c r="DM120" s="997"/>
      <c r="DN120" s="997"/>
      <c r="DO120" s="997"/>
      <c r="DP120" s="997"/>
      <c r="DQ120" s="997">
        <v>349351</v>
      </c>
      <c r="DR120" s="997"/>
      <c r="DS120" s="997"/>
      <c r="DT120" s="997"/>
      <c r="DU120" s="997"/>
      <c r="DV120" s="998">
        <v>10.6</v>
      </c>
      <c r="DW120" s="998"/>
      <c r="DX120" s="998"/>
      <c r="DY120" s="998"/>
      <c r="DZ120" s="999"/>
    </row>
    <row r="121" spans="1:130" s="226"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424</v>
      </c>
      <c r="AB121" s="1029"/>
      <c r="AC121" s="1029"/>
      <c r="AD121" s="1029"/>
      <c r="AE121" s="1030"/>
      <c r="AF121" s="1031" t="s">
        <v>424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68727</v>
      </c>
      <c r="BR121" s="990"/>
      <c r="BS121" s="990"/>
      <c r="BT121" s="990"/>
      <c r="BU121" s="990"/>
      <c r="BV121" s="990">
        <v>65977</v>
      </c>
      <c r="BW121" s="990"/>
      <c r="BX121" s="990"/>
      <c r="BY121" s="990"/>
      <c r="BZ121" s="990"/>
      <c r="CA121" s="990">
        <v>53784</v>
      </c>
      <c r="CB121" s="990"/>
      <c r="CC121" s="990"/>
      <c r="CD121" s="990"/>
      <c r="CE121" s="990"/>
      <c r="CF121" s="984">
        <v>1.6</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t="s">
        <v>124</v>
      </c>
      <c r="DH121" s="990"/>
      <c r="DI121" s="990"/>
      <c r="DJ121" s="990"/>
      <c r="DK121" s="990"/>
      <c r="DL121" s="990" t="s">
        <v>124</v>
      </c>
      <c r="DM121" s="990"/>
      <c r="DN121" s="990"/>
      <c r="DO121" s="990"/>
      <c r="DP121" s="990"/>
      <c r="DQ121" s="990" t="s">
        <v>424</v>
      </c>
      <c r="DR121" s="990"/>
      <c r="DS121" s="990"/>
      <c r="DT121" s="990"/>
      <c r="DU121" s="990"/>
      <c r="DV121" s="991" t="s">
        <v>424</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424</v>
      </c>
      <c r="AB122" s="1029"/>
      <c r="AC122" s="1029"/>
      <c r="AD122" s="1029"/>
      <c r="AE122" s="1030"/>
      <c r="AF122" s="1031" t="s">
        <v>424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6023388</v>
      </c>
      <c r="BR122" s="1068"/>
      <c r="BS122" s="1068"/>
      <c r="BT122" s="1068"/>
      <c r="BU122" s="1068"/>
      <c r="BV122" s="1068">
        <v>5886106</v>
      </c>
      <c r="BW122" s="1068"/>
      <c r="BX122" s="1068"/>
      <c r="BY122" s="1068"/>
      <c r="BZ122" s="1068"/>
      <c r="CA122" s="1068">
        <v>5501547</v>
      </c>
      <c r="CB122" s="1068"/>
      <c r="CC122" s="1068"/>
      <c r="CD122" s="1068"/>
      <c r="CE122" s="1068"/>
      <c r="CF122" s="1088">
        <v>166.5</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424</v>
      </c>
      <c r="DH122" s="990"/>
      <c r="DI122" s="990"/>
      <c r="DJ122" s="990"/>
      <c r="DK122" s="990"/>
      <c r="DL122" s="990" t="s">
        <v>424</v>
      </c>
      <c r="DM122" s="990"/>
      <c r="DN122" s="990"/>
      <c r="DO122" s="990"/>
      <c r="DP122" s="990"/>
      <c r="DQ122" s="990" t="s">
        <v>424</v>
      </c>
      <c r="DR122" s="990"/>
      <c r="DS122" s="990"/>
      <c r="DT122" s="990"/>
      <c r="DU122" s="990"/>
      <c r="DV122" s="991" t="s">
        <v>424</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424</v>
      </c>
      <c r="AG123" s="1029"/>
      <c r="AH123" s="1029"/>
      <c r="AI123" s="1029"/>
      <c r="AJ123" s="1030"/>
      <c r="AK123" s="1031" t="s">
        <v>424</v>
      </c>
      <c r="AL123" s="1029"/>
      <c r="AM123" s="1029"/>
      <c r="AN123" s="1029"/>
      <c r="AO123" s="1030"/>
      <c r="AP123" s="1032" t="s">
        <v>424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459</v>
      </c>
      <c r="BP123" s="1076"/>
      <c r="BQ123" s="1135">
        <v>8931500</v>
      </c>
      <c r="BR123" s="1136"/>
      <c r="BS123" s="1136"/>
      <c r="BT123" s="1136"/>
      <c r="BU123" s="1136"/>
      <c r="BV123" s="1136">
        <v>8820457</v>
      </c>
      <c r="BW123" s="1136"/>
      <c r="BX123" s="1136"/>
      <c r="BY123" s="1136"/>
      <c r="BZ123" s="1136"/>
      <c r="CA123" s="1136">
        <v>7962350</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124</v>
      </c>
      <c r="DM123" s="1029"/>
      <c r="DN123" s="1029"/>
      <c r="DO123" s="1029"/>
      <c r="DP123" s="1030"/>
      <c r="DQ123" s="1031" t="s">
        <v>124</v>
      </c>
      <c r="DR123" s="1029"/>
      <c r="DS123" s="1029"/>
      <c r="DT123" s="1029"/>
      <c r="DU123" s="1030"/>
      <c r="DV123" s="1032" t="s">
        <v>124</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124</v>
      </c>
      <c r="AG124" s="1029"/>
      <c r="AH124" s="1029"/>
      <c r="AI124" s="1029"/>
      <c r="AJ124" s="1030"/>
      <c r="AK124" s="1031" t="s">
        <v>124</v>
      </c>
      <c r="AL124" s="1029"/>
      <c r="AM124" s="1029"/>
      <c r="AN124" s="1029"/>
      <c r="AO124" s="1030"/>
      <c r="AP124" s="1032" t="s">
        <v>124</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124</v>
      </c>
      <c r="BR124" s="1098"/>
      <c r="BS124" s="1098"/>
      <c r="BT124" s="1098"/>
      <c r="BU124" s="1098"/>
      <c r="BV124" s="1098" t="s">
        <v>124</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2161</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24016</v>
      </c>
      <c r="AB128" s="1118"/>
      <c r="AC128" s="1118"/>
      <c r="AD128" s="1118"/>
      <c r="AE128" s="1119"/>
      <c r="AF128" s="1120">
        <v>17512</v>
      </c>
      <c r="AG128" s="1118"/>
      <c r="AH128" s="1118"/>
      <c r="AI128" s="1118"/>
      <c r="AJ128" s="1119"/>
      <c r="AK128" s="1120">
        <v>11831</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4255362</v>
      </c>
      <c r="AB129" s="1029"/>
      <c r="AC129" s="1029"/>
      <c r="AD129" s="1029"/>
      <c r="AE129" s="1030"/>
      <c r="AF129" s="1031">
        <v>4094182</v>
      </c>
      <c r="AG129" s="1029"/>
      <c r="AH129" s="1029"/>
      <c r="AI129" s="1029"/>
      <c r="AJ129" s="1030"/>
      <c r="AK129" s="1031">
        <v>3931986</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594949</v>
      </c>
      <c r="AB130" s="1029"/>
      <c r="AC130" s="1029"/>
      <c r="AD130" s="1029"/>
      <c r="AE130" s="1030"/>
      <c r="AF130" s="1031">
        <v>614085</v>
      </c>
      <c r="AG130" s="1029"/>
      <c r="AH130" s="1029"/>
      <c r="AI130" s="1029"/>
      <c r="AJ130" s="1030"/>
      <c r="AK130" s="1031">
        <v>628147</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3660413</v>
      </c>
      <c r="AB131" s="1054"/>
      <c r="AC131" s="1054"/>
      <c r="AD131" s="1054"/>
      <c r="AE131" s="1055"/>
      <c r="AF131" s="1053">
        <v>3480097</v>
      </c>
      <c r="AG131" s="1054"/>
      <c r="AH131" s="1054"/>
      <c r="AI131" s="1054"/>
      <c r="AJ131" s="1055"/>
      <c r="AK131" s="1053">
        <v>3303839</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4.1179779439999997</v>
      </c>
      <c r="AB132" s="1170"/>
      <c r="AC132" s="1170"/>
      <c r="AD132" s="1170"/>
      <c r="AE132" s="1171"/>
      <c r="AF132" s="1172">
        <v>4.6728007869999999</v>
      </c>
      <c r="AG132" s="1170"/>
      <c r="AH132" s="1170"/>
      <c r="AI132" s="1170"/>
      <c r="AJ132" s="1171"/>
      <c r="AK132" s="1172">
        <v>4.8627672229999996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5</v>
      </c>
      <c r="AB133" s="1153"/>
      <c r="AC133" s="1153"/>
      <c r="AD133" s="1153"/>
      <c r="AE133" s="1154"/>
      <c r="AF133" s="1152">
        <v>4.5</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Le+Q6PqtaSwsVPAH0Gn75bK3puEV75iTCQDyGE3bWx45vAp0jEDW1Xraxvj8AIAjZ5KCpufJ6TH+TPjUNd/w==" saltValue="ML/9HaNmcEPiaqqFLawi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J7tJIGpuY4MS9YELoZ+EL4FFetcSpbXscVq4DWwSfZDRxpg/1kxFyQXe+iicU9ni0+uPONrnO1Z99i67H/1oA==" saltValue="kdsu4Oeql6LwRorqOvVL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liPag9hkpKffhNTeAvmCVSz7AefTyLnHwuaUdtr8B3OPkvAG3Lk5UhmdQ16LDP4vV6b13BIOqJZUOysjlJJJg==" saltValue="OT/V+NHVaIj+bro3+vJB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1128427</v>
      </c>
      <c r="AP9" s="292">
        <v>159789</v>
      </c>
      <c r="AQ9" s="293">
        <v>107310</v>
      </c>
      <c r="AR9" s="294">
        <v>48.9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140000</v>
      </c>
      <c r="AP10" s="295">
        <v>19824</v>
      </c>
      <c r="AQ10" s="296">
        <v>12629</v>
      </c>
      <c r="AR10" s="297">
        <v>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4550</v>
      </c>
      <c r="AP11" s="295">
        <v>644</v>
      </c>
      <c r="AQ11" s="296">
        <v>13528</v>
      </c>
      <c r="AR11" s="297">
        <v>-95.2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1569</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56587</v>
      </c>
      <c r="AP14" s="295">
        <v>8013</v>
      </c>
      <c r="AQ14" s="296">
        <v>5788</v>
      </c>
      <c r="AR14" s="297">
        <v>38.4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30481</v>
      </c>
      <c r="AP15" s="295">
        <v>4316</v>
      </c>
      <c r="AQ15" s="296">
        <v>2674</v>
      </c>
      <c r="AR15" s="297">
        <v>61.4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-79401</v>
      </c>
      <c r="AP16" s="295">
        <v>-11243</v>
      </c>
      <c r="AQ16" s="296">
        <v>-10217</v>
      </c>
      <c r="AR16" s="297">
        <v>10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1280644</v>
      </c>
      <c r="AP17" s="295">
        <v>181343</v>
      </c>
      <c r="AQ17" s="296">
        <v>133280</v>
      </c>
      <c r="AR17" s="297">
        <v>36.1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19.97</v>
      </c>
      <c r="AP21" s="308">
        <v>12.41</v>
      </c>
      <c r="AQ21" s="309">
        <v>7.56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95.7</v>
      </c>
      <c r="AP22" s="313">
        <v>96.1</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702913</v>
      </c>
      <c r="AP32" s="322">
        <v>99535</v>
      </c>
      <c r="AQ32" s="323">
        <v>65207</v>
      </c>
      <c r="AR32" s="324">
        <v>52.6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t="s">
        <v>497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46624</v>
      </c>
      <c r="AP35" s="322">
        <v>6602</v>
      </c>
      <c r="AQ35" s="323">
        <v>23731</v>
      </c>
      <c r="AR35" s="324">
        <v>-72.2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51098</v>
      </c>
      <c r="AP36" s="322">
        <v>7236</v>
      </c>
      <c r="AQ36" s="323">
        <v>4111</v>
      </c>
      <c r="AR36" s="324">
        <v>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745</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v>1</v>
      </c>
      <c r="AP38" s="325">
        <v>0</v>
      </c>
      <c r="AQ38" s="326">
        <v>5</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-11831</v>
      </c>
      <c r="AP39" s="322">
        <v>-1675</v>
      </c>
      <c r="AQ39" s="323">
        <v>-2298</v>
      </c>
      <c r="AR39" s="324">
        <v>-27.1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-628147</v>
      </c>
      <c r="AP40" s="322">
        <v>-88947</v>
      </c>
      <c r="AQ40" s="323">
        <v>-66358</v>
      </c>
      <c r="AR40" s="324">
        <v>34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160658</v>
      </c>
      <c r="AP41" s="322">
        <v>22750</v>
      </c>
      <c r="AQ41" s="323">
        <v>25144</v>
      </c>
      <c r="AR41" s="324">
        <v>-9.5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859713</v>
      </c>
      <c r="AN51" s="344">
        <v>109337</v>
      </c>
      <c r="AO51" s="345">
        <v>4.2</v>
      </c>
      <c r="AP51" s="346">
        <v>118223</v>
      </c>
      <c r="AQ51" s="347">
        <v>0.5</v>
      </c>
      <c r="AR51" s="348">
        <v>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664330</v>
      </c>
      <c r="AN52" s="352">
        <v>84488</v>
      </c>
      <c r="AO52" s="353">
        <v>0.6</v>
      </c>
      <c r="AP52" s="354">
        <v>57106</v>
      </c>
      <c r="AQ52" s="355">
        <v>-8.4</v>
      </c>
      <c r="AR52" s="356">
        <v>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1938685</v>
      </c>
      <c r="AN53" s="344">
        <v>250411</v>
      </c>
      <c r="AO53" s="345">
        <v>129</v>
      </c>
      <c r="AP53" s="346">
        <v>128485</v>
      </c>
      <c r="AQ53" s="347">
        <v>8.6999999999999993</v>
      </c>
      <c r="AR53" s="348">
        <v>120.3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838440</v>
      </c>
      <c r="AN54" s="352">
        <v>108298</v>
      </c>
      <c r="AO54" s="353">
        <v>28.2</v>
      </c>
      <c r="AP54" s="354">
        <v>62765</v>
      </c>
      <c r="AQ54" s="355">
        <v>9.9</v>
      </c>
      <c r="AR54" s="356">
        <v>18.3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2593909</v>
      </c>
      <c r="AN55" s="344">
        <v>346316</v>
      </c>
      <c r="AO55" s="345">
        <v>38.299999999999997</v>
      </c>
      <c r="AP55" s="346">
        <v>128611</v>
      </c>
      <c r="AQ55" s="347">
        <v>0.1</v>
      </c>
      <c r="AR55" s="348">
        <v>38.200000000000003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1603550</v>
      </c>
      <c r="AN56" s="352">
        <v>214092</v>
      </c>
      <c r="AO56" s="353">
        <v>97.7</v>
      </c>
      <c r="AP56" s="354">
        <v>61552</v>
      </c>
      <c r="AQ56" s="355">
        <v>-1.9</v>
      </c>
      <c r="AR56" s="356">
        <v>99.6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1141871</v>
      </c>
      <c r="AN57" s="344">
        <v>156829</v>
      </c>
      <c r="AO57" s="345">
        <v>-54.7</v>
      </c>
      <c r="AP57" s="346">
        <v>138651</v>
      </c>
      <c r="AQ57" s="347">
        <v>7.8</v>
      </c>
      <c r="AR57" s="348">
        <v>-62.5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939154</v>
      </c>
      <c r="AN58" s="352">
        <v>128987</v>
      </c>
      <c r="AO58" s="353">
        <v>-39.799999999999997</v>
      </c>
      <c r="AP58" s="354">
        <v>71211</v>
      </c>
      <c r="AQ58" s="355">
        <v>15.7</v>
      </c>
      <c r="AR58" s="356">
        <v>-55.5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1054630</v>
      </c>
      <c r="AN59" s="344">
        <v>149339</v>
      </c>
      <c r="AO59" s="345">
        <v>-4.8</v>
      </c>
      <c r="AP59" s="346">
        <v>122882</v>
      </c>
      <c r="AQ59" s="347">
        <v>-11.4</v>
      </c>
      <c r="AR59" s="348">
        <v>6.6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819390</v>
      </c>
      <c r="AN60" s="352">
        <v>116028</v>
      </c>
      <c r="AO60" s="353">
        <v>-10</v>
      </c>
      <c r="AP60" s="354">
        <v>65785</v>
      </c>
      <c r="AQ60" s="355">
        <v>-7.6</v>
      </c>
      <c r="AR60" s="356">
        <v>-2.4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1517762</v>
      </c>
      <c r="AN61" s="359">
        <v>202446</v>
      </c>
      <c r="AO61" s="360">
        <v>22.4</v>
      </c>
      <c r="AP61" s="361">
        <v>127370</v>
      </c>
      <c r="AQ61" s="362">
        <v>1.1000000000000001</v>
      </c>
      <c r="AR61" s="348">
        <v>21.3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972973</v>
      </c>
      <c r="AN62" s="352">
        <v>130379</v>
      </c>
      <c r="AO62" s="353">
        <v>15.3</v>
      </c>
      <c r="AP62" s="354">
        <v>63684</v>
      </c>
      <c r="AQ62" s="355">
        <v>1.5</v>
      </c>
      <c r="AR62" s="356">
        <v>13.8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DIMubh7AVQgd/uXlABh4S4ngICrCCHJmeQeZJ0qlQDkLD3WNmex0wc9Fmu5Bp2ewswzJETBMj2WQa0oWPzbPg==" saltValue="2Vg5opO3lyI/yE91QdtE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NmaF2t5emOhdQJfTRa/peMBRn0TAxG+Jso7S+lV3YWtFCLyuf8Kdu1/UKQWtUotmGBk8vqhf7ADfbqsCx4Zw==" saltValue="i0Mvn5qTgvySiDYddZAD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9QuPmR/l1bPm4tW7vUoIZOjV4q/PySG/V4xRaxGQUcLGZiA7ZhC1EiGq/Iqg7D0VEqv8z7w5IUYdy979bKQFA==" saltValue="bvDzTB//uad/rTs+/JfF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38.01</v>
      </c>
      <c r="G47" s="12">
        <v>40.17</v>
      </c>
      <c r="H47" s="12">
        <v>39.590000000000003</v>
      </c>
      <c r="I47" s="12">
        <v>41.22</v>
      </c>
      <c r="J47" s="13">
        <v>30.28</v>
      </c>
    </row>
    <row r="48" spans="2:10" ht="57.75" customHeight="1" x14ac:dyDescent="0.15">
      <c r="B48" s="14"/>
      <c r="C48" s="1214" t="s">
        <v>4</v>
      </c>
      <c r="D48" s="1214"/>
      <c r="E48" s="1215"/>
      <c r="F48" s="15">
        <v>11.4</v>
      </c>
      <c r="G48" s="16">
        <v>12.96</v>
      </c>
      <c r="H48" s="16">
        <v>7.87</v>
      </c>
      <c r="I48" s="16">
        <v>3.82</v>
      </c>
      <c r="J48" s="17">
        <v>4.3</v>
      </c>
    </row>
    <row r="49" spans="2:10" ht="57.75" customHeight="1" thickBot="1" x14ac:dyDescent="0.2">
      <c r="B49" s="18"/>
      <c r="C49" s="1216" t="s">
        <v>5</v>
      </c>
      <c r="D49" s="1216"/>
      <c r="E49" s="1217"/>
      <c r="F49" s="19" t="s">
        <v>545</v>
      </c>
      <c r="G49" s="20">
        <v>9.82</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mhMy+GiTgFIq9rDkztmITYkGz5zQWfl400J5MpR4CdldmshcbHrPjPInoN2GzUDtbiz8qat2bOaLx9Hu9vIbA==" saltValue="8LJKJtmBNfpsPlLZUgmu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2019-10-17T06:30:18Z</cp:lastPrinted>
  <dcterms:created xsi:type="dcterms:W3CDTF">2019-02-14T03:16:04Z</dcterms:created>
  <dcterms:modified xsi:type="dcterms:W3CDTF">2019-10-18T07:16:52Z</dcterms:modified>
  <cp:category/>
</cp:coreProperties>
</file>