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決算統計\財政状況資料集【H22～】\H30財政状況資料集\⑧提出（2回目）\"/>
    </mc:Choice>
  </mc:AlternateContent>
  <bookViews>
    <workbookView xWindow="0" yWindow="0" windowWidth="15360" windowHeight="7635" tabRatio="7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W36" i="10"/>
  <c r="BW37" i="10" s="1"/>
  <c r="BW38" i="10" s="1"/>
  <c r="BW39" i="10" s="1"/>
  <c r="BW40" i="10" s="1"/>
  <c r="BE36" i="10"/>
  <c r="AM36" i="10"/>
  <c r="U36" i="10"/>
  <c r="C36" i="10"/>
  <c r="BW35" i="10"/>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<sst xmlns="http://schemas.openxmlformats.org/spreadsheetml/2006/main" count="1117" uniqueCount="603">
  <si>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</si>
  <si>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</si>
  <si>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</si>
  <si>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</si>
  <si>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</si>
  <si>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</si>
  <si>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</si>
  <si>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</si>
  <si>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</si>
  <si>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</si>
  <si>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</si>
  <si>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</si>
  <si>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</si>
  <si>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</si>
  <si>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</si>
  <si>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</si>
  <si>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</si>
  <si>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</si>
  <si>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</si>
  <si>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</si>
  <si>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</si>
  <si>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</si>
  <si>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</si>
  <si>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</si>
  <si>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</si>
  <si>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</si>
  <si>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</si>
  <si>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</si>
  <si>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</si>
  <si>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</si>
  <si>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</si>
  <si>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</si>
  <si>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</si>
  <si>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</si>
  <si>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</si>
  <si>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</si>
  <si>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</si>
  <si>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</si>
  <si>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</si>
  <si>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</si>
  <si>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</si>
  <si>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</si>
  <si>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</si>
  <si>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</si>
  <si>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</si>
  <si>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</si>
  <si>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</si>
  <si>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</si>
  <si>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</si>
  <si>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</si>
  <si>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</si>
  <si>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</si>
  <si>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</si>
  <si>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</si>
  <si>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</si>
  <si>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</si>
  <si>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</si>
  <si>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</si>
  <si>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</si>
  <si>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</si>
  <si>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</si>
  <si>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</si>
  <si>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</si>
  <si>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</si>
  <si>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</si>
  <si>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</si>
  <si>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</si>
  <si>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</si>
  <si>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</si>
  <si>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</si>
  <si>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</si>
  <si>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</si>
  <si>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</si>
  <si>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</si>
  <si>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</si>
  <si>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</si>
  <si>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</si>
  <si>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</si>
  <si>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</si>
  <si>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</si>
  <si>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</si>
  <si>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</si>
  <si>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</si>
  <si>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</si>
  <si>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</si>
  <si>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</si>
  <si>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</si>
  <si>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</si>
  <si>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</si>
  <si>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</si>
  <si>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</si>
  <si>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</si>
  <si>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</si>
  <si>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</si>
  <si>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</si>
  <si>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</si>
  <si>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</si>
  <si>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</si>
  <si>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</si>
  <si>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</si>
  <si>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</si>
  <si>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</si>
  <si>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</si>
  <si>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</si>
  <si>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</si>
  <si>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</si>
  <si>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</si>
  <si>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</si>
  <si>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</si>
  <si>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</si>
  <si>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</si>
  <si>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</si>
  <si>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</si>
  <si>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</si>
  <si>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</si>
  <si>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</si>
  <si>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</si>
  <si>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</si>
  <si>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</si>
  <si>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</si>
  <si>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</si>
  <si>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</si>
  <si>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</si>
  <si>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</si>
  <si>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</si>
  <si>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</si>
  <si>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</si>
  <si>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</si>
  <si>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</si>
  <si>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</si>
  <si>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</si>
  <si>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</si>
  <si>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</si>
  <si>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</si>
  <si>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</si>
  <si>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</si>
  <si>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</si>
  <si>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</si>
  <si>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</si>
  <si>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</si>
  <si>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</si>
  <si>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</si>
  <si>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</si>
  <si>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</si>
  <si>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</si>
  <si>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</si>
  <si>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</si>
  <si>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</si>
  <si>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</si>
  <si>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</si>
  <si>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</si>
  <si>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</si>
  <si>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</si>
  <si>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</si>
  <si>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</si>
  <si>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</si>
  <si>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</si>
  <si>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</si>
  <si>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</si>
  <si>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</si>
  <si>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</si>
  <si>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</si>
  <si>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</si>
  <si>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</si>
  <si>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</si>
  <si>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</si>
  <si>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</si>
  <si>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</si>
  <si>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</si>
  <si>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</si>
  <si>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</si>
  <si>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</si>
  <si>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</si>
  <si>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</si>
  <si>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</si>
  <si>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</si>
  <si>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</si>
  <si>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</si>
  <si>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</si>
  <si>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</si>
  <si>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</si>
  <si>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</si>
  <si>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</si>
  <si>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</si>
  <si>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</si>
  <si>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</si>
  <si>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</si>
  <si>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</si>
  <si>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</si>
  <si>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</si>
  <si>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</si>
  <si>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</si>
  <si>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</si>
  <si>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</si>
  <si>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</si>
  <si>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</si>
  <si>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</si>
  <si>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</si>
  <si>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</si>
  <si>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</si>
  <si>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</si>
  <si>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</si>
  <si>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</si>
  <si>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</si>
  <si>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</si>
  <si>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</si>
  <si>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</si>
  <si>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</si>
  <si>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</si>
  <si>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</si>
  <si>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</si>
  <si>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</si>
  <si>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</si>
  <si>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</si>
  <si>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静岡県三島市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</si>
  <si>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</si>
  <si>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</si>
  <si>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</si>
  <si>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</si>
  <si>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</si>
  <si>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</si>
  <si>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</si>
  <si>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</si>
  <si>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</si>
  <si>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</si>
  <si>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</si>
  <si>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</si>
  <si>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</si>
  <si>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</si>
  <si>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</si>
  <si>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</si>
  <si>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</si>
  <si>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</si>
  <si>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</si>
  <si>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</si>
  <si>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</si>
  <si>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</si>
  <si>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</si>
  <si>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</si>
  <si>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</si>
  <si>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</si>
  <si>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</si>
  <si>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</si>
  <si>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</si>
  <si>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</si>
  <si>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</si>
  <si>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</si>
  <si>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</si>
  <si>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</si>
  <si>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</si>
  <si>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</si>
  <si>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</si>
  <si>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</si>
  <si>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</si>
  <si>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</si>
  <si>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</si>
  <si>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</si>
  <si>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</si>
  <si>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</si>
  <si>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</si>
  <si>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</si>
  <si>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</si>
  <si>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</si>
  <si>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</si>
  <si>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</si>
  <si>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</si>
  <si>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</si>
  <si>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</si>
  <si>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</si>
  <si>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</si>
  <si>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</si>
  <si>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</si>
  <si>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</si>
  <si>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</si>
  <si>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</si>
  <si>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</si>
  <si>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</si>
  <si>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</si>
  <si>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</si>
  <si>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</si>
  <si>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</si>
  <si>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</si>
  <si>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</si>
  <si>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</si>
  <si>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</si>
  <si>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</si>
  <si>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</si>
  <si>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</si>
  <si>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</si>
  <si>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</si>
  <si>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</si>
  <si>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</si>
  <si>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</si>
  <si>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</si>
  <si>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</si>
  <si>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</si>
  <si>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</si>
  <si>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</si>
  <si>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</si>
  <si>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</si>
  <si>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</si>
  <si>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</si>
  <si>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</si>
  <si>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</si>
  <si>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</si>
  <si>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</si>
  <si>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</si>
  <si>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</si>
  <si>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</si>
  <si>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</si>
  <si>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</si>
  <si>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</si>
  <si>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</si>
  <si>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</si>
  <si>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</si>
  <si>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</si>
  <si>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</si>
  <si>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</si>
  <si>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</si>
  <si>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</si>
  <si>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</si>
  <si>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</si>
  <si>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</si>
  <si>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</si>
  <si>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</si>
  <si>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</si>
  <si>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</si>
  <si>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</si>
  <si>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</si>
  <si>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</si>
  <si>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</si>
  <si>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</si>
  <si>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</si>
  <si>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</si>
  <si>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</si>
  <si>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</si>
  <si>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</si>
  <si>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</si>
  <si>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</si>
  <si>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</si>
  <si>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</si>
  <si>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</si>
  <si>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</si>
  <si>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</si>
  <si>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</si>
  <si>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</si>
  <si>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</si>
  <si>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</si>
  <si>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</si>
  <si>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</si>
  <si>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</si>
  <si>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</si>
  <si>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</si>
  <si>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</si>
  <si>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</si>
  <si>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</si>
  <si>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</si>
  <si>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</si>
  <si>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</si>
  <si>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</si>
  <si>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</si>
  <si>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</si>
  <si>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</si>
  <si>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静岡県三島市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</si>
  <si>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</si>
  <si>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</si>
  <si>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</si>
  <si>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</si>
  <si>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</si>
  <si>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</si>
  <si>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</si>
  <si>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</si>
  <si>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</si>
  <si>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</si>
  <si>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</si>
  <si>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</si>
  <si>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</si>
  <si>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</si>
  <si>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</si>
  <si>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</si>
  <si>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</si>
  <si>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</si>
  <si>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</si>
  <si>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</si>
  <si>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</si>
  <si>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</si>
  <si>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</si>
  <si>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</si>
  <si>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</si>
  <si>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</si>
  <si>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</si>
  <si>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</si>
  <si>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</si>
  <si>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</si>
  <si>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</si>
  <si>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</si>
  <si>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</si>
  <si>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</si>
  <si>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</si>
  <si>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</si>
  <si>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</si>
  <si>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</si>
  <si>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</si>
  <si>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</si>
  <si>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</si>
  <si>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</si>
  <si>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</si>
  <si>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</si>
  <si>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</si>
  <si>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</si>
  <si>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</si>
  <si>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</si>
  <si>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</si>
  <si>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</si>
  <si>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</si>
  <si>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</si>
  <si>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</si>
  <si>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</si>
  <si>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</si>
  <si>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</si>
  <si>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</si>
  <si>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</si>
  <si>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</si>
  <si>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</si>
  <si>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</si>
  <si>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</si>
  <si>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</si>
  <si>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</si>
  <si>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</si>
  <si>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</si>
  <si>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</si>
  <si>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</si>
  <si>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</si>
  <si>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</si>
  <si>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</si>
  <si>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</si>
  <si>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</si>
  <si>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</si>
  <si>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</si>
  <si>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</si>
  <si>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</si>
  <si>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</si>
  <si>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</si>
  <si>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</si>
  <si>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</si>
  <si>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</si>
  <si>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</si>
  <si>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</si>
  <si>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</si>
  <si>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</si>
  <si>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</si>
  <si>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</si>
  <si>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</si>
  <si>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</si>
  <si>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</si>
  <si>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</si>
  <si>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</si>
  <si>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</si>
  <si>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</si>
  <si>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</si>
  <si>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</si>
  <si>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</si>
  <si>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</si>
  <si>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</si>
  <si>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</si>
  <si>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</si>
  <si>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</si>
  <si>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</si>
  <si>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</si>
  <si>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</si>
  <si>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</si>
  <si>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</si>
  <si>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</si>
  <si>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</si>
  <si>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</si>
  <si>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</si>
  <si>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</si>
  <si>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</si>
  <si>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</si>
  <si>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</si>
  <si>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</si>
  <si>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</si>
  <si>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</si>
  <si>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</si>
  <si>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</si>
  <si>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</si>
  <si>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</si>
  <si>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</si>
  <si>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</si>
  <si>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</si>
  <si>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</si>
  <si>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</si>
  <si>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</si>
  <si>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</si>
  <si>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</si>
  <si>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</si>
  <si>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</si>
  <si>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</si>
  <si>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</si>
  <si>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</si>
  <si>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</si>
  <si>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</si>
  <si>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</si>
  <si>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</si>
  <si>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</si>
  <si>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</si>
  <si>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</si>
  <si>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</si>
  <si>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</si>
  <si>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</si>
  <si>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</si>
  <si>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</si>
  <si>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</si>
  <si>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</si>
  <si>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</si>
  <si>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</si>
  <si>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</si>
  <si>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</si>
  <si>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</si>
  <si>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</si>
  <si>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</si>
  <si>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</si>
  <si>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</si>
  <si>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</si>
  <si>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</si>
  <si>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</si>
  <si>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</si>
  <si>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</si>
  <si>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</si>
  <si>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</si>
  <si>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</si>
  <si>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</si>
  <si>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</si>
  <si>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</si>
  <si>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</si>
  <si>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</si>
  <si>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</si>
  <si>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</si>
  <si>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</si>
  <si>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</si>
  <si>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</si>
  <si>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</si>
  <si>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</si>
  <si>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</si>
  <si>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</si>
  <si>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</si>
  <si>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1.06</t>
  </si>
  <si>
    <t>▲ 1.86</t>
  </si>
  <si>
    <t>水道事業会計</t>
  </si>
  <si>
    <t>一般会計</t>
  </si>
  <si>
    <t>介護保険特別会計</t>
  </si>
  <si>
    <t>国民健康保険特別会計</t>
  </si>
  <si>
    <t>下水道事業会計</t>
  </si>
  <si>
    <t>墓園事業特別会計</t>
  </si>
  <si>
    <t>駐車場事業特別会計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</si>
  <si>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</si>
  <si>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</si>
  <si>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</si>
  <si>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</si>
  <si>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</si>
  <si>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</si>
  <si>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</si>
  <si>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</si>
  <si>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</si>
  <si>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</si>
  <si>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</si>
  <si>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</si>
  <si>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三島函南広域行政組合</t>
  </si>
  <si>
    <t>-</t>
    <phoneticPr fontId="2"/>
  </si>
  <si>
    <t>富士山南東消防組合</t>
  </si>
  <si>
    <t>箱根山御山組合</t>
  </si>
  <si>
    <t>三島市外五ヶ市町箱根山組合</t>
  </si>
  <si>
    <t>三島市外三ヶ市町箱根山林組合</t>
  </si>
  <si>
    <t>箱根山禁伐林組合</t>
  </si>
  <si>
    <t>箱根山殖産林組合</t>
  </si>
  <si>
    <t>静岡県後期高齢者医療広域連合（事業会計分）</t>
    <rPh sb="15" eb="17">
      <t>ジギョウ</t>
    </rPh>
    <rPh sb="17" eb="19">
      <t>カイケイ</t>
    </rPh>
    <rPh sb="19" eb="20">
      <t>ブン</t>
    </rPh>
    <phoneticPr fontId="26"/>
  </si>
  <si>
    <t>-</t>
    <phoneticPr fontId="2"/>
  </si>
  <si>
    <t>-</t>
    <phoneticPr fontId="2"/>
  </si>
  <si>
    <t>三島市土地開発公社</t>
    <rPh sb="0" eb="3">
      <t>ミシマシ</t>
    </rPh>
    <rPh sb="3" eb="5">
      <t>トチ</t>
    </rPh>
    <rPh sb="5" eb="7">
      <t>カイハツ</t>
    </rPh>
    <rPh sb="7" eb="9">
      <t>コウシャ</t>
    </rPh>
    <phoneticPr fontId="1"/>
  </si>
  <si>
    <t>みしま街づくり</t>
  </si>
  <si>
    <t>三島市庁舎建設基金</t>
    <rPh sb="0" eb="3">
      <t>ミシマシ</t>
    </rPh>
    <rPh sb="3" eb="5">
      <t>チョウシャ</t>
    </rPh>
    <rPh sb="5" eb="7">
      <t>ケンセツ</t>
    </rPh>
    <rPh sb="7" eb="9">
      <t>キキン</t>
    </rPh>
    <phoneticPr fontId="11"/>
  </si>
  <si>
    <t>三島市養護老人ホーム整備基金</t>
    <rPh sb="0" eb="3">
      <t>ミシマシ</t>
    </rPh>
    <rPh sb="3" eb="7">
      <t>ヨウゴロウジン</t>
    </rPh>
    <rPh sb="10" eb="12">
      <t>セイビ</t>
    </rPh>
    <rPh sb="12" eb="14">
      <t>キキン</t>
    </rPh>
    <phoneticPr fontId="11"/>
  </si>
  <si>
    <t>佐野郷土振興基金</t>
    <rPh sb="0" eb="2">
      <t>サノ</t>
    </rPh>
    <rPh sb="2" eb="4">
      <t>キョウド</t>
    </rPh>
    <rPh sb="4" eb="6">
      <t>シンコウ</t>
    </rPh>
    <rPh sb="6" eb="8">
      <t>キキン</t>
    </rPh>
    <phoneticPr fontId="11"/>
  </si>
  <si>
    <t>三島市ふるさと創生基金</t>
    <rPh sb="0" eb="3">
      <t>ミシマシ</t>
    </rPh>
    <rPh sb="7" eb="9">
      <t>ソウセイ</t>
    </rPh>
    <rPh sb="9" eb="11">
      <t>キキン</t>
    </rPh>
    <phoneticPr fontId="11"/>
  </si>
  <si>
    <t>教育施設整備基金</t>
    <rPh sb="0" eb="2">
      <t>キョウイク</t>
    </rPh>
    <rPh sb="2" eb="4">
      <t>シセツ</t>
    </rPh>
    <rPh sb="4" eb="6">
      <t>セイビ</t>
    </rPh>
    <rPh sb="6" eb="8">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</si>
  <si>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</si>
  <si>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</si>
  <si>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</si>
  <si>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</si>
  <si>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</si>
  <si>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</si>
  <si>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類似団体の平均と比較すると、有形固定資産減価償却率は低いものの、将来負担比率は高い水準となっている。
有形固定資産の減価償却については、令和元年度に公共施設の保全に係る個別施設計画を策定する予定であり、総合計画に位置付けられているものを除き計画策定までは原則として建て替えや新設、大規模修繕等は一旦中止としていることから、しばらくの間は増加傾向にあると予想される。一方で、将来負担比率については、基金残高が増加したこと、職員構成の変動により退職手当負担見込額が減少したことなどにより減っているが、今後、公共施設の大規模修繕が始まると、さらに増加することが想定されるので、真に必要な事業を見定め、長期的な視点に立った負担抑制に努める。</t>
    <rPh sb="0" eb="2">
      <t>ルイジ</t>
    </rPh>
    <rPh sb="2" eb="4">
      <t>ダンタイ</t>
    </rPh>
    <rPh sb="5" eb="7">
      <t>ヘイキン</t>
    </rPh>
    <rPh sb="8" eb="10">
      <t>ヒカク</t>
    </rPh>
    <rPh sb="14" eb="16">
      <t>ユウケイ</t>
    </rPh>
    <rPh sb="16" eb="18">
      <t>コテイ</t>
    </rPh>
    <rPh sb="18" eb="20">
      <t>シサン</t>
    </rPh>
    <rPh sb="20" eb="22">
      <t>ゲンカ</t>
    </rPh>
    <rPh sb="22" eb="24">
      <t>ショウキャク</t>
    </rPh>
    <rPh sb="24" eb="25">
      <t>リツ</t>
    </rPh>
    <rPh sb="26" eb="27">
      <t>ヒク</t>
    </rPh>
    <rPh sb="32" eb="34">
      <t>ショウライ</t>
    </rPh>
    <rPh sb="34" eb="36">
      <t>フタン</t>
    </rPh>
    <rPh sb="36" eb="38">
      <t>ヒリツ</t>
    </rPh>
    <rPh sb="39" eb="40">
      <t>タカ</t>
    </rPh>
    <rPh sb="41" eb="43">
      <t>スイジュン</t>
    </rPh>
    <rPh sb="241" eb="242">
      <t>ヘ</t>
    </rPh>
    <rPh sb="248" eb="250">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</si>
  <si>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</si>
  <si>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</si>
  <si>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</si>
  <si>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</si>
  <si>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</si>
  <si>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</si>
  <si>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</si>
  <si>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</si>
  <si>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</si>
  <si>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</si>
  <si>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将来負担比率、実質公債費比率共に類似団体の平均を上回っている。
将来負担比率については、職員構成の変動により退職手当負担見込額が減少したことなどにより前年度から減少している。実質公債費比率については、これまでの起債抑制の取り組みや近年の借入利率が低いことなどの影響から元利償還金が減額となったことなどにより減少傾向にあるが、今後大規模な再開発事業や公共施設の建て替えなど、将来負担の増加が見込まれることを踏まえると、将来的に増加に転じることが予想されるため、無駄な経費を見直し、市税の確保などに努めるなど引き続き財政の健全性の確保を図る。</t>
    <rPh sb="0" eb="2">
      <t>ショウライ</t>
    </rPh>
    <rPh sb="2" eb="4">
      <t>フタン</t>
    </rPh>
    <rPh sb="4" eb="6">
      <t>ヒリツ</t>
    </rPh>
    <rPh sb="7" eb="9">
      <t>ジッシツ</t>
    </rPh>
    <rPh sb="9" eb="12">
      <t>コウサイヒ</t>
    </rPh>
    <rPh sb="12" eb="14">
      <t>ヒリツ</t>
    </rPh>
    <rPh sb="14" eb="15">
      <t>トモ</t>
    </rPh>
    <rPh sb="16" eb="20">
      <t>ルイジダンタイ</t>
    </rPh>
    <rPh sb="21" eb="23">
      <t>ヘイキン</t>
    </rPh>
    <rPh sb="24" eb="26">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</si>
</sst>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45375</c:v>
                </c:pt>
                <c:pt idx="1">
                  <c:v>44267</c:v>
                </c:pt>
                <c:pt idx="2">
                  <c:v>40879</c:v>
                </c:pt>
                <c:pt idx="3">
                  <c:v>42651</c:v>
                </c:pt>
                <c:pt idx="4">
                  <c:v>43226</c:v>
                </c:pt>
              </c:numCache>
            </c:numRef>
          </c:val>
          <c:smooth val="0"/>
          <c:extLst>
            <c:ext xmlns:c16="http://schemas.microsoft.com/office/drawing/2014/chart" uri="{C3380CC4-5D6E-409C-BE32-E72D297353CC}">
              <c16:uniqueId val="{00000000-FE39-464C-AB98-0538C6D733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46566</c:v>
                </c:pt>
                <c:pt idx="1">
                  <c:v>41003</c:v>
                </c:pt>
                <c:pt idx="2">
                  <c:v>33880</c:v>
                </c:pt>
                <c:pt idx="3">
                  <c:v>41059</c:v>
                </c:pt>
                <c:pt idx="4">
                  <c:v>31940</c:v>
                </c:pt>
              </c:numCache>
            </c:numRef>
          </c:val>
          <c:smooth val="0"/>
          <c:extLst>
            <c:ext xmlns:c16="http://schemas.microsoft.com/office/drawing/2014/chart" uri="{C3380CC4-5D6E-409C-BE32-E72D297353CC}">
              <c16:uniqueId val="{00000001-FE39-464C-AB98-0538C6D733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2.37</c:v>
                </c:pt>
                <c:pt idx="1">
                  <c:v>5.0599999999999996</c:v>
                </c:pt>
                <c:pt idx="2">
                  <c:v>3.14</c:v>
                </c:pt>
                <c:pt idx="3">
                  <c:v>3.75</c:v>
                </c:pt>
                <c:pt idx="4">
                  <c:v>5.12</c:v>
                </c:pt>
              </c:numCache>
            </c:numRef>
          </c:val>
          <c:extLst>
            <c:ext xmlns:c16="http://schemas.microsoft.com/office/drawing/2014/chart" uri="{C3380CC4-5D6E-409C-BE32-E72D297353CC}">
              <c16:uniqueId val="{00000000-4E3F-4316-8EF5-6516AD4B31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6.61</c:v>
                </c:pt>
                <c:pt idx="1">
                  <c:v>6.54</c:v>
                </c:pt>
                <c:pt idx="2">
                  <c:v>6.7</c:v>
                </c:pt>
                <c:pt idx="3">
                  <c:v>6.7</c:v>
                </c:pt>
                <c:pt idx="4">
                  <c:v>6.57</c:v>
                </c:pt>
              </c:numCache>
            </c:numRef>
          </c:val>
          <c:extLst>
            <c:ext xmlns:c16="http://schemas.microsoft.com/office/drawing/2014/chart" uri="{C3380CC4-5D6E-409C-BE32-E72D297353CC}">
              <c16:uniqueId val="{00000001-4E3F-4316-8EF5-6516AD4B31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-1.06</c:v>
                </c:pt>
                <c:pt idx="1">
                  <c:v>2.72</c:v>
                </c:pt>
                <c:pt idx="2">
                  <c:v>-1.86</c:v>
                </c:pt>
                <c:pt idx="3">
                  <c:v>0.62</c:v>
                </c:pt>
                <c:pt idx="4">
                  <c:v>1.44</c:v>
                </c:pt>
              </c:numCache>
            </c:numRef>
          </c:val>
          <c:smooth val="0"/>
          <c:extLst>
            <c:ext xmlns:c16="http://schemas.microsoft.com/office/drawing/2014/chart" uri="{C3380CC4-5D6E-409C-BE32-E72D297353CC}">
              <c16:uniqueId val="{00000002-4E3F-4316-8EF5-6516AD4B31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0.16</c:v>
                </c:pt>
                <c:pt idx="4">
                  <c:v>#N/A</c:v>
                </c:pt>
                <c:pt idx="5">
                  <c:v>0.31</c:v>
                </c:pt>
                <c:pt idx="6">
                  <c:v>#N/A</c:v>
                </c:pt>
                <c:pt idx="7">
                  <c:v>0.92</c:v>
                </c:pt>
                <c:pt idx="8">
                  <c:v>0</c:v>
                </c:pt>
                <c:pt idx="9">
                  <c:v>0</c:v>
                </c:pt>
              </c:numCache>
            </c:numRef>
          </c:val>
          <c:extLst>
            <c:ext xmlns:c16="http://schemas.microsoft.com/office/drawing/2014/chart" uri="{C3380CC4-5D6E-409C-BE32-E72D297353CC}">
              <c16:uniqueId val="{00000000-8B44-4A45-BF76-855223A9D8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44-4A45-BF76-855223A9D86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7.0000000000000007E-2</c:v>
                </c:pt>
                <c:pt idx="4">
                  <c:v>#N/A</c:v>
                </c:pt>
                <c:pt idx="5">
                  <c:v>0.01</c:v>
                </c:pt>
                <c:pt idx="6">
                  <c:v>#N/A</c:v>
                </c:pt>
                <c:pt idx="7">
                  <c:v>0.08</c:v>
                </c:pt>
                <c:pt idx="8">
                  <c:v>#N/A</c:v>
                </c:pt>
                <c:pt idx="9">
                  <c:v>0.02</c:v>
                </c:pt>
              </c:numCache>
            </c:numRef>
          </c:val>
          <c:extLst>
            <c:ext xmlns:c16="http://schemas.microsoft.com/office/drawing/2014/chart" uri="{C3380CC4-5D6E-409C-BE32-E72D297353CC}">
              <c16:uniqueId val="{00000002-8B44-4A45-BF76-855223A9D86A}"/>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0.06</c:v>
                </c:pt>
                <c:pt idx="4">
                  <c:v>#N/A</c:v>
                </c:pt>
                <c:pt idx="5">
                  <c:v>0.05</c:v>
                </c:pt>
                <c:pt idx="6">
                  <c:v>#N/A</c:v>
                </c:pt>
                <c:pt idx="7">
                  <c:v>0.04</c:v>
                </c:pt>
                <c:pt idx="8">
                  <c:v>#N/A</c:v>
                </c:pt>
                <c:pt idx="9">
                  <c:v>0.04</c:v>
                </c:pt>
              </c:numCache>
            </c:numRef>
          </c:val>
          <c:extLst>
            <c:ext xmlns:c16="http://schemas.microsoft.com/office/drawing/2014/chart" uri="{C3380CC4-5D6E-409C-BE32-E72D297353CC}">
              <c16:uniqueId val="{00000003-8B44-4A45-BF76-855223A9D86A}"/>
            </c:ext>
          </c:extLst>
        </c:ser>
        <c:ser>
          <c:idx val="4"/>
          <c:order val="4"/>
          <c:tx>
            <c:strRef>
              <c:f>データシート!$A$31</c:f>
              <c:strCache>
                <c:ptCount val="1"/>
                <c:pt idx="0">
                  <c:v>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0.05</c:v>
                </c:pt>
              </c:numCache>
            </c:numRef>
          </c:val>
          <c:extLst>
            <c:ext xmlns:c16="http://schemas.microsoft.com/office/drawing/2014/chart" uri="{C3380CC4-5D6E-409C-BE32-E72D297353CC}">
              <c16:uniqueId val="{00000004-8B44-4A45-BF76-855223A9D86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0.32</c:v>
                </c:pt>
              </c:numCache>
            </c:numRef>
          </c:val>
          <c:extLst>
            <c:ext xmlns:c16="http://schemas.microsoft.com/office/drawing/2014/chart" uri="{C3380CC4-5D6E-409C-BE32-E72D297353CC}">
              <c16:uniqueId val="{00000005-8B44-4A45-BF76-855223A9D86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1.23</c:v>
                </c:pt>
                <c:pt idx="2">
                  <c:v>#N/A</c:v>
                </c:pt>
                <c:pt idx="3">
                  <c:v>1.45</c:v>
                </c:pt>
                <c:pt idx="4">
                  <c:v>#N/A</c:v>
                </c:pt>
                <c:pt idx="5">
                  <c:v>1.1599999999999999</c:v>
                </c:pt>
                <c:pt idx="6">
                  <c:v>#N/A</c:v>
                </c:pt>
                <c:pt idx="7">
                  <c:v>1.85</c:v>
                </c:pt>
                <c:pt idx="8">
                  <c:v>#N/A</c:v>
                </c:pt>
                <c:pt idx="9">
                  <c:v>1.1000000000000001</c:v>
                </c:pt>
              </c:numCache>
            </c:numRef>
          </c:val>
          <c:extLst>
            <c:ext xmlns:c16="http://schemas.microsoft.com/office/drawing/2014/chart" uri="{C3380CC4-5D6E-409C-BE32-E72D297353CC}">
              <c16:uniqueId val="{00000006-8B44-4A45-BF76-855223A9D86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0.88</c:v>
                </c:pt>
                <c:pt idx="2">
                  <c:v>#N/A</c:v>
                </c:pt>
                <c:pt idx="3">
                  <c:v>0.72</c:v>
                </c:pt>
                <c:pt idx="4">
                  <c:v>#N/A</c:v>
                </c:pt>
                <c:pt idx="5">
                  <c:v>1.01</c:v>
                </c:pt>
                <c:pt idx="6">
                  <c:v>#N/A</c:v>
                </c:pt>
                <c:pt idx="7">
                  <c:v>1.22</c:v>
                </c:pt>
                <c:pt idx="8">
                  <c:v>#N/A</c:v>
                </c:pt>
                <c:pt idx="9">
                  <c:v>1.28</c:v>
                </c:pt>
              </c:numCache>
            </c:numRef>
          </c:val>
          <c:extLst>
            <c:ext xmlns:c16="http://schemas.microsoft.com/office/drawing/2014/chart" uri="{C3380CC4-5D6E-409C-BE32-E72D297353CC}">
              <c16:uniqueId val="{00000007-8B44-4A45-BF76-855223A9D86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2.35</c:v>
                </c:pt>
                <c:pt idx="2">
                  <c:v>#N/A</c:v>
                </c:pt>
                <c:pt idx="3">
                  <c:v>5.0199999999999996</c:v>
                </c:pt>
                <c:pt idx="4">
                  <c:v>#N/A</c:v>
                </c:pt>
                <c:pt idx="5">
                  <c:v>3.09</c:v>
                </c:pt>
                <c:pt idx="6">
                  <c:v>#N/A</c:v>
                </c:pt>
                <c:pt idx="7">
                  <c:v>3.7</c:v>
                </c:pt>
                <c:pt idx="8">
                  <c:v>#N/A</c:v>
                </c:pt>
                <c:pt idx="9">
                  <c:v>5.0599999999999996</c:v>
                </c:pt>
              </c:numCache>
            </c:numRef>
          </c:val>
          <c:extLst>
            <c:ext xmlns:c16="http://schemas.microsoft.com/office/drawing/2014/chart" uri="{C3380CC4-5D6E-409C-BE32-E72D297353CC}">
              <c16:uniqueId val="{00000008-8B44-4A45-BF76-855223A9D8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5.87</c:v>
                </c:pt>
                <c:pt idx="2">
                  <c:v>#N/A</c:v>
                </c:pt>
                <c:pt idx="3">
                  <c:v>4.54</c:v>
                </c:pt>
                <c:pt idx="4">
                  <c:v>#N/A</c:v>
                </c:pt>
                <c:pt idx="5">
                  <c:v>4.74</c:v>
                </c:pt>
                <c:pt idx="6">
                  <c:v>#N/A</c:v>
                </c:pt>
                <c:pt idx="7">
                  <c:v>5.21</c:v>
                </c:pt>
                <c:pt idx="8">
                  <c:v>#N/A</c:v>
                </c:pt>
                <c:pt idx="9">
                  <c:v>5.93</c:v>
                </c:pt>
              </c:numCache>
            </c:numRef>
          </c:val>
          <c:extLst>
            <c:ext xmlns:c16="http://schemas.microsoft.com/office/drawing/2014/chart" uri="{C3380CC4-5D6E-409C-BE32-E72D297353CC}">
              <c16:uniqueId val="{00000009-8B44-4A45-BF76-855223A9D8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3432</c:v>
                </c:pt>
                <c:pt idx="5">
                  <c:v>3270</c:v>
                </c:pt>
                <c:pt idx="8">
                  <c:v>3099</c:v>
                </c:pt>
                <c:pt idx="11">
                  <c:v>3165</c:v>
                </c:pt>
                <c:pt idx="14">
                  <c:v>3168</c:v>
                </c:pt>
              </c:numCache>
            </c:numRef>
          </c:val>
          <c:extLst>
            <c:ext xmlns:c16="http://schemas.microsoft.com/office/drawing/2014/chart" uri="{C3380CC4-5D6E-409C-BE32-E72D297353CC}">
              <c16:uniqueId val="{00000000-3749-4887-8F64-1E9DF4FEEA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49-4887-8F64-1E9DF4FEEA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18</c:v>
                </c:pt>
                <c:pt idx="6">
                  <c:v>20</c:v>
                </c:pt>
                <c:pt idx="9">
                  <c:v>24</c:v>
                </c:pt>
                <c:pt idx="12">
                  <c:v>27</c:v>
                </c:pt>
              </c:numCache>
            </c:numRef>
          </c:val>
          <c:extLst>
            <c:ext xmlns:c16="http://schemas.microsoft.com/office/drawing/2014/chart" uri="{C3380CC4-5D6E-409C-BE32-E72D297353CC}">
              <c16:uniqueId val="{00000002-3749-4887-8F64-1E9DF4FEEA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49-4887-8F64-1E9DF4FEEA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806</c:v>
                </c:pt>
                <c:pt idx="3">
                  <c:v>785</c:v>
                </c:pt>
                <c:pt idx="6">
                  <c:v>713</c:v>
                </c:pt>
                <c:pt idx="9">
                  <c:v>703</c:v>
                </c:pt>
                <c:pt idx="12">
                  <c:v>668</c:v>
                </c:pt>
              </c:numCache>
            </c:numRef>
          </c:val>
          <c:extLst>
            <c:ext xmlns:c16="http://schemas.microsoft.com/office/drawing/2014/chart" uri="{C3380CC4-5D6E-409C-BE32-E72D297353CC}">
              <c16:uniqueId val="{00000004-3749-4887-8F64-1E9DF4FEEA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49-4887-8F64-1E9DF4FEEA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49-4887-8F64-1E9DF4FEEA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3689</c:v>
                </c:pt>
                <c:pt idx="3">
                  <c:v>3685</c:v>
                </c:pt>
                <c:pt idx="6">
                  <c:v>3636</c:v>
                </c:pt>
                <c:pt idx="9">
                  <c:v>3439</c:v>
                </c:pt>
                <c:pt idx="12">
                  <c:v>3391</c:v>
                </c:pt>
              </c:numCache>
            </c:numRef>
          </c:val>
          <c:extLst>
            <c:ext xmlns:c16="http://schemas.microsoft.com/office/drawing/2014/chart" uri="{C3380CC4-5D6E-409C-BE32-E72D297353CC}">
              <c16:uniqueId val="{00000007-3749-4887-8F64-1E9DF4FEEA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1081</c:v>
                </c:pt>
                <c:pt idx="2">
                  <c:v>#N/A</c:v>
                </c:pt>
                <c:pt idx="3">
                  <c:v>#N/A</c:v>
                </c:pt>
                <c:pt idx="4">
                  <c:v>1218</c:v>
                </c:pt>
                <c:pt idx="5">
                  <c:v>#N/A</c:v>
                </c:pt>
                <c:pt idx="6">
                  <c:v>#N/A</c:v>
                </c:pt>
                <c:pt idx="7">
                  <c:v>1270</c:v>
                </c:pt>
                <c:pt idx="8">
                  <c:v>#N/A</c:v>
                </c:pt>
                <c:pt idx="9">
                  <c:v>#N/A</c:v>
                </c:pt>
                <c:pt idx="10">
                  <c:v>1001</c:v>
                </c:pt>
                <c:pt idx="11">
                  <c:v>#N/A</c:v>
                </c:pt>
                <c:pt idx="12">
                  <c:v>#N/A</c:v>
                </c:pt>
                <c:pt idx="13">
                  <c:v>918</c:v>
                </c:pt>
                <c:pt idx="14">
                  <c:v>#N/A</c:v>
                </c:pt>
              </c:numCache>
            </c:numRef>
          </c:val>
          <c:smooth val="0"/>
          <c:extLst>
            <c:ext xmlns:c16="http://schemas.microsoft.com/office/drawing/2014/chart" uri="{C3380CC4-5D6E-409C-BE32-E72D297353CC}">
              <c16:uniqueId val="{00000008-3749-4887-8F64-1E9DF4FEEA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30182</c:v>
                </c:pt>
                <c:pt idx="5">
                  <c:v>29975</c:v>
                </c:pt>
                <c:pt idx="8">
                  <c:v>29652</c:v>
                </c:pt>
                <c:pt idx="11">
                  <c:v>29333</c:v>
                </c:pt>
                <c:pt idx="14">
                  <c:v>29384</c:v>
                </c:pt>
              </c:numCache>
            </c:numRef>
          </c:val>
          <c:extLst>
            <c:ext xmlns:c16="http://schemas.microsoft.com/office/drawing/2014/chart" uri="{C3380CC4-5D6E-409C-BE32-E72D297353CC}">
              <c16:uniqueId val="{00000000-53D3-4FD0-A23B-C3ACFE7ECF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21884</c:v>
                </c:pt>
                <c:pt idx="5">
                  <c:v>21501</c:v>
                </c:pt>
                <c:pt idx="8">
                  <c:v>20984</c:v>
                </c:pt>
                <c:pt idx="11">
                  <c:v>20625</c:v>
                </c:pt>
                <c:pt idx="14">
                  <c:v>19933</c:v>
                </c:pt>
              </c:numCache>
            </c:numRef>
          </c:val>
          <c:extLst>
            <c:ext xmlns:c16="http://schemas.microsoft.com/office/drawing/2014/chart" uri="{C3380CC4-5D6E-409C-BE32-E72D297353CC}">
              <c16:uniqueId val="{00000001-53D3-4FD0-A23B-C3ACFE7ECF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3441</c:v>
                </c:pt>
                <c:pt idx="5">
                  <c:v>2996</c:v>
                </c:pt>
                <c:pt idx="8">
                  <c:v>3207</c:v>
                </c:pt>
                <c:pt idx="11">
                  <c:v>3191</c:v>
                </c:pt>
                <c:pt idx="14">
                  <c:v>3674</c:v>
                </c:pt>
              </c:numCache>
            </c:numRef>
          </c:val>
          <c:extLst>
            <c:ext xmlns:c16="http://schemas.microsoft.com/office/drawing/2014/chart" uri="{C3380CC4-5D6E-409C-BE32-E72D297353CC}">
              <c16:uniqueId val="{00000002-53D3-4FD0-A23B-C3ACFE7ECF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D3-4FD0-A23B-C3ACFE7ECF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D3-4FD0-A23B-C3ACFE7ECF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D3-4FD0-A23B-C3ACFE7ECF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5856</c:v>
                </c:pt>
                <c:pt idx="3">
                  <c:v>5301</c:v>
                </c:pt>
                <c:pt idx="6">
                  <c:v>4524</c:v>
                </c:pt>
                <c:pt idx="9">
                  <c:v>4428</c:v>
                </c:pt>
                <c:pt idx="12">
                  <c:v>4248</c:v>
                </c:pt>
              </c:numCache>
            </c:numRef>
          </c:val>
          <c:extLst>
            <c:ext xmlns:c16="http://schemas.microsoft.com/office/drawing/2014/chart" uri="{C3380CC4-5D6E-409C-BE32-E72D297353CC}">
              <c16:uniqueId val="{00000006-53D3-4FD0-A23B-C3ACFE7ECF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39</c:v>
                </c:pt>
                <c:pt idx="9">
                  <c:v>142</c:v>
                </c:pt>
                <c:pt idx="12">
                  <c:v>215</c:v>
                </c:pt>
              </c:numCache>
            </c:numRef>
          </c:val>
          <c:extLst>
            <c:ext xmlns:c16="http://schemas.microsoft.com/office/drawing/2014/chart" uri="{C3380CC4-5D6E-409C-BE32-E72D297353CC}">
              <c16:uniqueId val="{00000007-53D3-4FD0-A23B-C3ACFE7ECF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9719</c:v>
                </c:pt>
                <c:pt idx="3">
                  <c:v>9452</c:v>
                </c:pt>
                <c:pt idx="6">
                  <c:v>9040</c:v>
                </c:pt>
                <c:pt idx="9">
                  <c:v>8821</c:v>
                </c:pt>
                <c:pt idx="12">
                  <c:v>8119</c:v>
                </c:pt>
              </c:numCache>
            </c:numRef>
          </c:val>
          <c:extLst>
            <c:ext xmlns:c16="http://schemas.microsoft.com/office/drawing/2014/chart" uri="{C3380CC4-5D6E-409C-BE32-E72D297353CC}">
              <c16:uniqueId val="{00000008-53D3-4FD0-A23B-C3ACFE7ECF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4060</c:v>
                </c:pt>
                <c:pt idx="3">
                  <c:v>4372</c:v>
                </c:pt>
                <c:pt idx="6">
                  <c:v>4351</c:v>
                </c:pt>
                <c:pt idx="9">
                  <c:v>3700</c:v>
                </c:pt>
                <c:pt idx="12">
                  <c:v>3618</c:v>
                </c:pt>
              </c:numCache>
            </c:numRef>
          </c:val>
          <c:extLst>
            <c:ext xmlns:c16="http://schemas.microsoft.com/office/drawing/2014/chart" uri="{C3380CC4-5D6E-409C-BE32-E72D297353CC}">
              <c16:uniqueId val="{00000009-53D3-4FD0-A23B-C3ACFE7ECF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38663</c:v>
                </c:pt>
                <c:pt idx="3">
                  <c:v>39082</c:v>
                </c:pt>
                <c:pt idx="6">
                  <c:v>38594</c:v>
                </c:pt>
                <c:pt idx="9">
                  <c:v>38833</c:v>
                </c:pt>
                <c:pt idx="12">
                  <c:v>38798</c:v>
                </c:pt>
              </c:numCache>
            </c:numRef>
          </c:val>
          <c:extLst>
            <c:ext xmlns:c16="http://schemas.microsoft.com/office/drawing/2014/chart" uri="{C3380CC4-5D6E-409C-BE32-E72D297353CC}">
              <c16:uniqueId val="{0000000A-53D3-4FD0-A23B-C3ACFE7ECF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2791</c:v>
                </c:pt>
                <c:pt idx="2">
                  <c:v>#N/A</c:v>
                </c:pt>
                <c:pt idx="3">
                  <c:v>#N/A</c:v>
                </c:pt>
                <c:pt idx="4">
                  <c:v>3734</c:v>
                </c:pt>
                <c:pt idx="5">
                  <c:v>#N/A</c:v>
                </c:pt>
                <c:pt idx="6">
                  <c:v>#N/A</c:v>
                </c:pt>
                <c:pt idx="7">
                  <c:v>2705</c:v>
                </c:pt>
                <c:pt idx="8">
                  <c:v>#N/A</c:v>
                </c:pt>
                <c:pt idx="9">
                  <c:v>#N/A</c:v>
                </c:pt>
                <c:pt idx="10">
                  <c:v>2774</c:v>
                </c:pt>
                <c:pt idx="11">
                  <c:v>#N/A</c:v>
                </c:pt>
                <c:pt idx="12">
                  <c:v>#N/A</c:v>
                </c:pt>
                <c:pt idx="13">
                  <c:v>2007</c:v>
                </c:pt>
                <c:pt idx="14">
                  <c:v>#N/A</c:v>
                </c:pt>
              </c:numCache>
            </c:numRef>
          </c:val>
          <c:smooth val="0"/>
          <c:extLst>
            <c:ext xmlns:c16="http://schemas.microsoft.com/office/drawing/2014/chart" uri="{C3380CC4-5D6E-409C-BE32-E72D297353CC}">
              <c16:uniqueId val="{0000000B-53D3-4FD0-A23B-C3ACFE7ECF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1390</c:v>
                </c:pt>
                <c:pt idx="1">
                  <c:v>1391</c:v>
                </c:pt>
                <c:pt idx="2">
                  <c:v>1391</c:v>
                </c:pt>
              </c:numCache>
            </c:numRef>
          </c:val>
          <c:extLst>
            <c:ext xmlns:c16="http://schemas.microsoft.com/office/drawing/2014/chart" uri="{C3380CC4-5D6E-409C-BE32-E72D297353CC}">
              <c16:uniqueId val="{00000000-EB3F-476E-8A0A-5C41B17193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B3F-476E-8A0A-5C41B17193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1298</c:v>
                </c:pt>
                <c:pt idx="1">
                  <c:v>1384</c:v>
                </c:pt>
                <c:pt idx="2">
                  <c:v>1479</c:v>
                </c:pt>
              </c:numCache>
            </c:numRef>
          </c:val>
          <c:extLst>
            <c:ext xmlns:c16="http://schemas.microsoft.com/office/drawing/2014/chart" uri="{C3380CC4-5D6E-409C-BE32-E72D297353CC}">
              <c16:uniqueId val="{00000002-EB3F-476E-8A0A-5C41B17193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{E35B7314-414A-4329-B8EB-7FDC03A79CB7}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256-4CCD-B42B-11B628C4E4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{CA3FF8AE-8C81-4774-8F44-C0730111D488}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56-4CCD-B42B-11B628C4E4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{D03A0C44-E6FF-4EB4-8EE6-D3042A81B32D}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56-4CCD-B42B-11B628C4E4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{0C3EB5B6-BAD7-4809-BCD3-29DD0EFF55D8}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56-4CCD-B42B-11B628C4E4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{D62E242A-5927-4334-AB18-BBF3E1036917}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56-4CCD-B42B-11B628C4E49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{BEC732F7-3E81-4CCC-A93E-243451432F4E}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256-4CCD-B42B-11B628C4E49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{99B094C9-37D1-4B81-9480-292E73914C73}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256-4CCD-B42B-11B628C4E49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{5BE01D64-7F00-40ED-8010-E24EF2A63D8A}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256-4CCD-B42B-11B628C4E49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{B536DE96-E9BC-4261-B9AF-21871224F133}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256-4CCD-B42B-11B628C4E4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57.4</c:v>
                </c:pt>
                <c:pt idx="24">
                  <c:v>59</c:v>
                </c:pt>
                <c:pt idx="32">
                  <c:v>59.7</c:v>
                </c:pt>
              </c:numCache>
            </c:numRef>
          </c:xVal>
          <c:yVal>
            <c:numRef>
              <c:f>公会計指標分析・財政指標組合せ分析表!$BP$51:$DC$51</c:f>
              <c:numCache>
                <c:formatCode>#,##0.0;"▲ "#,##0.0</c:formatCode>
                <c:ptCount val="40"/>
                <c:pt idx="8">
                  <c:v>19.899999999999999</c:v>
                </c:pt>
                <c:pt idx="16">
                  <c:v>14.5</c:v>
                </c:pt>
                <c:pt idx="24">
                  <c:v>14.9</c:v>
                </c:pt>
                <c:pt idx="32">
                  <c:v>10.6</c:v>
                </c:pt>
              </c:numCache>
            </c:numRef>
          </c:yVal>
          <c:smooth val="0"/>
          <c:extLst>
            <c:ext xmlns:c16="http://schemas.microsoft.com/office/drawing/2014/chart" uri="{C3380CC4-5D6E-409C-BE32-E72D297353CC}">
              <c16:uniqueId val="{00000009-4256-4CCD-B42B-11B628C4E4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{C8BC118A-5E9A-4095-A4C8-11A44021C41E}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256-4CCD-B42B-11B628C4E4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{37E15D52-F2DD-4BE1-9F44-CA32D60DE479}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56-4CCD-B42B-11B628C4E4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{958AA69A-8F07-44A8-A3C5-B296A5F57F7E}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56-4CCD-B42B-11B628C4E4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{41E8A915-2823-4C52-8354-CA04BADEC393}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56-4CCD-B42B-11B628C4E4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{9890D0D7-BBFC-4F79-B77D-D48E0B6CCF4E}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56-4CCD-B42B-11B628C4E49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{42BA7CFC-362B-48C3-82AF-7EDDAE0AC10C}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256-4CCD-B42B-11B628C4E49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{C7F22EFC-1177-4943-8819-61AC50E4D273}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256-4CCD-B42B-11B628C4E49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{1504A3BF-59F1-4273-961E-7C6D60FED3C6}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256-4CCD-B42B-11B628C4E49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{C2455CFC-F173-49C1-9743-A5897A74EDF5}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256-4CCD-B42B-11B628C4E4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4256-4CCD-B42B-11B628C4E498}"/>
            </c:ext>
          </c:extLst>
        </c:ser>
        <c:dLbls>
          <c:showLegendKey val="0"/>
          <c:showVal val="1"/>
          <c:showCatName val="0"/>
          <c:showSerName val="0"/>
          <c:showPercent val="0"/>
          <c:showBubbleSize val="0"/>
        </c:dLbls>
        <c:axId val="46179840"/>
        <c:axId val="46181760"/>
      </c:scatterChart>
      <c:valAx>
        <c:axId val="46179840"/>
        <c:scaling>
          <c:orientation val="minMax"/>
          <c:max val="62.2"/>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{13CF08D7-7686-4036-B8B5-E27D307A71D8}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A9B-442D-8165-930D6D607A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{33C388A7-AB34-4730-B26B-CC31DCB3E186}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9B-442D-8165-930D6D607A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{A70069EC-14EB-4DE0-8783-9B11A8778C00}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9B-442D-8165-930D6D607A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{A9375832-C35A-4C49-AE68-0B11C7C8F1E4}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9B-442D-8165-930D6D607A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{F03BDC6C-156F-4AA1-9886-A88D440CE3D2}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9B-442D-8165-930D6D607A5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{393827D8-7063-4F4A-81E6-DB5D32FD3970}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A9B-442D-8165-930D6D607A5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{C4E51FAF-5034-42B8-9A77-935C64BBE1B7}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A9B-442D-8165-930D6D607A5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{DEEFDDA3-7E7D-4054-B092-0ACC475D188A}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A9B-442D-8165-930D6D607A5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{F5C77141-03F5-4654-8DF4-D355BC364AF9}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A9B-442D-8165-930D6D607A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6.4</c:v>
                </c:pt>
                <c:pt idx="16">
                  <c:v>6.4</c:v>
                </c:pt>
                <c:pt idx="24">
                  <c:v>6.2</c:v>
                </c:pt>
                <c:pt idx="32">
                  <c:v>5.6</c:v>
                </c:pt>
              </c:numCache>
            </c:numRef>
          </c:xVal>
          <c:yVal>
            <c:numRef>
              <c:f>公会計指標分析・財政指標組合せ分析表!$BP$73:$DC$73</c:f>
              <c:numCache>
                <c:formatCode>#,##0.0;"▲ "#,##0.0</c:formatCode>
                <c:ptCount val="40"/>
                <c:pt idx="0">
                  <c:v>15.2</c:v>
                </c:pt>
                <c:pt idx="8">
                  <c:v>19.899999999999999</c:v>
                </c:pt>
                <c:pt idx="16">
                  <c:v>14.5</c:v>
                </c:pt>
                <c:pt idx="24">
                  <c:v>14.9</c:v>
                </c:pt>
                <c:pt idx="32">
                  <c:v>10.6</c:v>
                </c:pt>
              </c:numCache>
            </c:numRef>
          </c:yVal>
          <c:smooth val="0"/>
          <c:extLst>
            <c:ext xmlns:c16="http://schemas.microsoft.com/office/drawing/2014/chart" uri="{C3380CC4-5D6E-409C-BE32-E72D297353CC}">
              <c16:uniqueId val="{00000009-DA9B-442D-8165-930D6D607A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{7A588BA4-79BA-4155-A832-E423E39870A6}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A9B-442D-8165-930D6D607A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{5FEFD691-E900-4299-94B9-712439E7BF09}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9B-442D-8165-930D6D607A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{642E1FEE-F166-4207-97AA-B78B94F58B64}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9B-442D-8165-930D6D607A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{CC866E1C-E46D-4FF8-8CBC-07F2EF973063}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9B-442D-8165-930D6D607A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{C3E6B72B-8B39-4FAA-9122-91E0CEE645BB}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9B-442D-8165-930D6D607A5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{F799CBC4-A0F9-4D7D-B048-13978B7E589F}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A9B-442D-8165-930D6D607A5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{425104C2-DD52-4136-AFC1-C9EE35D0365F}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A9B-442D-8165-930D6D607A5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{C1C7C708-CBF4-4DD4-B41B-923640D6309B}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A9B-442D-8165-930D6D607A5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{8B3EF15F-74A7-40D7-8B1D-4216B958107D}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A9B-442D-8165-930D6D607A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4.4000000000000004</c:v>
                </c:pt>
                <c:pt idx="8">
                  <c:v>5.3</c:v>
                </c:pt>
                <c:pt idx="16">
                  <c:v>5</c:v>
                </c:pt>
                <c:pt idx="24">
                  <c:v>4.8</c:v>
                </c:pt>
                <c:pt idx="32">
                  <c:v>4.5</c:v>
                </c:pt>
              </c:numCache>
            </c:numRef>
          </c:xVal>
          <c:yVal>
            <c:numRef>
              <c:f>公会計指標分析・財政指標組合せ分析表!$BP$77:$DC$77</c:f>
              <c:numCache>
                <c:formatCode>#,##0.0;"▲ "#,##0.0</c:formatCode>
                <c:ptCount val="40"/>
                <c:pt idx="0">
                  <c:v>0</c:v>
                </c:pt>
                <c:pt idx="8">
                  <c:v>17.8</c:v>
                </c:pt>
                <c:pt idx="16">
                  <c:v>15</c:v>
                </c:pt>
                <c:pt idx="24">
                  <c:v>12.2</c:v>
                </c:pt>
                <c:pt idx="32">
                  <c:v>5</c:v>
                </c:pt>
              </c:numCache>
            </c:numRef>
          </c:yVal>
          <c:smooth val="0"/>
          <c:extLst>
            <c:ext xmlns:c16="http://schemas.microsoft.com/office/drawing/2014/chart" uri="{C3380CC4-5D6E-409C-BE32-E72D297353CC}">
              <c16:uniqueId val="{00000013-DA9B-442D-8165-930D6D607A5C}"/>
            </c:ext>
          </c:extLst>
        </c:ser>
        <c:dLbls>
          <c:showLegendKey val="0"/>
          <c:showVal val="1"/>
          <c:showCatName val="0"/>
          <c:showSerName val="0"/>
          <c:showPercent val="0"/>
          <c:showBubbleSize val="0"/>
        </c:dLbls>
        <c:axId val="84219776"/>
        <c:axId val="84234240"/>
      </c:scatterChart>
      <c:valAx>
        <c:axId val="84219776"/>
        <c:scaling>
          <c:orientation val="minMax"/>
          <c:max val="6.8"/>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年度は前年度と比較して一般会計の元利償還金や公営企業債の元利償還金に対する繰入金が減少しため、実質公債費比率の分子の数値は減少した。元利償還金や繰入金は平成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年度をピークに減少傾向にあり、平成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年度の元利償還金については、過去の利率の高い地方債の償還が終了したことなどの影響から前年度比</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百万円の減額、繰入金は下水道事業が地方公営企業法を適用したことに伴い算定方法が変更となったことにより</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百万円の減額となった。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減債基金は設置しておらず、現時点で設置する予定はない。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消防組合の地方債残高が増加したことによる組合等負担金の増があった一方、一般会計や下水道事業会計の地方債残高の減に加え、職員構成の変動により退職手当負担見込額が減少したことなどの影響で、全体としては</a:t>
          </a:r>
          <a:r>
            <a:rPr kumimoji="1" lang="en-US" altLang="ja-JP" sz="1400">
              <a:latin typeface="ＭＳ ゴシック" pitchFamily="49" charset="-128"/>
              <a:ea typeface="ＭＳ ゴシック" pitchFamily="49" charset="-128"/>
            </a:rPr>
            <a:t>926</a:t>
          </a:r>
          <a:r>
            <a:rPr kumimoji="1" lang="ja-JP" altLang="en-US" sz="1400">
              <a:latin typeface="ＭＳ ゴシック" pitchFamily="49" charset="-128"/>
              <a:ea typeface="ＭＳ ゴシック" pitchFamily="49" charset="-128"/>
            </a:rPr>
            <a:t>百万円減少した。一方で、充当可能財源等については、庁舎建設基金の残高が増加したものの、都市計画事業費が増となったことにより都市計画税のうち充当可能額が減少したことから、全体として</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百万円の減額となった。その結果将来負担比率の分子としては</a:t>
          </a:r>
          <a:r>
            <a:rPr kumimoji="1" lang="en-US" altLang="ja-JP" sz="1400">
              <a:latin typeface="ＭＳ ゴシック" pitchFamily="49" charset="-128"/>
              <a:ea typeface="ＭＳ ゴシック" pitchFamily="49" charset="-128"/>
            </a:rPr>
            <a:t>767</a:t>
          </a:r>
          <a:r>
            <a:rPr kumimoji="1" lang="ja-JP" altLang="en-US" sz="1400">
              <a:latin typeface="ＭＳ ゴシック" pitchFamily="49" charset="-128"/>
              <a:ea typeface="ＭＳ ゴシック" pitchFamily="49" charset="-128"/>
            </a:rPr>
            <a:t>百万円の減となった。今後も、適切な事業選択による起債発行額の抑制に努め将来負担額の減少を図るとともに、計画的に基金への積立てを行い、充当可能財源を確保することで、将来負担比率の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静岡県三島市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財政調整基金、減債基金では大きな増減はなかったが、三島市庁舎建設基金で約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億円を積み立てた一方、三島市ふるさと創生基金で約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百万円を取り崩したことなどにより、全体として約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庁舎建設基金については、将来の庁舎建て替えを見据えて年間</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く。その他の特定目的基金については特別な事情（寄附等）がある場合に積立てを行うとともに、事業執行に際し財源が不足する場合には基金の目的の範囲内で活用する。財政調整基金は、一般会計の収支の状況を踏まえ、可能な範囲で積み立てを行っ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・三島市庁舎建設基金：市役所の庁舎建設に要する経費に充てるため。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・三島市養護老人ホーム整備基金：養護老人ホームの整備に要する経費に充てるため。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・佐野郷土振興基金：地域の教育、文化、福祉事業の振興に資するため。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・三島市ふるさと創生基金：自ら考え自ら行う地域づくり事業に要する経費に充てるため。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・教育施設整備基金：小中学校等の教育施設の整備資金に充てるため。</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・三島市庁舎建設基金：現庁舎の老朽化が著しいことから、将来的な庁舎の建て替えを見越して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100,134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・三島市ふるさと創生基金：基金の運用益（預金利子）として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千円を積み立てた一方、奨学金貸付事業の原資として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6,617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千円を取り崩したため。</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・三島市庁舎建設基金：今後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年以内に庁舎の建て替えが必要となる見込みであるため、毎年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・三島市ふるさと創生基金：奨学金貸付の需要が高まっており原資の不足が見込まれることから、今後も必要額を取り崩していく。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基金の運用益（預金利子）として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公共施設の維持管理や再開発事業等に多額の経費が必要となることに加え、標準財政規模に対する比率が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と低い水準のため、収支の状況を踏まえ、積み立てに努める。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減債基金についてはこれまで積み立てを行っていない。</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現時点で積み立てを行う予定はない。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110,352
109,004
62.02
35,493,849
34,369,088
1,082,905
21,166,785
38,797,508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有形固定資産減価償却率については上昇傾向にはあるものの、その伸びは例年と比べて緩やかになった。これは、北中学校南校舎や南二日町住宅</a:t>
          </a:r>
          <a:r>
            <a:rPr kumimoji="1" lang="en-US" altLang="ja-JP" sz="1100">
              <a:latin typeface="ＭＳ Ｐゴシック" panose="020B0600070205080204" pitchFamily="50" charset="-128"/>
              <a:ea typeface="ＭＳ Ｐゴシック" panose="020B0600070205080204" pitchFamily="50" charset="-128"/>
            </a:rPr>
            <a:t>B</a:t>
          </a:r>
          <a:r>
            <a:rPr kumimoji="1" lang="ja-JP" altLang="en-US" sz="1100">
              <a:latin typeface="ＭＳ Ｐゴシック" panose="020B0600070205080204" pitchFamily="50" charset="-128"/>
              <a:ea typeface="ＭＳ Ｐゴシック" panose="020B0600070205080204" pitchFamily="50" charset="-128"/>
            </a:rPr>
            <a:t>棟の大規模改修が完了したこと、三島駅南口西街区に立体自転車等駐車場を建設したことなど、平成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年度は新規に取得した有形固定資産が比較的多かったことによるものと考えられる。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67" name="有形固定資産減価償却率平均値テキスト"/>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77" name="楕円 76"/>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102506</xdr:rowOff>
    </xdr:from>
    <xdr:ext cx="405111" cy="259045"/>
    <xdr:sp macro="" textlink="">
      <xdr:nvSpPr>
        <xdr:cNvPr id="78" name="有形固定資産減価償却率該当値テキスト"/>
        <xdr:cNvSpPr txBox="1"/>
      </xdr:nvSpPr>
      <xdr:spPr>
        <a:xfrm>
          <a:off x="4813300" y="618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79" name="楕円 78"/>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3429</xdr:rowOff>
    </xdr:from>
    <xdr:to>
      <xdr:col>23</xdr:col>
      <xdr:colOff>85725</xdr:colOff>
      <xdr:row>32</xdr:row>
      <xdr:rowOff>33655</xdr:rowOff>
    </xdr:to>
    <xdr:cxnSp macro="">
      <xdr:nvCxnSpPr>
        <xdr:cNvPr id="80" name="直線コネクタ 79"/>
        <xdr:cNvCxnSpPr/>
      </xdr:nvCxnSpPr>
      <xdr:spPr>
        <a:xfrm flipV="1">
          <a:off x="4051300" y="626135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51943</xdr:rowOff>
    </xdr:from>
    <xdr:to>
      <xdr:col>15</xdr:col>
      <xdr:colOff>187325</xdr:colOff>
      <xdr:row>32</xdr:row>
      <xdr:rowOff>153543</xdr:rowOff>
    </xdr:to>
    <xdr:sp macro="" textlink="">
      <xdr:nvSpPr>
        <xdr:cNvPr id="81" name="楕円 80"/>
        <xdr:cNvSpPr/>
      </xdr:nvSpPr>
      <xdr:spPr>
        <a:xfrm>
          <a:off x="3238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102743</xdr:rowOff>
    </xdr:to>
    <xdr:cxnSp macro="">
      <xdr:nvCxnSpPr>
        <xdr:cNvPr id="82" name="直線コネクタ 81"/>
        <xdr:cNvCxnSpPr/>
      </xdr:nvCxnSpPr>
      <xdr:spPr>
        <a:xfrm flipV="1">
          <a:off x="3289300" y="6291580"/>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125349</xdr:rowOff>
    </xdr:from>
    <xdr:to>
      <xdr:col>11</xdr:col>
      <xdr:colOff>187325</xdr:colOff>
      <xdr:row>33</xdr:row>
      <xdr:rowOff>55499</xdr:rowOff>
    </xdr:to>
    <xdr:sp macro="" textlink="">
      <xdr:nvSpPr>
        <xdr:cNvPr id="83" name="楕円 82"/>
        <xdr:cNvSpPr/>
      </xdr:nvSpPr>
      <xdr:spPr>
        <a:xfrm>
          <a:off x="2476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102743</xdr:rowOff>
    </xdr:from>
    <xdr:to>
      <xdr:col>15</xdr:col>
      <xdr:colOff>136525</xdr:colOff>
      <xdr:row>33</xdr:row>
      <xdr:rowOff>4699</xdr:rowOff>
    </xdr:to>
    <xdr:cxnSp macro="">
      <xdr:nvCxnSpPr>
        <xdr:cNvPr id="84" name="直線コネクタ 83"/>
        <xdr:cNvCxnSpPr/>
      </xdr:nvCxnSpPr>
      <xdr:spPr>
        <a:xfrm flipV="1">
          <a:off x="2527300" y="636066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5" name="n_1aveValue有形固定資産減価償却率"/>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6"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7" name="n_3aveValue有形固定資産減価償却率"/>
        <xdr:cNvSpPr txBox="1"/>
      </xdr:nvSpPr>
      <xdr:spPr>
        <a:xfrm>
          <a:off x="2324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88"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144670</xdr:rowOff>
    </xdr:from>
    <xdr:ext cx="405111" cy="259045"/>
    <xdr:sp macro="" textlink="">
      <xdr:nvSpPr>
        <xdr:cNvPr id="89" name="n_2mainValue有形固定資産減価償却率"/>
        <xdr:cNvSpPr txBox="1"/>
      </xdr:nvSpPr>
      <xdr:spPr>
        <a:xfrm>
          <a:off x="30867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46626</xdr:rowOff>
    </xdr:from>
    <xdr:ext cx="405111" cy="259045"/>
    <xdr:sp macro="" textlink="">
      <xdr:nvSpPr>
        <xdr:cNvPr id="90" name="n_3mainValue有形固定資産減価償却率"/>
        <xdr:cNvSpPr txBox="1"/>
      </xdr:nvSpPr>
      <xdr:spPr>
        <a:xfrm>
          <a:off x="2324744"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分子については、基金残高が増加したこと、職員構成の変動により退職手当負担見込額が減少したことなどにより、前年度比</a:t>
          </a:r>
          <a:r>
            <a:rPr kumimoji="1" lang="en-US" altLang="ja-JP" sz="1100">
              <a:latin typeface="ＭＳ Ｐゴシック" panose="020B0600070205080204" pitchFamily="50" charset="-128"/>
              <a:ea typeface="ＭＳ Ｐゴシック" panose="020B0600070205080204" pitchFamily="50" charset="-128"/>
            </a:rPr>
            <a:t>717</a:t>
          </a:r>
          <a:r>
            <a:rPr kumimoji="1" lang="ja-JP" altLang="en-US" sz="1100">
              <a:latin typeface="ＭＳ Ｐゴシック" panose="020B0600070205080204" pitchFamily="50" charset="-128"/>
              <a:ea typeface="ＭＳ Ｐゴシック" panose="020B0600070205080204" pitchFamily="50" charset="-128"/>
            </a:rPr>
            <a:t>百万円の減となった。一方で分母については、経常一般財源や臨時財政対策債発行可能額は増加したものの、扶助費や補助費等において経常経費充当一般財源が大幅に増大し、前年度比</a:t>
          </a:r>
          <a:r>
            <a:rPr kumimoji="1" lang="en-US" altLang="ja-JP" sz="1100">
              <a:latin typeface="ＭＳ Ｐゴシック" panose="020B0600070205080204" pitchFamily="50" charset="-128"/>
              <a:ea typeface="ＭＳ Ｐゴシック" panose="020B0600070205080204" pitchFamily="50" charset="-128"/>
            </a:rPr>
            <a:t>256</a:t>
          </a:r>
          <a:r>
            <a:rPr kumimoji="1" lang="ja-JP" altLang="en-US" sz="1100">
              <a:latin typeface="ＭＳ Ｐゴシック" panose="020B0600070205080204" pitchFamily="50" charset="-128"/>
              <a:ea typeface="ＭＳ Ｐゴシック" panose="020B0600070205080204" pitchFamily="50" charset="-128"/>
            </a:rPr>
            <a:t>百万円の減となったため、結果的に前年度とほぼ同水準となった。今後は将来負担額が増大すると見込まれるため、企業誘致等の税源涵養を図るほか、起債の抑制に努める。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24"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100930</xdr:rowOff>
    </xdr:from>
    <xdr:to>
      <xdr:col>76</xdr:col>
      <xdr:colOff>73025</xdr:colOff>
      <xdr:row>32</xdr:row>
      <xdr:rowOff>31080</xdr:rowOff>
    </xdr:to>
    <xdr:sp macro="" textlink="">
      <xdr:nvSpPr>
        <xdr:cNvPr id="132" name="楕円 131"/>
        <xdr:cNvSpPr/>
      </xdr:nvSpPr>
      <xdr:spPr>
        <a:xfrm>
          <a:off x="14744700" y="61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79357</xdr:rowOff>
    </xdr:from>
    <xdr:ext cx="469744" cy="259045"/>
    <xdr:sp macro="" textlink="">
      <xdr:nvSpPr>
        <xdr:cNvPr id="133" name="債務償還比率該当値テキスト"/>
        <xdr:cNvSpPr txBox="1"/>
      </xdr:nvSpPr>
      <xdr:spPr>
        <a:xfrm>
          <a:off x="14846300" y="616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106927</xdr:rowOff>
    </xdr:from>
    <xdr:to>
      <xdr:col>72</xdr:col>
      <xdr:colOff>123825</xdr:colOff>
      <xdr:row>32</xdr:row>
      <xdr:rowOff>37077</xdr:rowOff>
    </xdr:to>
    <xdr:sp macro="" textlink="">
      <xdr:nvSpPr>
        <xdr:cNvPr id="134" name="楕円 133"/>
        <xdr:cNvSpPr/>
      </xdr:nvSpPr>
      <xdr:spPr>
        <a:xfrm>
          <a:off x="14033500" y="61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151730</xdr:rowOff>
    </xdr:from>
    <xdr:to>
      <xdr:col>76</xdr:col>
      <xdr:colOff>22225</xdr:colOff>
      <xdr:row>31</xdr:row>
      <xdr:rowOff>157727</xdr:rowOff>
    </xdr:to>
    <xdr:cxnSp macro="">
      <xdr:nvCxnSpPr>
        <xdr:cNvPr id="135" name="直線コネクタ 134"/>
        <xdr:cNvCxnSpPr/>
      </xdr:nvCxnSpPr>
      <xdr:spPr>
        <a:xfrm flipV="1">
          <a:off x="14084300" y="6238205"/>
          <a:ext cx="7112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36"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28204</xdr:rowOff>
    </xdr:from>
    <xdr:ext cx="469744" cy="259045"/>
    <xdr:sp macro="" textlink="">
      <xdr:nvSpPr>
        <xdr:cNvPr id="137" name="n_1mainValue債務償還比率"/>
        <xdr:cNvSpPr txBox="1"/>
      </xdr:nvSpPr>
      <xdr:spPr>
        <a:xfrm>
          <a:off x="13836727" y="62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110,352
109,004
62.02
35,493,849
34,369,088
1,082,905
21,166,785
38,797,508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27686</xdr:rowOff>
    </xdr:from>
    <xdr:to>
      <xdr:col>24</xdr:col>
      <xdr:colOff>114300</xdr:colOff>
      <xdr:row>39</xdr:row>
      <xdr:rowOff>129286</xdr:rowOff>
    </xdr:to>
    <xdr:sp macro="" textlink="">
      <xdr:nvSpPr>
        <xdr:cNvPr id="69" name="楕円 68"/>
        <xdr:cNvSpPr/>
      </xdr:nvSpPr>
      <xdr:spPr>
        <a:xfrm>
          <a:off x="45847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6113</xdr:rowOff>
    </xdr:from>
    <xdr:ext cx="405111" cy="259045"/>
    <xdr:sp macro="" textlink="">
      <xdr:nvSpPr>
        <xdr:cNvPr id="70" name="【道路】&#10;有形固定資産減価償却率該当値テキスト"/>
        <xdr:cNvSpPr txBox="1"/>
      </xdr:nvSpPr>
      <xdr:spPr>
        <a:xfrm>
          <a:off x="4673600"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50546</xdr:rowOff>
    </xdr:from>
    <xdr:to>
      <xdr:col>20</xdr:col>
      <xdr:colOff>38100</xdr:colOff>
      <xdr:row>39</xdr:row>
      <xdr:rowOff>152146</xdr:rowOff>
    </xdr:to>
    <xdr:sp macro="" textlink="">
      <xdr:nvSpPr>
        <xdr:cNvPr id="71" name="楕円 70"/>
        <xdr:cNvSpPr/>
      </xdr:nvSpPr>
      <xdr:spPr>
        <a:xfrm>
          <a:off x="3746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78486</xdr:rowOff>
    </xdr:from>
    <xdr:to>
      <xdr:col>24</xdr:col>
      <xdr:colOff>63500</xdr:colOff>
      <xdr:row>39</xdr:row>
      <xdr:rowOff>101346</xdr:rowOff>
    </xdr:to>
    <xdr:cxnSp macro="">
      <xdr:nvCxnSpPr>
        <xdr:cNvPr id="72" name="直線コネクタ 71"/>
        <xdr:cNvCxnSpPr/>
      </xdr:nvCxnSpPr>
      <xdr:spPr>
        <a:xfrm flipV="1">
          <a:off x="3797300" y="6765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91694</xdr:rowOff>
    </xdr:from>
    <xdr:to>
      <xdr:col>15</xdr:col>
      <xdr:colOff>101600</xdr:colOff>
      <xdr:row>40</xdr:row>
      <xdr:rowOff>21844</xdr:rowOff>
    </xdr:to>
    <xdr:sp macro="" textlink="">
      <xdr:nvSpPr>
        <xdr:cNvPr id="73" name="楕円 72"/>
        <xdr:cNvSpPr/>
      </xdr:nvSpPr>
      <xdr:spPr>
        <a:xfrm>
          <a:off x="2857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101346</xdr:rowOff>
    </xdr:from>
    <xdr:to>
      <xdr:col>19</xdr:col>
      <xdr:colOff>177800</xdr:colOff>
      <xdr:row>39</xdr:row>
      <xdr:rowOff>142494</xdr:rowOff>
    </xdr:to>
    <xdr:cxnSp macro="">
      <xdr:nvCxnSpPr>
        <xdr:cNvPr id="74" name="直線コネクタ 73"/>
        <xdr:cNvCxnSpPr/>
      </xdr:nvCxnSpPr>
      <xdr:spPr>
        <a:xfrm flipV="1">
          <a:off x="2908300" y="6787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135128</xdr:rowOff>
    </xdr:from>
    <xdr:to>
      <xdr:col>10</xdr:col>
      <xdr:colOff>165100</xdr:colOff>
      <xdr:row>40</xdr:row>
      <xdr:rowOff>65278</xdr:rowOff>
    </xdr:to>
    <xdr:sp macro="" textlink="">
      <xdr:nvSpPr>
        <xdr:cNvPr id="75" name="楕円 74"/>
        <xdr:cNvSpPr/>
      </xdr:nvSpPr>
      <xdr:spPr>
        <a:xfrm>
          <a:off x="1968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142494</xdr:rowOff>
    </xdr:from>
    <xdr:to>
      <xdr:col>15</xdr:col>
      <xdr:colOff>50800</xdr:colOff>
      <xdr:row>40</xdr:row>
      <xdr:rowOff>14478</xdr:rowOff>
    </xdr:to>
    <xdr:cxnSp macro="">
      <xdr:nvCxnSpPr>
        <xdr:cNvPr id="76" name="直線コネクタ 75"/>
        <xdr:cNvCxnSpPr/>
      </xdr:nvCxnSpPr>
      <xdr:spPr>
        <a:xfrm flipV="1">
          <a:off x="2019300" y="68290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9"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143273</xdr:rowOff>
    </xdr:from>
    <xdr:ext cx="405111" cy="259045"/>
    <xdr:sp macro="" textlink="">
      <xdr:nvSpPr>
        <xdr:cNvPr id="80" name="n_1mainValue【道路】&#10;有形固定資産減価償却率"/>
        <xdr:cNvSpPr txBox="1"/>
      </xdr:nvSpPr>
      <xdr:spPr>
        <a:xfrm>
          <a:off x="35820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12971</xdr:rowOff>
    </xdr:from>
    <xdr:ext cx="405111" cy="259045"/>
    <xdr:sp macro="" textlink="">
      <xdr:nvSpPr>
        <xdr:cNvPr id="81" name="n_2mainValue【道路】&#10;有形固定資産減価償却率"/>
        <xdr:cNvSpPr txBox="1"/>
      </xdr:nvSpPr>
      <xdr:spPr>
        <a:xfrm>
          <a:off x="2705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56405</xdr:rowOff>
    </xdr:from>
    <xdr:ext cx="405111" cy="259045"/>
    <xdr:sp macro="" textlink="">
      <xdr:nvSpPr>
        <xdr:cNvPr id="82" name="n_3mainValue【道路】&#10;有形固定資産減価償却率"/>
        <xdr:cNvSpPr txBox="1"/>
      </xdr:nvSpPr>
      <xdr:spPr>
        <a:xfrm>
          <a:off x="1816744" y="691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132004</xdr:rowOff>
    </xdr:from>
    <xdr:to>
      <xdr:col>55</xdr:col>
      <xdr:colOff>50800</xdr:colOff>
      <xdr:row>40</xdr:row>
      <xdr:rowOff>62154</xdr:rowOff>
    </xdr:to>
    <xdr:sp macro="" textlink="">
      <xdr:nvSpPr>
        <xdr:cNvPr id="121" name="楕円 120"/>
        <xdr:cNvSpPr/>
      </xdr:nvSpPr>
      <xdr:spPr>
        <a:xfrm>
          <a:off x="10426700" y="68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110431</xdr:rowOff>
    </xdr:from>
    <xdr:ext cx="469744" cy="259045"/>
    <xdr:sp macro="" textlink="">
      <xdr:nvSpPr>
        <xdr:cNvPr id="122" name="【道路】&#10;一人当たり延長該当値テキスト"/>
        <xdr:cNvSpPr txBox="1"/>
      </xdr:nvSpPr>
      <xdr:spPr>
        <a:xfrm>
          <a:off x="10515600" y="679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134138</xdr:rowOff>
    </xdr:from>
    <xdr:to>
      <xdr:col>50</xdr:col>
      <xdr:colOff>165100</xdr:colOff>
      <xdr:row>40</xdr:row>
      <xdr:rowOff>64288</xdr:rowOff>
    </xdr:to>
    <xdr:sp macro="" textlink="">
      <xdr:nvSpPr>
        <xdr:cNvPr id="123" name="楕円 122"/>
        <xdr:cNvSpPr/>
      </xdr:nvSpPr>
      <xdr:spPr>
        <a:xfrm>
          <a:off x="9588500" y="68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11354</xdr:rowOff>
    </xdr:from>
    <xdr:to>
      <xdr:col>55</xdr:col>
      <xdr:colOff>0</xdr:colOff>
      <xdr:row>40</xdr:row>
      <xdr:rowOff>13488</xdr:rowOff>
    </xdr:to>
    <xdr:cxnSp macro="">
      <xdr:nvCxnSpPr>
        <xdr:cNvPr id="124" name="直線コネクタ 123"/>
        <xdr:cNvCxnSpPr/>
      </xdr:nvCxnSpPr>
      <xdr:spPr>
        <a:xfrm flipV="1">
          <a:off x="9639300" y="6869354"/>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135509</xdr:rowOff>
    </xdr:from>
    <xdr:to>
      <xdr:col>46</xdr:col>
      <xdr:colOff>38100</xdr:colOff>
      <xdr:row>40</xdr:row>
      <xdr:rowOff>65659</xdr:rowOff>
    </xdr:to>
    <xdr:sp macro="" textlink="">
      <xdr:nvSpPr>
        <xdr:cNvPr id="125" name="楕円 124"/>
        <xdr:cNvSpPr/>
      </xdr:nvSpPr>
      <xdr:spPr>
        <a:xfrm>
          <a:off x="8699500" y="68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13488</xdr:rowOff>
    </xdr:from>
    <xdr:to>
      <xdr:col>50</xdr:col>
      <xdr:colOff>114300</xdr:colOff>
      <xdr:row>40</xdr:row>
      <xdr:rowOff>14859</xdr:rowOff>
    </xdr:to>
    <xdr:cxnSp macro="">
      <xdr:nvCxnSpPr>
        <xdr:cNvPr id="126" name="直線コネクタ 125"/>
        <xdr:cNvCxnSpPr/>
      </xdr:nvCxnSpPr>
      <xdr:spPr>
        <a:xfrm flipV="1">
          <a:off x="8750300" y="687148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140309</xdr:rowOff>
    </xdr:from>
    <xdr:to>
      <xdr:col>41</xdr:col>
      <xdr:colOff>101600</xdr:colOff>
      <xdr:row>40</xdr:row>
      <xdr:rowOff>70459</xdr:rowOff>
    </xdr:to>
    <xdr:sp macro="" textlink="">
      <xdr:nvSpPr>
        <xdr:cNvPr id="127" name="楕円 126"/>
        <xdr:cNvSpPr/>
      </xdr:nvSpPr>
      <xdr:spPr>
        <a:xfrm>
          <a:off x="7810500" y="68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xdr:rowOff>
    </xdr:from>
    <xdr:to>
      <xdr:col>45</xdr:col>
      <xdr:colOff>177800</xdr:colOff>
      <xdr:row>40</xdr:row>
      <xdr:rowOff>19659</xdr:rowOff>
    </xdr:to>
    <xdr:cxnSp macro="">
      <xdr:nvCxnSpPr>
        <xdr:cNvPr id="128" name="直線コネクタ 127"/>
        <xdr:cNvCxnSpPr/>
      </xdr:nvCxnSpPr>
      <xdr:spPr>
        <a:xfrm flipV="1">
          <a:off x="7861300" y="6872859"/>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55415</xdr:rowOff>
    </xdr:from>
    <xdr:ext cx="469744" cy="259045"/>
    <xdr:sp macro="" textlink="">
      <xdr:nvSpPr>
        <xdr:cNvPr id="132" name="n_1mainValue【道路】&#10;一人当たり延長"/>
        <xdr:cNvSpPr txBox="1"/>
      </xdr:nvSpPr>
      <xdr:spPr>
        <a:xfrm>
          <a:off x="9391727" y="69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56786</xdr:rowOff>
    </xdr:from>
    <xdr:ext cx="469744" cy="259045"/>
    <xdr:sp macro="" textlink="">
      <xdr:nvSpPr>
        <xdr:cNvPr id="133" name="n_2mainValue【道路】&#10;一人当たり延長"/>
        <xdr:cNvSpPr txBox="1"/>
      </xdr:nvSpPr>
      <xdr:spPr>
        <a:xfrm>
          <a:off x="8515427" y="691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61586</xdr:rowOff>
    </xdr:from>
    <xdr:ext cx="469744" cy="259045"/>
    <xdr:sp macro="" textlink="">
      <xdr:nvSpPr>
        <xdr:cNvPr id="134" name="n_3mainValue【道路】&#10;一人当たり延長"/>
        <xdr:cNvSpPr txBox="1"/>
      </xdr:nvSpPr>
      <xdr:spPr>
        <a:xfrm>
          <a:off x="7626427" y="691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75" name="楕円 174"/>
        <xdr:cNvSpPr/>
      </xdr:nvSpPr>
      <xdr:spPr>
        <a:xfrm>
          <a:off x="4584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22333</xdr:rowOff>
    </xdr:from>
    <xdr:ext cx="405111" cy="259045"/>
    <xdr:sp macro="" textlink="">
      <xdr:nvSpPr>
        <xdr:cNvPr id="176" name="【橋りょう・トンネル】&#10;有形固定資産減価償却率該当値テキスト"/>
        <xdr:cNvSpPr txBox="1"/>
      </xdr:nvSpPr>
      <xdr:spPr>
        <a:xfrm>
          <a:off x="4673600"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77" name="楕円 176"/>
        <xdr:cNvSpPr/>
      </xdr:nvSpPr>
      <xdr:spPr>
        <a:xfrm>
          <a:off x="3746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94706</xdr:rowOff>
    </xdr:from>
    <xdr:to>
      <xdr:col>24</xdr:col>
      <xdr:colOff>63500</xdr:colOff>
      <xdr:row>59</xdr:row>
      <xdr:rowOff>119199</xdr:rowOff>
    </xdr:to>
    <xdr:cxnSp macro="">
      <xdr:nvCxnSpPr>
        <xdr:cNvPr id="178" name="直線コネクタ 177"/>
        <xdr:cNvCxnSpPr/>
      </xdr:nvCxnSpPr>
      <xdr:spPr>
        <a:xfrm flipV="1">
          <a:off x="3797300" y="102102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79" name="楕円 178"/>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133894</xdr:rowOff>
    </xdr:to>
    <xdr:cxnSp macro="">
      <xdr:nvCxnSpPr>
        <xdr:cNvPr id="180" name="直線コネクタ 179"/>
        <xdr:cNvCxnSpPr/>
      </xdr:nvCxnSpPr>
      <xdr:spPr>
        <a:xfrm flipV="1">
          <a:off x="2908300" y="102347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81" name="楕円 180"/>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59</xdr:row>
      <xdr:rowOff>160020</xdr:rowOff>
    </xdr:to>
    <xdr:cxnSp macro="">
      <xdr:nvCxnSpPr>
        <xdr:cNvPr id="182" name="直線コネクタ 181"/>
        <xdr:cNvCxnSpPr/>
      </xdr:nvCxnSpPr>
      <xdr:spPr>
        <a:xfrm flipV="1">
          <a:off x="2019300" y="102494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161126</xdr:rowOff>
    </xdr:from>
    <xdr:ext cx="405111" cy="259045"/>
    <xdr:sp macro="" textlink="">
      <xdr:nvSpPr>
        <xdr:cNvPr id="186" name="n_1mainValue【橋りょう・トンネル】&#10;有形固定資産減価償却率"/>
        <xdr:cNvSpPr txBox="1"/>
      </xdr:nvSpPr>
      <xdr:spPr>
        <a:xfrm>
          <a:off x="3582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4371</xdr:rowOff>
    </xdr:from>
    <xdr:ext cx="405111" cy="259045"/>
    <xdr:sp macro="" textlink="">
      <xdr:nvSpPr>
        <xdr:cNvPr id="187" name="n_2mainValue【橋りょう・トンネル】&#10;有形固定資産減価償却率"/>
        <xdr:cNvSpPr txBox="1"/>
      </xdr:nvSpPr>
      <xdr:spPr>
        <a:xfrm>
          <a:off x="2705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30497</xdr:rowOff>
    </xdr:from>
    <xdr:ext cx="405111" cy="259045"/>
    <xdr:sp macro="" textlink="">
      <xdr:nvSpPr>
        <xdr:cNvPr id="188" name="n_3mainValue【橋りょう・トンネル】&#10;有形固定資産減価償却率"/>
        <xdr:cNvSpPr txBox="1"/>
      </xdr:nvSpPr>
      <xdr:spPr>
        <a:xfrm>
          <a:off x="1816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67759</xdr:rowOff>
    </xdr:from>
    <xdr:to>
      <xdr:col>55</xdr:col>
      <xdr:colOff>50800</xdr:colOff>
      <xdr:row>62</xdr:row>
      <xdr:rowOff>169359</xdr:rowOff>
    </xdr:to>
    <xdr:sp macro="" textlink="">
      <xdr:nvSpPr>
        <xdr:cNvPr id="227" name="楕円 226"/>
        <xdr:cNvSpPr/>
      </xdr:nvSpPr>
      <xdr:spPr>
        <a:xfrm>
          <a:off x="10426700" y="106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46186</xdr:rowOff>
    </xdr:from>
    <xdr:ext cx="534377" cy="259045"/>
    <xdr:sp macro="" textlink="">
      <xdr:nvSpPr>
        <xdr:cNvPr id="228" name="【橋りょう・トンネル】&#10;一人当たり有形固定資産（償却資産）額該当値テキスト"/>
        <xdr:cNvSpPr txBox="1"/>
      </xdr:nvSpPr>
      <xdr:spPr>
        <a:xfrm>
          <a:off x="10515600" y="106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70765</xdr:rowOff>
    </xdr:from>
    <xdr:to>
      <xdr:col>50</xdr:col>
      <xdr:colOff>165100</xdr:colOff>
      <xdr:row>63</xdr:row>
      <xdr:rowOff>915</xdr:rowOff>
    </xdr:to>
    <xdr:sp macro="" textlink="">
      <xdr:nvSpPr>
        <xdr:cNvPr id="229" name="楕円 228"/>
        <xdr:cNvSpPr/>
      </xdr:nvSpPr>
      <xdr:spPr>
        <a:xfrm>
          <a:off x="9588500" y="10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118559</xdr:rowOff>
    </xdr:from>
    <xdr:to>
      <xdr:col>55</xdr:col>
      <xdr:colOff>0</xdr:colOff>
      <xdr:row>62</xdr:row>
      <xdr:rowOff>121565</xdr:rowOff>
    </xdr:to>
    <xdr:cxnSp macro="">
      <xdr:nvCxnSpPr>
        <xdr:cNvPr id="230" name="直線コネクタ 229"/>
        <xdr:cNvCxnSpPr/>
      </xdr:nvCxnSpPr>
      <xdr:spPr>
        <a:xfrm flipV="1">
          <a:off x="9639300" y="10748459"/>
          <a:ext cx="8382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76210</xdr:rowOff>
    </xdr:from>
    <xdr:to>
      <xdr:col>46</xdr:col>
      <xdr:colOff>38100</xdr:colOff>
      <xdr:row>63</xdr:row>
      <xdr:rowOff>6360</xdr:rowOff>
    </xdr:to>
    <xdr:sp macro="" textlink="">
      <xdr:nvSpPr>
        <xdr:cNvPr id="231" name="楕円 230"/>
        <xdr:cNvSpPr/>
      </xdr:nvSpPr>
      <xdr:spPr>
        <a:xfrm>
          <a:off x="8699500" y="10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121565</xdr:rowOff>
    </xdr:from>
    <xdr:to>
      <xdr:col>50</xdr:col>
      <xdr:colOff>114300</xdr:colOff>
      <xdr:row>62</xdr:row>
      <xdr:rowOff>127010</xdr:rowOff>
    </xdr:to>
    <xdr:cxnSp macro="">
      <xdr:nvCxnSpPr>
        <xdr:cNvPr id="232" name="直線コネクタ 231"/>
        <xdr:cNvCxnSpPr/>
      </xdr:nvCxnSpPr>
      <xdr:spPr>
        <a:xfrm flipV="1">
          <a:off x="8750300" y="10751465"/>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77064</xdr:rowOff>
    </xdr:from>
    <xdr:to>
      <xdr:col>41</xdr:col>
      <xdr:colOff>101600</xdr:colOff>
      <xdr:row>63</xdr:row>
      <xdr:rowOff>7214</xdr:rowOff>
    </xdr:to>
    <xdr:sp macro="" textlink="">
      <xdr:nvSpPr>
        <xdr:cNvPr id="233" name="楕円 232"/>
        <xdr:cNvSpPr/>
      </xdr:nvSpPr>
      <xdr:spPr>
        <a:xfrm>
          <a:off x="7810500" y="107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127010</xdr:rowOff>
    </xdr:from>
    <xdr:to>
      <xdr:col>45</xdr:col>
      <xdr:colOff>177800</xdr:colOff>
      <xdr:row>62</xdr:row>
      <xdr:rowOff>127864</xdr:rowOff>
    </xdr:to>
    <xdr:cxnSp macro="">
      <xdr:nvCxnSpPr>
        <xdr:cNvPr id="234" name="直線コネクタ 233"/>
        <xdr:cNvCxnSpPr/>
      </xdr:nvCxnSpPr>
      <xdr:spPr>
        <a:xfrm flipV="1">
          <a:off x="7861300" y="10756910"/>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37"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163492</xdr:rowOff>
    </xdr:from>
    <xdr:ext cx="534377" cy="259045"/>
    <xdr:sp macro="" textlink="">
      <xdr:nvSpPr>
        <xdr:cNvPr id="238" name="n_1mainValue【橋りょう・トンネル】&#10;一人当たり有形固定資産（償却資産）額"/>
        <xdr:cNvSpPr txBox="1"/>
      </xdr:nvSpPr>
      <xdr:spPr>
        <a:xfrm>
          <a:off x="9359411" y="107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168937</xdr:rowOff>
    </xdr:from>
    <xdr:ext cx="534377" cy="259045"/>
    <xdr:sp macro="" textlink="">
      <xdr:nvSpPr>
        <xdr:cNvPr id="239" name="n_2mainValue【橋りょう・トンネル】&#10;一人当たり有形固定資産（償却資産）額"/>
        <xdr:cNvSpPr txBox="1"/>
      </xdr:nvSpPr>
      <xdr:spPr>
        <a:xfrm>
          <a:off x="8483111" y="107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169791</xdr:rowOff>
    </xdr:from>
    <xdr:ext cx="534377" cy="259045"/>
    <xdr:sp macro="" textlink="">
      <xdr:nvSpPr>
        <xdr:cNvPr id="240" name="n_3mainValue【橋りょう・トンネル】&#10;一人当たり有形固定資産（償却資産）額"/>
        <xdr:cNvSpPr txBox="1"/>
      </xdr:nvSpPr>
      <xdr:spPr>
        <a:xfrm>
          <a:off x="7594111" y="107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80" name="楕円 279"/>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95266</xdr:rowOff>
    </xdr:from>
    <xdr:ext cx="405111" cy="259045"/>
    <xdr:sp macro="" textlink="">
      <xdr:nvSpPr>
        <xdr:cNvPr id="281" name="【公営住宅】&#10;有形固定資産減価償却率該当値テキスト"/>
        <xdr:cNvSpPr txBox="1"/>
      </xdr:nvSpPr>
      <xdr:spPr>
        <a:xfrm>
          <a:off x="4673600"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82" name="楕円 281"/>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81</xdr:row>
      <xdr:rowOff>167639</xdr:rowOff>
    </xdr:to>
    <xdr:cxnSp macro="">
      <xdr:nvCxnSpPr>
        <xdr:cNvPr id="283" name="直線コネクタ 282"/>
        <xdr:cNvCxnSpPr/>
      </xdr:nvCxnSpPr>
      <xdr:spPr>
        <a:xfrm>
          <a:off x="3797300" y="140436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92075</xdr:rowOff>
    </xdr:from>
    <xdr:to>
      <xdr:col>15</xdr:col>
      <xdr:colOff>101600</xdr:colOff>
      <xdr:row>82</xdr:row>
      <xdr:rowOff>22225</xdr:rowOff>
    </xdr:to>
    <xdr:sp macro="" textlink="">
      <xdr:nvSpPr>
        <xdr:cNvPr id="284" name="楕円 283"/>
        <xdr:cNvSpPr/>
      </xdr:nvSpPr>
      <xdr:spPr>
        <a:xfrm>
          <a:off x="2857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81</xdr:row>
      <xdr:rowOff>156211</xdr:rowOff>
    </xdr:to>
    <xdr:cxnSp macro="">
      <xdr:nvCxnSpPr>
        <xdr:cNvPr id="285" name="直線コネクタ 284"/>
        <xdr:cNvCxnSpPr/>
      </xdr:nvCxnSpPr>
      <xdr:spPr>
        <a:xfrm>
          <a:off x="2908300" y="140303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86" name="楕円 285"/>
        <xdr:cNvSpPr/>
      </xdr:nvSpPr>
      <xdr:spPr>
        <a:xfrm>
          <a:off x="1968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142875</xdr:rowOff>
    </xdr:from>
    <xdr:to>
      <xdr:col>15</xdr:col>
      <xdr:colOff>50800</xdr:colOff>
      <xdr:row>82</xdr:row>
      <xdr:rowOff>5714</xdr:rowOff>
    </xdr:to>
    <xdr:cxnSp macro="">
      <xdr:nvCxnSpPr>
        <xdr:cNvPr id="287" name="直線コネクタ 286"/>
        <xdr:cNvCxnSpPr/>
      </xdr:nvCxnSpPr>
      <xdr:spPr>
        <a:xfrm flipV="1">
          <a:off x="2019300" y="140303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0"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26688</xdr:rowOff>
    </xdr:from>
    <xdr:ext cx="405111" cy="259045"/>
    <xdr:sp macro="" textlink="">
      <xdr:nvSpPr>
        <xdr:cNvPr id="291" name="n_1main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13352</xdr:rowOff>
    </xdr:from>
    <xdr:ext cx="405111" cy="259045"/>
    <xdr:sp macro="" textlink="">
      <xdr:nvSpPr>
        <xdr:cNvPr id="292" name="n_2mainValue【公営住宅】&#10;有形固定資産減価償却率"/>
        <xdr:cNvSpPr txBox="1"/>
      </xdr:nvSpPr>
      <xdr:spPr>
        <a:xfrm>
          <a:off x="2705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3" name="n_3mainValue【公営住宅】&#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18"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137033</xdr:rowOff>
    </xdr:from>
    <xdr:to>
      <xdr:col>55</xdr:col>
      <xdr:colOff>50800</xdr:colOff>
      <xdr:row>84</xdr:row>
      <xdr:rowOff>67183</xdr:rowOff>
    </xdr:to>
    <xdr:sp macro="" textlink="">
      <xdr:nvSpPr>
        <xdr:cNvPr id="328" name="楕円 327"/>
        <xdr:cNvSpPr/>
      </xdr:nvSpPr>
      <xdr:spPr>
        <a:xfrm>
          <a:off x="10426700" y="143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159910</xdr:rowOff>
    </xdr:from>
    <xdr:ext cx="469744" cy="259045"/>
    <xdr:sp macro="" textlink="">
      <xdr:nvSpPr>
        <xdr:cNvPr id="329" name="【公営住宅】&#10;一人当たり面積該当値テキスト"/>
        <xdr:cNvSpPr txBox="1"/>
      </xdr:nvSpPr>
      <xdr:spPr>
        <a:xfrm>
          <a:off x="10515600" y="1421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138748</xdr:rowOff>
    </xdr:from>
    <xdr:to>
      <xdr:col>50</xdr:col>
      <xdr:colOff>165100</xdr:colOff>
      <xdr:row>84</xdr:row>
      <xdr:rowOff>68898</xdr:rowOff>
    </xdr:to>
    <xdr:sp macro="" textlink="">
      <xdr:nvSpPr>
        <xdr:cNvPr id="330" name="楕円 329"/>
        <xdr:cNvSpPr/>
      </xdr:nvSpPr>
      <xdr:spPr>
        <a:xfrm>
          <a:off x="9588500" y="143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xdr:rowOff>
    </xdr:from>
    <xdr:to>
      <xdr:col>55</xdr:col>
      <xdr:colOff>0</xdr:colOff>
      <xdr:row>84</xdr:row>
      <xdr:rowOff>18098</xdr:rowOff>
    </xdr:to>
    <xdr:cxnSp macro="">
      <xdr:nvCxnSpPr>
        <xdr:cNvPr id="331" name="直線コネクタ 330"/>
        <xdr:cNvCxnSpPr/>
      </xdr:nvCxnSpPr>
      <xdr:spPr>
        <a:xfrm flipV="1">
          <a:off x="9639300" y="1441818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141605</xdr:rowOff>
    </xdr:from>
    <xdr:to>
      <xdr:col>46</xdr:col>
      <xdr:colOff>38100</xdr:colOff>
      <xdr:row>84</xdr:row>
      <xdr:rowOff>71755</xdr:rowOff>
    </xdr:to>
    <xdr:sp macro="" textlink="">
      <xdr:nvSpPr>
        <xdr:cNvPr id="332" name="楕円 331"/>
        <xdr:cNvSpPr/>
      </xdr:nvSpPr>
      <xdr:spPr>
        <a:xfrm>
          <a:off x="8699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18098</xdr:rowOff>
    </xdr:from>
    <xdr:to>
      <xdr:col>50</xdr:col>
      <xdr:colOff>114300</xdr:colOff>
      <xdr:row>84</xdr:row>
      <xdr:rowOff>20955</xdr:rowOff>
    </xdr:to>
    <xdr:cxnSp macro="">
      <xdr:nvCxnSpPr>
        <xdr:cNvPr id="333" name="直線コネクタ 332"/>
        <xdr:cNvCxnSpPr/>
      </xdr:nvCxnSpPr>
      <xdr:spPr>
        <a:xfrm flipV="1">
          <a:off x="8750300" y="1441989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141605</xdr:rowOff>
    </xdr:from>
    <xdr:to>
      <xdr:col>41</xdr:col>
      <xdr:colOff>101600</xdr:colOff>
      <xdr:row>84</xdr:row>
      <xdr:rowOff>71755</xdr:rowOff>
    </xdr:to>
    <xdr:sp macro="" textlink="">
      <xdr:nvSpPr>
        <xdr:cNvPr id="334" name="楕円 333"/>
        <xdr:cNvSpPr/>
      </xdr:nvSpPr>
      <xdr:spPr>
        <a:xfrm>
          <a:off x="781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20955</xdr:rowOff>
    </xdr:from>
    <xdr:to>
      <xdr:col>45</xdr:col>
      <xdr:colOff>177800</xdr:colOff>
      <xdr:row>84</xdr:row>
      <xdr:rowOff>20955</xdr:rowOff>
    </xdr:to>
    <xdr:cxnSp macro="">
      <xdr:nvCxnSpPr>
        <xdr:cNvPr id="335" name="直線コネクタ 334"/>
        <xdr:cNvCxnSpPr/>
      </xdr:nvCxnSpPr>
      <xdr:spPr>
        <a:xfrm>
          <a:off x="7861300" y="1442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37" name="n_2aveValue【公営住宅】&#10;一人当たり面積"/>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85171</xdr:rowOff>
    </xdr:from>
    <xdr:ext cx="469744" cy="259045"/>
    <xdr:sp macro="" textlink="">
      <xdr:nvSpPr>
        <xdr:cNvPr id="338" name="n_3aveValue【公営住宅】&#10;一人当たり面積"/>
        <xdr:cNvSpPr txBox="1"/>
      </xdr:nvSpPr>
      <xdr:spPr>
        <a:xfrm>
          <a:off x="7626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60025</xdr:rowOff>
    </xdr:from>
    <xdr:ext cx="469744" cy="259045"/>
    <xdr:sp macro="" textlink="">
      <xdr:nvSpPr>
        <xdr:cNvPr id="339" name="n_1mainValue【公営住宅】&#10;一人当たり面積"/>
        <xdr:cNvSpPr txBox="1"/>
      </xdr:nvSpPr>
      <xdr:spPr>
        <a:xfrm>
          <a:off x="9391727" y="1446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88282</xdr:rowOff>
    </xdr:from>
    <xdr:ext cx="469744" cy="259045"/>
    <xdr:sp macro="" textlink="">
      <xdr:nvSpPr>
        <xdr:cNvPr id="340" name="n_2mainValue【公営住宅】&#10;一人当たり面積"/>
        <xdr:cNvSpPr txBox="1"/>
      </xdr:nvSpPr>
      <xdr:spPr>
        <a:xfrm>
          <a:off x="851542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88282</xdr:rowOff>
    </xdr:from>
    <xdr:ext cx="469744" cy="259045"/>
    <xdr:sp macro="" textlink="">
      <xdr:nvSpPr>
        <xdr:cNvPr id="341" name="n_3mainValue【公営住宅】&#10;一人当たり面積"/>
        <xdr:cNvSpPr txBox="1"/>
      </xdr:nvSpPr>
      <xdr:spPr>
        <a:xfrm>
          <a:off x="762642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87"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397" name="楕円 396"/>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398" name="【認定こども園・幼稚園・保育所】&#10;有形固定資産減価償却率該当値テキスト"/>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399" name="楕円 398"/>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30480</xdr:rowOff>
    </xdr:to>
    <xdr:cxnSp macro="">
      <xdr:nvCxnSpPr>
        <xdr:cNvPr id="400" name="直線コネクタ 399"/>
        <xdr:cNvCxnSpPr/>
      </xdr:nvCxnSpPr>
      <xdr:spPr>
        <a:xfrm flipV="1">
          <a:off x="15481300" y="6848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21590</xdr:rowOff>
    </xdr:from>
    <xdr:to>
      <xdr:col>76</xdr:col>
      <xdr:colOff>165100</xdr:colOff>
      <xdr:row>40</xdr:row>
      <xdr:rowOff>123190</xdr:rowOff>
    </xdr:to>
    <xdr:sp macro="" textlink="">
      <xdr:nvSpPr>
        <xdr:cNvPr id="401" name="楕円 400"/>
        <xdr:cNvSpPr/>
      </xdr:nvSpPr>
      <xdr:spPr>
        <a:xfrm>
          <a:off x="14541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72390</xdr:rowOff>
    </xdr:to>
    <xdr:cxnSp macro="">
      <xdr:nvCxnSpPr>
        <xdr:cNvPr id="402" name="直線コネクタ 401"/>
        <xdr:cNvCxnSpPr/>
      </xdr:nvCxnSpPr>
      <xdr:spPr>
        <a:xfrm flipV="1">
          <a:off x="14592300" y="6888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65405</xdr:rowOff>
    </xdr:from>
    <xdr:to>
      <xdr:col>72</xdr:col>
      <xdr:colOff>38100</xdr:colOff>
      <xdr:row>40</xdr:row>
      <xdr:rowOff>167005</xdr:rowOff>
    </xdr:to>
    <xdr:sp macro="" textlink="">
      <xdr:nvSpPr>
        <xdr:cNvPr id="403" name="楕円 402"/>
        <xdr:cNvSpPr/>
      </xdr:nvSpPr>
      <xdr:spPr>
        <a:xfrm>
          <a:off x="13652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72390</xdr:rowOff>
    </xdr:from>
    <xdr:to>
      <xdr:col>76</xdr:col>
      <xdr:colOff>114300</xdr:colOff>
      <xdr:row>40</xdr:row>
      <xdr:rowOff>116205</xdr:rowOff>
    </xdr:to>
    <xdr:cxnSp macro="">
      <xdr:nvCxnSpPr>
        <xdr:cNvPr id="404" name="直線コネクタ 403"/>
        <xdr:cNvCxnSpPr/>
      </xdr:nvCxnSpPr>
      <xdr:spPr>
        <a:xfrm flipV="1">
          <a:off x="13703300" y="69303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05"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406"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407"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08" name="n_1mainValue【認定こども園・幼稚園・保育所】&#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114317</xdr:rowOff>
    </xdr:from>
    <xdr:ext cx="405111" cy="259045"/>
    <xdr:sp macro="" textlink="">
      <xdr:nvSpPr>
        <xdr:cNvPr id="409" name="n_2mainValue【認定こども園・幼稚園・保育所】&#10;有形固定資産減価償却率"/>
        <xdr:cNvSpPr txBox="1"/>
      </xdr:nvSpPr>
      <xdr:spPr>
        <a:xfrm>
          <a:off x="14389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158132</xdr:rowOff>
    </xdr:from>
    <xdr:ext cx="405111" cy="259045"/>
    <xdr:sp macro="" textlink="">
      <xdr:nvSpPr>
        <xdr:cNvPr id="410" name="n_3mainValue【認定こども園・幼稚園・保育所】&#10;有形固定資産減価償却率"/>
        <xdr:cNvSpPr txBox="1"/>
      </xdr:nvSpPr>
      <xdr:spPr>
        <a:xfrm>
          <a:off x="13500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37"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66548</xdr:rowOff>
    </xdr:from>
    <xdr:to>
      <xdr:col>116</xdr:col>
      <xdr:colOff>114300</xdr:colOff>
      <xdr:row>38</xdr:row>
      <xdr:rowOff>168148</xdr:rowOff>
    </xdr:to>
    <xdr:sp macro="" textlink="">
      <xdr:nvSpPr>
        <xdr:cNvPr id="447" name="楕円 446"/>
        <xdr:cNvSpPr/>
      </xdr:nvSpPr>
      <xdr:spPr>
        <a:xfrm>
          <a:off x="22110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89425</xdr:rowOff>
    </xdr:from>
    <xdr:ext cx="469744" cy="259045"/>
    <xdr:sp macro="" textlink="">
      <xdr:nvSpPr>
        <xdr:cNvPr id="448" name="【認定こども園・幼稚園・保育所】&#10;一人当たり面積該当値テキスト"/>
        <xdr:cNvSpPr txBox="1"/>
      </xdr:nvSpPr>
      <xdr:spPr>
        <a:xfrm>
          <a:off x="22199600" y="64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71120</xdr:rowOff>
    </xdr:from>
    <xdr:to>
      <xdr:col>112</xdr:col>
      <xdr:colOff>38100</xdr:colOff>
      <xdr:row>39</xdr:row>
      <xdr:rowOff>1270</xdr:rowOff>
    </xdr:to>
    <xdr:sp macro="" textlink="">
      <xdr:nvSpPr>
        <xdr:cNvPr id="449" name="楕円 448"/>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117348</xdr:rowOff>
    </xdr:from>
    <xdr:to>
      <xdr:col>116</xdr:col>
      <xdr:colOff>63500</xdr:colOff>
      <xdr:row>38</xdr:row>
      <xdr:rowOff>121920</xdr:rowOff>
    </xdr:to>
    <xdr:cxnSp macro="">
      <xdr:nvCxnSpPr>
        <xdr:cNvPr id="450" name="直線コネクタ 449"/>
        <xdr:cNvCxnSpPr/>
      </xdr:nvCxnSpPr>
      <xdr:spPr>
        <a:xfrm flipV="1">
          <a:off x="21323300" y="6632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71120</xdr:rowOff>
    </xdr:from>
    <xdr:to>
      <xdr:col>107</xdr:col>
      <xdr:colOff>101600</xdr:colOff>
      <xdr:row>39</xdr:row>
      <xdr:rowOff>1270</xdr:rowOff>
    </xdr:to>
    <xdr:sp macro="" textlink="">
      <xdr:nvSpPr>
        <xdr:cNvPr id="451" name="楕円 450"/>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121920</xdr:rowOff>
    </xdr:from>
    <xdr:to>
      <xdr:col>111</xdr:col>
      <xdr:colOff>177800</xdr:colOff>
      <xdr:row>38</xdr:row>
      <xdr:rowOff>121920</xdr:rowOff>
    </xdr:to>
    <xdr:cxnSp macro="">
      <xdr:nvCxnSpPr>
        <xdr:cNvPr id="452" name="直線コネクタ 451"/>
        <xdr:cNvCxnSpPr/>
      </xdr:nvCxnSpPr>
      <xdr:spPr>
        <a:xfrm>
          <a:off x="20434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1270</xdr:rowOff>
    </xdr:to>
    <xdr:sp macro="" textlink="">
      <xdr:nvSpPr>
        <xdr:cNvPr id="453" name="楕円 452"/>
        <xdr:cNvSpPr/>
      </xdr:nvSpPr>
      <xdr:spPr>
        <a:xfrm>
          <a:off x="19494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121920</xdr:rowOff>
    </xdr:from>
    <xdr:to>
      <xdr:col>107</xdr:col>
      <xdr:colOff>50800</xdr:colOff>
      <xdr:row>38</xdr:row>
      <xdr:rowOff>121920</xdr:rowOff>
    </xdr:to>
    <xdr:cxnSp macro="">
      <xdr:nvCxnSpPr>
        <xdr:cNvPr id="454" name="直線コネクタ 453"/>
        <xdr:cNvCxnSpPr/>
      </xdr:nvCxnSpPr>
      <xdr:spPr>
        <a:xfrm>
          <a:off x="19545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5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57"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163847</xdr:rowOff>
    </xdr:from>
    <xdr:ext cx="469744" cy="259045"/>
    <xdr:sp macro="" textlink="">
      <xdr:nvSpPr>
        <xdr:cNvPr id="458" name="n_1main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59" name="n_2main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17797</xdr:rowOff>
    </xdr:from>
    <xdr:ext cx="469744" cy="259045"/>
    <xdr:sp macro="" textlink="">
      <xdr:nvSpPr>
        <xdr:cNvPr id="460" name="n_3mainValue【認定こども園・幼稚園・保育所】&#10;一人当たり面積"/>
        <xdr:cNvSpPr txBox="1"/>
      </xdr:nvSpPr>
      <xdr:spPr>
        <a:xfrm>
          <a:off x="19310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90"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00" name="楕円 499"/>
        <xdr:cNvSpPr/>
      </xdr:nvSpPr>
      <xdr:spPr>
        <a:xfrm>
          <a:off x="16268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129557</xdr:rowOff>
    </xdr:from>
    <xdr:ext cx="405111" cy="259045"/>
    <xdr:sp macro="" textlink="">
      <xdr:nvSpPr>
        <xdr:cNvPr id="501" name="【学校施設】&#10;有形固定資産減価償却率該当値テキスト"/>
        <xdr:cNvSpPr txBox="1"/>
      </xdr:nvSpPr>
      <xdr:spPr>
        <a:xfrm>
          <a:off x="163576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02" name="楕円 501"/>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30480</xdr:rowOff>
    </xdr:to>
    <xdr:cxnSp macro="">
      <xdr:nvCxnSpPr>
        <xdr:cNvPr id="503" name="直線コネクタ 502"/>
        <xdr:cNvCxnSpPr/>
      </xdr:nvCxnSpPr>
      <xdr:spPr>
        <a:xfrm>
          <a:off x="15481300" y="10450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162560</xdr:rowOff>
    </xdr:from>
    <xdr:to>
      <xdr:col>76</xdr:col>
      <xdr:colOff>165100</xdr:colOff>
      <xdr:row>61</xdr:row>
      <xdr:rowOff>92710</xdr:rowOff>
    </xdr:to>
    <xdr:sp macro="" textlink="">
      <xdr:nvSpPr>
        <xdr:cNvPr id="504" name="楕円 503"/>
        <xdr:cNvSpPr/>
      </xdr:nvSpPr>
      <xdr:spPr>
        <a:xfrm>
          <a:off x="14541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41910</xdr:rowOff>
    </xdr:to>
    <xdr:cxnSp macro="">
      <xdr:nvCxnSpPr>
        <xdr:cNvPr id="505" name="直線コネクタ 504"/>
        <xdr:cNvCxnSpPr/>
      </xdr:nvCxnSpPr>
      <xdr:spPr>
        <a:xfrm flipV="1">
          <a:off x="14592300" y="10450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06" name="楕円 505"/>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41910</xdr:rowOff>
    </xdr:from>
    <xdr:to>
      <xdr:col>76</xdr:col>
      <xdr:colOff>114300</xdr:colOff>
      <xdr:row>61</xdr:row>
      <xdr:rowOff>80010</xdr:rowOff>
    </xdr:to>
    <xdr:cxnSp macro="">
      <xdr:nvCxnSpPr>
        <xdr:cNvPr id="507" name="直線コネクタ 506"/>
        <xdr:cNvCxnSpPr/>
      </xdr:nvCxnSpPr>
      <xdr:spPr>
        <a:xfrm flipV="1">
          <a:off x="13703300" y="10500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08"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09"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510"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511" name="n_1mainValue【学校施設】&#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83837</xdr:rowOff>
    </xdr:from>
    <xdr:ext cx="405111" cy="259045"/>
    <xdr:sp macro="" textlink="">
      <xdr:nvSpPr>
        <xdr:cNvPr id="512" name="n_2mainValue【学校施設】&#10;有形固定資産減価償却率"/>
        <xdr:cNvSpPr txBox="1"/>
      </xdr:nvSpPr>
      <xdr:spPr>
        <a:xfrm>
          <a:off x="14389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13" name="n_3main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45"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144054</xdr:rowOff>
    </xdr:from>
    <xdr:to>
      <xdr:col>116</xdr:col>
      <xdr:colOff>114300</xdr:colOff>
      <xdr:row>59</xdr:row>
      <xdr:rowOff>74204</xdr:rowOff>
    </xdr:to>
    <xdr:sp macro="" textlink="">
      <xdr:nvSpPr>
        <xdr:cNvPr id="555" name="楕円 554"/>
        <xdr:cNvSpPr/>
      </xdr:nvSpPr>
      <xdr:spPr>
        <a:xfrm>
          <a:off x="22110700" y="100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166931</xdr:rowOff>
    </xdr:from>
    <xdr:ext cx="469744" cy="259045"/>
    <xdr:sp macro="" textlink="">
      <xdr:nvSpPr>
        <xdr:cNvPr id="556" name="【学校施設】&#10;一人当たり面積該当値テキスト"/>
        <xdr:cNvSpPr txBox="1"/>
      </xdr:nvSpPr>
      <xdr:spPr>
        <a:xfrm>
          <a:off x="22199600" y="99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19413</xdr:rowOff>
    </xdr:from>
    <xdr:to>
      <xdr:col>112</xdr:col>
      <xdr:colOff>38100</xdr:colOff>
      <xdr:row>59</xdr:row>
      <xdr:rowOff>121013</xdr:rowOff>
    </xdr:to>
    <xdr:sp macro="" textlink="">
      <xdr:nvSpPr>
        <xdr:cNvPr id="557" name="楕円 556"/>
        <xdr:cNvSpPr/>
      </xdr:nvSpPr>
      <xdr:spPr>
        <a:xfrm>
          <a:off x="2127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23404</xdr:rowOff>
    </xdr:from>
    <xdr:to>
      <xdr:col>116</xdr:col>
      <xdr:colOff>63500</xdr:colOff>
      <xdr:row>59</xdr:row>
      <xdr:rowOff>70213</xdr:rowOff>
    </xdr:to>
    <xdr:cxnSp macro="">
      <xdr:nvCxnSpPr>
        <xdr:cNvPr id="558" name="直線コネクタ 557"/>
        <xdr:cNvCxnSpPr/>
      </xdr:nvCxnSpPr>
      <xdr:spPr>
        <a:xfrm flipV="1">
          <a:off x="21323300" y="10138954"/>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39007</xdr:rowOff>
    </xdr:from>
    <xdr:to>
      <xdr:col>107</xdr:col>
      <xdr:colOff>101600</xdr:colOff>
      <xdr:row>59</xdr:row>
      <xdr:rowOff>140607</xdr:rowOff>
    </xdr:to>
    <xdr:sp macro="" textlink="">
      <xdr:nvSpPr>
        <xdr:cNvPr id="559" name="楕円 558"/>
        <xdr:cNvSpPr/>
      </xdr:nvSpPr>
      <xdr:spPr>
        <a:xfrm>
          <a:off x="20383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70213</xdr:rowOff>
    </xdr:from>
    <xdr:to>
      <xdr:col>111</xdr:col>
      <xdr:colOff>177800</xdr:colOff>
      <xdr:row>59</xdr:row>
      <xdr:rowOff>89807</xdr:rowOff>
    </xdr:to>
    <xdr:cxnSp macro="">
      <xdr:nvCxnSpPr>
        <xdr:cNvPr id="560" name="直線コネクタ 559"/>
        <xdr:cNvCxnSpPr/>
      </xdr:nvCxnSpPr>
      <xdr:spPr>
        <a:xfrm flipV="1">
          <a:off x="20434300" y="101857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561" name="楕円 560"/>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57150</xdr:rowOff>
    </xdr:from>
    <xdr:to>
      <xdr:col>107</xdr:col>
      <xdr:colOff>50800</xdr:colOff>
      <xdr:row>59</xdr:row>
      <xdr:rowOff>89807</xdr:rowOff>
    </xdr:to>
    <xdr:cxnSp macro="">
      <xdr:nvCxnSpPr>
        <xdr:cNvPr id="562" name="直線コネクタ 561"/>
        <xdr:cNvCxnSpPr/>
      </xdr:nvCxnSpPr>
      <xdr:spPr>
        <a:xfrm>
          <a:off x="19545300" y="1017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4"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565" name="n_3aveValue【学校施設】&#10;一人当たり面積"/>
        <xdr:cNvSpPr txBox="1"/>
      </xdr:nvSpPr>
      <xdr:spPr>
        <a:xfrm>
          <a:off x="19310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112140</xdr:rowOff>
    </xdr:from>
    <xdr:ext cx="469744" cy="259045"/>
    <xdr:sp macro="" textlink="">
      <xdr:nvSpPr>
        <xdr:cNvPr id="566" name="n_1mainValue【学校施設】&#10;一人当たり面積"/>
        <xdr:cNvSpPr txBox="1"/>
      </xdr:nvSpPr>
      <xdr:spPr>
        <a:xfrm>
          <a:off x="21075727" y="1022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157134</xdr:rowOff>
    </xdr:from>
    <xdr:ext cx="469744" cy="259045"/>
    <xdr:sp macro="" textlink="">
      <xdr:nvSpPr>
        <xdr:cNvPr id="567" name="n_2mainValue【学校施設】&#10;一人当たり面積"/>
        <xdr:cNvSpPr txBox="1"/>
      </xdr:nvSpPr>
      <xdr:spPr>
        <a:xfrm>
          <a:off x="20199427" y="992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568" name="n_3mainValue【学校施設】&#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599" name="【児童館】&#10;有形固定資産減価償却率平均値テキスト"/>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3" name="フローチャート: 判断 602"/>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09" name="楕円 608"/>
        <xdr:cNvSpPr/>
      </xdr:nvSpPr>
      <xdr:spPr>
        <a:xfrm>
          <a:off x="16268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96356</xdr:rowOff>
    </xdr:from>
    <xdr:ext cx="405111" cy="259045"/>
    <xdr:sp macro="" textlink="">
      <xdr:nvSpPr>
        <xdr:cNvPr id="610" name="【児童館】&#10;有形固定資産減価償却率該当値テキスト"/>
        <xdr:cNvSpPr txBox="1"/>
      </xdr:nvSpPr>
      <xdr:spPr>
        <a:xfrm>
          <a:off x="16357600"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611" name="楕円 610"/>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82</xdr:row>
      <xdr:rowOff>168729</xdr:rowOff>
    </xdr:to>
    <xdr:cxnSp macro="">
      <xdr:nvCxnSpPr>
        <xdr:cNvPr id="612" name="直線コネクタ 611"/>
        <xdr:cNvCxnSpPr/>
      </xdr:nvCxnSpPr>
      <xdr:spPr>
        <a:xfrm>
          <a:off x="15481300" y="1422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13" name="楕円 612"/>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168729</xdr:rowOff>
    </xdr:from>
    <xdr:to>
      <xdr:col>81</xdr:col>
      <xdr:colOff>50800</xdr:colOff>
      <xdr:row>83</xdr:row>
      <xdr:rowOff>29936</xdr:rowOff>
    </xdr:to>
    <xdr:cxnSp macro="">
      <xdr:nvCxnSpPr>
        <xdr:cNvPr id="614" name="直線コネクタ 613"/>
        <xdr:cNvCxnSpPr/>
      </xdr:nvCxnSpPr>
      <xdr:spPr>
        <a:xfrm flipV="1">
          <a:off x="14592300" y="1422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11793</xdr:rowOff>
    </xdr:from>
    <xdr:to>
      <xdr:col>72</xdr:col>
      <xdr:colOff>38100</xdr:colOff>
      <xdr:row>83</xdr:row>
      <xdr:rowOff>113393</xdr:rowOff>
    </xdr:to>
    <xdr:sp macro="" textlink="">
      <xdr:nvSpPr>
        <xdr:cNvPr id="615" name="楕円 614"/>
        <xdr:cNvSpPr/>
      </xdr:nvSpPr>
      <xdr:spPr>
        <a:xfrm>
          <a:off x="1365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29936</xdr:rowOff>
    </xdr:from>
    <xdr:to>
      <xdr:col>76</xdr:col>
      <xdr:colOff>114300</xdr:colOff>
      <xdr:row>83</xdr:row>
      <xdr:rowOff>62593</xdr:rowOff>
    </xdr:to>
    <xdr:cxnSp macro="">
      <xdr:nvCxnSpPr>
        <xdr:cNvPr id="616" name="直線コネクタ 615"/>
        <xdr:cNvCxnSpPr/>
      </xdr:nvCxnSpPr>
      <xdr:spPr>
        <a:xfrm flipV="1">
          <a:off x="13703300" y="1426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53176</xdr:rowOff>
    </xdr:from>
    <xdr:ext cx="405111" cy="259045"/>
    <xdr:sp macro="" textlink="">
      <xdr:nvSpPr>
        <xdr:cNvPr id="617" name="n_1aveValue【児童館】&#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618" name="n_2ave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619" name="n_3aveValue【児童館】&#10;有形固定資産減価償却率"/>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39206</xdr:rowOff>
    </xdr:from>
    <xdr:ext cx="405111" cy="259045"/>
    <xdr:sp macro="" textlink="">
      <xdr:nvSpPr>
        <xdr:cNvPr id="620" name="n_1mainValue【児童館】&#10;有形固定資産減価償却率"/>
        <xdr:cNvSpPr txBox="1"/>
      </xdr:nvSpPr>
      <xdr:spPr>
        <a:xfrm>
          <a:off x="152660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21" name="n_2main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104520</xdr:rowOff>
    </xdr:from>
    <xdr:ext cx="405111" cy="259045"/>
    <xdr:sp macro="" textlink="">
      <xdr:nvSpPr>
        <xdr:cNvPr id="622" name="n_3mainValue【児童館】&#10;有形固定資産減価償却率"/>
        <xdr:cNvSpPr txBox="1"/>
      </xdr:nvSpPr>
      <xdr:spPr>
        <a:xfrm>
          <a:off x="13500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フローチャート: 判断 654"/>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61" name="楕円 660"/>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62"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63" name="楕円 662"/>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64" name="直線コネクタ 663"/>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65" name="楕円 664"/>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66" name="直線コネクタ 665"/>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67" name="楕円 666"/>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68" name="直線コネクタ 667"/>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71"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72"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73"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74"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3" name="テキスト ボックス 69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7" name="直線コネクタ 696"/>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98"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99" name="直線コネクタ 698"/>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0"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1" name="直線コネクタ 700"/>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100855</xdr:rowOff>
    </xdr:from>
    <xdr:ext cx="405111" cy="259045"/>
    <xdr:sp macro="" textlink="">
      <xdr:nvSpPr>
        <xdr:cNvPr id="702" name="【公民館】&#10;有形固定資産減価償却率平均値テキスト"/>
        <xdr:cNvSpPr txBox="1"/>
      </xdr:nvSpPr>
      <xdr:spPr>
        <a:xfrm>
          <a:off x="16357600" y="1758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3" name="フローチャート: 判断 702"/>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4" name="フローチャート: 判断 70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5" name="フローチャート: 判断 704"/>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6" name="フローチャート: 判断 705"/>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27687</xdr:rowOff>
    </xdr:from>
    <xdr:to>
      <xdr:col>85</xdr:col>
      <xdr:colOff>177800</xdr:colOff>
      <xdr:row>105</xdr:row>
      <xdr:rowOff>129287</xdr:rowOff>
    </xdr:to>
    <xdr:sp macro="" textlink="">
      <xdr:nvSpPr>
        <xdr:cNvPr id="712" name="楕円 711"/>
        <xdr:cNvSpPr/>
      </xdr:nvSpPr>
      <xdr:spPr>
        <a:xfrm>
          <a:off x="16268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6114</xdr:rowOff>
    </xdr:from>
    <xdr:ext cx="405111" cy="259045"/>
    <xdr:sp macro="" textlink="">
      <xdr:nvSpPr>
        <xdr:cNvPr id="713" name="【公民館】&#10;有形固定資産減価償却率該当値テキスト"/>
        <xdr:cNvSpPr txBox="1"/>
      </xdr:nvSpPr>
      <xdr:spPr>
        <a:xfrm>
          <a:off x="16357600"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50546</xdr:rowOff>
    </xdr:from>
    <xdr:to>
      <xdr:col>81</xdr:col>
      <xdr:colOff>101600</xdr:colOff>
      <xdr:row>105</xdr:row>
      <xdr:rowOff>152146</xdr:rowOff>
    </xdr:to>
    <xdr:sp macro="" textlink="">
      <xdr:nvSpPr>
        <xdr:cNvPr id="714" name="楕円 713"/>
        <xdr:cNvSpPr/>
      </xdr:nvSpPr>
      <xdr:spPr>
        <a:xfrm>
          <a:off x="15430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78487</xdr:rowOff>
    </xdr:from>
    <xdr:to>
      <xdr:col>85</xdr:col>
      <xdr:colOff>127000</xdr:colOff>
      <xdr:row>105</xdr:row>
      <xdr:rowOff>101346</xdr:rowOff>
    </xdr:to>
    <xdr:cxnSp macro="">
      <xdr:nvCxnSpPr>
        <xdr:cNvPr id="715" name="直線コネクタ 714"/>
        <xdr:cNvCxnSpPr/>
      </xdr:nvCxnSpPr>
      <xdr:spPr>
        <a:xfrm flipV="1">
          <a:off x="15481300" y="180807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96265</xdr:rowOff>
    </xdr:from>
    <xdr:to>
      <xdr:col>76</xdr:col>
      <xdr:colOff>165100</xdr:colOff>
      <xdr:row>106</xdr:row>
      <xdr:rowOff>26415</xdr:rowOff>
    </xdr:to>
    <xdr:sp macro="" textlink="">
      <xdr:nvSpPr>
        <xdr:cNvPr id="716" name="楕円 715"/>
        <xdr:cNvSpPr/>
      </xdr:nvSpPr>
      <xdr:spPr>
        <a:xfrm>
          <a:off x="14541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101346</xdr:rowOff>
    </xdr:from>
    <xdr:to>
      <xdr:col>81</xdr:col>
      <xdr:colOff>50800</xdr:colOff>
      <xdr:row>105</xdr:row>
      <xdr:rowOff>147065</xdr:rowOff>
    </xdr:to>
    <xdr:cxnSp macro="">
      <xdr:nvCxnSpPr>
        <xdr:cNvPr id="717" name="直線コネクタ 716"/>
        <xdr:cNvCxnSpPr/>
      </xdr:nvCxnSpPr>
      <xdr:spPr>
        <a:xfrm flipV="1">
          <a:off x="14592300" y="181035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125985</xdr:rowOff>
    </xdr:from>
    <xdr:to>
      <xdr:col>72</xdr:col>
      <xdr:colOff>38100</xdr:colOff>
      <xdr:row>106</xdr:row>
      <xdr:rowOff>56135</xdr:rowOff>
    </xdr:to>
    <xdr:sp macro="" textlink="">
      <xdr:nvSpPr>
        <xdr:cNvPr id="718" name="楕円 717"/>
        <xdr:cNvSpPr/>
      </xdr:nvSpPr>
      <xdr:spPr>
        <a:xfrm>
          <a:off x="13652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147065</xdr:rowOff>
    </xdr:from>
    <xdr:to>
      <xdr:col>76</xdr:col>
      <xdr:colOff>114300</xdr:colOff>
      <xdr:row>106</xdr:row>
      <xdr:rowOff>5335</xdr:rowOff>
    </xdr:to>
    <xdr:cxnSp macro="">
      <xdr:nvCxnSpPr>
        <xdr:cNvPr id="719" name="直線コネクタ 718"/>
        <xdr:cNvCxnSpPr/>
      </xdr:nvCxnSpPr>
      <xdr:spPr>
        <a:xfrm flipV="1">
          <a:off x="13703300" y="18149315"/>
          <a:ext cx="8890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20"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721"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722" name="n_3aveValue【公民館】&#10;有形固定資産減価償却率"/>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143273</xdr:rowOff>
    </xdr:from>
    <xdr:ext cx="405111" cy="259045"/>
    <xdr:sp macro="" textlink="">
      <xdr:nvSpPr>
        <xdr:cNvPr id="723" name="n_1mainValue【公民館】&#10;有形固定資産減価償却率"/>
        <xdr:cNvSpPr txBox="1"/>
      </xdr:nvSpPr>
      <xdr:spPr>
        <a:xfrm>
          <a:off x="152660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17542</xdr:rowOff>
    </xdr:from>
    <xdr:ext cx="405111" cy="259045"/>
    <xdr:sp macro="" textlink="">
      <xdr:nvSpPr>
        <xdr:cNvPr id="724" name="n_2mainValue【公民館】&#10;有形固定資産減価償却率"/>
        <xdr:cNvSpPr txBox="1"/>
      </xdr:nvSpPr>
      <xdr:spPr>
        <a:xfrm>
          <a:off x="143897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47262</xdr:rowOff>
    </xdr:from>
    <xdr:ext cx="405111" cy="259045"/>
    <xdr:sp macro="" textlink="">
      <xdr:nvSpPr>
        <xdr:cNvPr id="725" name="n_3mainValue【公民館】&#10;有形固定資産減価償却率"/>
        <xdr:cNvSpPr txBox="1"/>
      </xdr:nvSpPr>
      <xdr:spPr>
        <a:xfrm>
          <a:off x="13500744" y="1822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49" name="直線コネクタ 748"/>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1" name="直線コネクタ 75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2"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3" name="直線コネクタ 752"/>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4"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5" name="フローチャート: 判断 75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6" name="フローチャート: 判断 755"/>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58" name="フローチャート: 判断 75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764" name="楕円 763"/>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765" name="【公民館】&#10;一人当たり面積該当値テキスト"/>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66" name="楕円 765"/>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26670</xdr:rowOff>
    </xdr:to>
    <xdr:cxnSp macro="">
      <xdr:nvCxnSpPr>
        <xdr:cNvPr id="767" name="直線コネクタ 766"/>
        <xdr:cNvCxnSpPr/>
      </xdr:nvCxnSpPr>
      <xdr:spPr>
        <a:xfrm>
          <a:off x="21323300" y="1837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768" name="楕円 767"/>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26670</xdr:rowOff>
    </xdr:to>
    <xdr:cxnSp macro="">
      <xdr:nvCxnSpPr>
        <xdr:cNvPr id="769" name="直線コネクタ 768"/>
        <xdr:cNvCxnSpPr/>
      </xdr:nvCxnSpPr>
      <xdr:spPr>
        <a:xfrm>
          <a:off x="20434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70" name="楕円 769"/>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26670</xdr:rowOff>
    </xdr:to>
    <xdr:cxnSp macro="">
      <xdr:nvCxnSpPr>
        <xdr:cNvPr id="771" name="直線コネクタ 770"/>
        <xdr:cNvCxnSpPr/>
      </xdr:nvCxnSpPr>
      <xdr:spPr>
        <a:xfrm>
          <a:off x="19545300" y="18348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72"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73"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74"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775" name="n_1mainValue【公民館】&#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776" name="n_2mainValue【公民館】&#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777" name="n_3main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有形固定資産減価償却率については、おおむね類似団体や全国の平均を下回っている。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園については、平成２２年に北幼稚園の建て替え、および錦田幼稚園、みかど幼稚園、谷田保育園を統合し、新たに「錦田こども園」を建設したことにより、他団体と比べて低い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公民館については、市内４公民館のうち、平成８年度、平成１９年度にそれぞれ１箇所ずつ建て替えを実施しており、他団体と比べて低い値となっていると考えられる。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公営住宅については、現在計画的に大規模改修を進めているため、平成２９年度と比較して減少した。</a:t>
          </a:r>
        </a:p>
        <a:p>
          <a:r>
            <a:rPr kumimoji="1" lang="ja-JP" altLang="en-US" sz="1300">
              <a:latin typeface="ＭＳ Ｐゴシック" panose="020B0600070205080204" pitchFamily="50" charset="-128"/>
              <a:ea typeface="ＭＳ Ｐゴシック" panose="020B0600070205080204" pitchFamily="50" charset="-128"/>
            </a:rPr>
            <a:t>学校施設については、北中学校南校舎改築事業が平成３０年度に完了したため、平成２９年度と比較して減少した。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110,352
109,004
62.02
35,493,849
34,369,088
1,082,905
21,166,785
38,797,508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2" name="楕円 71"/>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3"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4" name="楕円 73"/>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92528</xdr:rowOff>
    </xdr:to>
    <xdr:cxnSp macro="">
      <xdr:nvCxnSpPr>
        <xdr:cNvPr id="75" name="直線コネクタ 74"/>
        <xdr:cNvCxnSpPr/>
      </xdr:nvCxnSpPr>
      <xdr:spPr>
        <a:xfrm>
          <a:off x="3797300" y="6607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6" name="楕円 75"/>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7" name="直線コネクタ 76"/>
        <xdr:cNvCxnSpPr/>
      </xdr:nvCxnSpPr>
      <xdr:spPr>
        <a:xfrm flipV="1">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78" name="楕円 77"/>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79" name="直線コネクタ 78"/>
        <xdr:cNvCxnSpPr/>
      </xdr:nvCxnSpPr>
      <xdr:spPr>
        <a:xfrm flipV="1">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2"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3" name="n_1mainValue【図書館】&#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4"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85" name="n_3mainValue【図書館】&#10;有形固定資産減価償却率"/>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47172</xdr:rowOff>
    </xdr:from>
    <xdr:to>
      <xdr:col>55</xdr:col>
      <xdr:colOff>50800</xdr:colOff>
      <xdr:row>40</xdr:row>
      <xdr:rowOff>148772</xdr:rowOff>
    </xdr:to>
    <xdr:sp macro="" textlink="">
      <xdr:nvSpPr>
        <xdr:cNvPr id="126" name="楕円 125"/>
        <xdr:cNvSpPr/>
      </xdr:nvSpPr>
      <xdr:spPr>
        <a:xfrm>
          <a:off x="104267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25599</xdr:rowOff>
    </xdr:from>
    <xdr:ext cx="469744" cy="259045"/>
    <xdr:sp macro="" textlink="">
      <xdr:nvSpPr>
        <xdr:cNvPr id="127" name="【図書館】&#10;一人当たり面積該当値テキスト"/>
        <xdr:cNvSpPr txBox="1"/>
      </xdr:nvSpPr>
      <xdr:spPr>
        <a:xfrm>
          <a:off x="10515600" y="68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47172</xdr:rowOff>
    </xdr:from>
    <xdr:to>
      <xdr:col>50</xdr:col>
      <xdr:colOff>165100</xdr:colOff>
      <xdr:row>40</xdr:row>
      <xdr:rowOff>148772</xdr:rowOff>
    </xdr:to>
    <xdr:sp macro="" textlink="">
      <xdr:nvSpPr>
        <xdr:cNvPr id="128" name="楕円 127"/>
        <xdr:cNvSpPr/>
      </xdr:nvSpPr>
      <xdr:spPr>
        <a:xfrm>
          <a:off x="9588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97972</xdr:rowOff>
    </xdr:from>
    <xdr:to>
      <xdr:col>55</xdr:col>
      <xdr:colOff>0</xdr:colOff>
      <xdr:row>40</xdr:row>
      <xdr:rowOff>97972</xdr:rowOff>
    </xdr:to>
    <xdr:cxnSp macro="">
      <xdr:nvCxnSpPr>
        <xdr:cNvPr id="129" name="直線コネクタ 128"/>
        <xdr:cNvCxnSpPr/>
      </xdr:nvCxnSpPr>
      <xdr:spPr>
        <a:xfrm>
          <a:off x="9639300" y="6955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30" name="楕円 129"/>
        <xdr:cNvSpPr/>
      </xdr:nvSpPr>
      <xdr:spPr>
        <a:xfrm>
          <a:off x="8699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97972</xdr:rowOff>
    </xdr:from>
    <xdr:to>
      <xdr:col>50</xdr:col>
      <xdr:colOff>114300</xdr:colOff>
      <xdr:row>40</xdr:row>
      <xdr:rowOff>97972</xdr:rowOff>
    </xdr:to>
    <xdr:cxnSp macro="">
      <xdr:nvCxnSpPr>
        <xdr:cNvPr id="131" name="直線コネクタ 130"/>
        <xdr:cNvCxnSpPr/>
      </xdr:nvCxnSpPr>
      <xdr:spPr>
        <a:xfrm>
          <a:off x="8750300" y="695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47172</xdr:rowOff>
    </xdr:from>
    <xdr:to>
      <xdr:col>41</xdr:col>
      <xdr:colOff>101600</xdr:colOff>
      <xdr:row>40</xdr:row>
      <xdr:rowOff>148772</xdr:rowOff>
    </xdr:to>
    <xdr:sp macro="" textlink="">
      <xdr:nvSpPr>
        <xdr:cNvPr id="132" name="楕円 131"/>
        <xdr:cNvSpPr/>
      </xdr:nvSpPr>
      <xdr:spPr>
        <a:xfrm>
          <a:off x="7810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97972</xdr:rowOff>
    </xdr:from>
    <xdr:to>
      <xdr:col>45</xdr:col>
      <xdr:colOff>177800</xdr:colOff>
      <xdr:row>40</xdr:row>
      <xdr:rowOff>97972</xdr:rowOff>
    </xdr:to>
    <xdr:cxnSp macro="">
      <xdr:nvCxnSpPr>
        <xdr:cNvPr id="133" name="直線コネクタ 132"/>
        <xdr:cNvCxnSpPr/>
      </xdr:nvCxnSpPr>
      <xdr:spPr>
        <a:xfrm>
          <a:off x="7861300" y="695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139899</xdr:rowOff>
    </xdr:from>
    <xdr:ext cx="469744" cy="259045"/>
    <xdr:sp macro="" textlink="">
      <xdr:nvSpPr>
        <xdr:cNvPr id="137" name="n_1main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38" name="n_2main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9" name="n_3main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xdr:rowOff>
    </xdr:from>
    <xdr:to>
      <xdr:col>24</xdr:col>
      <xdr:colOff>114300</xdr:colOff>
      <xdr:row>59</xdr:row>
      <xdr:rowOff>115570</xdr:rowOff>
    </xdr:to>
    <xdr:sp macro="" textlink="">
      <xdr:nvSpPr>
        <xdr:cNvPr id="179" name="楕円 178"/>
        <xdr:cNvSpPr/>
      </xdr:nvSpPr>
      <xdr:spPr>
        <a:xfrm>
          <a:off x="4584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36847</xdr:rowOff>
    </xdr:from>
    <xdr:ext cx="405111" cy="259045"/>
    <xdr:sp macro="" textlink="">
      <xdr:nvSpPr>
        <xdr:cNvPr id="180" name="【体育館・プール】&#10;有形固定資産減価償却率該当値テキスト"/>
        <xdr:cNvSpPr txBox="1"/>
      </xdr:nvSpPr>
      <xdr:spPr>
        <a:xfrm>
          <a:off x="4673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50165</xdr:rowOff>
    </xdr:from>
    <xdr:to>
      <xdr:col>20</xdr:col>
      <xdr:colOff>38100</xdr:colOff>
      <xdr:row>59</xdr:row>
      <xdr:rowOff>151765</xdr:rowOff>
    </xdr:to>
    <xdr:sp macro="" textlink="">
      <xdr:nvSpPr>
        <xdr:cNvPr id="181" name="楕円 180"/>
        <xdr:cNvSpPr/>
      </xdr:nvSpPr>
      <xdr:spPr>
        <a:xfrm>
          <a:off x="3746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100965</xdr:rowOff>
    </xdr:to>
    <xdr:cxnSp macro="">
      <xdr:nvCxnSpPr>
        <xdr:cNvPr id="182" name="直線コネクタ 181"/>
        <xdr:cNvCxnSpPr/>
      </xdr:nvCxnSpPr>
      <xdr:spPr>
        <a:xfrm flipV="1">
          <a:off x="3797300" y="10180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83" name="楕円 182"/>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100965</xdr:rowOff>
    </xdr:from>
    <xdr:to>
      <xdr:col>19</xdr:col>
      <xdr:colOff>177800</xdr:colOff>
      <xdr:row>59</xdr:row>
      <xdr:rowOff>127635</xdr:rowOff>
    </xdr:to>
    <xdr:cxnSp macro="">
      <xdr:nvCxnSpPr>
        <xdr:cNvPr id="184" name="直線コネクタ 183"/>
        <xdr:cNvCxnSpPr/>
      </xdr:nvCxnSpPr>
      <xdr:spPr>
        <a:xfrm flipV="1">
          <a:off x="2908300" y="102165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99695</xdr:rowOff>
    </xdr:from>
    <xdr:to>
      <xdr:col>10</xdr:col>
      <xdr:colOff>165100</xdr:colOff>
      <xdr:row>60</xdr:row>
      <xdr:rowOff>29845</xdr:rowOff>
    </xdr:to>
    <xdr:sp macro="" textlink="">
      <xdr:nvSpPr>
        <xdr:cNvPr id="185" name="楕円 184"/>
        <xdr:cNvSpPr/>
      </xdr:nvSpPr>
      <xdr:spPr>
        <a:xfrm>
          <a:off x="1968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127635</xdr:rowOff>
    </xdr:from>
    <xdr:to>
      <xdr:col>15</xdr:col>
      <xdr:colOff>50800</xdr:colOff>
      <xdr:row>59</xdr:row>
      <xdr:rowOff>150495</xdr:rowOff>
    </xdr:to>
    <xdr:cxnSp macro="">
      <xdr:nvCxnSpPr>
        <xdr:cNvPr id="186" name="直線コネクタ 185"/>
        <xdr:cNvCxnSpPr/>
      </xdr:nvCxnSpPr>
      <xdr:spPr>
        <a:xfrm flipV="1">
          <a:off x="2019300" y="102431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89"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168292</xdr:rowOff>
    </xdr:from>
    <xdr:ext cx="405111" cy="259045"/>
    <xdr:sp macro="" textlink="">
      <xdr:nvSpPr>
        <xdr:cNvPr id="190" name="n_1mainValue【体育館・プール】&#10;有形固定資産減価償却率"/>
        <xdr:cNvSpPr txBox="1"/>
      </xdr:nvSpPr>
      <xdr:spPr>
        <a:xfrm>
          <a:off x="3582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191" name="n_2mainValue【体育館・プール】&#10;有形固定資産減価償却率"/>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46372</xdr:rowOff>
    </xdr:from>
    <xdr:ext cx="405111" cy="259045"/>
    <xdr:sp macro="" textlink="">
      <xdr:nvSpPr>
        <xdr:cNvPr id="192" name="n_3mainValue【体育館・プール】&#10;有形固定資産減価償却率"/>
        <xdr:cNvSpPr txBox="1"/>
      </xdr:nvSpPr>
      <xdr:spPr>
        <a:xfrm>
          <a:off x="1816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1" name="楕円 230"/>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32" name="【体育館・プール】&#10;一人当たり面積該当値テキスト"/>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21590</xdr:rowOff>
    </xdr:from>
    <xdr:to>
      <xdr:col>50</xdr:col>
      <xdr:colOff>165100</xdr:colOff>
      <xdr:row>62</xdr:row>
      <xdr:rowOff>123190</xdr:rowOff>
    </xdr:to>
    <xdr:sp macro="" textlink="">
      <xdr:nvSpPr>
        <xdr:cNvPr id="233" name="楕円 232"/>
        <xdr:cNvSpPr/>
      </xdr:nvSpPr>
      <xdr:spPr>
        <a:xfrm>
          <a:off x="958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72390</xdr:rowOff>
    </xdr:to>
    <xdr:cxnSp macro="">
      <xdr:nvCxnSpPr>
        <xdr:cNvPr id="234" name="直線コネクタ 233"/>
        <xdr:cNvCxnSpPr/>
      </xdr:nvCxnSpPr>
      <xdr:spPr>
        <a:xfrm flipV="1">
          <a:off x="9639300" y="10698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35" name="楕円 234"/>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72390</xdr:rowOff>
    </xdr:from>
    <xdr:to>
      <xdr:col>50</xdr:col>
      <xdr:colOff>114300</xdr:colOff>
      <xdr:row>62</xdr:row>
      <xdr:rowOff>72390</xdr:rowOff>
    </xdr:to>
    <xdr:cxnSp macro="">
      <xdr:nvCxnSpPr>
        <xdr:cNvPr id="236" name="直線コネクタ 235"/>
        <xdr:cNvCxnSpPr/>
      </xdr:nvCxnSpPr>
      <xdr:spPr>
        <a:xfrm>
          <a:off x="8750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109220</xdr:rowOff>
    </xdr:from>
    <xdr:to>
      <xdr:col>41</xdr:col>
      <xdr:colOff>101600</xdr:colOff>
      <xdr:row>63</xdr:row>
      <xdr:rowOff>39370</xdr:rowOff>
    </xdr:to>
    <xdr:sp macro="" textlink="">
      <xdr:nvSpPr>
        <xdr:cNvPr id="237" name="楕円 236"/>
        <xdr:cNvSpPr/>
      </xdr:nvSpPr>
      <xdr:spPr>
        <a:xfrm>
          <a:off x="781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72390</xdr:rowOff>
    </xdr:from>
    <xdr:to>
      <xdr:col>45</xdr:col>
      <xdr:colOff>177800</xdr:colOff>
      <xdr:row>62</xdr:row>
      <xdr:rowOff>160020</xdr:rowOff>
    </xdr:to>
    <xdr:cxnSp macro="">
      <xdr:nvCxnSpPr>
        <xdr:cNvPr id="238" name="直線コネクタ 237"/>
        <xdr:cNvCxnSpPr/>
      </xdr:nvCxnSpPr>
      <xdr:spPr>
        <a:xfrm flipV="1">
          <a:off x="7861300" y="107022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41"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114317</xdr:rowOff>
    </xdr:from>
    <xdr:ext cx="469744" cy="259045"/>
    <xdr:sp macro="" textlink="">
      <xdr:nvSpPr>
        <xdr:cNvPr id="242" name="n_1mainValue【体育館・プール】&#10;一人当たり面積"/>
        <xdr:cNvSpPr txBox="1"/>
      </xdr:nvSpPr>
      <xdr:spPr>
        <a:xfrm>
          <a:off x="93917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114317</xdr:rowOff>
    </xdr:from>
    <xdr:ext cx="469744" cy="259045"/>
    <xdr:sp macro="" textlink="">
      <xdr:nvSpPr>
        <xdr:cNvPr id="243" name="n_2mainValue【体育館・プール】&#10;一人当たり面積"/>
        <xdr:cNvSpPr txBox="1"/>
      </xdr:nvSpPr>
      <xdr:spPr>
        <a:xfrm>
          <a:off x="8515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30497</xdr:rowOff>
    </xdr:from>
    <xdr:ext cx="469744" cy="259045"/>
    <xdr:sp macro="" textlink="">
      <xdr:nvSpPr>
        <xdr:cNvPr id="244" name="n_3mainValue【体育館・プール】&#10;一人当たり面積"/>
        <xdr:cNvSpPr txBox="1"/>
      </xdr:nvSpPr>
      <xdr:spPr>
        <a:xfrm>
          <a:off x="7626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4"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84" name="楕円 283"/>
        <xdr:cNvSpPr/>
      </xdr:nvSpPr>
      <xdr:spPr>
        <a:xfrm>
          <a:off x="4584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15891</xdr:rowOff>
    </xdr:from>
    <xdr:ext cx="405111" cy="259045"/>
    <xdr:sp macro="" textlink="">
      <xdr:nvSpPr>
        <xdr:cNvPr id="285" name="【福祉施設】&#10;有形固定資産減価償却率該当値テキスト"/>
        <xdr:cNvSpPr txBox="1"/>
      </xdr:nvSpPr>
      <xdr:spPr>
        <a:xfrm>
          <a:off x="4673600"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48261</xdr:rowOff>
    </xdr:from>
    <xdr:to>
      <xdr:col>20</xdr:col>
      <xdr:colOff>38100</xdr:colOff>
      <xdr:row>82</xdr:row>
      <xdr:rowOff>149861</xdr:rowOff>
    </xdr:to>
    <xdr:sp macro="" textlink="">
      <xdr:nvSpPr>
        <xdr:cNvPr id="286" name="楕円 285"/>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99061</xdr:rowOff>
    </xdr:to>
    <xdr:cxnSp macro="">
      <xdr:nvCxnSpPr>
        <xdr:cNvPr id="287" name="直線コネクタ 286"/>
        <xdr:cNvCxnSpPr/>
      </xdr:nvCxnSpPr>
      <xdr:spPr>
        <a:xfrm flipV="1">
          <a:off x="3797300" y="141027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288" name="楕円 287"/>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99061</xdr:rowOff>
    </xdr:from>
    <xdr:to>
      <xdr:col>19</xdr:col>
      <xdr:colOff>177800</xdr:colOff>
      <xdr:row>82</xdr:row>
      <xdr:rowOff>146686</xdr:rowOff>
    </xdr:to>
    <xdr:cxnSp macro="">
      <xdr:nvCxnSpPr>
        <xdr:cNvPr id="289" name="直線コネクタ 288"/>
        <xdr:cNvCxnSpPr/>
      </xdr:nvCxnSpPr>
      <xdr:spPr>
        <a:xfrm flipV="1">
          <a:off x="2908300" y="141579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130175</xdr:rowOff>
    </xdr:from>
    <xdr:to>
      <xdr:col>10</xdr:col>
      <xdr:colOff>165100</xdr:colOff>
      <xdr:row>83</xdr:row>
      <xdr:rowOff>60325</xdr:rowOff>
    </xdr:to>
    <xdr:sp macro="" textlink="">
      <xdr:nvSpPr>
        <xdr:cNvPr id="290" name="楕円 289"/>
        <xdr:cNvSpPr/>
      </xdr:nvSpPr>
      <xdr:spPr>
        <a:xfrm>
          <a:off x="1968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146686</xdr:rowOff>
    </xdr:from>
    <xdr:to>
      <xdr:col>15</xdr:col>
      <xdr:colOff>50800</xdr:colOff>
      <xdr:row>83</xdr:row>
      <xdr:rowOff>9525</xdr:rowOff>
    </xdr:to>
    <xdr:cxnSp macro="">
      <xdr:nvCxnSpPr>
        <xdr:cNvPr id="291" name="直線コネクタ 290"/>
        <xdr:cNvCxnSpPr/>
      </xdr:nvCxnSpPr>
      <xdr:spPr>
        <a:xfrm flipV="1">
          <a:off x="2019300" y="142055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9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94" name="n_3aveValue【福祉施設】&#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166388</xdr:rowOff>
    </xdr:from>
    <xdr:ext cx="405111" cy="259045"/>
    <xdr:sp macro="" textlink="">
      <xdr:nvSpPr>
        <xdr:cNvPr id="295" name="n_1mainValue【福祉施設】&#10;有形固定資産減価償却率"/>
        <xdr:cNvSpPr txBox="1"/>
      </xdr:nvSpPr>
      <xdr:spPr>
        <a:xfrm>
          <a:off x="35820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96" name="n_2mainValue【福祉施設】&#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76852</xdr:rowOff>
    </xdr:from>
    <xdr:ext cx="405111" cy="259045"/>
    <xdr:sp macro="" textlink="">
      <xdr:nvSpPr>
        <xdr:cNvPr id="297" name="n_3mainValue【福祉施設】&#10;有形固定資産減価償却率"/>
        <xdr:cNvSpPr txBox="1"/>
      </xdr:nvSpPr>
      <xdr:spPr>
        <a:xfrm>
          <a:off x="1816744"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6" name="楕円 335"/>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22877</xdr:rowOff>
    </xdr:from>
    <xdr:ext cx="469744" cy="259045"/>
    <xdr:sp macro="" textlink="">
      <xdr:nvSpPr>
        <xdr:cNvPr id="337" name="【福祉施設】&#10;一人当たり面積該当値テキスト"/>
        <xdr:cNvSpPr txBox="1"/>
      </xdr:nvSpPr>
      <xdr:spPr>
        <a:xfrm>
          <a:off x="10515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38" name="楕円 337"/>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95250</xdr:rowOff>
    </xdr:to>
    <xdr:cxnSp macro="">
      <xdr:nvCxnSpPr>
        <xdr:cNvPr id="339" name="直線コネクタ 338"/>
        <xdr:cNvCxnSpPr/>
      </xdr:nvCxnSpPr>
      <xdr:spPr>
        <a:xfrm>
          <a:off x="9639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0" name="楕円 339"/>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95250</xdr:rowOff>
    </xdr:to>
    <xdr:cxnSp macro="">
      <xdr:nvCxnSpPr>
        <xdr:cNvPr id="341" name="直線コネクタ 340"/>
        <xdr:cNvCxnSpPr/>
      </xdr:nvCxnSpPr>
      <xdr:spPr>
        <a:xfrm>
          <a:off x="8750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42" name="楕円 341"/>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95250</xdr:rowOff>
    </xdr:to>
    <xdr:cxnSp macro="">
      <xdr:nvCxnSpPr>
        <xdr:cNvPr id="343" name="直線コネクタ 342"/>
        <xdr:cNvCxnSpPr/>
      </xdr:nvCxnSpPr>
      <xdr:spPr>
        <a:xfrm>
          <a:off x="7861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5"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46"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47" name="n_1main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48" name="n_2main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49" name="n_3main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85816</xdr:rowOff>
    </xdr:from>
    <xdr:to>
      <xdr:col>24</xdr:col>
      <xdr:colOff>114300</xdr:colOff>
      <xdr:row>105</xdr:row>
      <xdr:rowOff>15966</xdr:rowOff>
    </xdr:to>
    <xdr:sp macro="" textlink="">
      <xdr:nvSpPr>
        <xdr:cNvPr id="390" name="楕円 389"/>
        <xdr:cNvSpPr/>
      </xdr:nvSpPr>
      <xdr:spPr>
        <a:xfrm>
          <a:off x="4584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64243</xdr:rowOff>
    </xdr:from>
    <xdr:ext cx="405111" cy="259045"/>
    <xdr:sp macro="" textlink="">
      <xdr:nvSpPr>
        <xdr:cNvPr id="391" name="【市民会館】&#10;有形固定資産減価償却率該当値テキスト"/>
        <xdr:cNvSpPr txBox="1"/>
      </xdr:nvSpPr>
      <xdr:spPr>
        <a:xfrm>
          <a:off x="4673600"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97245</xdr:rowOff>
    </xdr:from>
    <xdr:to>
      <xdr:col>20</xdr:col>
      <xdr:colOff>38100</xdr:colOff>
      <xdr:row>105</xdr:row>
      <xdr:rowOff>27395</xdr:rowOff>
    </xdr:to>
    <xdr:sp macro="" textlink="">
      <xdr:nvSpPr>
        <xdr:cNvPr id="392" name="楕円 391"/>
        <xdr:cNvSpPr/>
      </xdr:nvSpPr>
      <xdr:spPr>
        <a:xfrm>
          <a:off x="3746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136616</xdr:rowOff>
    </xdr:from>
    <xdr:to>
      <xdr:col>24</xdr:col>
      <xdr:colOff>63500</xdr:colOff>
      <xdr:row>104</xdr:row>
      <xdr:rowOff>148045</xdr:rowOff>
    </xdr:to>
    <xdr:cxnSp macro="">
      <xdr:nvCxnSpPr>
        <xdr:cNvPr id="393" name="直線コネクタ 392"/>
        <xdr:cNvCxnSpPr/>
      </xdr:nvCxnSpPr>
      <xdr:spPr>
        <a:xfrm flipV="1">
          <a:off x="3797300" y="1796741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129902</xdr:rowOff>
    </xdr:from>
    <xdr:to>
      <xdr:col>15</xdr:col>
      <xdr:colOff>101600</xdr:colOff>
      <xdr:row>105</xdr:row>
      <xdr:rowOff>60052</xdr:rowOff>
    </xdr:to>
    <xdr:sp macro="" textlink="">
      <xdr:nvSpPr>
        <xdr:cNvPr id="394" name="楕円 393"/>
        <xdr:cNvSpPr/>
      </xdr:nvSpPr>
      <xdr:spPr>
        <a:xfrm>
          <a:off x="2857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148045</xdr:rowOff>
    </xdr:from>
    <xdr:to>
      <xdr:col>19</xdr:col>
      <xdr:colOff>177800</xdr:colOff>
      <xdr:row>105</xdr:row>
      <xdr:rowOff>9252</xdr:rowOff>
    </xdr:to>
    <xdr:cxnSp macro="">
      <xdr:nvCxnSpPr>
        <xdr:cNvPr id="395" name="直線コネクタ 394"/>
        <xdr:cNvCxnSpPr/>
      </xdr:nvCxnSpPr>
      <xdr:spPr>
        <a:xfrm flipV="1">
          <a:off x="2908300" y="1797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396" name="楕円 395"/>
        <xdr:cNvSpPr/>
      </xdr:nvSpPr>
      <xdr:spPr>
        <a:xfrm>
          <a:off x="196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xdr:rowOff>
    </xdr:from>
    <xdr:to>
      <xdr:col>15</xdr:col>
      <xdr:colOff>50800</xdr:colOff>
      <xdr:row>105</xdr:row>
      <xdr:rowOff>41911</xdr:rowOff>
    </xdr:to>
    <xdr:cxnSp macro="">
      <xdr:nvCxnSpPr>
        <xdr:cNvPr id="397" name="直線コネクタ 396"/>
        <xdr:cNvCxnSpPr/>
      </xdr:nvCxnSpPr>
      <xdr:spPr>
        <a:xfrm flipV="1">
          <a:off x="2019300" y="1801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98"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99"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400"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18522</xdr:rowOff>
    </xdr:from>
    <xdr:ext cx="405111" cy="259045"/>
    <xdr:sp macro="" textlink="">
      <xdr:nvSpPr>
        <xdr:cNvPr id="401" name="n_1mainValue【市民会館】&#10;有形固定資産減価償却率"/>
        <xdr:cNvSpPr txBox="1"/>
      </xdr:nvSpPr>
      <xdr:spPr>
        <a:xfrm>
          <a:off x="3582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51179</xdr:rowOff>
    </xdr:from>
    <xdr:ext cx="405111" cy="259045"/>
    <xdr:sp macro="" textlink="">
      <xdr:nvSpPr>
        <xdr:cNvPr id="402" name="n_2mainValue【市民会館】&#10;有形固定資産減価償却率"/>
        <xdr:cNvSpPr txBox="1"/>
      </xdr:nvSpPr>
      <xdr:spPr>
        <a:xfrm>
          <a:off x="2705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83838</xdr:rowOff>
    </xdr:from>
    <xdr:ext cx="405111" cy="259045"/>
    <xdr:sp macro="" textlink="">
      <xdr:nvSpPr>
        <xdr:cNvPr id="403" name="n_3mainValue【市民会館】&#10;有形固定資産減価償却率"/>
        <xdr:cNvSpPr txBox="1"/>
      </xdr:nvSpPr>
      <xdr:spPr>
        <a:xfrm>
          <a:off x="1816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30"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119126</xdr:rowOff>
    </xdr:from>
    <xdr:to>
      <xdr:col>55</xdr:col>
      <xdr:colOff>50800</xdr:colOff>
      <xdr:row>104</xdr:row>
      <xdr:rowOff>49276</xdr:rowOff>
    </xdr:to>
    <xdr:sp macro="" textlink="">
      <xdr:nvSpPr>
        <xdr:cNvPr id="440" name="楕円 439"/>
        <xdr:cNvSpPr/>
      </xdr:nvSpPr>
      <xdr:spPr>
        <a:xfrm>
          <a:off x="10426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142003</xdr:rowOff>
    </xdr:from>
    <xdr:ext cx="469744" cy="259045"/>
    <xdr:sp macro="" textlink="">
      <xdr:nvSpPr>
        <xdr:cNvPr id="441" name="【市民会館】&#10;一人当たり面積該当値テキスト"/>
        <xdr:cNvSpPr txBox="1"/>
      </xdr:nvSpPr>
      <xdr:spPr>
        <a:xfrm>
          <a:off x="105156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123698</xdr:rowOff>
    </xdr:from>
    <xdr:to>
      <xdr:col>50</xdr:col>
      <xdr:colOff>165100</xdr:colOff>
      <xdr:row>104</xdr:row>
      <xdr:rowOff>53848</xdr:rowOff>
    </xdr:to>
    <xdr:sp macro="" textlink="">
      <xdr:nvSpPr>
        <xdr:cNvPr id="442" name="楕円 441"/>
        <xdr:cNvSpPr/>
      </xdr:nvSpPr>
      <xdr:spPr>
        <a:xfrm>
          <a:off x="9588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169926</xdr:rowOff>
    </xdr:from>
    <xdr:to>
      <xdr:col>55</xdr:col>
      <xdr:colOff>0</xdr:colOff>
      <xdr:row>104</xdr:row>
      <xdr:rowOff>3048</xdr:rowOff>
    </xdr:to>
    <xdr:cxnSp macro="">
      <xdr:nvCxnSpPr>
        <xdr:cNvPr id="443" name="直線コネクタ 442"/>
        <xdr:cNvCxnSpPr/>
      </xdr:nvCxnSpPr>
      <xdr:spPr>
        <a:xfrm flipV="1">
          <a:off x="9639300" y="178292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44" name="楕円 443"/>
        <xdr:cNvSpPr/>
      </xdr:nvSpPr>
      <xdr:spPr>
        <a:xfrm>
          <a:off x="8699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3048</xdr:rowOff>
    </xdr:from>
    <xdr:to>
      <xdr:col>50</xdr:col>
      <xdr:colOff>114300</xdr:colOff>
      <xdr:row>104</xdr:row>
      <xdr:rowOff>3048</xdr:rowOff>
    </xdr:to>
    <xdr:cxnSp macro="">
      <xdr:nvCxnSpPr>
        <xdr:cNvPr id="445" name="直線コネクタ 444"/>
        <xdr:cNvCxnSpPr/>
      </xdr:nvCxnSpPr>
      <xdr:spPr>
        <a:xfrm>
          <a:off x="8750300" y="17833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109982</xdr:rowOff>
    </xdr:from>
    <xdr:to>
      <xdr:col>41</xdr:col>
      <xdr:colOff>101600</xdr:colOff>
      <xdr:row>104</xdr:row>
      <xdr:rowOff>40132</xdr:rowOff>
    </xdr:to>
    <xdr:sp macro="" textlink="">
      <xdr:nvSpPr>
        <xdr:cNvPr id="446" name="楕円 445"/>
        <xdr:cNvSpPr/>
      </xdr:nvSpPr>
      <xdr:spPr>
        <a:xfrm>
          <a:off x="7810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160782</xdr:rowOff>
    </xdr:from>
    <xdr:to>
      <xdr:col>45</xdr:col>
      <xdr:colOff>177800</xdr:colOff>
      <xdr:row>104</xdr:row>
      <xdr:rowOff>3048</xdr:rowOff>
    </xdr:to>
    <xdr:cxnSp macro="">
      <xdr:nvCxnSpPr>
        <xdr:cNvPr id="447" name="直線コネクタ 446"/>
        <xdr:cNvCxnSpPr/>
      </xdr:nvCxnSpPr>
      <xdr:spPr>
        <a:xfrm>
          <a:off x="7861300" y="17820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4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49"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50"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70375</xdr:rowOff>
    </xdr:from>
    <xdr:ext cx="469744" cy="259045"/>
    <xdr:sp macro="" textlink="">
      <xdr:nvSpPr>
        <xdr:cNvPr id="451" name="n_1main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52" name="n_2mainValue【市民会館】&#10;一人当たり面積"/>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56659</xdr:rowOff>
    </xdr:from>
    <xdr:ext cx="469744" cy="259045"/>
    <xdr:sp macro="" textlink="">
      <xdr:nvSpPr>
        <xdr:cNvPr id="453" name="n_3mainValue【市民会館】&#10;一人当たり面積"/>
        <xdr:cNvSpPr txBox="1"/>
      </xdr:nvSpPr>
      <xdr:spPr>
        <a:xfrm>
          <a:off x="7626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494" name="楕円 493"/>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495" name="【一般廃棄物処理施設】&#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496" name="楕円 495"/>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35</xdr:row>
      <xdr:rowOff>138249</xdr:rowOff>
    </xdr:to>
    <xdr:cxnSp macro="">
      <xdr:nvCxnSpPr>
        <xdr:cNvPr id="497" name="直線コネクタ 496"/>
        <xdr:cNvCxnSpPr/>
      </xdr:nvCxnSpPr>
      <xdr:spPr>
        <a:xfrm flipV="1">
          <a:off x="15481300" y="609981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121739</xdr:rowOff>
    </xdr:from>
    <xdr:to>
      <xdr:col>76</xdr:col>
      <xdr:colOff>165100</xdr:colOff>
      <xdr:row>36</xdr:row>
      <xdr:rowOff>51889</xdr:rowOff>
    </xdr:to>
    <xdr:sp macro="" textlink="">
      <xdr:nvSpPr>
        <xdr:cNvPr id="498" name="楕円 497"/>
        <xdr:cNvSpPr/>
      </xdr:nvSpPr>
      <xdr:spPr>
        <a:xfrm>
          <a:off x="14541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36</xdr:row>
      <xdr:rowOff>1089</xdr:rowOff>
    </xdr:to>
    <xdr:cxnSp macro="">
      <xdr:nvCxnSpPr>
        <xdr:cNvPr id="499" name="直線コネクタ 498"/>
        <xdr:cNvCxnSpPr/>
      </xdr:nvCxnSpPr>
      <xdr:spPr>
        <a:xfrm flipV="1">
          <a:off x="14592300" y="613899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xdr:rowOff>
    </xdr:from>
    <xdr:to>
      <xdr:col>72</xdr:col>
      <xdr:colOff>38100</xdr:colOff>
      <xdr:row>36</xdr:row>
      <xdr:rowOff>102507</xdr:rowOff>
    </xdr:to>
    <xdr:sp macro="" textlink="">
      <xdr:nvSpPr>
        <xdr:cNvPr id="500" name="楕円 499"/>
        <xdr:cNvSpPr/>
      </xdr:nvSpPr>
      <xdr:spPr>
        <a:xfrm>
          <a:off x="13652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1089</xdr:rowOff>
    </xdr:from>
    <xdr:to>
      <xdr:col>76</xdr:col>
      <xdr:colOff>114300</xdr:colOff>
      <xdr:row>36</xdr:row>
      <xdr:rowOff>51707</xdr:rowOff>
    </xdr:to>
    <xdr:cxnSp macro="">
      <xdr:nvCxnSpPr>
        <xdr:cNvPr id="501" name="直線コネクタ 500"/>
        <xdr:cNvCxnSpPr/>
      </xdr:nvCxnSpPr>
      <xdr:spPr>
        <a:xfrm flipV="1">
          <a:off x="13703300" y="617328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502" name="n_1aveValue【一般廃棄物処理施設】&#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3"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504" name="n_3aveValue【一般廃棄物処理施設】&#10;有形固定資産減価償却率"/>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8726</xdr:rowOff>
    </xdr:from>
    <xdr:ext cx="405111" cy="259045"/>
    <xdr:sp macro="" textlink="">
      <xdr:nvSpPr>
        <xdr:cNvPr id="505" name="n_1mainValue【一般廃棄物処理施設】&#10;有形固定資産減価償却率"/>
        <xdr:cNvSpPr txBox="1"/>
      </xdr:nvSpPr>
      <xdr:spPr>
        <a:xfrm>
          <a:off x="152660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506" name="n_2mainValue【一般廃棄物処理施設】&#10;有形固定資産減価償却率"/>
        <xdr:cNvSpPr txBox="1"/>
      </xdr:nvSpPr>
      <xdr:spPr>
        <a:xfrm>
          <a:off x="14389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507" name="n_3main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4" name="【一般廃棄物処理施設】&#10;一人当たり有形固定資産（償却資産）額平均値テキスト"/>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8" name="フローチャート: 判断 53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72290</xdr:rowOff>
    </xdr:from>
    <xdr:to>
      <xdr:col>116</xdr:col>
      <xdr:colOff>114300</xdr:colOff>
      <xdr:row>40</xdr:row>
      <xdr:rowOff>2440</xdr:rowOff>
    </xdr:to>
    <xdr:sp macro="" textlink="">
      <xdr:nvSpPr>
        <xdr:cNvPr id="544" name="楕円 543"/>
        <xdr:cNvSpPr/>
      </xdr:nvSpPr>
      <xdr:spPr>
        <a:xfrm>
          <a:off x="22110700" y="67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50717</xdr:rowOff>
    </xdr:from>
    <xdr:ext cx="534377" cy="259045"/>
    <xdr:sp macro="" textlink="">
      <xdr:nvSpPr>
        <xdr:cNvPr id="545" name="【一般廃棄物処理施設】&#10;一人当たり有形固定資産（償却資産）額該当値テキスト"/>
        <xdr:cNvSpPr txBox="1"/>
      </xdr:nvSpPr>
      <xdr:spPr>
        <a:xfrm>
          <a:off x="22199600" y="67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74279</xdr:rowOff>
    </xdr:from>
    <xdr:to>
      <xdr:col>112</xdr:col>
      <xdr:colOff>38100</xdr:colOff>
      <xdr:row>40</xdr:row>
      <xdr:rowOff>4429</xdr:rowOff>
    </xdr:to>
    <xdr:sp macro="" textlink="">
      <xdr:nvSpPr>
        <xdr:cNvPr id="546" name="楕円 545"/>
        <xdr:cNvSpPr/>
      </xdr:nvSpPr>
      <xdr:spPr>
        <a:xfrm>
          <a:off x="21272500" y="6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123090</xdr:rowOff>
    </xdr:from>
    <xdr:to>
      <xdr:col>116</xdr:col>
      <xdr:colOff>63500</xdr:colOff>
      <xdr:row>39</xdr:row>
      <xdr:rowOff>125079</xdr:rowOff>
    </xdr:to>
    <xdr:cxnSp macro="">
      <xdr:nvCxnSpPr>
        <xdr:cNvPr id="547" name="直線コネクタ 546"/>
        <xdr:cNvCxnSpPr/>
      </xdr:nvCxnSpPr>
      <xdr:spPr>
        <a:xfrm flipV="1">
          <a:off x="21323300" y="6809640"/>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77041</xdr:rowOff>
    </xdr:from>
    <xdr:to>
      <xdr:col>107</xdr:col>
      <xdr:colOff>101600</xdr:colOff>
      <xdr:row>40</xdr:row>
      <xdr:rowOff>7191</xdr:rowOff>
    </xdr:to>
    <xdr:sp macro="" textlink="">
      <xdr:nvSpPr>
        <xdr:cNvPr id="548" name="楕円 547"/>
        <xdr:cNvSpPr/>
      </xdr:nvSpPr>
      <xdr:spPr>
        <a:xfrm>
          <a:off x="20383500" y="67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125079</xdr:rowOff>
    </xdr:from>
    <xdr:to>
      <xdr:col>111</xdr:col>
      <xdr:colOff>177800</xdr:colOff>
      <xdr:row>39</xdr:row>
      <xdr:rowOff>127841</xdr:rowOff>
    </xdr:to>
    <xdr:cxnSp macro="">
      <xdr:nvCxnSpPr>
        <xdr:cNvPr id="549" name="直線コネクタ 548"/>
        <xdr:cNvCxnSpPr/>
      </xdr:nvCxnSpPr>
      <xdr:spPr>
        <a:xfrm flipV="1">
          <a:off x="20434300" y="681162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81320</xdr:rowOff>
    </xdr:from>
    <xdr:to>
      <xdr:col>102</xdr:col>
      <xdr:colOff>165100</xdr:colOff>
      <xdr:row>40</xdr:row>
      <xdr:rowOff>11470</xdr:rowOff>
    </xdr:to>
    <xdr:sp macro="" textlink="">
      <xdr:nvSpPr>
        <xdr:cNvPr id="550" name="楕円 549"/>
        <xdr:cNvSpPr/>
      </xdr:nvSpPr>
      <xdr:spPr>
        <a:xfrm>
          <a:off x="19494500" y="676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127841</xdr:rowOff>
    </xdr:from>
    <xdr:to>
      <xdr:col>107</xdr:col>
      <xdr:colOff>50800</xdr:colOff>
      <xdr:row>39</xdr:row>
      <xdr:rowOff>132120</xdr:rowOff>
    </xdr:to>
    <xdr:cxnSp macro="">
      <xdr:nvCxnSpPr>
        <xdr:cNvPr id="551" name="直線コネクタ 550"/>
        <xdr:cNvCxnSpPr/>
      </xdr:nvCxnSpPr>
      <xdr:spPr>
        <a:xfrm flipV="1">
          <a:off x="19545300" y="6814391"/>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52"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53"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15719</xdr:rowOff>
    </xdr:from>
    <xdr:ext cx="534377" cy="259045"/>
    <xdr:sp macro="" textlink="">
      <xdr:nvSpPr>
        <xdr:cNvPr id="554" name="n_3aveValue【一般廃棄物処理施設】&#10;一人当たり有形固定資産（償却資産）額"/>
        <xdr:cNvSpPr txBox="1"/>
      </xdr:nvSpPr>
      <xdr:spPr>
        <a:xfrm>
          <a:off x="19278111" y="68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20956</xdr:rowOff>
    </xdr:from>
    <xdr:ext cx="534377" cy="259045"/>
    <xdr:sp macro="" textlink="">
      <xdr:nvSpPr>
        <xdr:cNvPr id="555" name="n_1mainValue【一般廃棄物処理施設】&#10;一人当たり有形固定資産（償却資産）額"/>
        <xdr:cNvSpPr txBox="1"/>
      </xdr:nvSpPr>
      <xdr:spPr>
        <a:xfrm>
          <a:off x="21043411" y="653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23718</xdr:rowOff>
    </xdr:from>
    <xdr:ext cx="534377" cy="259045"/>
    <xdr:sp macro="" textlink="">
      <xdr:nvSpPr>
        <xdr:cNvPr id="556" name="n_2mainValue【一般廃棄物処理施設】&#10;一人当たり有形固定資産（償却資産）額"/>
        <xdr:cNvSpPr txBox="1"/>
      </xdr:nvSpPr>
      <xdr:spPr>
        <a:xfrm>
          <a:off x="20167111" y="65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27997</xdr:rowOff>
    </xdr:from>
    <xdr:ext cx="534377" cy="259045"/>
    <xdr:sp macro="" textlink="">
      <xdr:nvSpPr>
        <xdr:cNvPr id="557" name="n_3mainValue【一般廃棄物処理施設】&#10;一人当たり有形固定資産（償却資産）額"/>
        <xdr:cNvSpPr txBox="1"/>
      </xdr:nvSpPr>
      <xdr:spPr>
        <a:xfrm>
          <a:off x="19278111" y="654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6"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0" name="フローチャート: 判断 58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596" name="楕円 595"/>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597" name="【保健センター・保健所】&#10;有形固定資産減価償却率該当値テキスト"/>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73025</xdr:rowOff>
    </xdr:from>
    <xdr:to>
      <xdr:col>81</xdr:col>
      <xdr:colOff>101600</xdr:colOff>
      <xdr:row>58</xdr:row>
      <xdr:rowOff>3175</xdr:rowOff>
    </xdr:to>
    <xdr:sp macro="" textlink="">
      <xdr:nvSpPr>
        <xdr:cNvPr id="598" name="楕円 597"/>
        <xdr:cNvSpPr/>
      </xdr:nvSpPr>
      <xdr:spPr>
        <a:xfrm>
          <a:off x="15430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57</xdr:row>
      <xdr:rowOff>123825</xdr:rowOff>
    </xdr:to>
    <xdr:cxnSp macro="">
      <xdr:nvCxnSpPr>
        <xdr:cNvPr id="599" name="直線コネクタ 598"/>
        <xdr:cNvCxnSpPr/>
      </xdr:nvCxnSpPr>
      <xdr:spPr>
        <a:xfrm flipV="1">
          <a:off x="15481300" y="98526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600" name="楕円 599"/>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123825</xdr:rowOff>
    </xdr:from>
    <xdr:to>
      <xdr:col>81</xdr:col>
      <xdr:colOff>50800</xdr:colOff>
      <xdr:row>57</xdr:row>
      <xdr:rowOff>160020</xdr:rowOff>
    </xdr:to>
    <xdr:cxnSp macro="">
      <xdr:nvCxnSpPr>
        <xdr:cNvPr id="601" name="直線コネクタ 600"/>
        <xdr:cNvCxnSpPr/>
      </xdr:nvCxnSpPr>
      <xdr:spPr>
        <a:xfrm flipV="1">
          <a:off x="14592300" y="98964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151130</xdr:rowOff>
    </xdr:from>
    <xdr:to>
      <xdr:col>72</xdr:col>
      <xdr:colOff>38100</xdr:colOff>
      <xdr:row>58</xdr:row>
      <xdr:rowOff>81280</xdr:rowOff>
    </xdr:to>
    <xdr:sp macro="" textlink="">
      <xdr:nvSpPr>
        <xdr:cNvPr id="602" name="楕円 601"/>
        <xdr:cNvSpPr/>
      </xdr:nvSpPr>
      <xdr:spPr>
        <a:xfrm>
          <a:off x="1365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30480</xdr:rowOff>
    </xdr:to>
    <xdr:cxnSp macro="">
      <xdr:nvCxnSpPr>
        <xdr:cNvPr id="603" name="直線コネクタ 602"/>
        <xdr:cNvCxnSpPr/>
      </xdr:nvCxnSpPr>
      <xdr:spPr>
        <a:xfrm flipV="1">
          <a:off x="13703300" y="9932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4"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6" name="n_3ave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19702</xdr:rowOff>
    </xdr:from>
    <xdr:ext cx="405111" cy="259045"/>
    <xdr:sp macro="" textlink="">
      <xdr:nvSpPr>
        <xdr:cNvPr id="607" name="n_1mainValue【保健センター・保健所】&#10;有形固定資産減価償却率"/>
        <xdr:cNvSpPr txBox="1"/>
      </xdr:nvSpPr>
      <xdr:spPr>
        <a:xfrm>
          <a:off x="15266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608" name="n_2mainValue【保健センター・保健所】&#10;有形固定資産減価償却率"/>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97807</xdr:rowOff>
    </xdr:from>
    <xdr:ext cx="405111" cy="259045"/>
    <xdr:sp macro="" textlink="">
      <xdr:nvSpPr>
        <xdr:cNvPr id="609" name="n_3mainValue【保健センター・保健所】&#10;有形固定資産減価償却率"/>
        <xdr:cNvSpPr txBox="1"/>
      </xdr:nvSpPr>
      <xdr:spPr>
        <a:xfrm>
          <a:off x="13500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0" name="フローチャート: 判断 639"/>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6" name="楕円 645"/>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647"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48" name="楕円 647"/>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649" name="直線コネクタ 648"/>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50" name="楕円 649"/>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651" name="直線コネクタ 650"/>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52" name="楕円 651"/>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53" name="直線コネクタ 652"/>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5"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56"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57"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58"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59"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89"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3" name="フローチャート: 判断 692"/>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699" name="楕円 698"/>
        <xdr:cNvSpPr/>
      </xdr:nvSpPr>
      <xdr:spPr>
        <a:xfrm>
          <a:off x="16268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17797</xdr:rowOff>
    </xdr:from>
    <xdr:ext cx="405111" cy="259045"/>
    <xdr:sp macro="" textlink="">
      <xdr:nvSpPr>
        <xdr:cNvPr id="700" name="【消防施設】&#10;有形固定資産減価償却率該当値テキスト"/>
        <xdr:cNvSpPr txBox="1"/>
      </xdr:nvSpPr>
      <xdr:spPr>
        <a:xfrm>
          <a:off x="16357600"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38736</xdr:rowOff>
    </xdr:from>
    <xdr:to>
      <xdr:col>81</xdr:col>
      <xdr:colOff>101600</xdr:colOff>
      <xdr:row>82</xdr:row>
      <xdr:rowOff>140336</xdr:rowOff>
    </xdr:to>
    <xdr:sp macro="" textlink="">
      <xdr:nvSpPr>
        <xdr:cNvPr id="701" name="楕円 700"/>
        <xdr:cNvSpPr/>
      </xdr:nvSpPr>
      <xdr:spPr>
        <a:xfrm>
          <a:off x="1543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89536</xdr:rowOff>
    </xdr:to>
    <xdr:cxnSp macro="">
      <xdr:nvCxnSpPr>
        <xdr:cNvPr id="702" name="直線コネクタ 701"/>
        <xdr:cNvCxnSpPr/>
      </xdr:nvCxnSpPr>
      <xdr:spPr>
        <a:xfrm flipV="1">
          <a:off x="15481300" y="141046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74930</xdr:rowOff>
    </xdr:from>
    <xdr:to>
      <xdr:col>76</xdr:col>
      <xdr:colOff>165100</xdr:colOff>
      <xdr:row>83</xdr:row>
      <xdr:rowOff>5080</xdr:rowOff>
    </xdr:to>
    <xdr:sp macro="" textlink="">
      <xdr:nvSpPr>
        <xdr:cNvPr id="703" name="楕円 702"/>
        <xdr:cNvSpPr/>
      </xdr:nvSpPr>
      <xdr:spPr>
        <a:xfrm>
          <a:off x="14541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89536</xdr:rowOff>
    </xdr:from>
    <xdr:to>
      <xdr:col>81</xdr:col>
      <xdr:colOff>50800</xdr:colOff>
      <xdr:row>82</xdr:row>
      <xdr:rowOff>125730</xdr:rowOff>
    </xdr:to>
    <xdr:cxnSp macro="">
      <xdr:nvCxnSpPr>
        <xdr:cNvPr id="704" name="直線コネクタ 703"/>
        <xdr:cNvCxnSpPr/>
      </xdr:nvCxnSpPr>
      <xdr:spPr>
        <a:xfrm flipV="1">
          <a:off x="14592300" y="1414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113030</xdr:rowOff>
    </xdr:from>
    <xdr:to>
      <xdr:col>72</xdr:col>
      <xdr:colOff>38100</xdr:colOff>
      <xdr:row>83</xdr:row>
      <xdr:rowOff>43180</xdr:rowOff>
    </xdr:to>
    <xdr:sp macro="" textlink="">
      <xdr:nvSpPr>
        <xdr:cNvPr id="705" name="楕円 704"/>
        <xdr:cNvSpPr/>
      </xdr:nvSpPr>
      <xdr:spPr>
        <a:xfrm>
          <a:off x="13652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125730</xdr:rowOff>
    </xdr:from>
    <xdr:to>
      <xdr:col>76</xdr:col>
      <xdr:colOff>114300</xdr:colOff>
      <xdr:row>82</xdr:row>
      <xdr:rowOff>163830</xdr:rowOff>
    </xdr:to>
    <xdr:cxnSp macro="">
      <xdr:nvCxnSpPr>
        <xdr:cNvPr id="706" name="直線コネクタ 705"/>
        <xdr:cNvCxnSpPr/>
      </xdr:nvCxnSpPr>
      <xdr:spPr>
        <a:xfrm flipV="1">
          <a:off x="13703300" y="1418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707" name="n_1ave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708" name="n_2aveValue【消防施設】&#10;有形固定資産減価償却率"/>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32402</xdr:rowOff>
    </xdr:from>
    <xdr:ext cx="405111" cy="259045"/>
    <xdr:sp macro="" textlink="">
      <xdr:nvSpPr>
        <xdr:cNvPr id="709" name="n_3aveValue【消防施設】&#10;有形固定資産減価償却率"/>
        <xdr:cNvSpPr txBox="1"/>
      </xdr:nvSpPr>
      <xdr:spPr>
        <a:xfrm>
          <a:off x="13500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156863</xdr:rowOff>
    </xdr:from>
    <xdr:ext cx="405111" cy="259045"/>
    <xdr:sp macro="" textlink="">
      <xdr:nvSpPr>
        <xdr:cNvPr id="710" name="n_1mainValue【消防施設】&#10;有形固定資産減価償却率"/>
        <xdr:cNvSpPr txBox="1"/>
      </xdr:nvSpPr>
      <xdr:spPr>
        <a:xfrm>
          <a:off x="152660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21607</xdr:rowOff>
    </xdr:from>
    <xdr:ext cx="405111" cy="259045"/>
    <xdr:sp macro="" textlink="">
      <xdr:nvSpPr>
        <xdr:cNvPr id="711" name="n_2mainValue【消防施設】&#10;有形固定資産減価償却率"/>
        <xdr:cNvSpPr txBox="1"/>
      </xdr:nvSpPr>
      <xdr:spPr>
        <a:xfrm>
          <a:off x="14389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59707</xdr:rowOff>
    </xdr:from>
    <xdr:ext cx="405111" cy="259045"/>
    <xdr:sp macro="" textlink="">
      <xdr:nvSpPr>
        <xdr:cNvPr id="712" name="n_3mainValue【消防施設】&#10;有形固定資産減価償却率"/>
        <xdr:cNvSpPr txBox="1"/>
      </xdr:nvSpPr>
      <xdr:spPr>
        <a:xfrm>
          <a:off x="13500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741"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4" name="フローチャート: 判断 743"/>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5" name="フローチャート: 判断 744"/>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51" name="楕円 750"/>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139716</xdr:rowOff>
    </xdr:from>
    <xdr:ext cx="469744" cy="259045"/>
    <xdr:sp macro="" textlink="">
      <xdr:nvSpPr>
        <xdr:cNvPr id="752" name="【消防施設】&#10;一人当たり面積該当値テキスト"/>
        <xdr:cNvSpPr txBox="1"/>
      </xdr:nvSpPr>
      <xdr:spPr>
        <a:xfrm>
          <a:off x="22199600"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116839</xdr:rowOff>
    </xdr:from>
    <xdr:to>
      <xdr:col>112</xdr:col>
      <xdr:colOff>38100</xdr:colOff>
      <xdr:row>85</xdr:row>
      <xdr:rowOff>46989</xdr:rowOff>
    </xdr:to>
    <xdr:sp macro="" textlink="">
      <xdr:nvSpPr>
        <xdr:cNvPr id="753" name="楕円 752"/>
        <xdr:cNvSpPr/>
      </xdr:nvSpPr>
      <xdr:spPr>
        <a:xfrm>
          <a:off x="21272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84</xdr:row>
      <xdr:rowOff>167639</xdr:rowOff>
    </xdr:to>
    <xdr:cxnSp macro="">
      <xdr:nvCxnSpPr>
        <xdr:cNvPr id="754" name="直線コネクタ 753"/>
        <xdr:cNvCxnSpPr/>
      </xdr:nvCxnSpPr>
      <xdr:spPr>
        <a:xfrm>
          <a:off x="21323300" y="1456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755" name="楕円 754"/>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85</xdr:row>
      <xdr:rowOff>0</xdr:rowOff>
    </xdr:to>
    <xdr:cxnSp macro="">
      <xdr:nvCxnSpPr>
        <xdr:cNvPr id="756" name="直線コネクタ 755"/>
        <xdr:cNvCxnSpPr/>
      </xdr:nvCxnSpPr>
      <xdr:spPr>
        <a:xfrm flipV="1">
          <a:off x="20434300" y="1456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757" name="楕円 756"/>
        <xdr:cNvSpPr/>
      </xdr:nvSpPr>
      <xdr:spPr>
        <a:xfrm>
          <a:off x="19494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0</xdr:rowOff>
    </xdr:to>
    <xdr:cxnSp macro="">
      <xdr:nvCxnSpPr>
        <xdr:cNvPr id="758" name="直線コネクタ 757"/>
        <xdr:cNvCxnSpPr/>
      </xdr:nvCxnSpPr>
      <xdr:spPr>
        <a:xfrm>
          <a:off x="19545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9"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60"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761" name="n_3ave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38116</xdr:rowOff>
    </xdr:from>
    <xdr:ext cx="469744" cy="259045"/>
    <xdr:sp macro="" textlink="">
      <xdr:nvSpPr>
        <xdr:cNvPr id="762" name="n_1mainValue【消防施設】&#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67327</xdr:rowOff>
    </xdr:from>
    <xdr:ext cx="469744" cy="259045"/>
    <xdr:sp macro="" textlink="">
      <xdr:nvSpPr>
        <xdr:cNvPr id="763" name="n_2mainValue【消防施設】&#10;一人当たり面積"/>
        <xdr:cNvSpPr txBox="1"/>
      </xdr:nvSpPr>
      <xdr:spPr>
        <a:xfrm>
          <a:off x="20199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67327</xdr:rowOff>
    </xdr:from>
    <xdr:ext cx="469744" cy="259045"/>
    <xdr:sp macro="" textlink="">
      <xdr:nvSpPr>
        <xdr:cNvPr id="764" name="n_3mainValue【消防施設】&#10;一人当たり面積"/>
        <xdr:cNvSpPr txBox="1"/>
      </xdr:nvSpPr>
      <xdr:spPr>
        <a:xfrm>
          <a:off x="19310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95"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8" name="フローチャート: 判断 797"/>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99" name="フローチャート: 判断 798"/>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805" name="楕円 804"/>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806" name="【庁舎】&#10;有形固定資産減価償却率該当値テキスト"/>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120106</xdr:rowOff>
    </xdr:from>
    <xdr:to>
      <xdr:col>81</xdr:col>
      <xdr:colOff>101600</xdr:colOff>
      <xdr:row>102</xdr:row>
      <xdr:rowOff>50256</xdr:rowOff>
    </xdr:to>
    <xdr:sp macro="" textlink="">
      <xdr:nvSpPr>
        <xdr:cNvPr id="807" name="楕円 806"/>
        <xdr:cNvSpPr/>
      </xdr:nvSpPr>
      <xdr:spPr>
        <a:xfrm>
          <a:off x="15430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101</xdr:row>
      <xdr:rowOff>170906</xdr:rowOff>
    </xdr:to>
    <xdr:cxnSp macro="">
      <xdr:nvCxnSpPr>
        <xdr:cNvPr id="808" name="直線コネクタ 807"/>
        <xdr:cNvCxnSpPr/>
      </xdr:nvCxnSpPr>
      <xdr:spPr>
        <a:xfrm flipV="1">
          <a:off x="15481300" y="174677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809" name="楕円 808"/>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170906</xdr:rowOff>
    </xdr:from>
    <xdr:to>
      <xdr:col>81</xdr:col>
      <xdr:colOff>50800</xdr:colOff>
      <xdr:row>102</xdr:row>
      <xdr:rowOff>19050</xdr:rowOff>
    </xdr:to>
    <xdr:cxnSp macro="">
      <xdr:nvCxnSpPr>
        <xdr:cNvPr id="810" name="直線コネクタ 809"/>
        <xdr:cNvCxnSpPr/>
      </xdr:nvCxnSpPr>
      <xdr:spPr>
        <a:xfrm flipV="1">
          <a:off x="14592300" y="174873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159294</xdr:rowOff>
    </xdr:from>
    <xdr:to>
      <xdr:col>72</xdr:col>
      <xdr:colOff>38100</xdr:colOff>
      <xdr:row>102</xdr:row>
      <xdr:rowOff>89444</xdr:rowOff>
    </xdr:to>
    <xdr:sp macro="" textlink="">
      <xdr:nvSpPr>
        <xdr:cNvPr id="811" name="楕円 810"/>
        <xdr:cNvSpPr/>
      </xdr:nvSpPr>
      <xdr:spPr>
        <a:xfrm>
          <a:off x="13652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19050</xdr:rowOff>
    </xdr:from>
    <xdr:to>
      <xdr:col>76</xdr:col>
      <xdr:colOff>114300</xdr:colOff>
      <xdr:row>102</xdr:row>
      <xdr:rowOff>38644</xdr:rowOff>
    </xdr:to>
    <xdr:cxnSp macro="">
      <xdr:nvCxnSpPr>
        <xdr:cNvPr id="812" name="直線コネクタ 811"/>
        <xdr:cNvCxnSpPr/>
      </xdr:nvCxnSpPr>
      <xdr:spPr>
        <a:xfrm flipV="1">
          <a:off x="13703300" y="175069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13"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14"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815"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66783</xdr:rowOff>
    </xdr:from>
    <xdr:ext cx="405111" cy="259045"/>
    <xdr:sp macro="" textlink="">
      <xdr:nvSpPr>
        <xdr:cNvPr id="816" name="n_1mainValue【庁舎】&#10;有形固定資産減価償却率"/>
        <xdr:cNvSpPr txBox="1"/>
      </xdr:nvSpPr>
      <xdr:spPr>
        <a:xfrm>
          <a:off x="152660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817" name="n_2mainValue【庁舎】&#10;有形固定資産減価償却率"/>
        <xdr:cNvSpPr txBox="1"/>
      </xdr:nvSpPr>
      <xdr:spPr>
        <a:xfrm>
          <a:off x="14389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105971</xdr:rowOff>
    </xdr:from>
    <xdr:ext cx="405111" cy="259045"/>
    <xdr:sp macro="" textlink="">
      <xdr:nvSpPr>
        <xdr:cNvPr id="818" name="n_3mainValue【庁舎】&#10;有形固定資産減価償却率"/>
        <xdr:cNvSpPr txBox="1"/>
      </xdr:nvSpPr>
      <xdr:spPr>
        <a:xfrm>
          <a:off x="13500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7"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51" name="フローチャート: 判断 850"/>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163830</xdr:rowOff>
    </xdr:from>
    <xdr:to>
      <xdr:col>116</xdr:col>
      <xdr:colOff>114300</xdr:colOff>
      <xdr:row>108</xdr:row>
      <xdr:rowOff>93980</xdr:rowOff>
    </xdr:to>
    <xdr:sp macro="" textlink="">
      <xdr:nvSpPr>
        <xdr:cNvPr id="857" name="楕円 856"/>
        <xdr:cNvSpPr/>
      </xdr:nvSpPr>
      <xdr:spPr>
        <a:xfrm>
          <a:off x="22110700" y="18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78757</xdr:rowOff>
    </xdr:from>
    <xdr:ext cx="469744" cy="259045"/>
    <xdr:sp macro="" textlink="">
      <xdr:nvSpPr>
        <xdr:cNvPr id="858" name="【庁舎】&#10;一人当たり面積該当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163830</xdr:rowOff>
    </xdr:from>
    <xdr:to>
      <xdr:col>112</xdr:col>
      <xdr:colOff>38100</xdr:colOff>
      <xdr:row>108</xdr:row>
      <xdr:rowOff>93980</xdr:rowOff>
    </xdr:to>
    <xdr:sp macro="" textlink="">
      <xdr:nvSpPr>
        <xdr:cNvPr id="859" name="楕円 858"/>
        <xdr:cNvSpPr/>
      </xdr:nvSpPr>
      <xdr:spPr>
        <a:xfrm>
          <a:off x="21272500" y="18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43180</xdr:rowOff>
    </xdr:from>
    <xdr:to>
      <xdr:col>116</xdr:col>
      <xdr:colOff>63500</xdr:colOff>
      <xdr:row>108</xdr:row>
      <xdr:rowOff>43180</xdr:rowOff>
    </xdr:to>
    <xdr:cxnSp macro="">
      <xdr:nvCxnSpPr>
        <xdr:cNvPr id="860" name="直線コネクタ 859"/>
        <xdr:cNvCxnSpPr/>
      </xdr:nvCxnSpPr>
      <xdr:spPr>
        <a:xfrm>
          <a:off x="21323300" y="1855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165100</xdr:rowOff>
    </xdr:from>
    <xdr:to>
      <xdr:col>107</xdr:col>
      <xdr:colOff>101600</xdr:colOff>
      <xdr:row>108</xdr:row>
      <xdr:rowOff>95250</xdr:rowOff>
    </xdr:to>
    <xdr:sp macro="" textlink="">
      <xdr:nvSpPr>
        <xdr:cNvPr id="861" name="楕円 860"/>
        <xdr:cNvSpPr/>
      </xdr:nvSpPr>
      <xdr:spPr>
        <a:xfrm>
          <a:off x="20383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43180</xdr:rowOff>
    </xdr:from>
    <xdr:to>
      <xdr:col>111</xdr:col>
      <xdr:colOff>177800</xdr:colOff>
      <xdr:row>108</xdr:row>
      <xdr:rowOff>44450</xdr:rowOff>
    </xdr:to>
    <xdr:cxnSp macro="">
      <xdr:nvCxnSpPr>
        <xdr:cNvPr id="862" name="直線コネクタ 861"/>
        <xdr:cNvCxnSpPr/>
      </xdr:nvCxnSpPr>
      <xdr:spPr>
        <a:xfrm flipV="1">
          <a:off x="20434300" y="18559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165100</xdr:rowOff>
    </xdr:from>
    <xdr:to>
      <xdr:col>102</xdr:col>
      <xdr:colOff>165100</xdr:colOff>
      <xdr:row>108</xdr:row>
      <xdr:rowOff>95250</xdr:rowOff>
    </xdr:to>
    <xdr:sp macro="" textlink="">
      <xdr:nvSpPr>
        <xdr:cNvPr id="863" name="楕円 862"/>
        <xdr:cNvSpPr/>
      </xdr:nvSpPr>
      <xdr:spPr>
        <a:xfrm>
          <a:off x="19494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44450</xdr:rowOff>
    </xdr:from>
    <xdr:to>
      <xdr:col>107</xdr:col>
      <xdr:colOff>50800</xdr:colOff>
      <xdr:row>108</xdr:row>
      <xdr:rowOff>44450</xdr:rowOff>
    </xdr:to>
    <xdr:cxnSp macro="">
      <xdr:nvCxnSpPr>
        <xdr:cNvPr id="864" name="直線コネクタ 863"/>
        <xdr:cNvCxnSpPr/>
      </xdr:nvCxnSpPr>
      <xdr:spPr>
        <a:xfrm>
          <a:off x="19545300" y="1856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5"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6"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67"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85107</xdr:rowOff>
    </xdr:from>
    <xdr:ext cx="469744" cy="259045"/>
    <xdr:sp macro="" textlink="">
      <xdr:nvSpPr>
        <xdr:cNvPr id="868" name="n_1mainValue【庁舎】&#10;一人当たり面積"/>
        <xdr:cNvSpPr txBox="1"/>
      </xdr:nvSpPr>
      <xdr:spPr>
        <a:xfrm>
          <a:off x="21075727" y="186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86377</xdr:rowOff>
    </xdr:from>
    <xdr:ext cx="469744" cy="259045"/>
    <xdr:sp macro="" textlink="">
      <xdr:nvSpPr>
        <xdr:cNvPr id="869" name="n_2mainValue【庁舎】&#10;一人当たり面積"/>
        <xdr:cNvSpPr txBox="1"/>
      </xdr:nvSpPr>
      <xdr:spPr>
        <a:xfrm>
          <a:off x="20199427" y="186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86377</xdr:rowOff>
    </xdr:from>
    <xdr:ext cx="469744" cy="259045"/>
    <xdr:sp macro="" textlink="">
      <xdr:nvSpPr>
        <xdr:cNvPr id="870" name="n_3mainValue【庁舎】&#10;一人当たり面積"/>
        <xdr:cNvSpPr txBox="1"/>
      </xdr:nvSpPr>
      <xdr:spPr>
        <a:xfrm>
          <a:off x="19310427" y="186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有形固定資産減価償却率については、ほとんどの施設で類似団体の平均よりも高い値となっている。特に、庁舎、保健センター、一般廃棄物処理施設で類似団体を大きく上回っている。</a:t>
          </a:r>
        </a:p>
        <a:p>
          <a:r>
            <a:rPr kumimoji="1" lang="ja-JP" altLang="en-US" sz="1300">
              <a:latin typeface="ＭＳ Ｐゴシック" panose="020B0600070205080204" pitchFamily="50" charset="-128"/>
              <a:ea typeface="ＭＳ Ｐゴシック" panose="020B0600070205080204" pitchFamily="50" charset="-128"/>
            </a:rPr>
            <a:t>庁舎については、市役所本館が昭和３５年度に建設されすでに耐用年数を経過していることや、西館も建設から４０年が経過し老朽化が進んでいることなどから、高い値となっている。今後は、３０年以内の建て替えを視野に入れた検討を行っていく。</a:t>
          </a:r>
        </a:p>
        <a:p>
          <a:r>
            <a:rPr kumimoji="1" lang="ja-JP" altLang="en-US" sz="1300">
              <a:latin typeface="ＭＳ Ｐゴシック" panose="020B0600070205080204" pitchFamily="50" charset="-128"/>
              <a:ea typeface="ＭＳ Ｐゴシック" panose="020B0600070205080204" pitchFamily="50" charset="-128"/>
            </a:rPr>
            <a:t>保健センターについては、元々県の施設であったものを三島市が取得してから３０年以上が経過し、老朽化が進んでいることから、高い値となっている。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一般廃棄物処理施設についても、平成２５年から２７年にかけて大規模改修を実施したものの、一番古いもので建設から３０年以上が経過し、老朽化が進んでいることから、高い値となっている。</a:t>
          </a:r>
        </a:p>
        <a:p>
          <a:r>
            <a:rPr kumimoji="1" lang="ja-JP" altLang="en-US" sz="1300">
              <a:latin typeface="ＭＳ Ｐゴシック" panose="020B0600070205080204" pitchFamily="50" charset="-128"/>
              <a:ea typeface="ＭＳ Ｐゴシック" panose="020B0600070205080204" pitchFamily="50" charset="-128"/>
            </a:rPr>
            <a:t>いずれの施設も、耐震補強工事や日々の修繕など、適切なメンテナンスにより現状使用するのに支障はないものの、近い将来建て替えや大規模集修繕が必要となることが考えられるため、将来負担に備えて基金の積立て等財源の確保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110,352
109,004
62.02
35,493,849
34,369,088
1,082,905
21,166,785
38,797,508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年度の財政力指数（３か年平均）は</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であり、単年度の財政力指数では、平成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0.937</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0.935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0.931</a:t>
          </a:r>
          <a:r>
            <a:rPr kumimoji="1" lang="ja-JP" altLang="en-US" sz="1300">
              <a:latin typeface="ＭＳ Ｐゴシック" panose="020B0600070205080204" pitchFamily="50" charset="-128"/>
              <a:ea typeface="ＭＳ Ｐゴシック" panose="020B0600070205080204" pitchFamily="50" charset="-128"/>
            </a:rPr>
            <a:t>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年度の普通交付税算定においては、高齢者人口の増や臨時財政対策債の償還額の増により、基準財政需要額の伸びが基準財政収入額の伸びを上回ったため、財政力指数は</a:t>
          </a:r>
          <a:r>
            <a:rPr kumimoji="1" lang="en-US" altLang="ja-JP" sz="1300">
              <a:latin typeface="ＭＳ Ｐゴシック" panose="020B0600070205080204" pitchFamily="50" charset="-128"/>
              <a:ea typeface="ＭＳ Ｐゴシック" panose="020B0600070205080204" pitchFamily="50" charset="-128"/>
            </a:rPr>
            <a:t>0.004</a:t>
          </a:r>
          <a:r>
            <a:rPr kumimoji="1" lang="ja-JP" altLang="en-US" sz="1300">
              <a:latin typeface="ＭＳ Ｐゴシック" panose="020B0600070205080204" pitchFamily="50" charset="-128"/>
              <a:ea typeface="ＭＳ Ｐゴシック" panose="020B0600070205080204" pitchFamily="50" charset="-128"/>
            </a:rPr>
            <a:t>ポイント減少した。今後も市税の回収強化などにより税収の確保に努めるとともに、企業立地の推進や人口増加施策により税源の涵養に努める。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113595</xdr:rowOff>
    </xdr:to>
    <xdr:cxnSp macro="">
      <xdr:nvCxnSpPr>
        <xdr:cNvPr id="75" name="直線コネクタ 74"/>
        <xdr:cNvCxnSpPr/>
      </xdr:nvCxnSpPr>
      <xdr:spPr>
        <a:xfrm flipV="1">
          <a:off x="2336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当市の経常収支比率は平成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84.1</a:t>
          </a:r>
          <a:r>
            <a:rPr kumimoji="1" lang="ja-JP" altLang="en-US" sz="1300">
              <a:latin typeface="ＭＳ Ｐゴシック" panose="020B0600070205080204" pitchFamily="50" charset="-128"/>
              <a:ea typeface="ＭＳ Ｐゴシック" panose="020B0600070205080204" pitchFamily="50" charset="-128"/>
            </a:rPr>
            <a:t>％をピークに年々下降し、近年はほぼ横ばいとなっていたが、平成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ポイントの増となった。これは、市税の増や臨時財政対策債の増により経常一般財源は前年度比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％増となったものの、扶助費や下水道事業繰出金の増により経常経費充当一般財源が前年度比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％増となったことによる。今後は事務事業の見直し等、行財政改革への取り組みを通じて経常経費の抑制に努めるとともに、市税を中心とした自主財源の確保にも努め、経常収支比率の改善を図る。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47244</xdr:rowOff>
    </xdr:from>
    <xdr:to>
      <xdr:col>23</xdr:col>
      <xdr:colOff>133350</xdr:colOff>
      <xdr:row>59</xdr:row>
      <xdr:rowOff>114808</xdr:rowOff>
    </xdr:to>
    <xdr:cxnSp macro="">
      <xdr:nvCxnSpPr>
        <xdr:cNvPr id="130" name="直線コネクタ 129"/>
        <xdr:cNvCxnSpPr/>
      </xdr:nvCxnSpPr>
      <xdr:spPr>
        <a:xfrm>
          <a:off x="4114800" y="1016279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47244</xdr:rowOff>
    </xdr:from>
    <xdr:to>
      <xdr:col>19</xdr:col>
      <xdr:colOff>133350</xdr:colOff>
      <xdr:row>59</xdr:row>
      <xdr:rowOff>56896</xdr:rowOff>
    </xdr:to>
    <xdr:cxnSp macro="">
      <xdr:nvCxnSpPr>
        <xdr:cNvPr id="133" name="直線コネクタ 132"/>
        <xdr:cNvCxnSpPr/>
      </xdr:nvCxnSpPr>
      <xdr:spPr>
        <a:xfrm flipV="1">
          <a:off x="3225800" y="101627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59</xdr:row>
      <xdr:rowOff>56896</xdr:rowOff>
    </xdr:to>
    <xdr:cxnSp macro="">
      <xdr:nvCxnSpPr>
        <xdr:cNvPr id="136" name="直線コネクタ 135"/>
        <xdr:cNvCxnSpPr/>
      </xdr:nvCxnSpPr>
      <xdr:spPr>
        <a:xfrm>
          <a:off x="2336800" y="101386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23114</xdr:rowOff>
    </xdr:from>
    <xdr:to>
      <xdr:col>11</xdr:col>
      <xdr:colOff>31750</xdr:colOff>
      <xdr:row>59</xdr:row>
      <xdr:rowOff>32766</xdr:rowOff>
    </xdr:to>
    <xdr:cxnSp macro="">
      <xdr:nvCxnSpPr>
        <xdr:cNvPr id="139" name="直線コネクタ 138"/>
        <xdr:cNvCxnSpPr/>
      </xdr:nvCxnSpPr>
      <xdr:spPr>
        <a:xfrm flipV="1">
          <a:off x="1447800" y="101386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42" name="フローチャート: 判断 141"/>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36593</xdr:rowOff>
    </xdr:from>
    <xdr:ext cx="762000" cy="259045"/>
    <xdr:sp macro="" textlink="">
      <xdr:nvSpPr>
        <xdr:cNvPr id="143" name="テキスト ボックス 142"/>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64008</xdr:rowOff>
    </xdr:from>
    <xdr:to>
      <xdr:col>23</xdr:col>
      <xdr:colOff>184150</xdr:colOff>
      <xdr:row>59</xdr:row>
      <xdr:rowOff>165608</xdr:rowOff>
    </xdr:to>
    <xdr:sp macro="" textlink="">
      <xdr:nvSpPr>
        <xdr:cNvPr id="149" name="楕円 148"/>
        <xdr:cNvSpPr/>
      </xdr:nvSpPr>
      <xdr:spPr>
        <a:xfrm>
          <a:off x="49022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156735</xdr:rowOff>
    </xdr:from>
    <xdr:ext cx="762000" cy="259045"/>
    <xdr:sp macro="" textlink="">
      <xdr:nvSpPr>
        <xdr:cNvPr id="150" name="財政構造の弾力性該当値テキスト"/>
        <xdr:cNvSpPr txBox="1"/>
      </xdr:nvSpPr>
      <xdr:spPr>
        <a:xfrm>
          <a:off x="5041900" y="1010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167894</xdr:rowOff>
    </xdr:from>
    <xdr:to>
      <xdr:col>19</xdr:col>
      <xdr:colOff>184150</xdr:colOff>
      <xdr:row>59</xdr:row>
      <xdr:rowOff>98044</xdr:rowOff>
    </xdr:to>
    <xdr:sp macro="" textlink="">
      <xdr:nvSpPr>
        <xdr:cNvPr id="151" name="楕円 150"/>
        <xdr:cNvSpPr/>
      </xdr:nvSpPr>
      <xdr:spPr>
        <a:xfrm>
          <a:off x="4064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108221</xdr:rowOff>
    </xdr:from>
    <xdr:ext cx="736600" cy="259045"/>
    <xdr:sp macro="" textlink="">
      <xdr:nvSpPr>
        <xdr:cNvPr id="152" name="テキスト ボックス 151"/>
        <xdr:cNvSpPr txBox="1"/>
      </xdr:nvSpPr>
      <xdr:spPr>
        <a:xfrm>
          <a:off x="3733800" y="988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6096</xdr:rowOff>
    </xdr:from>
    <xdr:to>
      <xdr:col>15</xdr:col>
      <xdr:colOff>133350</xdr:colOff>
      <xdr:row>59</xdr:row>
      <xdr:rowOff>107696</xdr:rowOff>
    </xdr:to>
    <xdr:sp macro="" textlink="">
      <xdr:nvSpPr>
        <xdr:cNvPr id="153" name="楕円 152"/>
        <xdr:cNvSpPr/>
      </xdr:nvSpPr>
      <xdr:spPr>
        <a:xfrm>
          <a:off x="3175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117873</xdr:rowOff>
    </xdr:from>
    <xdr:ext cx="762000" cy="259045"/>
    <xdr:sp macro="" textlink="">
      <xdr:nvSpPr>
        <xdr:cNvPr id="154" name="テキスト ボックス 153"/>
        <xdr:cNvSpPr txBox="1"/>
      </xdr:nvSpPr>
      <xdr:spPr>
        <a:xfrm>
          <a:off x="2844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143764</xdr:rowOff>
    </xdr:from>
    <xdr:to>
      <xdr:col>11</xdr:col>
      <xdr:colOff>82550</xdr:colOff>
      <xdr:row>59</xdr:row>
      <xdr:rowOff>73914</xdr:rowOff>
    </xdr:to>
    <xdr:sp macro="" textlink="">
      <xdr:nvSpPr>
        <xdr:cNvPr id="155" name="楕円 154"/>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84091</xdr:rowOff>
    </xdr:from>
    <xdr:ext cx="762000" cy="259045"/>
    <xdr:sp macro="" textlink="">
      <xdr:nvSpPr>
        <xdr:cNvPr id="156" name="テキスト ボックス 155"/>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153416</xdr:rowOff>
    </xdr:from>
    <xdr:to>
      <xdr:col>7</xdr:col>
      <xdr:colOff>31750</xdr:colOff>
      <xdr:row>59</xdr:row>
      <xdr:rowOff>83566</xdr:rowOff>
    </xdr:to>
    <xdr:sp macro="" textlink="">
      <xdr:nvSpPr>
        <xdr:cNvPr id="157" name="楕円 156"/>
        <xdr:cNvSpPr/>
      </xdr:nvSpPr>
      <xdr:spPr>
        <a:xfrm>
          <a:off x="1397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93743</xdr:rowOff>
    </xdr:from>
    <xdr:ext cx="762000" cy="259045"/>
    <xdr:sp macro="" textlink="">
      <xdr:nvSpPr>
        <xdr:cNvPr id="158" name="テキスト ボックス 157"/>
        <xdr:cNvSpPr txBox="1"/>
      </xdr:nvSpPr>
      <xdr:spPr>
        <a:xfrm>
          <a:off x="1066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人件費、物件費及び維持補修費については、人口１人当たりの数値において前年度比</a:t>
          </a:r>
          <a:r>
            <a:rPr kumimoji="1" lang="en-US" altLang="ja-JP" sz="1300">
              <a:latin typeface="ＭＳ Ｐゴシック" panose="020B0600070205080204" pitchFamily="50" charset="-128"/>
              <a:ea typeface="ＭＳ Ｐゴシック" panose="020B0600070205080204" pitchFamily="50" charset="-128"/>
            </a:rPr>
            <a:t>430</a:t>
          </a:r>
          <a:r>
            <a:rPr kumimoji="1" lang="ja-JP" altLang="en-US" sz="1300">
              <a:latin typeface="ＭＳ Ｐゴシック" panose="020B0600070205080204" pitchFamily="50" charset="-128"/>
              <a:ea typeface="ＭＳ Ｐゴシック" panose="020B0600070205080204" pitchFamily="50" charset="-128"/>
            </a:rPr>
            <a:t>円の増となっているが、分子の決算額は前年度比約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の減となっており、本指標が増加となった主な要因は分母となる人口が減少したことである。分子となる人件費、物件費、維持補修費については、職員給の適正化や各種事務経費等の縮減により引き続きコスト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148771</xdr:rowOff>
    </xdr:from>
    <xdr:to>
      <xdr:col>23</xdr:col>
      <xdr:colOff>133350</xdr:colOff>
      <xdr:row>82</xdr:row>
      <xdr:rowOff>153712</xdr:rowOff>
    </xdr:to>
    <xdr:cxnSp macro="">
      <xdr:nvCxnSpPr>
        <xdr:cNvPr id="195" name="直線コネクタ 194"/>
        <xdr:cNvCxnSpPr/>
      </xdr:nvCxnSpPr>
      <xdr:spPr>
        <a:xfrm>
          <a:off x="4114800" y="14207671"/>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148771</xdr:rowOff>
    </xdr:from>
    <xdr:to>
      <xdr:col>19</xdr:col>
      <xdr:colOff>133350</xdr:colOff>
      <xdr:row>83</xdr:row>
      <xdr:rowOff>59903</xdr:rowOff>
    </xdr:to>
    <xdr:cxnSp macro="">
      <xdr:nvCxnSpPr>
        <xdr:cNvPr id="198" name="直線コネクタ 197"/>
        <xdr:cNvCxnSpPr/>
      </xdr:nvCxnSpPr>
      <xdr:spPr>
        <a:xfrm flipV="1">
          <a:off x="3225800" y="14207671"/>
          <a:ext cx="889000" cy="8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59903</xdr:rowOff>
    </xdr:from>
    <xdr:to>
      <xdr:col>15</xdr:col>
      <xdr:colOff>82550</xdr:colOff>
      <xdr:row>83</xdr:row>
      <xdr:rowOff>91777</xdr:rowOff>
    </xdr:to>
    <xdr:cxnSp macro="">
      <xdr:nvCxnSpPr>
        <xdr:cNvPr id="201" name="直線コネクタ 200"/>
        <xdr:cNvCxnSpPr/>
      </xdr:nvCxnSpPr>
      <xdr:spPr>
        <a:xfrm flipV="1">
          <a:off x="2336800" y="14290253"/>
          <a:ext cx="8890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75864</xdr:rowOff>
    </xdr:from>
    <xdr:to>
      <xdr:col>11</xdr:col>
      <xdr:colOff>31750</xdr:colOff>
      <xdr:row>83</xdr:row>
      <xdr:rowOff>91777</xdr:rowOff>
    </xdr:to>
    <xdr:cxnSp macro="">
      <xdr:nvCxnSpPr>
        <xdr:cNvPr id="204" name="直線コネクタ 203"/>
        <xdr:cNvCxnSpPr/>
      </xdr:nvCxnSpPr>
      <xdr:spPr>
        <a:xfrm>
          <a:off x="1447800" y="14306214"/>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139968</xdr:rowOff>
    </xdr:from>
    <xdr:to>
      <xdr:col>7</xdr:col>
      <xdr:colOff>31750</xdr:colOff>
      <xdr:row>83</xdr:row>
      <xdr:rowOff>70118</xdr:rowOff>
    </xdr:to>
    <xdr:sp macro="" textlink="">
      <xdr:nvSpPr>
        <xdr:cNvPr id="207" name="フローチャート: 判断 206"/>
        <xdr:cNvSpPr/>
      </xdr:nvSpPr>
      <xdr:spPr>
        <a:xfrm>
          <a:off x="1397000" y="1419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80295</xdr:rowOff>
    </xdr:from>
    <xdr:ext cx="762000" cy="259045"/>
    <xdr:sp macro="" textlink="">
      <xdr:nvSpPr>
        <xdr:cNvPr id="208" name="テキスト ボックス 207"/>
        <xdr:cNvSpPr txBox="1"/>
      </xdr:nvSpPr>
      <xdr:spPr>
        <a:xfrm>
          <a:off x="1066800" y="139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102912</xdr:rowOff>
    </xdr:from>
    <xdr:to>
      <xdr:col>23</xdr:col>
      <xdr:colOff>184150</xdr:colOff>
      <xdr:row>83</xdr:row>
      <xdr:rowOff>33062</xdr:rowOff>
    </xdr:to>
    <xdr:sp macro="" textlink="">
      <xdr:nvSpPr>
        <xdr:cNvPr id="214" name="楕円 213"/>
        <xdr:cNvSpPr/>
      </xdr:nvSpPr>
      <xdr:spPr>
        <a:xfrm>
          <a:off x="4902200" y="141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119439</xdr:rowOff>
    </xdr:from>
    <xdr:ext cx="762000" cy="259045"/>
    <xdr:sp macro="" textlink="">
      <xdr:nvSpPr>
        <xdr:cNvPr id="215" name="人件費・物件費等の状況該当値テキスト"/>
        <xdr:cNvSpPr txBox="1"/>
      </xdr:nvSpPr>
      <xdr:spPr>
        <a:xfrm>
          <a:off x="5041900" y="140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97971</xdr:rowOff>
    </xdr:from>
    <xdr:to>
      <xdr:col>19</xdr:col>
      <xdr:colOff>184150</xdr:colOff>
      <xdr:row>83</xdr:row>
      <xdr:rowOff>28121</xdr:rowOff>
    </xdr:to>
    <xdr:sp macro="" textlink="">
      <xdr:nvSpPr>
        <xdr:cNvPr id="216" name="楕円 215"/>
        <xdr:cNvSpPr/>
      </xdr:nvSpPr>
      <xdr:spPr>
        <a:xfrm>
          <a:off x="4064000" y="141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38298</xdr:rowOff>
    </xdr:from>
    <xdr:ext cx="736600" cy="259045"/>
    <xdr:sp macro="" textlink="">
      <xdr:nvSpPr>
        <xdr:cNvPr id="217" name="テキスト ボックス 216"/>
        <xdr:cNvSpPr txBox="1"/>
      </xdr:nvSpPr>
      <xdr:spPr>
        <a:xfrm>
          <a:off x="3733800" y="1392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9103</xdr:rowOff>
    </xdr:from>
    <xdr:to>
      <xdr:col>15</xdr:col>
      <xdr:colOff>133350</xdr:colOff>
      <xdr:row>83</xdr:row>
      <xdr:rowOff>110703</xdr:rowOff>
    </xdr:to>
    <xdr:sp macro="" textlink="">
      <xdr:nvSpPr>
        <xdr:cNvPr id="218" name="楕円 217"/>
        <xdr:cNvSpPr/>
      </xdr:nvSpPr>
      <xdr:spPr>
        <a:xfrm>
          <a:off x="3175000" y="142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95480</xdr:rowOff>
    </xdr:from>
    <xdr:ext cx="762000" cy="259045"/>
    <xdr:sp macro="" textlink="">
      <xdr:nvSpPr>
        <xdr:cNvPr id="219" name="テキスト ボックス 218"/>
        <xdr:cNvSpPr txBox="1"/>
      </xdr:nvSpPr>
      <xdr:spPr>
        <a:xfrm>
          <a:off x="2844800" y="1432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40977</xdr:rowOff>
    </xdr:from>
    <xdr:to>
      <xdr:col>11</xdr:col>
      <xdr:colOff>82550</xdr:colOff>
      <xdr:row>83</xdr:row>
      <xdr:rowOff>142577</xdr:rowOff>
    </xdr:to>
    <xdr:sp macro="" textlink="">
      <xdr:nvSpPr>
        <xdr:cNvPr id="220" name="楕円 219"/>
        <xdr:cNvSpPr/>
      </xdr:nvSpPr>
      <xdr:spPr>
        <a:xfrm>
          <a:off x="2286000" y="142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127354</xdr:rowOff>
    </xdr:from>
    <xdr:ext cx="762000" cy="259045"/>
    <xdr:sp macro="" textlink="">
      <xdr:nvSpPr>
        <xdr:cNvPr id="221" name="テキスト ボックス 220"/>
        <xdr:cNvSpPr txBox="1"/>
      </xdr:nvSpPr>
      <xdr:spPr>
        <a:xfrm>
          <a:off x="1955800" y="1435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25064</xdr:rowOff>
    </xdr:from>
    <xdr:to>
      <xdr:col>7</xdr:col>
      <xdr:colOff>31750</xdr:colOff>
      <xdr:row>83</xdr:row>
      <xdr:rowOff>126664</xdr:rowOff>
    </xdr:to>
    <xdr:sp macro="" textlink="">
      <xdr:nvSpPr>
        <xdr:cNvPr id="222" name="楕円 221"/>
        <xdr:cNvSpPr/>
      </xdr:nvSpPr>
      <xdr:spPr>
        <a:xfrm>
          <a:off x="1397000" y="142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111441</xdr:rowOff>
    </xdr:from>
    <xdr:ext cx="762000" cy="259045"/>
    <xdr:sp macro="" textlink="">
      <xdr:nvSpPr>
        <xdr:cNvPr id="223" name="テキスト ボックス 222"/>
        <xdr:cNvSpPr txBox="1"/>
      </xdr:nvSpPr>
      <xdr:spPr>
        <a:xfrm>
          <a:off x="1066800" y="1434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料カーブのフラット化が不十分であり、高位号給の水準が高いため、上下の職務の級間での水準の重なりも大きいものとなっている。また、高齢層の昇給抑制措置が一部実施に留まっていることや上位級職員の在職期間が長いこと等により、高齢層のラスパイレス指数が高いことから、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上回っている。今後は、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歳昇給停止や独自給料表の見直し等検討を行い、給与水準の適正化に努め、ラスパイレス指数の低下を図る。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114905</xdr:rowOff>
    </xdr:to>
    <xdr:cxnSp macro="">
      <xdr:nvCxnSpPr>
        <xdr:cNvPr id="254" name="直線コネクタ 253"/>
        <xdr:cNvCxnSpPr/>
      </xdr:nvCxnSpPr>
      <xdr:spPr>
        <a:xfrm flipV="1">
          <a:off x="17018000" y="13812157"/>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86982</xdr:rowOff>
    </xdr:from>
    <xdr:ext cx="762000" cy="259045"/>
    <xdr:sp macro="" textlink="">
      <xdr:nvSpPr>
        <xdr:cNvPr id="255"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114905</xdr:rowOff>
    </xdr:from>
    <xdr:to>
      <xdr:col>81</xdr:col>
      <xdr:colOff>133350</xdr:colOff>
      <xdr:row>88</xdr:row>
      <xdr:rowOff>114905</xdr:rowOff>
    </xdr:to>
    <xdr:cxnSp macro="">
      <xdr:nvCxnSpPr>
        <xdr:cNvPr id="256" name="直線コネクタ 255"/>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8" name="直線コネクタ 25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46868</xdr:rowOff>
    </xdr:to>
    <xdr:cxnSp macro="">
      <xdr:nvCxnSpPr>
        <xdr:cNvPr id="259" name="直線コネクタ 258"/>
        <xdr:cNvCxnSpPr/>
      </xdr:nvCxnSpPr>
      <xdr:spPr>
        <a:xfrm flipV="1">
          <a:off x="16179800" y="15168034"/>
          <a:ext cx="8382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60"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1" name="フローチャート: 判断 260"/>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91923</xdr:rowOff>
    </xdr:from>
    <xdr:to>
      <xdr:col>77</xdr:col>
      <xdr:colOff>44450</xdr:colOff>
      <xdr:row>89</xdr:row>
      <xdr:rowOff>46868</xdr:rowOff>
    </xdr:to>
    <xdr:cxnSp macro="">
      <xdr:nvCxnSpPr>
        <xdr:cNvPr id="262" name="直線コネクタ 261"/>
        <xdr:cNvCxnSpPr/>
      </xdr:nvCxnSpPr>
      <xdr:spPr>
        <a:xfrm>
          <a:off x="15290800" y="151795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91923</xdr:rowOff>
    </xdr:to>
    <xdr:cxnSp macro="">
      <xdr:nvCxnSpPr>
        <xdr:cNvPr id="265" name="直線コネクタ 264"/>
        <xdr:cNvCxnSpPr/>
      </xdr:nvCxnSpPr>
      <xdr:spPr>
        <a:xfrm>
          <a:off x="14401800" y="151680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73782</xdr:rowOff>
    </xdr:from>
    <xdr:to>
      <xdr:col>73</xdr:col>
      <xdr:colOff>44450</xdr:colOff>
      <xdr:row>87</xdr:row>
      <xdr:rowOff>3932</xdr:rowOff>
    </xdr:to>
    <xdr:sp macro="" textlink="">
      <xdr:nvSpPr>
        <xdr:cNvPr id="266" name="フローチャート: 判断 265"/>
        <xdr:cNvSpPr/>
      </xdr:nvSpPr>
      <xdr:spPr>
        <a:xfrm>
          <a:off x="15240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14109</xdr:rowOff>
    </xdr:from>
    <xdr:ext cx="762000" cy="259045"/>
    <xdr:sp macro="" textlink="">
      <xdr:nvSpPr>
        <xdr:cNvPr id="267" name="テキスト ボックス 266"/>
        <xdr:cNvSpPr txBox="1"/>
      </xdr:nvSpPr>
      <xdr:spPr>
        <a:xfrm>
          <a:off x="14909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57452</xdr:rowOff>
    </xdr:from>
    <xdr:to>
      <xdr:col>68</xdr:col>
      <xdr:colOff>152400</xdr:colOff>
      <xdr:row>88</xdr:row>
      <xdr:rowOff>80434</xdr:rowOff>
    </xdr:to>
    <xdr:cxnSp macro="">
      <xdr:nvCxnSpPr>
        <xdr:cNvPr id="268" name="直線コネクタ 267"/>
        <xdr:cNvCxnSpPr/>
      </xdr:nvCxnSpPr>
      <xdr:spPr>
        <a:xfrm>
          <a:off x="13512800" y="151450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9" name="フローチャート: 判断 268"/>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0" name="テキスト ボックス 269"/>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71" name="フローチャート: 判断 270"/>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72" name="テキスト ボックス 271"/>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8" name="楕円 277"/>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9"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167518</xdr:rowOff>
    </xdr:from>
    <xdr:to>
      <xdr:col>77</xdr:col>
      <xdr:colOff>95250</xdr:colOff>
      <xdr:row>89</xdr:row>
      <xdr:rowOff>97668</xdr:rowOff>
    </xdr:to>
    <xdr:sp macro="" textlink="">
      <xdr:nvSpPr>
        <xdr:cNvPr id="280" name="楕円 279"/>
        <xdr:cNvSpPr/>
      </xdr:nvSpPr>
      <xdr:spPr>
        <a:xfrm>
          <a:off x="16129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82445</xdr:rowOff>
    </xdr:from>
    <xdr:ext cx="736600" cy="259045"/>
    <xdr:sp macro="" textlink="">
      <xdr:nvSpPr>
        <xdr:cNvPr id="281" name="テキスト ボックス 280"/>
        <xdr:cNvSpPr txBox="1"/>
      </xdr:nvSpPr>
      <xdr:spPr>
        <a:xfrm>
          <a:off x="15798800" y="1534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2" name="楕円 281"/>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3" name="テキスト ボックス 282"/>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4" name="楕円 283"/>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5" name="テキスト ボックス 284"/>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6652</xdr:rowOff>
    </xdr:from>
    <xdr:to>
      <xdr:col>64</xdr:col>
      <xdr:colOff>152400</xdr:colOff>
      <xdr:row>88</xdr:row>
      <xdr:rowOff>108252</xdr:rowOff>
    </xdr:to>
    <xdr:sp macro="" textlink="">
      <xdr:nvSpPr>
        <xdr:cNvPr id="286" name="楕円 285"/>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93029</xdr:rowOff>
    </xdr:from>
    <xdr:ext cx="762000" cy="259045"/>
    <xdr:sp macro="" textlink="">
      <xdr:nvSpPr>
        <xdr:cNvPr id="287" name="テキスト ボックス 286"/>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消防業務を広域化したことが主な要因となり、類似団体を下回っている。今後も、事業の見直しや民間委託等、行政改革の推進を図りながら、業務量に応じた職員数となるよう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7" name="直線コネクタ 316"/>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8"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9" name="直線コネクタ 318"/>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20"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21" name="直線コネクタ 320"/>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100754</xdr:rowOff>
    </xdr:from>
    <xdr:to>
      <xdr:col>81</xdr:col>
      <xdr:colOff>44450</xdr:colOff>
      <xdr:row>62</xdr:row>
      <xdr:rowOff>114829</xdr:rowOff>
    </xdr:to>
    <xdr:cxnSp macro="">
      <xdr:nvCxnSpPr>
        <xdr:cNvPr id="322" name="直線コネクタ 321"/>
        <xdr:cNvCxnSpPr/>
      </xdr:nvCxnSpPr>
      <xdr:spPr>
        <a:xfrm>
          <a:off x="16179800" y="10730654"/>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3"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4" name="フローチャート: 判断 323"/>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100754</xdr:rowOff>
    </xdr:from>
    <xdr:to>
      <xdr:col>77</xdr:col>
      <xdr:colOff>44450</xdr:colOff>
      <xdr:row>62</xdr:row>
      <xdr:rowOff>108796</xdr:rowOff>
    </xdr:to>
    <xdr:cxnSp macro="">
      <xdr:nvCxnSpPr>
        <xdr:cNvPr id="325" name="直線コネクタ 324"/>
        <xdr:cNvCxnSpPr/>
      </xdr:nvCxnSpPr>
      <xdr:spPr>
        <a:xfrm flipV="1">
          <a:off x="15290800" y="1073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108796</xdr:rowOff>
    </xdr:from>
    <xdr:to>
      <xdr:col>72</xdr:col>
      <xdr:colOff>203200</xdr:colOff>
      <xdr:row>63</xdr:row>
      <xdr:rowOff>148484</xdr:rowOff>
    </xdr:to>
    <xdr:cxnSp macro="">
      <xdr:nvCxnSpPr>
        <xdr:cNvPr id="328" name="直線コネクタ 327"/>
        <xdr:cNvCxnSpPr/>
      </xdr:nvCxnSpPr>
      <xdr:spPr>
        <a:xfrm flipV="1">
          <a:off x="14401800" y="10738696"/>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9" name="フローチャート: 判断 328"/>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0" name="テキスト ボックス 329"/>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142452</xdr:rowOff>
    </xdr:from>
    <xdr:to>
      <xdr:col>68</xdr:col>
      <xdr:colOff>152400</xdr:colOff>
      <xdr:row>63</xdr:row>
      <xdr:rowOff>148484</xdr:rowOff>
    </xdr:to>
    <xdr:cxnSp macro="">
      <xdr:nvCxnSpPr>
        <xdr:cNvPr id="331" name="直線コネクタ 330"/>
        <xdr:cNvCxnSpPr/>
      </xdr:nvCxnSpPr>
      <xdr:spPr>
        <a:xfrm>
          <a:off x="13512800" y="1094380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2" name="フローチャート: 判断 331"/>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3" name="テキスト ボックス 332"/>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80116</xdr:rowOff>
    </xdr:from>
    <xdr:to>
      <xdr:col>64</xdr:col>
      <xdr:colOff>152400</xdr:colOff>
      <xdr:row>63</xdr:row>
      <xdr:rowOff>10266</xdr:rowOff>
    </xdr:to>
    <xdr:sp macro="" textlink="">
      <xdr:nvSpPr>
        <xdr:cNvPr id="334" name="フローチャート: 判断 333"/>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20443</xdr:rowOff>
    </xdr:from>
    <xdr:ext cx="762000" cy="259045"/>
    <xdr:sp macro="" textlink="">
      <xdr:nvSpPr>
        <xdr:cNvPr id="335" name="テキスト ボックス 334"/>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64029</xdr:rowOff>
    </xdr:from>
    <xdr:to>
      <xdr:col>81</xdr:col>
      <xdr:colOff>95250</xdr:colOff>
      <xdr:row>62</xdr:row>
      <xdr:rowOff>165629</xdr:rowOff>
    </xdr:to>
    <xdr:sp macro="" textlink="">
      <xdr:nvSpPr>
        <xdr:cNvPr id="341" name="楕円 340"/>
        <xdr:cNvSpPr/>
      </xdr:nvSpPr>
      <xdr:spPr>
        <a:xfrm>
          <a:off x="169672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80556</xdr:rowOff>
    </xdr:from>
    <xdr:ext cx="762000" cy="259045"/>
    <xdr:sp macro="" textlink="">
      <xdr:nvSpPr>
        <xdr:cNvPr id="342" name="定員管理の状況該当値テキスト"/>
        <xdr:cNvSpPr txBox="1"/>
      </xdr:nvSpPr>
      <xdr:spPr>
        <a:xfrm>
          <a:off x="171069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49954</xdr:rowOff>
    </xdr:from>
    <xdr:to>
      <xdr:col>77</xdr:col>
      <xdr:colOff>95250</xdr:colOff>
      <xdr:row>62</xdr:row>
      <xdr:rowOff>151554</xdr:rowOff>
    </xdr:to>
    <xdr:sp macro="" textlink="">
      <xdr:nvSpPr>
        <xdr:cNvPr id="343" name="楕円 342"/>
        <xdr:cNvSpPr/>
      </xdr:nvSpPr>
      <xdr:spPr>
        <a:xfrm>
          <a:off x="16129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161731</xdr:rowOff>
    </xdr:from>
    <xdr:ext cx="736600" cy="259045"/>
    <xdr:sp macro="" textlink="">
      <xdr:nvSpPr>
        <xdr:cNvPr id="344" name="テキスト ボックス 343"/>
        <xdr:cNvSpPr txBox="1"/>
      </xdr:nvSpPr>
      <xdr:spPr>
        <a:xfrm>
          <a:off x="15798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5" name="楕円 344"/>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169773</xdr:rowOff>
    </xdr:from>
    <xdr:ext cx="762000" cy="259045"/>
    <xdr:sp macro="" textlink="">
      <xdr:nvSpPr>
        <xdr:cNvPr id="346" name="テキスト ボックス 345"/>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97684</xdr:rowOff>
    </xdr:from>
    <xdr:to>
      <xdr:col>68</xdr:col>
      <xdr:colOff>203200</xdr:colOff>
      <xdr:row>64</xdr:row>
      <xdr:rowOff>27834</xdr:rowOff>
    </xdr:to>
    <xdr:sp macro="" textlink="">
      <xdr:nvSpPr>
        <xdr:cNvPr id="347" name="楕円 346"/>
        <xdr:cNvSpPr/>
      </xdr:nvSpPr>
      <xdr:spPr>
        <a:xfrm>
          <a:off x="14351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12611</xdr:rowOff>
    </xdr:from>
    <xdr:ext cx="762000" cy="259045"/>
    <xdr:sp macro="" textlink="">
      <xdr:nvSpPr>
        <xdr:cNvPr id="348" name="テキスト ボックス 347"/>
        <xdr:cNvSpPr txBox="1"/>
      </xdr:nvSpPr>
      <xdr:spPr>
        <a:xfrm>
          <a:off x="14020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91652</xdr:rowOff>
    </xdr:from>
    <xdr:to>
      <xdr:col>64</xdr:col>
      <xdr:colOff>152400</xdr:colOff>
      <xdr:row>64</xdr:row>
      <xdr:rowOff>21802</xdr:rowOff>
    </xdr:to>
    <xdr:sp macro="" textlink="">
      <xdr:nvSpPr>
        <xdr:cNvPr id="349" name="楕円 348"/>
        <xdr:cNvSpPr/>
      </xdr:nvSpPr>
      <xdr:spPr>
        <a:xfrm>
          <a:off x="13462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6579</xdr:rowOff>
    </xdr:from>
    <xdr:ext cx="762000" cy="259045"/>
    <xdr:sp macro="" textlink="">
      <xdr:nvSpPr>
        <xdr:cNvPr id="350" name="テキスト ボックス 349"/>
        <xdr:cNvSpPr txBox="1"/>
      </xdr:nvSpPr>
      <xdr:spPr>
        <a:xfrm>
          <a:off x="13131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３ヶ年平均では、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償還額の大きかった地方債が償還終了となったこと、下水道事業会計が地方公営企業法を適用したことで算定方法が変更となったことにより準元利償還金が減少したことが主な要因である。今後も大型事業が予定されていることから、投資的事業については取捨選択を行い、市債の新規発行額を計画的に管理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8" name="直線コネクタ 377"/>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9"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80" name="直線コネクタ 379"/>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3" name="直線コネクタ 382"/>
        <xdr:cNvCxnSpPr/>
      </xdr:nvCxnSpPr>
      <xdr:spPr>
        <a:xfrm flipV="1">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5" name="フローチャート: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68156</xdr:rowOff>
    </xdr:to>
    <xdr:cxnSp macro="">
      <xdr:nvCxnSpPr>
        <xdr:cNvPr id="386" name="直線コネクタ 385"/>
        <xdr:cNvCxnSpPr/>
      </xdr:nvCxnSpPr>
      <xdr:spPr>
        <a:xfrm flipV="1">
          <a:off x="15290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7" name="フローチャート: 判断 386"/>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8" name="テキスト ボックス 387"/>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68156</xdr:rowOff>
    </xdr:to>
    <xdr:cxnSp macro="">
      <xdr:nvCxnSpPr>
        <xdr:cNvPr id="389" name="直線コネクタ 388"/>
        <xdr:cNvCxnSpPr/>
      </xdr:nvCxnSpPr>
      <xdr:spPr>
        <a:xfrm>
          <a:off x="14401800" y="7097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0" name="フローチャート: 判断 38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1" name="テキスト ボックス 39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84244</xdr:rowOff>
    </xdr:to>
    <xdr:cxnSp macro="">
      <xdr:nvCxnSpPr>
        <xdr:cNvPr id="392" name="直線コネクタ 391"/>
        <xdr:cNvCxnSpPr/>
      </xdr:nvCxnSpPr>
      <xdr:spPr>
        <a:xfrm flipV="1">
          <a:off x="13512800" y="709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3"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4" name="楕円 403"/>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5" name="テキスト ボックス 404"/>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6" name="楕円 405"/>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407" name="テキスト ボックス 406"/>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8" name="楕円 407"/>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09" name="テキスト ボックス 408"/>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10" name="楕円 409"/>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411" name="テキスト ボックス 410"/>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の減となっている。主な要因は、下水道事業会計の地方債残高が減少したことと、基金残高の増額である。今後は、一般会計で大型事業を控えており、市の地方債残高が増加することが予想されるため、事業実施の適正化を図り、市債発行の抑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40" name="直線コネクタ 439"/>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41"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2" name="直線コネクタ 441"/>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112466</xdr:rowOff>
    </xdr:from>
    <xdr:to>
      <xdr:col>81</xdr:col>
      <xdr:colOff>44450</xdr:colOff>
      <xdr:row>14</xdr:row>
      <xdr:rowOff>170109</xdr:rowOff>
    </xdr:to>
    <xdr:cxnSp macro="">
      <xdr:nvCxnSpPr>
        <xdr:cNvPr id="445" name="直線コネクタ 444"/>
        <xdr:cNvCxnSpPr/>
      </xdr:nvCxnSpPr>
      <xdr:spPr>
        <a:xfrm flipV="1">
          <a:off x="16179800" y="2512766"/>
          <a:ext cx="8382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6"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7" name="フローチャート: 判断 446"/>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164747</xdr:rowOff>
    </xdr:from>
    <xdr:to>
      <xdr:col>77</xdr:col>
      <xdr:colOff>44450</xdr:colOff>
      <xdr:row>14</xdr:row>
      <xdr:rowOff>170109</xdr:rowOff>
    </xdr:to>
    <xdr:cxnSp macro="">
      <xdr:nvCxnSpPr>
        <xdr:cNvPr id="448" name="直線コネクタ 447"/>
        <xdr:cNvCxnSpPr/>
      </xdr:nvCxnSpPr>
      <xdr:spPr>
        <a:xfrm>
          <a:off x="15290800" y="2565047"/>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9" name="フローチャート: 判断 448"/>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50" name="テキスト ボックス 449"/>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164747</xdr:rowOff>
    </xdr:from>
    <xdr:to>
      <xdr:col>72</xdr:col>
      <xdr:colOff>203200</xdr:colOff>
      <xdr:row>15</xdr:row>
      <xdr:rowOff>65687</xdr:rowOff>
    </xdr:to>
    <xdr:cxnSp macro="">
      <xdr:nvCxnSpPr>
        <xdr:cNvPr id="451" name="直線コネクタ 450"/>
        <xdr:cNvCxnSpPr/>
      </xdr:nvCxnSpPr>
      <xdr:spPr>
        <a:xfrm flipV="1">
          <a:off x="14401800" y="256504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2" name="フローチャート: 判断 45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53" name="テキスト ボックス 452"/>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2681</xdr:rowOff>
    </xdr:from>
    <xdr:to>
      <xdr:col>68</xdr:col>
      <xdr:colOff>152400</xdr:colOff>
      <xdr:row>15</xdr:row>
      <xdr:rowOff>65687</xdr:rowOff>
    </xdr:to>
    <xdr:cxnSp macro="">
      <xdr:nvCxnSpPr>
        <xdr:cNvPr id="454" name="直線コネクタ 453"/>
        <xdr:cNvCxnSpPr/>
      </xdr:nvCxnSpPr>
      <xdr:spPr>
        <a:xfrm>
          <a:off x="13512800" y="2574431"/>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5" name="フローチャート: 判断 454"/>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6" name="テキスト ボックス 455"/>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7" name="フローチャート: 判断 45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8" name="テキスト ボックス 45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61666</xdr:rowOff>
    </xdr:from>
    <xdr:to>
      <xdr:col>81</xdr:col>
      <xdr:colOff>95250</xdr:colOff>
      <xdr:row>14</xdr:row>
      <xdr:rowOff>163266</xdr:rowOff>
    </xdr:to>
    <xdr:sp macro="" textlink="">
      <xdr:nvSpPr>
        <xdr:cNvPr id="464" name="楕円 463"/>
        <xdr:cNvSpPr/>
      </xdr:nvSpPr>
      <xdr:spPr>
        <a:xfrm>
          <a:off x="169672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33743</xdr:rowOff>
    </xdr:from>
    <xdr:ext cx="762000" cy="259045"/>
    <xdr:sp macro="" textlink="">
      <xdr:nvSpPr>
        <xdr:cNvPr id="465" name="将来負担の状況該当値テキスト"/>
        <xdr:cNvSpPr txBox="1"/>
      </xdr:nvSpPr>
      <xdr:spPr>
        <a:xfrm>
          <a:off x="17106900" y="243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119309</xdr:rowOff>
    </xdr:from>
    <xdr:to>
      <xdr:col>77</xdr:col>
      <xdr:colOff>95250</xdr:colOff>
      <xdr:row>15</xdr:row>
      <xdr:rowOff>49459</xdr:rowOff>
    </xdr:to>
    <xdr:sp macro="" textlink="">
      <xdr:nvSpPr>
        <xdr:cNvPr id="466" name="楕円 465"/>
        <xdr:cNvSpPr/>
      </xdr:nvSpPr>
      <xdr:spPr>
        <a:xfrm>
          <a:off x="16129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34236</xdr:rowOff>
    </xdr:from>
    <xdr:ext cx="736600" cy="259045"/>
    <xdr:sp macro="" textlink="">
      <xdr:nvSpPr>
        <xdr:cNvPr id="467" name="テキスト ボックス 466"/>
        <xdr:cNvSpPr txBox="1"/>
      </xdr:nvSpPr>
      <xdr:spPr>
        <a:xfrm>
          <a:off x="15798800" y="2605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68" name="楕円 467"/>
        <xdr:cNvSpPr/>
      </xdr:nvSpPr>
      <xdr:spPr>
        <a:xfrm>
          <a:off x="15240000" y="25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69" name="テキスト ボックス 468"/>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14887</xdr:rowOff>
    </xdr:from>
    <xdr:to>
      <xdr:col>68</xdr:col>
      <xdr:colOff>203200</xdr:colOff>
      <xdr:row>15</xdr:row>
      <xdr:rowOff>116487</xdr:rowOff>
    </xdr:to>
    <xdr:sp macro="" textlink="">
      <xdr:nvSpPr>
        <xdr:cNvPr id="470" name="楕円 469"/>
        <xdr:cNvSpPr/>
      </xdr:nvSpPr>
      <xdr:spPr>
        <a:xfrm>
          <a:off x="14351000" y="25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101264</xdr:rowOff>
    </xdr:from>
    <xdr:ext cx="762000" cy="259045"/>
    <xdr:sp macro="" textlink="">
      <xdr:nvSpPr>
        <xdr:cNvPr id="471" name="テキスト ボックス 470"/>
        <xdr:cNvSpPr txBox="1"/>
      </xdr:nvSpPr>
      <xdr:spPr>
        <a:xfrm>
          <a:off x="14020800" y="26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123331</xdr:rowOff>
    </xdr:from>
    <xdr:to>
      <xdr:col>64</xdr:col>
      <xdr:colOff>152400</xdr:colOff>
      <xdr:row>15</xdr:row>
      <xdr:rowOff>53481</xdr:rowOff>
    </xdr:to>
    <xdr:sp macro="" textlink="">
      <xdr:nvSpPr>
        <xdr:cNvPr id="472" name="楕円 471"/>
        <xdr:cNvSpPr/>
      </xdr:nvSpPr>
      <xdr:spPr>
        <a:xfrm>
          <a:off x="13462000" y="25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38258</xdr:rowOff>
    </xdr:from>
    <xdr:ext cx="762000" cy="259045"/>
    <xdr:sp macro="" textlink="">
      <xdr:nvSpPr>
        <xdr:cNvPr id="473" name="テキスト ボックス 472"/>
        <xdr:cNvSpPr txBox="1"/>
      </xdr:nvSpPr>
      <xdr:spPr>
        <a:xfrm>
          <a:off x="13131800" y="261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110,352
109,004
62.02
35,493,849
34,369,088
1,082,905
21,166,785
38,797,508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人件費に係る経常収支比率は、人事院勧告に基づく職員給与の改定などにより職員給が増額となったものの、退職手当が大きく減額となったため前年度比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ポイントの減となった。職員定数の削減も限界に近づき、退職者数の減少も一段落となる中、今後は増加傾向になることが予想されるが、引き続き業務の効率化に取り組み、人件費の抑制に努めたい。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146050</xdr:rowOff>
    </xdr:to>
    <xdr:cxnSp macro="">
      <xdr:nvCxnSpPr>
        <xdr:cNvPr id="66" name="直線コネクタ 65"/>
        <xdr:cNvCxnSpPr/>
      </xdr:nvCxnSpPr>
      <xdr:spPr>
        <a:xfrm flipV="1">
          <a:off x="3987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146050</xdr:rowOff>
    </xdr:to>
    <xdr:cxnSp macro="">
      <xdr:nvCxnSpPr>
        <xdr:cNvPr id="69" name="直線コネクタ 68"/>
        <xdr:cNvCxnSpPr/>
      </xdr:nvCxnSpPr>
      <xdr:spPr>
        <a:xfrm>
          <a:off x="3098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37</xdr:row>
      <xdr:rowOff>107950</xdr:rowOff>
    </xdr:to>
    <xdr:cxnSp macro="">
      <xdr:nvCxnSpPr>
        <xdr:cNvPr id="72" name="直線コネクタ 71"/>
        <xdr:cNvCxnSpPr/>
      </xdr:nvCxnSpPr>
      <xdr:spPr>
        <a:xfrm flipV="1">
          <a:off x="2209800" y="61239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73660</xdr:rowOff>
    </xdr:to>
    <xdr:cxnSp macro="">
      <xdr:nvCxnSpPr>
        <xdr:cNvPr id="75" name="直線コネクタ 74"/>
        <xdr:cNvCxnSpPr/>
      </xdr:nvCxnSpPr>
      <xdr:spPr>
        <a:xfrm flipV="1">
          <a:off x="1320800" y="6451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物件費に係る経常収支比率は、物価上昇など増加要因がある中で経費の節減に努めた結果、前年度と同水準となった。今後も引き続き業務改善による物件費の歳出抑制を図るとともに財源確保に努める。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104140</xdr:rowOff>
    </xdr:to>
    <xdr:cxnSp macro="">
      <xdr:nvCxnSpPr>
        <xdr:cNvPr id="127" name="直線コネクタ 126"/>
        <xdr:cNvCxnSpPr/>
      </xdr:nvCxnSpPr>
      <xdr:spPr>
        <a:xfrm>
          <a:off x="15671800" y="2504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104140</xdr:rowOff>
    </xdr:to>
    <xdr:cxnSp macro="">
      <xdr:nvCxnSpPr>
        <xdr:cNvPr id="130" name="直線コネクタ 129"/>
        <xdr:cNvCxnSpPr/>
      </xdr:nvCxnSpPr>
      <xdr:spPr>
        <a:xfrm>
          <a:off x="14782800" y="248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96520</xdr:rowOff>
    </xdr:to>
    <xdr:cxnSp macro="">
      <xdr:nvCxnSpPr>
        <xdr:cNvPr id="133" name="直線コネクタ 132"/>
        <xdr:cNvCxnSpPr/>
      </xdr:nvCxnSpPr>
      <xdr:spPr>
        <a:xfrm flipV="1">
          <a:off x="13893800" y="248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96520</xdr:rowOff>
    </xdr:to>
    <xdr:cxnSp macro="">
      <xdr:nvCxnSpPr>
        <xdr:cNvPr id="136" name="直線コネクタ 135"/>
        <xdr:cNvCxnSpPr/>
      </xdr:nvCxnSpPr>
      <xdr:spPr>
        <a:xfrm>
          <a:off x="13004800" y="248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6" name="楕円 145"/>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69867</xdr:rowOff>
    </xdr:from>
    <xdr:ext cx="762000" cy="259045"/>
    <xdr:sp macro="" textlink="">
      <xdr:nvSpPr>
        <xdr:cNvPr id="147" name="物件費該当値テキスト"/>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8" name="楕円 147"/>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9" name="テキスト ボックス 148"/>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45720</xdr:rowOff>
    </xdr:from>
    <xdr:to>
      <xdr:col>69</xdr:col>
      <xdr:colOff>142875</xdr:colOff>
      <xdr:row>14</xdr:row>
      <xdr:rowOff>147320</xdr:rowOff>
    </xdr:to>
    <xdr:sp macro="" textlink="">
      <xdr:nvSpPr>
        <xdr:cNvPr id="152" name="楕円 151"/>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157497</xdr:rowOff>
    </xdr:from>
    <xdr:ext cx="762000" cy="259045"/>
    <xdr:sp macro="" textlink="">
      <xdr:nvSpPr>
        <xdr:cNvPr id="153" name="テキスト ボックス 152"/>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扶助費に係る経常収支比率は、類似団体平均と比較して低い水準を維持しているものの、認可保育所に対する給付費や障害福祉サービス利用者に対する給付費が増加したことにより、前年度比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国の制度改正や経済情勢等により増減の影響を受けやすい性質のものであり、今後も上昇していくことが予想されるが、住民の福祉の向上を図りつつ削減が可能な部分については抑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31750</xdr:rowOff>
    </xdr:from>
    <xdr:to>
      <xdr:col>24</xdr:col>
      <xdr:colOff>25400</xdr:colOff>
      <xdr:row>61</xdr:row>
      <xdr:rowOff>31750</xdr:rowOff>
    </xdr:to>
    <xdr:cxnSp macro="">
      <xdr:nvCxnSpPr>
        <xdr:cNvPr id="183" name="直線コネクタ 182"/>
        <xdr:cNvCxnSpPr/>
      </xdr:nvCxnSpPr>
      <xdr:spPr>
        <a:xfrm flipV="1">
          <a:off x="4826000" y="94615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118127</xdr:rowOff>
    </xdr:from>
    <xdr:ext cx="762000" cy="259045"/>
    <xdr:sp macro="" textlink="">
      <xdr:nvSpPr>
        <xdr:cNvPr id="186" name="扶助費最大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31750</xdr:rowOff>
    </xdr:from>
    <xdr:to>
      <xdr:col>24</xdr:col>
      <xdr:colOff>114300</xdr:colOff>
      <xdr:row>55</xdr:row>
      <xdr:rowOff>31750</xdr:rowOff>
    </xdr:to>
    <xdr:cxnSp macro="">
      <xdr:nvCxnSpPr>
        <xdr:cNvPr id="187" name="直線コネクタ 186"/>
        <xdr:cNvCxnSpPr/>
      </xdr:nvCxnSpPr>
      <xdr:spPr>
        <a:xfrm>
          <a:off x="47371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69850</xdr:rowOff>
    </xdr:to>
    <xdr:cxnSp macro="">
      <xdr:nvCxnSpPr>
        <xdr:cNvPr id="188" name="直線コネクタ 187"/>
        <xdr:cNvCxnSpPr/>
      </xdr:nvCxnSpPr>
      <xdr:spPr>
        <a:xfrm>
          <a:off x="3987800" y="9431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1270</xdr:rowOff>
    </xdr:to>
    <xdr:cxnSp macro="">
      <xdr:nvCxnSpPr>
        <xdr:cNvPr id="191" name="直線コネクタ 190"/>
        <xdr:cNvCxnSpPr/>
      </xdr:nvCxnSpPr>
      <xdr:spPr>
        <a:xfrm>
          <a:off x="3098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92" name="フローチャート: 判断 191"/>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93" name="テキスト ボックス 192"/>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111760</xdr:rowOff>
    </xdr:from>
    <xdr:to>
      <xdr:col>15</xdr:col>
      <xdr:colOff>98425</xdr:colOff>
      <xdr:row>54</xdr:row>
      <xdr:rowOff>149860</xdr:rowOff>
    </xdr:to>
    <xdr:cxnSp macro="">
      <xdr:nvCxnSpPr>
        <xdr:cNvPr id="194" name="直線コネクタ 193"/>
        <xdr:cNvCxnSpPr/>
      </xdr:nvCxnSpPr>
      <xdr:spPr>
        <a:xfrm>
          <a:off x="2209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60960</xdr:rowOff>
    </xdr:from>
    <xdr:to>
      <xdr:col>15</xdr:col>
      <xdr:colOff>149225</xdr:colOff>
      <xdr:row>56</xdr:row>
      <xdr:rowOff>162560</xdr:rowOff>
    </xdr:to>
    <xdr:sp macro="" textlink="">
      <xdr:nvSpPr>
        <xdr:cNvPr id="195" name="フローチャート: 判断 194"/>
        <xdr:cNvSpPr/>
      </xdr:nvSpPr>
      <xdr:spPr>
        <a:xfrm>
          <a:off x="3048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147337</xdr:rowOff>
    </xdr:from>
    <xdr:ext cx="762000" cy="259045"/>
    <xdr:sp macro="" textlink="">
      <xdr:nvSpPr>
        <xdr:cNvPr id="196" name="テキスト ボックス 195"/>
        <xdr:cNvSpPr txBox="1"/>
      </xdr:nvSpPr>
      <xdr:spPr>
        <a:xfrm>
          <a:off x="2717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27940</xdr:rowOff>
    </xdr:from>
    <xdr:to>
      <xdr:col>11</xdr:col>
      <xdr:colOff>9525</xdr:colOff>
      <xdr:row>54</xdr:row>
      <xdr:rowOff>111760</xdr:rowOff>
    </xdr:to>
    <xdr:cxnSp macro="">
      <xdr:nvCxnSpPr>
        <xdr:cNvPr id="197" name="直線コネクタ 196"/>
        <xdr:cNvCxnSpPr/>
      </xdr:nvCxnSpPr>
      <xdr:spPr>
        <a:xfrm>
          <a:off x="1320800" y="9286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8" name="フローチャート: 判断 197"/>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9" name="テキスト ボックス 198"/>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1" name="テキスト ボックス 20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08"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60960</xdr:rowOff>
    </xdr:from>
    <xdr:to>
      <xdr:col>11</xdr:col>
      <xdr:colOff>60325</xdr:colOff>
      <xdr:row>54</xdr:row>
      <xdr:rowOff>162560</xdr:rowOff>
    </xdr:to>
    <xdr:sp macro="" textlink="">
      <xdr:nvSpPr>
        <xdr:cNvPr id="213" name="楕円 212"/>
        <xdr:cNvSpPr/>
      </xdr:nvSpPr>
      <xdr:spPr>
        <a:xfrm>
          <a:off x="2159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1287</xdr:rowOff>
    </xdr:from>
    <xdr:ext cx="762000" cy="259045"/>
    <xdr:sp macro="" textlink="">
      <xdr:nvSpPr>
        <xdr:cNvPr id="214" name="テキスト ボックス 213"/>
        <xdr:cNvSpPr txBox="1"/>
      </xdr:nvSpPr>
      <xdr:spPr>
        <a:xfrm>
          <a:off x="1828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148590</xdr:rowOff>
    </xdr:from>
    <xdr:to>
      <xdr:col>6</xdr:col>
      <xdr:colOff>171450</xdr:colOff>
      <xdr:row>54</xdr:row>
      <xdr:rowOff>78740</xdr:rowOff>
    </xdr:to>
    <xdr:sp macro="" textlink="">
      <xdr:nvSpPr>
        <xdr:cNvPr id="215" name="楕円 214"/>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88917</xdr:rowOff>
    </xdr:from>
    <xdr:ext cx="762000" cy="259045"/>
    <xdr:sp macro="" textlink="">
      <xdr:nvSpPr>
        <xdr:cNvPr id="216" name="テキスト ボックス 215"/>
        <xdr:cNvSpPr txBox="1"/>
      </xdr:nvSpPr>
      <xdr:spPr>
        <a:xfrm>
          <a:off x="939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対前年度比では大きく減少したが、主な要因は下水道事業会計繰出金の一部が補助費等に振り替わったことであり、その他の特別会計への繰出金や学校施設の維持補修などは増額となっている。繰出金については、本来の独立採算制の観点から段階的な料金の見直しや保険事業における保険料の適正化を図る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4" name="直線コネクタ 243"/>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5"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6" name="直線コネクタ 245"/>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127000</xdr:rowOff>
    </xdr:to>
    <xdr:cxnSp macro="">
      <xdr:nvCxnSpPr>
        <xdr:cNvPr id="249" name="直線コネクタ 248"/>
        <xdr:cNvCxnSpPr/>
      </xdr:nvCxnSpPr>
      <xdr:spPr>
        <a:xfrm flipV="1">
          <a:off x="15671800" y="96062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1" name="フローチャート: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157480</xdr:rowOff>
    </xdr:to>
    <xdr:cxnSp macro="">
      <xdr:nvCxnSpPr>
        <xdr:cNvPr id="252" name="直線コネクタ 251"/>
        <xdr:cNvCxnSpPr/>
      </xdr:nvCxnSpPr>
      <xdr:spPr>
        <a:xfrm flipV="1">
          <a:off x="14782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3" name="フローチャート: 判断 252"/>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4" name="テキスト ボックス 253"/>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56</xdr:row>
      <xdr:rowOff>157480</xdr:rowOff>
    </xdr:to>
    <xdr:cxnSp macro="">
      <xdr:nvCxnSpPr>
        <xdr:cNvPr id="255" name="直線コネクタ 254"/>
        <xdr:cNvCxnSpPr/>
      </xdr:nvCxnSpPr>
      <xdr:spPr>
        <a:xfrm>
          <a:off x="13893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6" name="フローチャート: 判断 255"/>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7" name="テキスト ボックス 25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142240</xdr:rowOff>
    </xdr:to>
    <xdr:cxnSp macro="">
      <xdr:nvCxnSpPr>
        <xdr:cNvPr id="258" name="直線コネクタ 257"/>
        <xdr:cNvCxnSpPr/>
      </xdr:nvCxnSpPr>
      <xdr:spPr>
        <a:xfrm>
          <a:off x="13004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59" name="フローチャート: 判断 258"/>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0" name="テキスト ボックス 259"/>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1" name="フローチャート: 判断 260"/>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62" name="テキスト ボックス 261"/>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8" name="楕円 267"/>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9"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3" name="テキスト ボックス 27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5" name="テキスト ボックス 274"/>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大幅増となっている。主な要因は下水道事業会計が地方公営企業法を適用したことにより、同会計に対する繰出金の一部が補助費等に振り替わったことによる。例年市が支出する補助金に関しては事業ごとに見直しを進め、引き続き歳出抑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7" name="直線コネクタ 306"/>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8"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9" name="直線コネクタ 308"/>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140607</xdr:rowOff>
    </xdr:from>
    <xdr:to>
      <xdr:col>82</xdr:col>
      <xdr:colOff>107950</xdr:colOff>
      <xdr:row>37</xdr:row>
      <xdr:rowOff>135164</xdr:rowOff>
    </xdr:to>
    <xdr:cxnSp macro="">
      <xdr:nvCxnSpPr>
        <xdr:cNvPr id="312" name="直線コネクタ 311"/>
        <xdr:cNvCxnSpPr/>
      </xdr:nvCxnSpPr>
      <xdr:spPr>
        <a:xfrm>
          <a:off x="15671800" y="6141357"/>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3"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4" name="フローチャート: 判断 31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64407</xdr:rowOff>
    </xdr:from>
    <xdr:to>
      <xdr:col>78</xdr:col>
      <xdr:colOff>69850</xdr:colOff>
      <xdr:row>35</xdr:row>
      <xdr:rowOff>140607</xdr:rowOff>
    </xdr:to>
    <xdr:cxnSp macro="">
      <xdr:nvCxnSpPr>
        <xdr:cNvPr id="315" name="直線コネクタ 314"/>
        <xdr:cNvCxnSpPr/>
      </xdr:nvCxnSpPr>
      <xdr:spPr>
        <a:xfrm>
          <a:off x="14782800" y="6065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6" name="フローチャート: 判断 315"/>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7" name="テキスト ボックス 316"/>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35</xdr:row>
      <xdr:rowOff>64407</xdr:rowOff>
    </xdr:to>
    <xdr:cxnSp macro="">
      <xdr:nvCxnSpPr>
        <xdr:cNvPr id="318" name="直線コネクタ 317"/>
        <xdr:cNvCxnSpPr/>
      </xdr:nvCxnSpPr>
      <xdr:spPr>
        <a:xfrm>
          <a:off x="13893800" y="5640614"/>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19" name="フローチャート: 判断 318"/>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0" name="テキスト ボックス 319"/>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110672</xdr:rowOff>
    </xdr:from>
    <xdr:to>
      <xdr:col>69</xdr:col>
      <xdr:colOff>92075</xdr:colOff>
      <xdr:row>32</xdr:row>
      <xdr:rowOff>154214</xdr:rowOff>
    </xdr:to>
    <xdr:cxnSp macro="">
      <xdr:nvCxnSpPr>
        <xdr:cNvPr id="321" name="直線コネクタ 320"/>
        <xdr:cNvCxnSpPr/>
      </xdr:nvCxnSpPr>
      <xdr:spPr>
        <a:xfrm>
          <a:off x="13004800" y="5597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2" name="フローチャート: 判断 321"/>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3" name="テキスト ボックス 322"/>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48986</xdr:rowOff>
    </xdr:from>
    <xdr:to>
      <xdr:col>65</xdr:col>
      <xdr:colOff>53975</xdr:colOff>
      <xdr:row>36</xdr:row>
      <xdr:rowOff>150586</xdr:rowOff>
    </xdr:to>
    <xdr:sp macro="" textlink="">
      <xdr:nvSpPr>
        <xdr:cNvPr id="324" name="フローチャート: 判断 323"/>
        <xdr:cNvSpPr/>
      </xdr:nvSpPr>
      <xdr:spPr>
        <a:xfrm>
          <a:off x="12954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135363</xdr:rowOff>
    </xdr:from>
    <xdr:ext cx="762000" cy="259045"/>
    <xdr:sp macro="" textlink="">
      <xdr:nvSpPr>
        <xdr:cNvPr id="325" name="テキスト ボックス 324"/>
        <xdr:cNvSpPr txBox="1"/>
      </xdr:nvSpPr>
      <xdr:spPr>
        <a:xfrm>
          <a:off x="12623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84364</xdr:rowOff>
    </xdr:from>
    <xdr:to>
      <xdr:col>82</xdr:col>
      <xdr:colOff>158750</xdr:colOff>
      <xdr:row>38</xdr:row>
      <xdr:rowOff>14514</xdr:rowOff>
    </xdr:to>
    <xdr:sp macro="" textlink="">
      <xdr:nvSpPr>
        <xdr:cNvPr id="331" name="楕円 330"/>
        <xdr:cNvSpPr/>
      </xdr:nvSpPr>
      <xdr:spPr>
        <a:xfrm>
          <a:off x="16459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56441</xdr:rowOff>
    </xdr:from>
    <xdr:ext cx="762000" cy="259045"/>
    <xdr:sp macro="" textlink="">
      <xdr:nvSpPr>
        <xdr:cNvPr id="332" name="補助費等該当値テキスト"/>
        <xdr:cNvSpPr txBox="1"/>
      </xdr:nvSpPr>
      <xdr:spPr>
        <a:xfrm>
          <a:off x="16598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89807</xdr:rowOff>
    </xdr:from>
    <xdr:to>
      <xdr:col>78</xdr:col>
      <xdr:colOff>120650</xdr:colOff>
      <xdr:row>36</xdr:row>
      <xdr:rowOff>19957</xdr:rowOff>
    </xdr:to>
    <xdr:sp macro="" textlink="">
      <xdr:nvSpPr>
        <xdr:cNvPr id="333" name="楕円 332"/>
        <xdr:cNvSpPr/>
      </xdr:nvSpPr>
      <xdr:spPr>
        <a:xfrm>
          <a:off x="15621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30134</xdr:rowOff>
    </xdr:from>
    <xdr:ext cx="736600" cy="259045"/>
    <xdr:sp macro="" textlink="">
      <xdr:nvSpPr>
        <xdr:cNvPr id="334" name="テキスト ボックス 333"/>
        <xdr:cNvSpPr txBox="1"/>
      </xdr:nvSpPr>
      <xdr:spPr>
        <a:xfrm>
          <a:off x="15290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13607</xdr:rowOff>
    </xdr:from>
    <xdr:to>
      <xdr:col>74</xdr:col>
      <xdr:colOff>31750</xdr:colOff>
      <xdr:row>35</xdr:row>
      <xdr:rowOff>115207</xdr:rowOff>
    </xdr:to>
    <xdr:sp macro="" textlink="">
      <xdr:nvSpPr>
        <xdr:cNvPr id="335" name="楕円 334"/>
        <xdr:cNvSpPr/>
      </xdr:nvSpPr>
      <xdr:spPr>
        <a:xfrm>
          <a:off x="14732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125384</xdr:rowOff>
    </xdr:from>
    <xdr:ext cx="762000" cy="259045"/>
    <xdr:sp macro="" textlink="">
      <xdr:nvSpPr>
        <xdr:cNvPr id="336" name="テキスト ボックス 335"/>
        <xdr:cNvSpPr txBox="1"/>
      </xdr:nvSpPr>
      <xdr:spPr>
        <a:xfrm>
          <a:off x="14401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103414</xdr:rowOff>
    </xdr:from>
    <xdr:to>
      <xdr:col>69</xdr:col>
      <xdr:colOff>142875</xdr:colOff>
      <xdr:row>33</xdr:row>
      <xdr:rowOff>33564</xdr:rowOff>
    </xdr:to>
    <xdr:sp macro="" textlink="">
      <xdr:nvSpPr>
        <xdr:cNvPr id="337" name="楕円 336"/>
        <xdr:cNvSpPr/>
      </xdr:nvSpPr>
      <xdr:spPr>
        <a:xfrm>
          <a:off x="13843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43741</xdr:rowOff>
    </xdr:from>
    <xdr:ext cx="762000" cy="259045"/>
    <xdr:sp macro="" textlink="">
      <xdr:nvSpPr>
        <xdr:cNvPr id="338" name="テキスト ボックス 337"/>
        <xdr:cNvSpPr txBox="1"/>
      </xdr:nvSpPr>
      <xdr:spPr>
        <a:xfrm>
          <a:off x="13512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59872</xdr:rowOff>
    </xdr:from>
    <xdr:to>
      <xdr:col>65</xdr:col>
      <xdr:colOff>53975</xdr:colOff>
      <xdr:row>32</xdr:row>
      <xdr:rowOff>161472</xdr:rowOff>
    </xdr:to>
    <xdr:sp macro="" textlink="">
      <xdr:nvSpPr>
        <xdr:cNvPr id="339" name="楕円 338"/>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199</xdr:rowOff>
    </xdr:from>
    <xdr:ext cx="762000" cy="259045"/>
    <xdr:sp macro="" textlink="">
      <xdr:nvSpPr>
        <xdr:cNvPr id="340" name="テキスト ボックス 339"/>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ポイント上回っているものの、過去の利率が高い市債や借入額の大きい市債が償還終了となったことで元利償還金が減少したことにより、前年度から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ポイント減少した。今後も選択と集中により重点的に投資を行う事業を選別し、公債費を抑制していく。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68" name="直線コネクタ 367"/>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9"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0" name="直線コネクタ 369"/>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1"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2" name="直線コネクタ 371"/>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115570</xdr:rowOff>
    </xdr:to>
    <xdr:cxnSp macro="">
      <xdr:nvCxnSpPr>
        <xdr:cNvPr id="373" name="直線コネクタ 372"/>
        <xdr:cNvCxnSpPr/>
      </xdr:nvCxnSpPr>
      <xdr:spPr>
        <a:xfrm flipV="1">
          <a:off x="3987800" y="13279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4"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5" name="フローチャート: 判断 374"/>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50800</xdr:rowOff>
    </xdr:to>
    <xdr:cxnSp macro="">
      <xdr:nvCxnSpPr>
        <xdr:cNvPr id="376" name="直線コネクタ 375"/>
        <xdr:cNvCxnSpPr/>
      </xdr:nvCxnSpPr>
      <xdr:spPr>
        <a:xfrm flipV="1">
          <a:off x="3098800" y="1331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7" name="フローチャート: 判断 376"/>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78" name="テキスト ボックス 377"/>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50800</xdr:rowOff>
    </xdr:to>
    <xdr:cxnSp macro="">
      <xdr:nvCxnSpPr>
        <xdr:cNvPr id="379" name="直線コネクタ 378"/>
        <xdr:cNvCxnSpPr/>
      </xdr:nvCxnSpPr>
      <xdr:spPr>
        <a:xfrm>
          <a:off x="2209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0" name="フローチャート: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66039</xdr:rowOff>
    </xdr:to>
    <xdr:cxnSp macro="">
      <xdr:nvCxnSpPr>
        <xdr:cNvPr id="382" name="直線コネクタ 381"/>
        <xdr:cNvCxnSpPr/>
      </xdr:nvCxnSpPr>
      <xdr:spPr>
        <a:xfrm flipV="1">
          <a:off x="1320800" y="13378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3" name="フローチャート: 判断 38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4" name="テキスト ボックス 383"/>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2" name="楕円 391"/>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3"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4" name="楕円 39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5" name="テキスト ボックス 39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6" name="楕円 395"/>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7" name="テキスト ボックス 396"/>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8" name="楕円 397"/>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9" name="テキスト ボックス 398"/>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0" name="楕円 39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1" name="テキスト ボックス 400"/>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ポイント下回っており、低い水準を維持しているが、対前年度比では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福祉サービスの充実に伴う扶助費の増や高齢化の進展による特別会計への繰出金の増など、社会的要因が大きく影響していると考えられるが、引き続き歳出の抑制等により財政構造の弾力性の維持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101854</xdr:rowOff>
    </xdr:from>
    <xdr:to>
      <xdr:col>82</xdr:col>
      <xdr:colOff>107950</xdr:colOff>
      <xdr:row>81</xdr:row>
      <xdr:rowOff>1270</xdr:rowOff>
    </xdr:to>
    <xdr:cxnSp macro="">
      <xdr:nvCxnSpPr>
        <xdr:cNvPr id="427" name="直線コネクタ 426"/>
        <xdr:cNvCxnSpPr/>
      </xdr:nvCxnSpPr>
      <xdr:spPr>
        <a:xfrm flipV="1">
          <a:off x="16510000" y="12960604"/>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2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29" name="直線コネクタ 42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16781</xdr:rowOff>
    </xdr:from>
    <xdr:ext cx="762000" cy="259045"/>
    <xdr:sp macro="" textlink="">
      <xdr:nvSpPr>
        <xdr:cNvPr id="430" name="公債費以外最大値テキスト"/>
        <xdr:cNvSpPr txBox="1"/>
      </xdr:nvSpPr>
      <xdr:spPr>
        <a:xfrm>
          <a:off x="16598900" y="127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101854</xdr:rowOff>
    </xdr:from>
    <xdr:to>
      <xdr:col>82</xdr:col>
      <xdr:colOff>196850</xdr:colOff>
      <xdr:row>75</xdr:row>
      <xdr:rowOff>101854</xdr:rowOff>
    </xdr:to>
    <xdr:cxnSp macro="">
      <xdr:nvCxnSpPr>
        <xdr:cNvPr id="431" name="直線コネクタ 430"/>
        <xdr:cNvCxnSpPr/>
      </xdr:nvCxnSpPr>
      <xdr:spPr>
        <a:xfrm>
          <a:off x="16421100" y="12960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75</xdr:row>
      <xdr:rowOff>101854</xdr:rowOff>
    </xdr:to>
    <xdr:cxnSp macro="">
      <xdr:nvCxnSpPr>
        <xdr:cNvPr id="432" name="直線コネクタ 431"/>
        <xdr:cNvCxnSpPr/>
      </xdr:nvCxnSpPr>
      <xdr:spPr>
        <a:xfrm>
          <a:off x="15671800" y="128737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3"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4" name="フローチャート: 判断 433"/>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131572</xdr:rowOff>
    </xdr:from>
    <xdr:to>
      <xdr:col>78</xdr:col>
      <xdr:colOff>69850</xdr:colOff>
      <xdr:row>75</xdr:row>
      <xdr:rowOff>14986</xdr:rowOff>
    </xdr:to>
    <xdr:cxnSp macro="">
      <xdr:nvCxnSpPr>
        <xdr:cNvPr id="435" name="直線コネクタ 434"/>
        <xdr:cNvCxnSpPr/>
      </xdr:nvCxnSpPr>
      <xdr:spPr>
        <a:xfrm>
          <a:off x="14782800" y="12818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16763</xdr:rowOff>
    </xdr:from>
    <xdr:to>
      <xdr:col>78</xdr:col>
      <xdr:colOff>120650</xdr:colOff>
      <xdr:row>78</xdr:row>
      <xdr:rowOff>118363</xdr:rowOff>
    </xdr:to>
    <xdr:sp macro="" textlink="">
      <xdr:nvSpPr>
        <xdr:cNvPr id="436" name="フローチャート: 判断 435"/>
        <xdr:cNvSpPr/>
      </xdr:nvSpPr>
      <xdr:spPr>
        <a:xfrm>
          <a:off x="15621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37" name="テキスト ボックス 436"/>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74</xdr:row>
      <xdr:rowOff>131572</xdr:rowOff>
    </xdr:to>
    <xdr:cxnSp macro="">
      <xdr:nvCxnSpPr>
        <xdr:cNvPr id="438" name="直線コネクタ 437"/>
        <xdr:cNvCxnSpPr/>
      </xdr:nvCxnSpPr>
      <xdr:spPr>
        <a:xfrm>
          <a:off x="13893800" y="12814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39" name="フローチャート: 判断 438"/>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0" name="テキスト ボックス 439"/>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74</xdr:row>
      <xdr:rowOff>127000</xdr:rowOff>
    </xdr:to>
    <xdr:cxnSp macro="">
      <xdr:nvCxnSpPr>
        <xdr:cNvPr id="441" name="直線コネクタ 440"/>
        <xdr:cNvCxnSpPr/>
      </xdr:nvCxnSpPr>
      <xdr:spPr>
        <a:xfrm>
          <a:off x="13004800" y="12786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44" name="フローチャート: 判断 443"/>
        <xdr:cNvSpPr/>
      </xdr:nvSpPr>
      <xdr:spPr>
        <a:xfrm>
          <a:off x="12954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45" name="テキスト ボックス 444"/>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51" name="楕円 450"/>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131081</xdr:rowOff>
    </xdr:from>
    <xdr:ext cx="762000" cy="259045"/>
    <xdr:sp macro="" textlink="">
      <xdr:nvSpPr>
        <xdr:cNvPr id="452" name="公債費以外該当値テキスト"/>
        <xdr:cNvSpPr txBox="1"/>
      </xdr:nvSpPr>
      <xdr:spPr>
        <a:xfrm>
          <a:off x="16598900" y="1281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53" name="楕円 452"/>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54" name="テキスト ボックス 453"/>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80772</xdr:rowOff>
    </xdr:from>
    <xdr:to>
      <xdr:col>74</xdr:col>
      <xdr:colOff>31750</xdr:colOff>
      <xdr:row>75</xdr:row>
      <xdr:rowOff>10922</xdr:rowOff>
    </xdr:to>
    <xdr:sp macro="" textlink="">
      <xdr:nvSpPr>
        <xdr:cNvPr id="455" name="楕円 454"/>
        <xdr:cNvSpPr/>
      </xdr:nvSpPr>
      <xdr:spPr>
        <a:xfrm>
          <a:off x="14732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21099</xdr:rowOff>
    </xdr:from>
    <xdr:ext cx="762000" cy="259045"/>
    <xdr:sp macro="" textlink="">
      <xdr:nvSpPr>
        <xdr:cNvPr id="456" name="テキスト ボックス 455"/>
        <xdr:cNvSpPr txBox="1"/>
      </xdr:nvSpPr>
      <xdr:spPr>
        <a:xfrm>
          <a:off x="14401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7" name="楕円 456"/>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8" name="テキスト ボックス 457"/>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48768</xdr:rowOff>
    </xdr:from>
    <xdr:to>
      <xdr:col>65</xdr:col>
      <xdr:colOff>53975</xdr:colOff>
      <xdr:row>74</xdr:row>
      <xdr:rowOff>150368</xdr:rowOff>
    </xdr:to>
    <xdr:sp macro="" textlink="">
      <xdr:nvSpPr>
        <xdr:cNvPr id="459" name="楕円 458"/>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160545</xdr:rowOff>
    </xdr:from>
    <xdr:ext cx="762000" cy="259045"/>
    <xdr:sp macro="" textlink="">
      <xdr:nvSpPr>
        <xdr:cNvPr id="460" name="テキスト ボックス 459"/>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64211</xdr:rowOff>
    </xdr:from>
    <xdr:to>
      <xdr:col>29</xdr:col>
      <xdr:colOff>127000</xdr:colOff>
      <xdr:row>15</xdr:row>
      <xdr:rowOff>78580</xdr:rowOff>
    </xdr:to>
    <xdr:cxnSp macro="">
      <xdr:nvCxnSpPr>
        <xdr:cNvPr id="52" name="直線コネクタ 51"/>
        <xdr:cNvCxnSpPr/>
      </xdr:nvCxnSpPr>
      <xdr:spPr bwMode="auto">
        <a:xfrm flipV="1">
          <a:off x="5003800" y="2683586"/>
          <a:ext cx="647700" cy="1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78580</xdr:rowOff>
    </xdr:from>
    <xdr:to>
      <xdr:col>26</xdr:col>
      <xdr:colOff>50800</xdr:colOff>
      <xdr:row>15</xdr:row>
      <xdr:rowOff>108168</xdr:rowOff>
    </xdr:to>
    <xdr:cxnSp macro="">
      <xdr:nvCxnSpPr>
        <xdr:cNvPr id="55" name="直線コネクタ 54"/>
        <xdr:cNvCxnSpPr/>
      </xdr:nvCxnSpPr>
      <xdr:spPr bwMode="auto">
        <a:xfrm flipV="1">
          <a:off x="4305300" y="2697955"/>
          <a:ext cx="6985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89455</xdr:rowOff>
    </xdr:from>
    <xdr:to>
      <xdr:col>22</xdr:col>
      <xdr:colOff>114300</xdr:colOff>
      <xdr:row>15</xdr:row>
      <xdr:rowOff>108168</xdr:rowOff>
    </xdr:to>
    <xdr:cxnSp macro="">
      <xdr:nvCxnSpPr>
        <xdr:cNvPr id="58" name="直線コネクタ 57"/>
        <xdr:cNvCxnSpPr/>
      </xdr:nvCxnSpPr>
      <xdr:spPr bwMode="auto">
        <a:xfrm>
          <a:off x="3606800" y="2708830"/>
          <a:ext cx="6985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89455</xdr:rowOff>
    </xdr:from>
    <xdr:to>
      <xdr:col>18</xdr:col>
      <xdr:colOff>177800</xdr:colOff>
      <xdr:row>15</xdr:row>
      <xdr:rowOff>122178</xdr:rowOff>
    </xdr:to>
    <xdr:cxnSp macro="">
      <xdr:nvCxnSpPr>
        <xdr:cNvPr id="61" name="直線コネクタ 60"/>
        <xdr:cNvCxnSpPr/>
      </xdr:nvCxnSpPr>
      <xdr:spPr bwMode="auto">
        <a:xfrm flipV="1">
          <a:off x="2908300" y="2708830"/>
          <a:ext cx="698500" cy="3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92833</xdr:rowOff>
    </xdr:from>
    <xdr:to>
      <xdr:col>15</xdr:col>
      <xdr:colOff>101600</xdr:colOff>
      <xdr:row>17</xdr:row>
      <xdr:rowOff>22983</xdr:rowOff>
    </xdr:to>
    <xdr:sp macro="" textlink="">
      <xdr:nvSpPr>
        <xdr:cNvPr id="64" name="フローチャート: 判断 63"/>
        <xdr:cNvSpPr/>
      </xdr:nvSpPr>
      <xdr:spPr bwMode="auto">
        <a:xfrm>
          <a:off x="2857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7760</xdr:rowOff>
    </xdr:from>
    <xdr:ext cx="762000" cy="259045"/>
    <xdr:sp macro="" textlink="">
      <xdr:nvSpPr>
        <xdr:cNvPr id="65" name="テキスト ボックス 64"/>
        <xdr:cNvSpPr txBox="1"/>
      </xdr:nvSpPr>
      <xdr:spPr>
        <a:xfrm>
          <a:off x="2527300" y="297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13411</xdr:rowOff>
    </xdr:from>
    <xdr:to>
      <xdr:col>29</xdr:col>
      <xdr:colOff>177800</xdr:colOff>
      <xdr:row>15</xdr:row>
      <xdr:rowOff>115011</xdr:rowOff>
    </xdr:to>
    <xdr:sp macro="" textlink="">
      <xdr:nvSpPr>
        <xdr:cNvPr id="71" name="楕円 70"/>
        <xdr:cNvSpPr/>
      </xdr:nvSpPr>
      <xdr:spPr bwMode="auto">
        <a:xfrm>
          <a:off x="5600700" y="263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29938</xdr:rowOff>
    </xdr:from>
    <xdr:ext cx="762000" cy="259045"/>
    <xdr:sp macro="" textlink="">
      <xdr:nvSpPr>
        <xdr:cNvPr id="72" name="人口1人当たり決算額の推移該当値テキスト130"/>
        <xdr:cNvSpPr txBox="1"/>
      </xdr:nvSpPr>
      <xdr:spPr>
        <a:xfrm>
          <a:off x="5740400" y="247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27780</xdr:rowOff>
    </xdr:from>
    <xdr:to>
      <xdr:col>26</xdr:col>
      <xdr:colOff>101600</xdr:colOff>
      <xdr:row>15</xdr:row>
      <xdr:rowOff>129380</xdr:rowOff>
    </xdr:to>
    <xdr:sp macro="" textlink="">
      <xdr:nvSpPr>
        <xdr:cNvPr id="73" name="楕円 72"/>
        <xdr:cNvSpPr/>
      </xdr:nvSpPr>
      <xdr:spPr bwMode="auto">
        <a:xfrm>
          <a:off x="4953000" y="2647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139557</xdr:rowOff>
    </xdr:from>
    <xdr:ext cx="736600" cy="259045"/>
    <xdr:sp macro="" textlink="">
      <xdr:nvSpPr>
        <xdr:cNvPr id="74" name="テキスト ボックス 73"/>
        <xdr:cNvSpPr txBox="1"/>
      </xdr:nvSpPr>
      <xdr:spPr>
        <a:xfrm>
          <a:off x="4622800" y="241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57368</xdr:rowOff>
    </xdr:from>
    <xdr:to>
      <xdr:col>22</xdr:col>
      <xdr:colOff>165100</xdr:colOff>
      <xdr:row>15</xdr:row>
      <xdr:rowOff>158968</xdr:rowOff>
    </xdr:to>
    <xdr:sp macro="" textlink="">
      <xdr:nvSpPr>
        <xdr:cNvPr id="75" name="楕円 74"/>
        <xdr:cNvSpPr/>
      </xdr:nvSpPr>
      <xdr:spPr bwMode="auto">
        <a:xfrm>
          <a:off x="4254500" y="267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169145</xdr:rowOff>
    </xdr:from>
    <xdr:ext cx="762000" cy="259045"/>
    <xdr:sp macro="" textlink="">
      <xdr:nvSpPr>
        <xdr:cNvPr id="76" name="テキスト ボックス 75"/>
        <xdr:cNvSpPr txBox="1"/>
      </xdr:nvSpPr>
      <xdr:spPr>
        <a:xfrm>
          <a:off x="3924300" y="244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38655</xdr:rowOff>
    </xdr:from>
    <xdr:to>
      <xdr:col>19</xdr:col>
      <xdr:colOff>38100</xdr:colOff>
      <xdr:row>15</xdr:row>
      <xdr:rowOff>140255</xdr:rowOff>
    </xdr:to>
    <xdr:sp macro="" textlink="">
      <xdr:nvSpPr>
        <xdr:cNvPr id="77" name="楕円 76"/>
        <xdr:cNvSpPr/>
      </xdr:nvSpPr>
      <xdr:spPr bwMode="auto">
        <a:xfrm>
          <a:off x="3556000" y="265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150432</xdr:rowOff>
    </xdr:from>
    <xdr:ext cx="762000" cy="259045"/>
    <xdr:sp macro="" textlink="">
      <xdr:nvSpPr>
        <xdr:cNvPr id="78" name="テキスト ボックス 77"/>
        <xdr:cNvSpPr txBox="1"/>
      </xdr:nvSpPr>
      <xdr:spPr>
        <a:xfrm>
          <a:off x="3225800" y="242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71378</xdr:rowOff>
    </xdr:from>
    <xdr:to>
      <xdr:col>15</xdr:col>
      <xdr:colOff>101600</xdr:colOff>
      <xdr:row>16</xdr:row>
      <xdr:rowOff>1528</xdr:rowOff>
    </xdr:to>
    <xdr:sp macro="" textlink="">
      <xdr:nvSpPr>
        <xdr:cNvPr id="79" name="楕円 78"/>
        <xdr:cNvSpPr/>
      </xdr:nvSpPr>
      <xdr:spPr bwMode="auto">
        <a:xfrm>
          <a:off x="2857500" y="269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11705</xdr:rowOff>
    </xdr:from>
    <xdr:ext cx="762000" cy="259045"/>
    <xdr:sp macro="" textlink="">
      <xdr:nvSpPr>
        <xdr:cNvPr id="80" name="テキスト ボックス 79"/>
        <xdr:cNvSpPr txBox="1"/>
      </xdr:nvSpPr>
      <xdr:spPr>
        <a:xfrm>
          <a:off x="2527300" y="245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221983</xdr:rowOff>
    </xdr:from>
    <xdr:to>
      <xdr:col>29</xdr:col>
      <xdr:colOff>127000</xdr:colOff>
      <xdr:row>35</xdr:row>
      <xdr:rowOff>248615</xdr:rowOff>
    </xdr:to>
    <xdr:cxnSp macro="">
      <xdr:nvCxnSpPr>
        <xdr:cNvPr id="113" name="直線コネクタ 112"/>
        <xdr:cNvCxnSpPr/>
      </xdr:nvCxnSpPr>
      <xdr:spPr bwMode="auto">
        <a:xfrm>
          <a:off x="5003800" y="6832333"/>
          <a:ext cx="647700" cy="2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233392</xdr:rowOff>
    </xdr:from>
    <xdr:ext cx="762000" cy="259045"/>
    <xdr:sp macro="" textlink="">
      <xdr:nvSpPr>
        <xdr:cNvPr id="114" name="人口1人当たり決算額の推移平均値テキスト445"/>
        <xdr:cNvSpPr txBox="1"/>
      </xdr:nvSpPr>
      <xdr:spPr>
        <a:xfrm>
          <a:off x="5740400" y="6843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130925</xdr:rowOff>
    </xdr:from>
    <xdr:to>
      <xdr:col>26</xdr:col>
      <xdr:colOff>50800</xdr:colOff>
      <xdr:row>35</xdr:row>
      <xdr:rowOff>221983</xdr:rowOff>
    </xdr:to>
    <xdr:cxnSp macro="">
      <xdr:nvCxnSpPr>
        <xdr:cNvPr id="116" name="直線コネクタ 115"/>
        <xdr:cNvCxnSpPr/>
      </xdr:nvCxnSpPr>
      <xdr:spPr bwMode="auto">
        <a:xfrm>
          <a:off x="4305300" y="6741275"/>
          <a:ext cx="698500" cy="9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130925</xdr:rowOff>
    </xdr:from>
    <xdr:to>
      <xdr:col>22</xdr:col>
      <xdr:colOff>114300</xdr:colOff>
      <xdr:row>35</xdr:row>
      <xdr:rowOff>149098</xdr:rowOff>
    </xdr:to>
    <xdr:cxnSp macro="">
      <xdr:nvCxnSpPr>
        <xdr:cNvPr id="119" name="直線コネクタ 118"/>
        <xdr:cNvCxnSpPr/>
      </xdr:nvCxnSpPr>
      <xdr:spPr bwMode="auto">
        <a:xfrm flipV="1">
          <a:off x="3606800" y="6741275"/>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149098</xdr:rowOff>
    </xdr:from>
    <xdr:to>
      <xdr:col>18</xdr:col>
      <xdr:colOff>177800</xdr:colOff>
      <xdr:row>35</xdr:row>
      <xdr:rowOff>196990</xdr:rowOff>
    </xdr:to>
    <xdr:cxnSp macro="">
      <xdr:nvCxnSpPr>
        <xdr:cNvPr id="122" name="直線コネクタ 121"/>
        <xdr:cNvCxnSpPr/>
      </xdr:nvCxnSpPr>
      <xdr:spPr bwMode="auto">
        <a:xfrm flipV="1">
          <a:off x="2908300" y="6759448"/>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295084</xdr:rowOff>
    </xdr:from>
    <xdr:to>
      <xdr:col>15</xdr:col>
      <xdr:colOff>101600</xdr:colOff>
      <xdr:row>36</xdr:row>
      <xdr:rowOff>53784</xdr:rowOff>
    </xdr:to>
    <xdr:sp macro="" textlink="">
      <xdr:nvSpPr>
        <xdr:cNvPr id="125" name="フローチャート: 判断 124"/>
        <xdr:cNvSpPr/>
      </xdr:nvSpPr>
      <xdr:spPr bwMode="auto">
        <a:xfrm>
          <a:off x="28575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38561</xdr:rowOff>
    </xdr:from>
    <xdr:ext cx="762000" cy="259045"/>
    <xdr:sp macro="" textlink="">
      <xdr:nvSpPr>
        <xdr:cNvPr id="126" name="テキスト ボックス 125"/>
        <xdr:cNvSpPr txBox="1"/>
      </xdr:nvSpPr>
      <xdr:spPr>
        <a:xfrm>
          <a:off x="2527300" y="699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197815</xdr:rowOff>
    </xdr:from>
    <xdr:to>
      <xdr:col>29</xdr:col>
      <xdr:colOff>177800</xdr:colOff>
      <xdr:row>35</xdr:row>
      <xdr:rowOff>299415</xdr:rowOff>
    </xdr:to>
    <xdr:sp macro="" textlink="">
      <xdr:nvSpPr>
        <xdr:cNvPr id="132" name="楕円 131"/>
        <xdr:cNvSpPr/>
      </xdr:nvSpPr>
      <xdr:spPr bwMode="auto">
        <a:xfrm>
          <a:off x="5600700" y="6808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42892</xdr:rowOff>
    </xdr:from>
    <xdr:ext cx="762000" cy="259045"/>
    <xdr:sp macro="" textlink="">
      <xdr:nvSpPr>
        <xdr:cNvPr id="133" name="人口1人当たり決算額の推移該当値テキスト445"/>
        <xdr:cNvSpPr txBox="1"/>
      </xdr:nvSpPr>
      <xdr:spPr>
        <a:xfrm>
          <a:off x="5740400" y="665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171183</xdr:rowOff>
    </xdr:from>
    <xdr:to>
      <xdr:col>26</xdr:col>
      <xdr:colOff>101600</xdr:colOff>
      <xdr:row>35</xdr:row>
      <xdr:rowOff>272783</xdr:rowOff>
    </xdr:to>
    <xdr:sp macro="" textlink="">
      <xdr:nvSpPr>
        <xdr:cNvPr id="134" name="楕円 133"/>
        <xdr:cNvSpPr/>
      </xdr:nvSpPr>
      <xdr:spPr bwMode="auto">
        <a:xfrm>
          <a:off x="4953000" y="678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282960</xdr:rowOff>
    </xdr:from>
    <xdr:ext cx="736600" cy="259045"/>
    <xdr:sp macro="" textlink="">
      <xdr:nvSpPr>
        <xdr:cNvPr id="135" name="テキスト ボックス 134"/>
        <xdr:cNvSpPr txBox="1"/>
      </xdr:nvSpPr>
      <xdr:spPr>
        <a:xfrm>
          <a:off x="4622800" y="655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80125</xdr:rowOff>
    </xdr:from>
    <xdr:to>
      <xdr:col>22</xdr:col>
      <xdr:colOff>165100</xdr:colOff>
      <xdr:row>35</xdr:row>
      <xdr:rowOff>181725</xdr:rowOff>
    </xdr:to>
    <xdr:sp macro="" textlink="">
      <xdr:nvSpPr>
        <xdr:cNvPr id="136" name="楕円 135"/>
        <xdr:cNvSpPr/>
      </xdr:nvSpPr>
      <xdr:spPr bwMode="auto">
        <a:xfrm>
          <a:off x="4254500" y="6690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191902</xdr:rowOff>
    </xdr:from>
    <xdr:ext cx="762000" cy="259045"/>
    <xdr:sp macro="" textlink="">
      <xdr:nvSpPr>
        <xdr:cNvPr id="137" name="テキスト ボックス 136"/>
        <xdr:cNvSpPr txBox="1"/>
      </xdr:nvSpPr>
      <xdr:spPr>
        <a:xfrm>
          <a:off x="3924300" y="64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98298</xdr:rowOff>
    </xdr:from>
    <xdr:to>
      <xdr:col>19</xdr:col>
      <xdr:colOff>38100</xdr:colOff>
      <xdr:row>35</xdr:row>
      <xdr:rowOff>199898</xdr:rowOff>
    </xdr:to>
    <xdr:sp macro="" textlink="">
      <xdr:nvSpPr>
        <xdr:cNvPr id="138" name="楕円 137"/>
        <xdr:cNvSpPr/>
      </xdr:nvSpPr>
      <xdr:spPr bwMode="auto">
        <a:xfrm>
          <a:off x="3556000" y="670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210075</xdr:rowOff>
    </xdr:from>
    <xdr:ext cx="762000" cy="259045"/>
    <xdr:sp macro="" textlink="">
      <xdr:nvSpPr>
        <xdr:cNvPr id="139" name="テキスト ボックス 138"/>
        <xdr:cNvSpPr txBox="1"/>
      </xdr:nvSpPr>
      <xdr:spPr>
        <a:xfrm>
          <a:off x="3225800" y="647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146190</xdr:rowOff>
    </xdr:from>
    <xdr:to>
      <xdr:col>15</xdr:col>
      <xdr:colOff>101600</xdr:colOff>
      <xdr:row>35</xdr:row>
      <xdr:rowOff>247790</xdr:rowOff>
    </xdr:to>
    <xdr:sp macro="" textlink="">
      <xdr:nvSpPr>
        <xdr:cNvPr id="140" name="楕円 139"/>
        <xdr:cNvSpPr/>
      </xdr:nvSpPr>
      <xdr:spPr bwMode="auto">
        <a:xfrm>
          <a:off x="2857500" y="675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257967</xdr:rowOff>
    </xdr:from>
    <xdr:ext cx="762000" cy="259045"/>
    <xdr:sp macro="" textlink="">
      <xdr:nvSpPr>
        <xdr:cNvPr id="141" name="テキスト ボックス 140"/>
        <xdr:cNvSpPr txBox="1"/>
      </xdr:nvSpPr>
      <xdr:spPr>
        <a:xfrm>
          <a:off x="2527300" y="65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110,352
109,004
62.02
35,493,849
34,369,088
1,082,905
21,166,785
38,797,508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36144</xdr:rowOff>
    </xdr:to>
    <xdr:cxnSp macro="">
      <xdr:nvCxnSpPr>
        <xdr:cNvPr id="63" name="直線コネクタ 62"/>
        <xdr:cNvCxnSpPr/>
      </xdr:nvCxnSpPr>
      <xdr:spPr>
        <a:xfrm>
          <a:off x="3797300" y="6186170"/>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129152</xdr:rowOff>
    </xdr:from>
    <xdr:to>
      <xdr:col>19</xdr:col>
      <xdr:colOff>177800</xdr:colOff>
      <xdr:row>36</xdr:row>
      <xdr:rowOff>13970</xdr:rowOff>
    </xdr:to>
    <xdr:cxnSp macro="">
      <xdr:nvCxnSpPr>
        <xdr:cNvPr id="66" name="直線コネクタ 65"/>
        <xdr:cNvCxnSpPr/>
      </xdr:nvCxnSpPr>
      <xdr:spPr>
        <a:xfrm>
          <a:off x="2908300" y="5958452"/>
          <a:ext cx="889000" cy="2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6818</xdr:rowOff>
    </xdr:from>
    <xdr:to>
      <xdr:col>15</xdr:col>
      <xdr:colOff>50800</xdr:colOff>
      <xdr:row>34</xdr:row>
      <xdr:rowOff>129152</xdr:rowOff>
    </xdr:to>
    <xdr:cxnSp macro="">
      <xdr:nvCxnSpPr>
        <xdr:cNvPr id="69" name="直線コネクタ 68"/>
        <xdr:cNvCxnSpPr/>
      </xdr:nvCxnSpPr>
      <xdr:spPr>
        <a:xfrm>
          <a:off x="2019300" y="5836118"/>
          <a:ext cx="889000" cy="1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155572</xdr:rowOff>
    </xdr:from>
    <xdr:to>
      <xdr:col>10</xdr:col>
      <xdr:colOff>114300</xdr:colOff>
      <xdr:row>34</xdr:row>
      <xdr:rowOff>6818</xdr:rowOff>
    </xdr:to>
    <xdr:cxnSp macro="">
      <xdr:nvCxnSpPr>
        <xdr:cNvPr id="72" name="直線コネクタ 71"/>
        <xdr:cNvCxnSpPr/>
      </xdr:nvCxnSpPr>
      <xdr:spPr>
        <a:xfrm>
          <a:off x="1130300" y="5813422"/>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90141</xdr:rowOff>
    </xdr:from>
    <xdr:to>
      <xdr:col>6</xdr:col>
      <xdr:colOff>38100</xdr:colOff>
      <xdr:row>35</xdr:row>
      <xdr:rowOff>20291</xdr:rowOff>
    </xdr:to>
    <xdr:sp macro="" textlink="">
      <xdr:nvSpPr>
        <xdr:cNvPr id="75" name="フローチャート: 判断 74"/>
        <xdr:cNvSpPr/>
      </xdr:nvSpPr>
      <xdr:spPr>
        <a:xfrm>
          <a:off x="1079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11418</xdr:rowOff>
    </xdr:from>
    <xdr:ext cx="534377" cy="259045"/>
    <xdr:sp macro="" textlink="">
      <xdr:nvSpPr>
        <xdr:cNvPr id="76" name="テキスト ボックス 75"/>
        <xdr:cNvSpPr txBox="1"/>
      </xdr:nvSpPr>
      <xdr:spPr>
        <a:xfrm>
          <a:off x="863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156794</xdr:rowOff>
    </xdr:from>
    <xdr:to>
      <xdr:col>24</xdr:col>
      <xdr:colOff>114300</xdr:colOff>
      <xdr:row>36</xdr:row>
      <xdr:rowOff>86944</xdr:rowOff>
    </xdr:to>
    <xdr:sp macro="" textlink="">
      <xdr:nvSpPr>
        <xdr:cNvPr id="82" name="楕円 81"/>
        <xdr:cNvSpPr/>
      </xdr:nvSpPr>
      <xdr:spPr>
        <a:xfrm>
          <a:off x="4584700" y="61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135221</xdr:rowOff>
    </xdr:from>
    <xdr:ext cx="534377" cy="259045"/>
    <xdr:sp macro="" textlink="">
      <xdr:nvSpPr>
        <xdr:cNvPr id="83" name="人件費該当値テキスト"/>
        <xdr:cNvSpPr txBox="1"/>
      </xdr:nvSpPr>
      <xdr:spPr>
        <a:xfrm>
          <a:off x="4686300" y="61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4" name="楕円 83"/>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55897</xdr:rowOff>
    </xdr:from>
    <xdr:ext cx="534377" cy="259045"/>
    <xdr:sp macro="" textlink="">
      <xdr:nvSpPr>
        <xdr:cNvPr id="85" name="テキスト ボックス 84"/>
        <xdr:cNvSpPr txBox="1"/>
      </xdr:nvSpPr>
      <xdr:spPr>
        <a:xfrm>
          <a:off x="3530111" y="62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78352</xdr:rowOff>
    </xdr:from>
    <xdr:to>
      <xdr:col>15</xdr:col>
      <xdr:colOff>101600</xdr:colOff>
      <xdr:row>35</xdr:row>
      <xdr:rowOff>8502</xdr:rowOff>
    </xdr:to>
    <xdr:sp macro="" textlink="">
      <xdr:nvSpPr>
        <xdr:cNvPr id="86" name="楕円 85"/>
        <xdr:cNvSpPr/>
      </xdr:nvSpPr>
      <xdr:spPr>
        <a:xfrm>
          <a:off x="2857500" y="59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171079</xdr:rowOff>
    </xdr:from>
    <xdr:ext cx="534377" cy="259045"/>
    <xdr:sp macro="" textlink="">
      <xdr:nvSpPr>
        <xdr:cNvPr id="87" name="テキスト ボックス 86"/>
        <xdr:cNvSpPr txBox="1"/>
      </xdr:nvSpPr>
      <xdr:spPr>
        <a:xfrm>
          <a:off x="2641111" y="600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127468</xdr:rowOff>
    </xdr:from>
    <xdr:to>
      <xdr:col>10</xdr:col>
      <xdr:colOff>165100</xdr:colOff>
      <xdr:row>34</xdr:row>
      <xdr:rowOff>57618</xdr:rowOff>
    </xdr:to>
    <xdr:sp macro="" textlink="">
      <xdr:nvSpPr>
        <xdr:cNvPr id="88" name="楕円 87"/>
        <xdr:cNvSpPr/>
      </xdr:nvSpPr>
      <xdr:spPr>
        <a:xfrm>
          <a:off x="1968500" y="57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74145</xdr:rowOff>
    </xdr:from>
    <xdr:ext cx="534377" cy="259045"/>
    <xdr:sp macro="" textlink="">
      <xdr:nvSpPr>
        <xdr:cNvPr id="89" name="テキスト ボックス 88"/>
        <xdr:cNvSpPr txBox="1"/>
      </xdr:nvSpPr>
      <xdr:spPr>
        <a:xfrm>
          <a:off x="1752111" y="55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104772</xdr:rowOff>
    </xdr:from>
    <xdr:to>
      <xdr:col>6</xdr:col>
      <xdr:colOff>38100</xdr:colOff>
      <xdr:row>34</xdr:row>
      <xdr:rowOff>34922</xdr:rowOff>
    </xdr:to>
    <xdr:sp macro="" textlink="">
      <xdr:nvSpPr>
        <xdr:cNvPr id="90" name="楕円 89"/>
        <xdr:cNvSpPr/>
      </xdr:nvSpPr>
      <xdr:spPr>
        <a:xfrm>
          <a:off x="1079500" y="57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51449</xdr:rowOff>
    </xdr:from>
    <xdr:ext cx="534377" cy="259045"/>
    <xdr:sp macro="" textlink="">
      <xdr:nvSpPr>
        <xdr:cNvPr id="91" name="テキスト ボックス 90"/>
        <xdr:cNvSpPr txBox="1"/>
      </xdr:nvSpPr>
      <xdr:spPr>
        <a:xfrm>
          <a:off x="863111" y="55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82017</xdr:rowOff>
    </xdr:from>
    <xdr:to>
      <xdr:col>24</xdr:col>
      <xdr:colOff>63500</xdr:colOff>
      <xdr:row>57</xdr:row>
      <xdr:rowOff>82258</xdr:rowOff>
    </xdr:to>
    <xdr:cxnSp macro="">
      <xdr:nvCxnSpPr>
        <xdr:cNvPr id="121" name="直線コネクタ 120"/>
        <xdr:cNvCxnSpPr/>
      </xdr:nvCxnSpPr>
      <xdr:spPr>
        <a:xfrm>
          <a:off x="3797300" y="9854667"/>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80048</xdr:rowOff>
    </xdr:from>
    <xdr:to>
      <xdr:col>19</xdr:col>
      <xdr:colOff>177800</xdr:colOff>
      <xdr:row>57</xdr:row>
      <xdr:rowOff>82017</xdr:rowOff>
    </xdr:to>
    <xdr:cxnSp macro="">
      <xdr:nvCxnSpPr>
        <xdr:cNvPr id="124" name="直線コネクタ 123"/>
        <xdr:cNvCxnSpPr/>
      </xdr:nvCxnSpPr>
      <xdr:spPr>
        <a:xfrm>
          <a:off x="2908300" y="9852698"/>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56566</xdr:rowOff>
    </xdr:from>
    <xdr:to>
      <xdr:col>15</xdr:col>
      <xdr:colOff>50800</xdr:colOff>
      <xdr:row>57</xdr:row>
      <xdr:rowOff>80048</xdr:rowOff>
    </xdr:to>
    <xdr:cxnSp macro="">
      <xdr:nvCxnSpPr>
        <xdr:cNvPr id="127" name="直線コネクタ 126"/>
        <xdr:cNvCxnSpPr/>
      </xdr:nvCxnSpPr>
      <xdr:spPr>
        <a:xfrm>
          <a:off x="2019300" y="9829216"/>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56566</xdr:rowOff>
    </xdr:from>
    <xdr:to>
      <xdr:col>10</xdr:col>
      <xdr:colOff>114300</xdr:colOff>
      <xdr:row>57</xdr:row>
      <xdr:rowOff>72365</xdr:rowOff>
    </xdr:to>
    <xdr:cxnSp macro="">
      <xdr:nvCxnSpPr>
        <xdr:cNvPr id="130" name="直線コネクタ 129"/>
        <xdr:cNvCxnSpPr/>
      </xdr:nvCxnSpPr>
      <xdr:spPr>
        <a:xfrm flipV="1">
          <a:off x="1130300" y="9829216"/>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72796</xdr:rowOff>
    </xdr:from>
    <xdr:to>
      <xdr:col>6</xdr:col>
      <xdr:colOff>38100</xdr:colOff>
      <xdr:row>58</xdr:row>
      <xdr:rowOff>2946</xdr:rowOff>
    </xdr:to>
    <xdr:sp macro="" textlink="">
      <xdr:nvSpPr>
        <xdr:cNvPr id="133" name="フローチャート: 判断 132"/>
        <xdr:cNvSpPr/>
      </xdr:nvSpPr>
      <xdr:spPr>
        <a:xfrm>
          <a:off x="1079500" y="984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165523</xdr:rowOff>
    </xdr:from>
    <xdr:ext cx="534377" cy="259045"/>
    <xdr:sp macro="" textlink="">
      <xdr:nvSpPr>
        <xdr:cNvPr id="134" name="テキスト ボックス 133"/>
        <xdr:cNvSpPr txBox="1"/>
      </xdr:nvSpPr>
      <xdr:spPr>
        <a:xfrm>
          <a:off x="863111" y="99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31458</xdr:rowOff>
    </xdr:from>
    <xdr:to>
      <xdr:col>24</xdr:col>
      <xdr:colOff>114300</xdr:colOff>
      <xdr:row>57</xdr:row>
      <xdr:rowOff>133058</xdr:rowOff>
    </xdr:to>
    <xdr:sp macro="" textlink="">
      <xdr:nvSpPr>
        <xdr:cNvPr id="140" name="楕円 139"/>
        <xdr:cNvSpPr/>
      </xdr:nvSpPr>
      <xdr:spPr>
        <a:xfrm>
          <a:off x="4584700" y="98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54335</xdr:rowOff>
    </xdr:from>
    <xdr:ext cx="534377" cy="259045"/>
    <xdr:sp macro="" textlink="">
      <xdr:nvSpPr>
        <xdr:cNvPr id="141" name="物件費該当値テキスト"/>
        <xdr:cNvSpPr txBox="1"/>
      </xdr:nvSpPr>
      <xdr:spPr>
        <a:xfrm>
          <a:off x="4686300" y="965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31217</xdr:rowOff>
    </xdr:from>
    <xdr:to>
      <xdr:col>20</xdr:col>
      <xdr:colOff>38100</xdr:colOff>
      <xdr:row>57</xdr:row>
      <xdr:rowOff>132817</xdr:rowOff>
    </xdr:to>
    <xdr:sp macro="" textlink="">
      <xdr:nvSpPr>
        <xdr:cNvPr id="142" name="楕円 141"/>
        <xdr:cNvSpPr/>
      </xdr:nvSpPr>
      <xdr:spPr>
        <a:xfrm>
          <a:off x="3746500" y="98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149344</xdr:rowOff>
    </xdr:from>
    <xdr:ext cx="534377" cy="259045"/>
    <xdr:sp macro="" textlink="">
      <xdr:nvSpPr>
        <xdr:cNvPr id="143" name="テキスト ボックス 142"/>
        <xdr:cNvSpPr txBox="1"/>
      </xdr:nvSpPr>
      <xdr:spPr>
        <a:xfrm>
          <a:off x="3530111" y="95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29248</xdr:rowOff>
    </xdr:from>
    <xdr:to>
      <xdr:col>15</xdr:col>
      <xdr:colOff>101600</xdr:colOff>
      <xdr:row>57</xdr:row>
      <xdr:rowOff>130848</xdr:rowOff>
    </xdr:to>
    <xdr:sp macro="" textlink="">
      <xdr:nvSpPr>
        <xdr:cNvPr id="144" name="楕円 143"/>
        <xdr:cNvSpPr/>
      </xdr:nvSpPr>
      <xdr:spPr>
        <a:xfrm>
          <a:off x="2857500" y="98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147375</xdr:rowOff>
    </xdr:from>
    <xdr:ext cx="534377" cy="259045"/>
    <xdr:sp macro="" textlink="">
      <xdr:nvSpPr>
        <xdr:cNvPr id="145" name="テキスト ボックス 144"/>
        <xdr:cNvSpPr txBox="1"/>
      </xdr:nvSpPr>
      <xdr:spPr>
        <a:xfrm>
          <a:off x="2641111" y="95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5766</xdr:rowOff>
    </xdr:from>
    <xdr:to>
      <xdr:col>10</xdr:col>
      <xdr:colOff>165100</xdr:colOff>
      <xdr:row>57</xdr:row>
      <xdr:rowOff>107366</xdr:rowOff>
    </xdr:to>
    <xdr:sp macro="" textlink="">
      <xdr:nvSpPr>
        <xdr:cNvPr id="146" name="楕円 145"/>
        <xdr:cNvSpPr/>
      </xdr:nvSpPr>
      <xdr:spPr>
        <a:xfrm>
          <a:off x="1968500" y="97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123893</xdr:rowOff>
    </xdr:from>
    <xdr:ext cx="534377" cy="259045"/>
    <xdr:sp macro="" textlink="">
      <xdr:nvSpPr>
        <xdr:cNvPr id="147" name="テキスト ボックス 146"/>
        <xdr:cNvSpPr txBox="1"/>
      </xdr:nvSpPr>
      <xdr:spPr>
        <a:xfrm>
          <a:off x="1752111" y="95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21565</xdr:rowOff>
    </xdr:from>
    <xdr:to>
      <xdr:col>6</xdr:col>
      <xdr:colOff>38100</xdr:colOff>
      <xdr:row>57</xdr:row>
      <xdr:rowOff>123165</xdr:rowOff>
    </xdr:to>
    <xdr:sp macro="" textlink="">
      <xdr:nvSpPr>
        <xdr:cNvPr id="148" name="楕円 147"/>
        <xdr:cNvSpPr/>
      </xdr:nvSpPr>
      <xdr:spPr>
        <a:xfrm>
          <a:off x="1079500" y="97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139692</xdr:rowOff>
    </xdr:from>
    <xdr:ext cx="534377" cy="259045"/>
    <xdr:sp macro="" textlink="">
      <xdr:nvSpPr>
        <xdr:cNvPr id="149" name="テキスト ボックス 148"/>
        <xdr:cNvSpPr txBox="1"/>
      </xdr:nvSpPr>
      <xdr:spPr>
        <a:xfrm>
          <a:off x="863111" y="95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139883</xdr:rowOff>
    </xdr:from>
    <xdr:to>
      <xdr:col>24</xdr:col>
      <xdr:colOff>63500</xdr:colOff>
      <xdr:row>77</xdr:row>
      <xdr:rowOff>145735</xdr:rowOff>
    </xdr:to>
    <xdr:cxnSp macro="">
      <xdr:nvCxnSpPr>
        <xdr:cNvPr id="176" name="直線コネクタ 175"/>
        <xdr:cNvCxnSpPr/>
      </xdr:nvCxnSpPr>
      <xdr:spPr>
        <a:xfrm flipV="1">
          <a:off x="3797300" y="13341533"/>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145735</xdr:rowOff>
    </xdr:from>
    <xdr:to>
      <xdr:col>19</xdr:col>
      <xdr:colOff>177800</xdr:colOff>
      <xdr:row>77</xdr:row>
      <xdr:rowOff>151679</xdr:rowOff>
    </xdr:to>
    <xdr:cxnSp macro="">
      <xdr:nvCxnSpPr>
        <xdr:cNvPr id="179" name="直線コネクタ 178"/>
        <xdr:cNvCxnSpPr/>
      </xdr:nvCxnSpPr>
      <xdr:spPr>
        <a:xfrm flipV="1">
          <a:off x="2908300" y="1334738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151679</xdr:rowOff>
    </xdr:from>
    <xdr:to>
      <xdr:col>15</xdr:col>
      <xdr:colOff>50800</xdr:colOff>
      <xdr:row>77</xdr:row>
      <xdr:rowOff>153873</xdr:rowOff>
    </xdr:to>
    <xdr:cxnSp macro="">
      <xdr:nvCxnSpPr>
        <xdr:cNvPr id="182" name="直線コネクタ 181"/>
        <xdr:cNvCxnSpPr/>
      </xdr:nvCxnSpPr>
      <xdr:spPr>
        <a:xfrm flipV="1">
          <a:off x="2019300" y="13353329"/>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153873</xdr:rowOff>
    </xdr:from>
    <xdr:to>
      <xdr:col>10</xdr:col>
      <xdr:colOff>114300</xdr:colOff>
      <xdr:row>77</xdr:row>
      <xdr:rowOff>156800</xdr:rowOff>
    </xdr:to>
    <xdr:cxnSp macro="">
      <xdr:nvCxnSpPr>
        <xdr:cNvPr id="185" name="直線コネクタ 184"/>
        <xdr:cNvCxnSpPr/>
      </xdr:nvCxnSpPr>
      <xdr:spPr>
        <a:xfrm flipV="1">
          <a:off x="1130300" y="13355523"/>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117247</xdr:rowOff>
    </xdr:from>
    <xdr:to>
      <xdr:col>6</xdr:col>
      <xdr:colOff>38100</xdr:colOff>
      <xdr:row>77</xdr:row>
      <xdr:rowOff>47397</xdr:rowOff>
    </xdr:to>
    <xdr:sp macro="" textlink="">
      <xdr:nvSpPr>
        <xdr:cNvPr id="188" name="フローチャート: 判断 187"/>
        <xdr:cNvSpPr/>
      </xdr:nvSpPr>
      <xdr:spPr>
        <a:xfrm>
          <a:off x="1079500" y="1314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63923</xdr:rowOff>
    </xdr:from>
    <xdr:ext cx="469744" cy="259045"/>
    <xdr:sp macro="" textlink="">
      <xdr:nvSpPr>
        <xdr:cNvPr id="189" name="テキスト ボックス 188"/>
        <xdr:cNvSpPr txBox="1"/>
      </xdr:nvSpPr>
      <xdr:spPr>
        <a:xfrm>
          <a:off x="895428" y="129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89083</xdr:rowOff>
    </xdr:from>
    <xdr:to>
      <xdr:col>24</xdr:col>
      <xdr:colOff>114300</xdr:colOff>
      <xdr:row>78</xdr:row>
      <xdr:rowOff>19233</xdr:rowOff>
    </xdr:to>
    <xdr:sp macro="" textlink="">
      <xdr:nvSpPr>
        <xdr:cNvPr id="195" name="楕円 194"/>
        <xdr:cNvSpPr/>
      </xdr:nvSpPr>
      <xdr:spPr>
        <a:xfrm>
          <a:off x="45847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4010</xdr:rowOff>
    </xdr:from>
    <xdr:ext cx="469744" cy="259045"/>
    <xdr:sp macro="" textlink="">
      <xdr:nvSpPr>
        <xdr:cNvPr id="196" name="維持補修費該当値テキスト"/>
        <xdr:cNvSpPr txBox="1"/>
      </xdr:nvSpPr>
      <xdr:spPr>
        <a:xfrm>
          <a:off x="4686300" y="132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94935</xdr:rowOff>
    </xdr:from>
    <xdr:to>
      <xdr:col>20</xdr:col>
      <xdr:colOff>38100</xdr:colOff>
      <xdr:row>78</xdr:row>
      <xdr:rowOff>25085</xdr:rowOff>
    </xdr:to>
    <xdr:sp macro="" textlink="">
      <xdr:nvSpPr>
        <xdr:cNvPr id="197" name="楕円 196"/>
        <xdr:cNvSpPr/>
      </xdr:nvSpPr>
      <xdr:spPr>
        <a:xfrm>
          <a:off x="3746500" y="132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16212</xdr:rowOff>
    </xdr:from>
    <xdr:ext cx="469744" cy="259045"/>
    <xdr:sp macro="" textlink="">
      <xdr:nvSpPr>
        <xdr:cNvPr id="198" name="テキスト ボックス 197"/>
        <xdr:cNvSpPr txBox="1"/>
      </xdr:nvSpPr>
      <xdr:spPr>
        <a:xfrm>
          <a:off x="3562428" y="1338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100879</xdr:rowOff>
    </xdr:from>
    <xdr:to>
      <xdr:col>15</xdr:col>
      <xdr:colOff>101600</xdr:colOff>
      <xdr:row>78</xdr:row>
      <xdr:rowOff>31029</xdr:rowOff>
    </xdr:to>
    <xdr:sp macro="" textlink="">
      <xdr:nvSpPr>
        <xdr:cNvPr id="199" name="楕円 198"/>
        <xdr:cNvSpPr/>
      </xdr:nvSpPr>
      <xdr:spPr>
        <a:xfrm>
          <a:off x="2857500" y="133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22156</xdr:rowOff>
    </xdr:from>
    <xdr:ext cx="469744" cy="259045"/>
    <xdr:sp macro="" textlink="">
      <xdr:nvSpPr>
        <xdr:cNvPr id="200" name="テキスト ボックス 199"/>
        <xdr:cNvSpPr txBox="1"/>
      </xdr:nvSpPr>
      <xdr:spPr>
        <a:xfrm>
          <a:off x="2673428" y="133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103073</xdr:rowOff>
    </xdr:from>
    <xdr:to>
      <xdr:col>10</xdr:col>
      <xdr:colOff>165100</xdr:colOff>
      <xdr:row>78</xdr:row>
      <xdr:rowOff>33223</xdr:rowOff>
    </xdr:to>
    <xdr:sp macro="" textlink="">
      <xdr:nvSpPr>
        <xdr:cNvPr id="201" name="楕円 200"/>
        <xdr:cNvSpPr/>
      </xdr:nvSpPr>
      <xdr:spPr>
        <a:xfrm>
          <a:off x="19685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24350</xdr:rowOff>
    </xdr:from>
    <xdr:ext cx="469744" cy="259045"/>
    <xdr:sp macro="" textlink="">
      <xdr:nvSpPr>
        <xdr:cNvPr id="202" name="テキスト ボックス 201"/>
        <xdr:cNvSpPr txBox="1"/>
      </xdr:nvSpPr>
      <xdr:spPr>
        <a:xfrm>
          <a:off x="1784428" y="1339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106000</xdr:rowOff>
    </xdr:from>
    <xdr:to>
      <xdr:col>6</xdr:col>
      <xdr:colOff>38100</xdr:colOff>
      <xdr:row>78</xdr:row>
      <xdr:rowOff>36150</xdr:rowOff>
    </xdr:to>
    <xdr:sp macro="" textlink="">
      <xdr:nvSpPr>
        <xdr:cNvPr id="203" name="楕円 202"/>
        <xdr:cNvSpPr/>
      </xdr:nvSpPr>
      <xdr:spPr>
        <a:xfrm>
          <a:off x="1079500" y="133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27277</xdr:rowOff>
    </xdr:from>
    <xdr:ext cx="469744" cy="259045"/>
    <xdr:sp macro="" textlink="">
      <xdr:nvSpPr>
        <xdr:cNvPr id="204" name="テキスト ボックス 203"/>
        <xdr:cNvSpPr txBox="1"/>
      </xdr:nvSpPr>
      <xdr:spPr>
        <a:xfrm>
          <a:off x="895428" y="134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170511</xdr:rowOff>
    </xdr:from>
    <xdr:to>
      <xdr:col>24</xdr:col>
      <xdr:colOff>63500</xdr:colOff>
      <xdr:row>98</xdr:row>
      <xdr:rowOff>3569</xdr:rowOff>
    </xdr:to>
    <xdr:cxnSp macro="">
      <xdr:nvCxnSpPr>
        <xdr:cNvPr id="234" name="直線コネクタ 233"/>
        <xdr:cNvCxnSpPr/>
      </xdr:nvCxnSpPr>
      <xdr:spPr>
        <a:xfrm flipV="1">
          <a:off x="3797300" y="16801161"/>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3569</xdr:rowOff>
    </xdr:from>
    <xdr:to>
      <xdr:col>19</xdr:col>
      <xdr:colOff>177800</xdr:colOff>
      <xdr:row>98</xdr:row>
      <xdr:rowOff>35089</xdr:rowOff>
    </xdr:to>
    <xdr:cxnSp macro="">
      <xdr:nvCxnSpPr>
        <xdr:cNvPr id="237" name="直線コネクタ 236"/>
        <xdr:cNvCxnSpPr/>
      </xdr:nvCxnSpPr>
      <xdr:spPr>
        <a:xfrm flipV="1">
          <a:off x="2908300" y="16805669"/>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35089</xdr:rowOff>
    </xdr:from>
    <xdr:to>
      <xdr:col>15</xdr:col>
      <xdr:colOff>50800</xdr:colOff>
      <xdr:row>98</xdr:row>
      <xdr:rowOff>81623</xdr:rowOff>
    </xdr:to>
    <xdr:cxnSp macro="">
      <xdr:nvCxnSpPr>
        <xdr:cNvPr id="240" name="直線コネクタ 239"/>
        <xdr:cNvCxnSpPr/>
      </xdr:nvCxnSpPr>
      <xdr:spPr>
        <a:xfrm flipV="1">
          <a:off x="2019300" y="16837189"/>
          <a:ext cx="8890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81623</xdr:rowOff>
    </xdr:from>
    <xdr:to>
      <xdr:col>10</xdr:col>
      <xdr:colOff>114300</xdr:colOff>
      <xdr:row>98</xdr:row>
      <xdr:rowOff>134786</xdr:rowOff>
    </xdr:to>
    <xdr:cxnSp macro="">
      <xdr:nvCxnSpPr>
        <xdr:cNvPr id="243" name="直線コネクタ 242"/>
        <xdr:cNvCxnSpPr/>
      </xdr:nvCxnSpPr>
      <xdr:spPr>
        <a:xfrm flipV="1">
          <a:off x="1130300" y="16883723"/>
          <a:ext cx="889000" cy="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70244</xdr:rowOff>
    </xdr:from>
    <xdr:to>
      <xdr:col>6</xdr:col>
      <xdr:colOff>38100</xdr:colOff>
      <xdr:row>97</xdr:row>
      <xdr:rowOff>394</xdr:rowOff>
    </xdr:to>
    <xdr:sp macro="" textlink="">
      <xdr:nvSpPr>
        <xdr:cNvPr id="246" name="フローチャート: 判断 245"/>
        <xdr:cNvSpPr/>
      </xdr:nvSpPr>
      <xdr:spPr>
        <a:xfrm>
          <a:off x="1079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16921</xdr:rowOff>
    </xdr:from>
    <xdr:ext cx="534377" cy="259045"/>
    <xdr:sp macro="" textlink="">
      <xdr:nvSpPr>
        <xdr:cNvPr id="247" name="テキスト ボックス 246"/>
        <xdr:cNvSpPr txBox="1"/>
      </xdr:nvSpPr>
      <xdr:spPr>
        <a:xfrm>
          <a:off x="863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119711</xdr:rowOff>
    </xdr:from>
    <xdr:to>
      <xdr:col>24</xdr:col>
      <xdr:colOff>114300</xdr:colOff>
      <xdr:row>98</xdr:row>
      <xdr:rowOff>49861</xdr:rowOff>
    </xdr:to>
    <xdr:sp macro="" textlink="">
      <xdr:nvSpPr>
        <xdr:cNvPr id="253" name="楕円 252"/>
        <xdr:cNvSpPr/>
      </xdr:nvSpPr>
      <xdr:spPr>
        <a:xfrm>
          <a:off x="4584700" y="167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98138</xdr:rowOff>
    </xdr:from>
    <xdr:ext cx="534377" cy="259045"/>
    <xdr:sp macro="" textlink="">
      <xdr:nvSpPr>
        <xdr:cNvPr id="254" name="扶助費該当値テキスト"/>
        <xdr:cNvSpPr txBox="1"/>
      </xdr:nvSpPr>
      <xdr:spPr>
        <a:xfrm>
          <a:off x="4686300" y="167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124219</xdr:rowOff>
    </xdr:from>
    <xdr:to>
      <xdr:col>20</xdr:col>
      <xdr:colOff>38100</xdr:colOff>
      <xdr:row>98</xdr:row>
      <xdr:rowOff>54369</xdr:rowOff>
    </xdr:to>
    <xdr:sp macro="" textlink="">
      <xdr:nvSpPr>
        <xdr:cNvPr id="255" name="楕円 254"/>
        <xdr:cNvSpPr/>
      </xdr:nvSpPr>
      <xdr:spPr>
        <a:xfrm>
          <a:off x="3746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45496</xdr:rowOff>
    </xdr:from>
    <xdr:ext cx="534377" cy="259045"/>
    <xdr:sp macro="" textlink="">
      <xdr:nvSpPr>
        <xdr:cNvPr id="256" name="テキスト ボックス 255"/>
        <xdr:cNvSpPr txBox="1"/>
      </xdr:nvSpPr>
      <xdr:spPr>
        <a:xfrm>
          <a:off x="3530111" y="168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155739</xdr:rowOff>
    </xdr:from>
    <xdr:to>
      <xdr:col>15</xdr:col>
      <xdr:colOff>101600</xdr:colOff>
      <xdr:row>98</xdr:row>
      <xdr:rowOff>85889</xdr:rowOff>
    </xdr:to>
    <xdr:sp macro="" textlink="">
      <xdr:nvSpPr>
        <xdr:cNvPr id="257" name="楕円 256"/>
        <xdr:cNvSpPr/>
      </xdr:nvSpPr>
      <xdr:spPr>
        <a:xfrm>
          <a:off x="2857500" y="167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77016</xdr:rowOff>
    </xdr:from>
    <xdr:ext cx="534377" cy="259045"/>
    <xdr:sp macro="" textlink="">
      <xdr:nvSpPr>
        <xdr:cNvPr id="258" name="テキスト ボックス 257"/>
        <xdr:cNvSpPr txBox="1"/>
      </xdr:nvSpPr>
      <xdr:spPr>
        <a:xfrm>
          <a:off x="2641111" y="168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30823</xdr:rowOff>
    </xdr:from>
    <xdr:to>
      <xdr:col>10</xdr:col>
      <xdr:colOff>165100</xdr:colOff>
      <xdr:row>98</xdr:row>
      <xdr:rowOff>132423</xdr:rowOff>
    </xdr:to>
    <xdr:sp macro="" textlink="">
      <xdr:nvSpPr>
        <xdr:cNvPr id="259" name="楕円 258"/>
        <xdr:cNvSpPr/>
      </xdr:nvSpPr>
      <xdr:spPr>
        <a:xfrm>
          <a:off x="1968500" y="168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123550</xdr:rowOff>
    </xdr:from>
    <xdr:ext cx="534377" cy="259045"/>
    <xdr:sp macro="" textlink="">
      <xdr:nvSpPr>
        <xdr:cNvPr id="260" name="テキスト ボックス 259"/>
        <xdr:cNvSpPr txBox="1"/>
      </xdr:nvSpPr>
      <xdr:spPr>
        <a:xfrm>
          <a:off x="1752111" y="169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83986</xdr:rowOff>
    </xdr:from>
    <xdr:to>
      <xdr:col>6</xdr:col>
      <xdr:colOff>38100</xdr:colOff>
      <xdr:row>99</xdr:row>
      <xdr:rowOff>14136</xdr:rowOff>
    </xdr:to>
    <xdr:sp macro="" textlink="">
      <xdr:nvSpPr>
        <xdr:cNvPr id="261" name="楕円 260"/>
        <xdr:cNvSpPr/>
      </xdr:nvSpPr>
      <xdr:spPr>
        <a:xfrm>
          <a:off x="1079500" y="16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5263</xdr:rowOff>
    </xdr:from>
    <xdr:ext cx="534377" cy="259045"/>
    <xdr:sp macro="" textlink="">
      <xdr:nvSpPr>
        <xdr:cNvPr id="262" name="テキスト ボックス 261"/>
        <xdr:cNvSpPr txBox="1"/>
      </xdr:nvSpPr>
      <xdr:spPr>
        <a:xfrm>
          <a:off x="863111" y="169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159671</xdr:rowOff>
    </xdr:from>
    <xdr:to>
      <xdr:col>55</xdr:col>
      <xdr:colOff>0</xdr:colOff>
      <xdr:row>38</xdr:row>
      <xdr:rowOff>21879</xdr:rowOff>
    </xdr:to>
    <xdr:cxnSp macro="">
      <xdr:nvCxnSpPr>
        <xdr:cNvPr id="289" name="直線コネクタ 288"/>
        <xdr:cNvCxnSpPr/>
      </xdr:nvCxnSpPr>
      <xdr:spPr>
        <a:xfrm flipV="1">
          <a:off x="9639300" y="6503321"/>
          <a:ext cx="8382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21879</xdr:rowOff>
    </xdr:from>
    <xdr:to>
      <xdr:col>50</xdr:col>
      <xdr:colOff>114300</xdr:colOff>
      <xdr:row>38</xdr:row>
      <xdr:rowOff>24467</xdr:rowOff>
    </xdr:to>
    <xdr:cxnSp macro="">
      <xdr:nvCxnSpPr>
        <xdr:cNvPr id="292" name="直線コネクタ 291"/>
        <xdr:cNvCxnSpPr/>
      </xdr:nvCxnSpPr>
      <xdr:spPr>
        <a:xfrm flipV="1">
          <a:off x="8750300" y="6536979"/>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24467</xdr:rowOff>
    </xdr:from>
    <xdr:to>
      <xdr:col>45</xdr:col>
      <xdr:colOff>177800</xdr:colOff>
      <xdr:row>38</xdr:row>
      <xdr:rowOff>56155</xdr:rowOff>
    </xdr:to>
    <xdr:cxnSp macro="">
      <xdr:nvCxnSpPr>
        <xdr:cNvPr id="295" name="直線コネクタ 294"/>
        <xdr:cNvCxnSpPr/>
      </xdr:nvCxnSpPr>
      <xdr:spPr>
        <a:xfrm flipV="1">
          <a:off x="7861300" y="6539567"/>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56155</xdr:rowOff>
    </xdr:from>
    <xdr:to>
      <xdr:col>41</xdr:col>
      <xdr:colOff>50800</xdr:colOff>
      <xdr:row>38</xdr:row>
      <xdr:rowOff>66804</xdr:rowOff>
    </xdr:to>
    <xdr:cxnSp macro="">
      <xdr:nvCxnSpPr>
        <xdr:cNvPr id="298" name="直線コネクタ 297"/>
        <xdr:cNvCxnSpPr/>
      </xdr:nvCxnSpPr>
      <xdr:spPr>
        <a:xfrm flipV="1">
          <a:off x="6972300" y="6571255"/>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133815</xdr:rowOff>
    </xdr:from>
    <xdr:to>
      <xdr:col>36</xdr:col>
      <xdr:colOff>165100</xdr:colOff>
      <xdr:row>38</xdr:row>
      <xdr:rowOff>63965</xdr:rowOff>
    </xdr:to>
    <xdr:sp macro="" textlink="">
      <xdr:nvSpPr>
        <xdr:cNvPr id="301" name="フローチャート: 判断 300"/>
        <xdr:cNvSpPr/>
      </xdr:nvSpPr>
      <xdr:spPr>
        <a:xfrm>
          <a:off x="6921500" y="647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80492</xdr:rowOff>
    </xdr:from>
    <xdr:ext cx="534377" cy="259045"/>
    <xdr:sp macro="" textlink="">
      <xdr:nvSpPr>
        <xdr:cNvPr id="302" name="テキスト ボックス 301"/>
        <xdr:cNvSpPr txBox="1"/>
      </xdr:nvSpPr>
      <xdr:spPr>
        <a:xfrm>
          <a:off x="6705111" y="62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108870</xdr:rowOff>
    </xdr:from>
    <xdr:to>
      <xdr:col>55</xdr:col>
      <xdr:colOff>50800</xdr:colOff>
      <xdr:row>38</xdr:row>
      <xdr:rowOff>39021</xdr:rowOff>
    </xdr:to>
    <xdr:sp macro="" textlink="">
      <xdr:nvSpPr>
        <xdr:cNvPr id="308" name="楕円 307"/>
        <xdr:cNvSpPr/>
      </xdr:nvSpPr>
      <xdr:spPr>
        <a:xfrm>
          <a:off x="10426700" y="64525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142530</xdr:rowOff>
    </xdr:from>
    <xdr:to>
      <xdr:col>50</xdr:col>
      <xdr:colOff>165100</xdr:colOff>
      <xdr:row>38</xdr:row>
      <xdr:rowOff>72679</xdr:rowOff>
    </xdr:to>
    <xdr:sp macro="" textlink="">
      <xdr:nvSpPr>
        <xdr:cNvPr id="310" name="楕円 309"/>
        <xdr:cNvSpPr/>
      </xdr:nvSpPr>
      <xdr:spPr>
        <a:xfrm>
          <a:off x="9588500" y="6486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63806</xdr:rowOff>
    </xdr:from>
    <xdr:ext cx="534377" cy="259045"/>
    <xdr:sp macro="" textlink="">
      <xdr:nvSpPr>
        <xdr:cNvPr id="311" name="テキスト ボックス 310"/>
        <xdr:cNvSpPr txBox="1"/>
      </xdr:nvSpPr>
      <xdr:spPr>
        <a:xfrm>
          <a:off x="9372111" y="65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145117</xdr:rowOff>
    </xdr:from>
    <xdr:to>
      <xdr:col>46</xdr:col>
      <xdr:colOff>38100</xdr:colOff>
      <xdr:row>38</xdr:row>
      <xdr:rowOff>75267</xdr:rowOff>
    </xdr:to>
    <xdr:sp macro="" textlink="">
      <xdr:nvSpPr>
        <xdr:cNvPr id="312" name="楕円 311"/>
        <xdr:cNvSpPr/>
      </xdr:nvSpPr>
      <xdr:spPr>
        <a:xfrm>
          <a:off x="8699500" y="64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66394</xdr:rowOff>
    </xdr:from>
    <xdr:ext cx="534377" cy="259045"/>
    <xdr:sp macro="" textlink="">
      <xdr:nvSpPr>
        <xdr:cNvPr id="313" name="テキスト ボックス 312"/>
        <xdr:cNvSpPr txBox="1"/>
      </xdr:nvSpPr>
      <xdr:spPr>
        <a:xfrm>
          <a:off x="8483111" y="65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5355</xdr:rowOff>
    </xdr:from>
    <xdr:to>
      <xdr:col>41</xdr:col>
      <xdr:colOff>101600</xdr:colOff>
      <xdr:row>38</xdr:row>
      <xdr:rowOff>106955</xdr:rowOff>
    </xdr:to>
    <xdr:sp macro="" textlink="">
      <xdr:nvSpPr>
        <xdr:cNvPr id="314" name="楕円 313"/>
        <xdr:cNvSpPr/>
      </xdr:nvSpPr>
      <xdr:spPr>
        <a:xfrm>
          <a:off x="7810500" y="65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98082</xdr:rowOff>
    </xdr:from>
    <xdr:ext cx="534377" cy="259045"/>
    <xdr:sp macro="" textlink="">
      <xdr:nvSpPr>
        <xdr:cNvPr id="315" name="テキスト ボックス 314"/>
        <xdr:cNvSpPr txBox="1"/>
      </xdr:nvSpPr>
      <xdr:spPr>
        <a:xfrm>
          <a:off x="7594111" y="661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16004</xdr:rowOff>
    </xdr:from>
    <xdr:to>
      <xdr:col>36</xdr:col>
      <xdr:colOff>165100</xdr:colOff>
      <xdr:row>38</xdr:row>
      <xdr:rowOff>117604</xdr:rowOff>
    </xdr:to>
    <xdr:sp macro="" textlink="">
      <xdr:nvSpPr>
        <xdr:cNvPr id="316" name="楕円 315"/>
        <xdr:cNvSpPr/>
      </xdr:nvSpPr>
      <xdr:spPr>
        <a:xfrm>
          <a:off x="6921500" y="65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108731</xdr:rowOff>
    </xdr:from>
    <xdr:ext cx="534377" cy="259045"/>
    <xdr:sp macro="" textlink="">
      <xdr:nvSpPr>
        <xdr:cNvPr id="317" name="テキスト ボックス 316"/>
        <xdr:cNvSpPr txBox="1"/>
      </xdr:nvSpPr>
      <xdr:spPr>
        <a:xfrm>
          <a:off x="6705111" y="66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74481</xdr:rowOff>
    </xdr:from>
    <xdr:to>
      <xdr:col>55</xdr:col>
      <xdr:colOff>0</xdr:colOff>
      <xdr:row>57</xdr:row>
      <xdr:rowOff>143967</xdr:rowOff>
    </xdr:to>
    <xdr:cxnSp macro="">
      <xdr:nvCxnSpPr>
        <xdr:cNvPr id="346" name="直線コネクタ 345"/>
        <xdr:cNvCxnSpPr/>
      </xdr:nvCxnSpPr>
      <xdr:spPr>
        <a:xfrm>
          <a:off x="9639300" y="9847131"/>
          <a:ext cx="838200" cy="6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74481</xdr:rowOff>
    </xdr:from>
    <xdr:to>
      <xdr:col>50</xdr:col>
      <xdr:colOff>114300</xdr:colOff>
      <xdr:row>57</xdr:row>
      <xdr:rowOff>129184</xdr:rowOff>
    </xdr:to>
    <xdr:cxnSp macro="">
      <xdr:nvCxnSpPr>
        <xdr:cNvPr id="349" name="直線コネクタ 348"/>
        <xdr:cNvCxnSpPr/>
      </xdr:nvCxnSpPr>
      <xdr:spPr>
        <a:xfrm flipV="1">
          <a:off x="8750300" y="9847131"/>
          <a:ext cx="889000" cy="5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74907</xdr:rowOff>
    </xdr:from>
    <xdr:to>
      <xdr:col>45</xdr:col>
      <xdr:colOff>177800</xdr:colOff>
      <xdr:row>57</xdr:row>
      <xdr:rowOff>129184</xdr:rowOff>
    </xdr:to>
    <xdr:cxnSp macro="">
      <xdr:nvCxnSpPr>
        <xdr:cNvPr id="352" name="直線コネクタ 351"/>
        <xdr:cNvCxnSpPr/>
      </xdr:nvCxnSpPr>
      <xdr:spPr>
        <a:xfrm>
          <a:off x="7861300" y="9847557"/>
          <a:ext cx="889000" cy="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32517</xdr:rowOff>
    </xdr:from>
    <xdr:to>
      <xdr:col>41</xdr:col>
      <xdr:colOff>50800</xdr:colOff>
      <xdr:row>57</xdr:row>
      <xdr:rowOff>74907</xdr:rowOff>
    </xdr:to>
    <xdr:cxnSp macro="">
      <xdr:nvCxnSpPr>
        <xdr:cNvPr id="355" name="直線コネクタ 354"/>
        <xdr:cNvCxnSpPr/>
      </xdr:nvCxnSpPr>
      <xdr:spPr>
        <a:xfrm>
          <a:off x="6972300" y="9805167"/>
          <a:ext cx="8890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162243</xdr:rowOff>
    </xdr:from>
    <xdr:to>
      <xdr:col>36</xdr:col>
      <xdr:colOff>165100</xdr:colOff>
      <xdr:row>57</xdr:row>
      <xdr:rowOff>92393</xdr:rowOff>
    </xdr:to>
    <xdr:sp macro="" textlink="">
      <xdr:nvSpPr>
        <xdr:cNvPr id="358" name="フローチャート: 判断 357"/>
        <xdr:cNvSpPr/>
      </xdr:nvSpPr>
      <xdr:spPr>
        <a:xfrm>
          <a:off x="6921500" y="976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83520</xdr:rowOff>
    </xdr:from>
    <xdr:ext cx="534377" cy="259045"/>
    <xdr:sp macro="" textlink="">
      <xdr:nvSpPr>
        <xdr:cNvPr id="359" name="テキスト ボックス 358"/>
        <xdr:cNvSpPr txBox="1"/>
      </xdr:nvSpPr>
      <xdr:spPr>
        <a:xfrm>
          <a:off x="6705111" y="9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93167</xdr:rowOff>
    </xdr:from>
    <xdr:to>
      <xdr:col>55</xdr:col>
      <xdr:colOff>50800</xdr:colOff>
      <xdr:row>58</xdr:row>
      <xdr:rowOff>23317</xdr:rowOff>
    </xdr:to>
    <xdr:sp macro="" textlink="">
      <xdr:nvSpPr>
        <xdr:cNvPr id="365" name="楕円 364"/>
        <xdr:cNvSpPr/>
      </xdr:nvSpPr>
      <xdr:spPr>
        <a:xfrm>
          <a:off x="10426700" y="98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71594</xdr:rowOff>
    </xdr:from>
    <xdr:ext cx="534377" cy="259045"/>
    <xdr:sp macro="" textlink="">
      <xdr:nvSpPr>
        <xdr:cNvPr id="366" name="普通建設事業費該当値テキスト"/>
        <xdr:cNvSpPr txBox="1"/>
      </xdr:nvSpPr>
      <xdr:spPr>
        <a:xfrm>
          <a:off x="10528300" y="98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23681</xdr:rowOff>
    </xdr:from>
    <xdr:to>
      <xdr:col>50</xdr:col>
      <xdr:colOff>165100</xdr:colOff>
      <xdr:row>57</xdr:row>
      <xdr:rowOff>125281</xdr:rowOff>
    </xdr:to>
    <xdr:sp macro="" textlink="">
      <xdr:nvSpPr>
        <xdr:cNvPr id="367" name="楕円 366"/>
        <xdr:cNvSpPr/>
      </xdr:nvSpPr>
      <xdr:spPr>
        <a:xfrm>
          <a:off x="9588500" y="97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116408</xdr:rowOff>
    </xdr:from>
    <xdr:ext cx="534377" cy="259045"/>
    <xdr:sp macro="" textlink="">
      <xdr:nvSpPr>
        <xdr:cNvPr id="368" name="テキスト ボックス 367"/>
        <xdr:cNvSpPr txBox="1"/>
      </xdr:nvSpPr>
      <xdr:spPr>
        <a:xfrm>
          <a:off x="9372111" y="98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78384</xdr:rowOff>
    </xdr:from>
    <xdr:to>
      <xdr:col>46</xdr:col>
      <xdr:colOff>38100</xdr:colOff>
      <xdr:row>58</xdr:row>
      <xdr:rowOff>8534</xdr:rowOff>
    </xdr:to>
    <xdr:sp macro="" textlink="">
      <xdr:nvSpPr>
        <xdr:cNvPr id="369" name="楕円 368"/>
        <xdr:cNvSpPr/>
      </xdr:nvSpPr>
      <xdr:spPr>
        <a:xfrm>
          <a:off x="8699500" y="98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171111</xdr:rowOff>
    </xdr:from>
    <xdr:ext cx="534377" cy="259045"/>
    <xdr:sp macro="" textlink="">
      <xdr:nvSpPr>
        <xdr:cNvPr id="370" name="テキスト ボックス 369"/>
        <xdr:cNvSpPr txBox="1"/>
      </xdr:nvSpPr>
      <xdr:spPr>
        <a:xfrm>
          <a:off x="8483111" y="99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24107</xdr:rowOff>
    </xdr:from>
    <xdr:to>
      <xdr:col>41</xdr:col>
      <xdr:colOff>101600</xdr:colOff>
      <xdr:row>57</xdr:row>
      <xdr:rowOff>125707</xdr:rowOff>
    </xdr:to>
    <xdr:sp macro="" textlink="">
      <xdr:nvSpPr>
        <xdr:cNvPr id="371" name="楕円 370"/>
        <xdr:cNvSpPr/>
      </xdr:nvSpPr>
      <xdr:spPr>
        <a:xfrm>
          <a:off x="7810500" y="97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116834</xdr:rowOff>
    </xdr:from>
    <xdr:ext cx="534377" cy="259045"/>
    <xdr:sp macro="" textlink="">
      <xdr:nvSpPr>
        <xdr:cNvPr id="372" name="テキスト ボックス 371"/>
        <xdr:cNvSpPr txBox="1"/>
      </xdr:nvSpPr>
      <xdr:spPr>
        <a:xfrm>
          <a:off x="7594111" y="988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153167</xdr:rowOff>
    </xdr:from>
    <xdr:to>
      <xdr:col>36</xdr:col>
      <xdr:colOff>165100</xdr:colOff>
      <xdr:row>57</xdr:row>
      <xdr:rowOff>83317</xdr:rowOff>
    </xdr:to>
    <xdr:sp macro="" textlink="">
      <xdr:nvSpPr>
        <xdr:cNvPr id="373" name="楕円 372"/>
        <xdr:cNvSpPr/>
      </xdr:nvSpPr>
      <xdr:spPr>
        <a:xfrm>
          <a:off x="6921500" y="97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99844</xdr:rowOff>
    </xdr:from>
    <xdr:ext cx="534377" cy="259045"/>
    <xdr:sp macro="" textlink="">
      <xdr:nvSpPr>
        <xdr:cNvPr id="374" name="テキスト ボックス 373"/>
        <xdr:cNvSpPr txBox="1"/>
      </xdr:nvSpPr>
      <xdr:spPr>
        <a:xfrm>
          <a:off x="6705111" y="95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151867</xdr:rowOff>
    </xdr:from>
    <xdr:to>
      <xdr:col>55</xdr:col>
      <xdr:colOff>0</xdr:colOff>
      <xdr:row>79</xdr:row>
      <xdr:rowOff>12331</xdr:rowOff>
    </xdr:to>
    <xdr:cxnSp macro="">
      <xdr:nvCxnSpPr>
        <xdr:cNvPr id="403" name="直線コネクタ 402"/>
        <xdr:cNvCxnSpPr/>
      </xdr:nvCxnSpPr>
      <xdr:spPr>
        <a:xfrm>
          <a:off x="9639300" y="13524967"/>
          <a:ext cx="8382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151867</xdr:rowOff>
    </xdr:from>
    <xdr:to>
      <xdr:col>50</xdr:col>
      <xdr:colOff>114300</xdr:colOff>
      <xdr:row>79</xdr:row>
      <xdr:rowOff>3353</xdr:rowOff>
    </xdr:to>
    <xdr:cxnSp macro="">
      <xdr:nvCxnSpPr>
        <xdr:cNvPr id="406" name="直線コネクタ 405"/>
        <xdr:cNvCxnSpPr/>
      </xdr:nvCxnSpPr>
      <xdr:spPr>
        <a:xfrm flipV="1">
          <a:off x="8750300" y="13524967"/>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116866</xdr:rowOff>
    </xdr:from>
    <xdr:to>
      <xdr:col>45</xdr:col>
      <xdr:colOff>177800</xdr:colOff>
      <xdr:row>79</xdr:row>
      <xdr:rowOff>3353</xdr:rowOff>
    </xdr:to>
    <xdr:cxnSp macro="">
      <xdr:nvCxnSpPr>
        <xdr:cNvPr id="409" name="直線コネクタ 408"/>
        <xdr:cNvCxnSpPr/>
      </xdr:nvCxnSpPr>
      <xdr:spPr>
        <a:xfrm>
          <a:off x="7861300" y="13489966"/>
          <a:ext cx="889000" cy="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84213</xdr:rowOff>
    </xdr:from>
    <xdr:to>
      <xdr:col>41</xdr:col>
      <xdr:colOff>50800</xdr:colOff>
      <xdr:row>78</xdr:row>
      <xdr:rowOff>116866</xdr:rowOff>
    </xdr:to>
    <xdr:cxnSp macro="">
      <xdr:nvCxnSpPr>
        <xdr:cNvPr id="412" name="直線コネクタ 411"/>
        <xdr:cNvCxnSpPr/>
      </xdr:nvCxnSpPr>
      <xdr:spPr>
        <a:xfrm>
          <a:off x="6972300" y="13457313"/>
          <a:ext cx="889000" cy="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137058</xdr:rowOff>
    </xdr:from>
    <xdr:to>
      <xdr:col>36</xdr:col>
      <xdr:colOff>165100</xdr:colOff>
      <xdr:row>78</xdr:row>
      <xdr:rowOff>67208</xdr:rowOff>
    </xdr:to>
    <xdr:sp macro="" textlink="">
      <xdr:nvSpPr>
        <xdr:cNvPr id="415" name="フローチャート: 判断 414"/>
        <xdr:cNvSpPr/>
      </xdr:nvSpPr>
      <xdr:spPr>
        <a:xfrm>
          <a:off x="6921500" y="133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83735</xdr:rowOff>
    </xdr:from>
    <xdr:ext cx="534377" cy="259045"/>
    <xdr:sp macro="" textlink="">
      <xdr:nvSpPr>
        <xdr:cNvPr id="416" name="テキスト ボックス 415"/>
        <xdr:cNvSpPr txBox="1"/>
      </xdr:nvSpPr>
      <xdr:spPr>
        <a:xfrm>
          <a:off x="6705111" y="131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132981</xdr:rowOff>
    </xdr:from>
    <xdr:to>
      <xdr:col>55</xdr:col>
      <xdr:colOff>50800</xdr:colOff>
      <xdr:row>79</xdr:row>
      <xdr:rowOff>63131</xdr:rowOff>
    </xdr:to>
    <xdr:sp macro="" textlink="">
      <xdr:nvSpPr>
        <xdr:cNvPr id="422" name="楕円 421"/>
        <xdr:cNvSpPr/>
      </xdr:nvSpPr>
      <xdr:spPr>
        <a:xfrm>
          <a:off x="104267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47908</xdr:rowOff>
    </xdr:from>
    <xdr:ext cx="469744" cy="259045"/>
    <xdr:sp macro="" textlink="">
      <xdr:nvSpPr>
        <xdr:cNvPr id="423" name="普通建設事業費 （ うち新規整備　）該当値テキスト"/>
        <xdr:cNvSpPr txBox="1"/>
      </xdr:nvSpPr>
      <xdr:spPr>
        <a:xfrm>
          <a:off x="10528300" y="1342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101067</xdr:rowOff>
    </xdr:from>
    <xdr:to>
      <xdr:col>50</xdr:col>
      <xdr:colOff>165100</xdr:colOff>
      <xdr:row>79</xdr:row>
      <xdr:rowOff>31217</xdr:rowOff>
    </xdr:to>
    <xdr:sp macro="" textlink="">
      <xdr:nvSpPr>
        <xdr:cNvPr id="424" name="楕円 423"/>
        <xdr:cNvSpPr/>
      </xdr:nvSpPr>
      <xdr:spPr>
        <a:xfrm>
          <a:off x="9588500" y="134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22344</xdr:rowOff>
    </xdr:from>
    <xdr:ext cx="469744" cy="259045"/>
    <xdr:sp macro="" textlink="">
      <xdr:nvSpPr>
        <xdr:cNvPr id="425" name="テキスト ボックス 424"/>
        <xdr:cNvSpPr txBox="1"/>
      </xdr:nvSpPr>
      <xdr:spPr>
        <a:xfrm>
          <a:off x="9404428" y="135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124003</xdr:rowOff>
    </xdr:from>
    <xdr:to>
      <xdr:col>46</xdr:col>
      <xdr:colOff>38100</xdr:colOff>
      <xdr:row>79</xdr:row>
      <xdr:rowOff>54153</xdr:rowOff>
    </xdr:to>
    <xdr:sp macro="" textlink="">
      <xdr:nvSpPr>
        <xdr:cNvPr id="426" name="楕円 425"/>
        <xdr:cNvSpPr/>
      </xdr:nvSpPr>
      <xdr:spPr>
        <a:xfrm>
          <a:off x="8699500" y="134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45280</xdr:rowOff>
    </xdr:from>
    <xdr:ext cx="469744" cy="259045"/>
    <xdr:sp macro="" textlink="">
      <xdr:nvSpPr>
        <xdr:cNvPr id="427" name="テキスト ボックス 426"/>
        <xdr:cNvSpPr txBox="1"/>
      </xdr:nvSpPr>
      <xdr:spPr>
        <a:xfrm>
          <a:off x="8515428" y="135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66066</xdr:rowOff>
    </xdr:from>
    <xdr:to>
      <xdr:col>41</xdr:col>
      <xdr:colOff>101600</xdr:colOff>
      <xdr:row>78</xdr:row>
      <xdr:rowOff>167666</xdr:rowOff>
    </xdr:to>
    <xdr:sp macro="" textlink="">
      <xdr:nvSpPr>
        <xdr:cNvPr id="428" name="楕円 427"/>
        <xdr:cNvSpPr/>
      </xdr:nvSpPr>
      <xdr:spPr>
        <a:xfrm>
          <a:off x="7810500" y="134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158793</xdr:rowOff>
    </xdr:from>
    <xdr:ext cx="469744" cy="259045"/>
    <xdr:sp macro="" textlink="">
      <xdr:nvSpPr>
        <xdr:cNvPr id="429" name="テキスト ボックス 428"/>
        <xdr:cNvSpPr txBox="1"/>
      </xdr:nvSpPr>
      <xdr:spPr>
        <a:xfrm>
          <a:off x="7626428" y="135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33413</xdr:rowOff>
    </xdr:from>
    <xdr:to>
      <xdr:col>36</xdr:col>
      <xdr:colOff>165100</xdr:colOff>
      <xdr:row>78</xdr:row>
      <xdr:rowOff>135013</xdr:rowOff>
    </xdr:to>
    <xdr:sp macro="" textlink="">
      <xdr:nvSpPr>
        <xdr:cNvPr id="430" name="楕円 429"/>
        <xdr:cNvSpPr/>
      </xdr:nvSpPr>
      <xdr:spPr>
        <a:xfrm>
          <a:off x="6921500" y="134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126140</xdr:rowOff>
    </xdr:from>
    <xdr:ext cx="534377" cy="259045"/>
    <xdr:sp macro="" textlink="">
      <xdr:nvSpPr>
        <xdr:cNvPr id="431" name="テキスト ボックス 430"/>
        <xdr:cNvSpPr txBox="1"/>
      </xdr:nvSpPr>
      <xdr:spPr>
        <a:xfrm>
          <a:off x="6705111" y="1349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109799</xdr:rowOff>
    </xdr:from>
    <xdr:to>
      <xdr:col>55</xdr:col>
      <xdr:colOff>0</xdr:colOff>
      <xdr:row>97</xdr:row>
      <xdr:rowOff>135860</xdr:rowOff>
    </xdr:to>
    <xdr:cxnSp macro="">
      <xdr:nvCxnSpPr>
        <xdr:cNvPr id="458" name="直線コネクタ 457"/>
        <xdr:cNvCxnSpPr/>
      </xdr:nvCxnSpPr>
      <xdr:spPr>
        <a:xfrm>
          <a:off x="9639300" y="16740449"/>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109799</xdr:rowOff>
    </xdr:from>
    <xdr:to>
      <xdr:col>50</xdr:col>
      <xdr:colOff>114300</xdr:colOff>
      <xdr:row>97</xdr:row>
      <xdr:rowOff>141546</xdr:rowOff>
    </xdr:to>
    <xdr:cxnSp macro="">
      <xdr:nvCxnSpPr>
        <xdr:cNvPr id="461" name="直線コネクタ 460"/>
        <xdr:cNvCxnSpPr/>
      </xdr:nvCxnSpPr>
      <xdr:spPr>
        <a:xfrm flipV="1">
          <a:off x="8750300" y="16740449"/>
          <a:ext cx="889000" cy="3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104724</xdr:rowOff>
    </xdr:from>
    <xdr:to>
      <xdr:col>45</xdr:col>
      <xdr:colOff>177800</xdr:colOff>
      <xdr:row>97</xdr:row>
      <xdr:rowOff>141546</xdr:rowOff>
    </xdr:to>
    <xdr:cxnSp macro="">
      <xdr:nvCxnSpPr>
        <xdr:cNvPr id="464" name="直線コネクタ 463"/>
        <xdr:cNvCxnSpPr/>
      </xdr:nvCxnSpPr>
      <xdr:spPr>
        <a:xfrm>
          <a:off x="7861300" y="16735374"/>
          <a:ext cx="889000" cy="3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85668</xdr:rowOff>
    </xdr:from>
    <xdr:to>
      <xdr:col>41</xdr:col>
      <xdr:colOff>50800</xdr:colOff>
      <xdr:row>97</xdr:row>
      <xdr:rowOff>104724</xdr:rowOff>
    </xdr:to>
    <xdr:cxnSp macro="">
      <xdr:nvCxnSpPr>
        <xdr:cNvPr id="467" name="直線コネクタ 466"/>
        <xdr:cNvCxnSpPr/>
      </xdr:nvCxnSpPr>
      <xdr:spPr>
        <a:xfrm>
          <a:off x="6972300" y="16716318"/>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69" name="テキスト ボックス 468"/>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59145</xdr:rowOff>
    </xdr:from>
    <xdr:to>
      <xdr:col>36</xdr:col>
      <xdr:colOff>165100</xdr:colOff>
      <xdr:row>97</xdr:row>
      <xdr:rowOff>160745</xdr:rowOff>
    </xdr:to>
    <xdr:sp macro="" textlink="">
      <xdr:nvSpPr>
        <xdr:cNvPr id="470" name="フローチャート: 判断 469"/>
        <xdr:cNvSpPr/>
      </xdr:nvSpPr>
      <xdr:spPr>
        <a:xfrm>
          <a:off x="6921500" y="166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151872</xdr:rowOff>
    </xdr:from>
    <xdr:ext cx="534377" cy="259045"/>
    <xdr:sp macro="" textlink="">
      <xdr:nvSpPr>
        <xdr:cNvPr id="471" name="テキスト ボックス 470"/>
        <xdr:cNvSpPr txBox="1"/>
      </xdr:nvSpPr>
      <xdr:spPr>
        <a:xfrm>
          <a:off x="6705111" y="167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85060</xdr:rowOff>
    </xdr:from>
    <xdr:to>
      <xdr:col>55</xdr:col>
      <xdr:colOff>50800</xdr:colOff>
      <xdr:row>98</xdr:row>
      <xdr:rowOff>15210</xdr:rowOff>
    </xdr:to>
    <xdr:sp macro="" textlink="">
      <xdr:nvSpPr>
        <xdr:cNvPr id="477" name="楕円 476"/>
        <xdr:cNvSpPr/>
      </xdr:nvSpPr>
      <xdr:spPr>
        <a:xfrm>
          <a:off x="10426700" y="167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63487</xdr:rowOff>
    </xdr:from>
    <xdr:ext cx="534377" cy="259045"/>
    <xdr:sp macro="" textlink="">
      <xdr:nvSpPr>
        <xdr:cNvPr id="478" name="普通建設事業費 （ うち更新整備　）該当値テキスト"/>
        <xdr:cNvSpPr txBox="1"/>
      </xdr:nvSpPr>
      <xdr:spPr>
        <a:xfrm>
          <a:off x="10528300" y="166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58999</xdr:rowOff>
    </xdr:from>
    <xdr:to>
      <xdr:col>50</xdr:col>
      <xdr:colOff>165100</xdr:colOff>
      <xdr:row>97</xdr:row>
      <xdr:rowOff>160599</xdr:rowOff>
    </xdr:to>
    <xdr:sp macro="" textlink="">
      <xdr:nvSpPr>
        <xdr:cNvPr id="479" name="楕円 478"/>
        <xdr:cNvSpPr/>
      </xdr:nvSpPr>
      <xdr:spPr>
        <a:xfrm>
          <a:off x="9588500" y="16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151726</xdr:rowOff>
    </xdr:from>
    <xdr:ext cx="534377" cy="259045"/>
    <xdr:sp macro="" textlink="">
      <xdr:nvSpPr>
        <xdr:cNvPr id="480" name="テキスト ボックス 479"/>
        <xdr:cNvSpPr txBox="1"/>
      </xdr:nvSpPr>
      <xdr:spPr>
        <a:xfrm>
          <a:off x="9372111" y="167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90746</xdr:rowOff>
    </xdr:from>
    <xdr:to>
      <xdr:col>46</xdr:col>
      <xdr:colOff>38100</xdr:colOff>
      <xdr:row>98</xdr:row>
      <xdr:rowOff>20896</xdr:rowOff>
    </xdr:to>
    <xdr:sp macro="" textlink="">
      <xdr:nvSpPr>
        <xdr:cNvPr id="481" name="楕円 480"/>
        <xdr:cNvSpPr/>
      </xdr:nvSpPr>
      <xdr:spPr>
        <a:xfrm>
          <a:off x="8699500" y="167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12023</xdr:rowOff>
    </xdr:from>
    <xdr:ext cx="534377" cy="259045"/>
    <xdr:sp macro="" textlink="">
      <xdr:nvSpPr>
        <xdr:cNvPr id="482" name="テキスト ボックス 481"/>
        <xdr:cNvSpPr txBox="1"/>
      </xdr:nvSpPr>
      <xdr:spPr>
        <a:xfrm>
          <a:off x="8483111" y="168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53924</xdr:rowOff>
    </xdr:from>
    <xdr:to>
      <xdr:col>41</xdr:col>
      <xdr:colOff>101600</xdr:colOff>
      <xdr:row>97</xdr:row>
      <xdr:rowOff>155524</xdr:rowOff>
    </xdr:to>
    <xdr:sp macro="" textlink="">
      <xdr:nvSpPr>
        <xdr:cNvPr id="483" name="楕円 482"/>
        <xdr:cNvSpPr/>
      </xdr:nvSpPr>
      <xdr:spPr>
        <a:xfrm>
          <a:off x="78105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601</xdr:rowOff>
    </xdr:from>
    <xdr:ext cx="534377" cy="259045"/>
    <xdr:sp macro="" textlink="">
      <xdr:nvSpPr>
        <xdr:cNvPr id="484" name="テキスト ボックス 483"/>
        <xdr:cNvSpPr txBox="1"/>
      </xdr:nvSpPr>
      <xdr:spPr>
        <a:xfrm>
          <a:off x="7594111" y="164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34868</xdr:rowOff>
    </xdr:from>
    <xdr:to>
      <xdr:col>36</xdr:col>
      <xdr:colOff>165100</xdr:colOff>
      <xdr:row>97</xdr:row>
      <xdr:rowOff>136468</xdr:rowOff>
    </xdr:to>
    <xdr:sp macro="" textlink="">
      <xdr:nvSpPr>
        <xdr:cNvPr id="485" name="楕円 484"/>
        <xdr:cNvSpPr/>
      </xdr:nvSpPr>
      <xdr:spPr>
        <a:xfrm>
          <a:off x="6921500" y="166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152995</xdr:rowOff>
    </xdr:from>
    <xdr:ext cx="534377" cy="259045"/>
    <xdr:sp macro="" textlink="">
      <xdr:nvSpPr>
        <xdr:cNvPr id="486" name="テキスト ボックス 485"/>
        <xdr:cNvSpPr txBox="1"/>
      </xdr:nvSpPr>
      <xdr:spPr>
        <a:xfrm>
          <a:off x="6705111" y="164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43535</xdr:rowOff>
    </xdr:from>
    <xdr:to>
      <xdr:col>85</xdr:col>
      <xdr:colOff>127000</xdr:colOff>
      <xdr:row>39</xdr:row>
      <xdr:rowOff>43993</xdr:rowOff>
    </xdr:to>
    <xdr:cxnSp macro="">
      <xdr:nvCxnSpPr>
        <xdr:cNvPr id="515" name="直線コネクタ 514"/>
        <xdr:cNvCxnSpPr/>
      </xdr:nvCxnSpPr>
      <xdr:spPr>
        <a:xfrm>
          <a:off x="15481300" y="673008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43535</xdr:rowOff>
    </xdr:from>
    <xdr:to>
      <xdr:col>81</xdr:col>
      <xdr:colOff>50800</xdr:colOff>
      <xdr:row>39</xdr:row>
      <xdr:rowOff>44069</xdr:rowOff>
    </xdr:to>
    <xdr:cxnSp macro="">
      <xdr:nvCxnSpPr>
        <xdr:cNvPr id="518" name="直線コネクタ 517"/>
        <xdr:cNvCxnSpPr/>
      </xdr:nvCxnSpPr>
      <xdr:spPr>
        <a:xfrm flipV="1">
          <a:off x="14592300" y="673008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41021</xdr:rowOff>
    </xdr:from>
    <xdr:to>
      <xdr:col>76</xdr:col>
      <xdr:colOff>114300</xdr:colOff>
      <xdr:row>39</xdr:row>
      <xdr:rowOff>44069</xdr:rowOff>
    </xdr:to>
    <xdr:cxnSp macro="">
      <xdr:nvCxnSpPr>
        <xdr:cNvPr id="521" name="直線コネクタ 520"/>
        <xdr:cNvCxnSpPr/>
      </xdr:nvCxnSpPr>
      <xdr:spPr>
        <a:xfrm>
          <a:off x="13703300" y="672757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41021</xdr:rowOff>
    </xdr:from>
    <xdr:to>
      <xdr:col>71</xdr:col>
      <xdr:colOff>177800</xdr:colOff>
      <xdr:row>39</xdr:row>
      <xdr:rowOff>41173</xdr:rowOff>
    </xdr:to>
    <xdr:cxnSp macro="">
      <xdr:nvCxnSpPr>
        <xdr:cNvPr id="524" name="直線コネクタ 523"/>
        <xdr:cNvCxnSpPr/>
      </xdr:nvCxnSpPr>
      <xdr:spPr>
        <a:xfrm flipV="1">
          <a:off x="12814300" y="67275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136678</xdr:rowOff>
    </xdr:from>
    <xdr:to>
      <xdr:col>67</xdr:col>
      <xdr:colOff>101600</xdr:colOff>
      <xdr:row>39</xdr:row>
      <xdr:rowOff>66828</xdr:rowOff>
    </xdr:to>
    <xdr:sp macro="" textlink="">
      <xdr:nvSpPr>
        <xdr:cNvPr id="527" name="フローチャート: 判断 526"/>
        <xdr:cNvSpPr/>
      </xdr:nvSpPr>
      <xdr:spPr>
        <a:xfrm>
          <a:off x="12763500" y="66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83354</xdr:rowOff>
    </xdr:from>
    <xdr:ext cx="378565" cy="259045"/>
    <xdr:sp macro="" textlink="">
      <xdr:nvSpPr>
        <xdr:cNvPr id="528" name="テキスト ボックス 527"/>
        <xdr:cNvSpPr txBox="1"/>
      </xdr:nvSpPr>
      <xdr:spPr>
        <a:xfrm>
          <a:off x="12625017" y="64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164643</xdr:rowOff>
    </xdr:from>
    <xdr:to>
      <xdr:col>85</xdr:col>
      <xdr:colOff>177800</xdr:colOff>
      <xdr:row>39</xdr:row>
      <xdr:rowOff>94793</xdr:rowOff>
    </xdr:to>
    <xdr:sp macro="" textlink="">
      <xdr:nvSpPr>
        <xdr:cNvPr id="534" name="楕円 533"/>
        <xdr:cNvSpPr/>
      </xdr:nvSpPr>
      <xdr:spPr>
        <a:xfrm>
          <a:off x="16268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79570</xdr:rowOff>
    </xdr:from>
    <xdr:ext cx="249299" cy="259045"/>
    <xdr:sp macro="" textlink="">
      <xdr:nvSpPr>
        <xdr:cNvPr id="535" name="災害復旧事業費該当値テキスト"/>
        <xdr:cNvSpPr txBox="1"/>
      </xdr:nvSpPr>
      <xdr:spPr>
        <a:xfrm>
          <a:off x="16370300" y="65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164185</xdr:rowOff>
    </xdr:from>
    <xdr:to>
      <xdr:col>81</xdr:col>
      <xdr:colOff>101600</xdr:colOff>
      <xdr:row>39</xdr:row>
      <xdr:rowOff>94335</xdr:rowOff>
    </xdr:to>
    <xdr:sp macro="" textlink="">
      <xdr:nvSpPr>
        <xdr:cNvPr id="536" name="楕円 535"/>
        <xdr:cNvSpPr/>
      </xdr:nvSpPr>
      <xdr:spPr>
        <a:xfrm>
          <a:off x="15430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85462</xdr:rowOff>
    </xdr:from>
    <xdr:ext cx="313932" cy="259045"/>
    <xdr:sp macro="" textlink="">
      <xdr:nvSpPr>
        <xdr:cNvPr id="537" name="テキスト ボックス 536"/>
        <xdr:cNvSpPr txBox="1"/>
      </xdr:nvSpPr>
      <xdr:spPr>
        <a:xfrm>
          <a:off x="15324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164719</xdr:rowOff>
    </xdr:from>
    <xdr:to>
      <xdr:col>76</xdr:col>
      <xdr:colOff>165100</xdr:colOff>
      <xdr:row>39</xdr:row>
      <xdr:rowOff>94869</xdr:rowOff>
    </xdr:to>
    <xdr:sp macro="" textlink="">
      <xdr:nvSpPr>
        <xdr:cNvPr id="538" name="楕円 537"/>
        <xdr:cNvSpPr/>
      </xdr:nvSpPr>
      <xdr:spPr>
        <a:xfrm>
          <a:off x="1454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85996</xdr:rowOff>
    </xdr:from>
    <xdr:ext cx="249299" cy="259045"/>
    <xdr:sp macro="" textlink="">
      <xdr:nvSpPr>
        <xdr:cNvPr id="539" name="テキスト ボックス 538"/>
        <xdr:cNvSpPr txBox="1"/>
      </xdr:nvSpPr>
      <xdr:spPr>
        <a:xfrm>
          <a:off x="1446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161671</xdr:rowOff>
    </xdr:from>
    <xdr:to>
      <xdr:col>72</xdr:col>
      <xdr:colOff>38100</xdr:colOff>
      <xdr:row>39</xdr:row>
      <xdr:rowOff>91821</xdr:rowOff>
    </xdr:to>
    <xdr:sp macro="" textlink="">
      <xdr:nvSpPr>
        <xdr:cNvPr id="540" name="楕円 539"/>
        <xdr:cNvSpPr/>
      </xdr:nvSpPr>
      <xdr:spPr>
        <a:xfrm>
          <a:off x="1365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82948</xdr:rowOff>
    </xdr:from>
    <xdr:ext cx="313932" cy="259045"/>
    <xdr:sp macro="" textlink="">
      <xdr:nvSpPr>
        <xdr:cNvPr id="541" name="テキスト ボックス 540"/>
        <xdr:cNvSpPr txBox="1"/>
      </xdr:nvSpPr>
      <xdr:spPr>
        <a:xfrm>
          <a:off x="13546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161823</xdr:rowOff>
    </xdr:from>
    <xdr:to>
      <xdr:col>67</xdr:col>
      <xdr:colOff>101600</xdr:colOff>
      <xdr:row>39</xdr:row>
      <xdr:rowOff>91973</xdr:rowOff>
    </xdr:to>
    <xdr:sp macro="" textlink="">
      <xdr:nvSpPr>
        <xdr:cNvPr id="542" name="楕円 541"/>
        <xdr:cNvSpPr/>
      </xdr:nvSpPr>
      <xdr:spPr>
        <a:xfrm>
          <a:off x="12763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83100</xdr:rowOff>
    </xdr:from>
    <xdr:ext cx="313932" cy="259045"/>
    <xdr:sp macro="" textlink="">
      <xdr:nvSpPr>
        <xdr:cNvPr id="543" name="テキスト ボックス 542"/>
        <xdr:cNvSpPr txBox="1"/>
      </xdr:nvSpPr>
      <xdr:spPr>
        <a:xfrm>
          <a:off x="12657333" y="6769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139986</xdr:rowOff>
    </xdr:from>
    <xdr:to>
      <xdr:col>85</xdr:col>
      <xdr:colOff>127000</xdr:colOff>
      <xdr:row>75</xdr:row>
      <xdr:rowOff>144862</xdr:rowOff>
    </xdr:to>
    <xdr:cxnSp macro="">
      <xdr:nvCxnSpPr>
        <xdr:cNvPr id="621" name="直線コネクタ 620"/>
        <xdr:cNvCxnSpPr/>
      </xdr:nvCxnSpPr>
      <xdr:spPr>
        <a:xfrm>
          <a:off x="15481300" y="12998736"/>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108458</xdr:rowOff>
    </xdr:from>
    <xdr:to>
      <xdr:col>81</xdr:col>
      <xdr:colOff>50800</xdr:colOff>
      <xdr:row>75</xdr:row>
      <xdr:rowOff>139986</xdr:rowOff>
    </xdr:to>
    <xdr:cxnSp macro="">
      <xdr:nvCxnSpPr>
        <xdr:cNvPr id="624" name="直線コネクタ 623"/>
        <xdr:cNvCxnSpPr/>
      </xdr:nvCxnSpPr>
      <xdr:spPr>
        <a:xfrm>
          <a:off x="14592300" y="12967208"/>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101219</xdr:rowOff>
    </xdr:from>
    <xdr:to>
      <xdr:col>76</xdr:col>
      <xdr:colOff>114300</xdr:colOff>
      <xdr:row>75</xdr:row>
      <xdr:rowOff>108458</xdr:rowOff>
    </xdr:to>
    <xdr:cxnSp macro="">
      <xdr:nvCxnSpPr>
        <xdr:cNvPr id="627" name="直線コネクタ 626"/>
        <xdr:cNvCxnSpPr/>
      </xdr:nvCxnSpPr>
      <xdr:spPr>
        <a:xfrm>
          <a:off x="13703300" y="1295996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101219</xdr:rowOff>
    </xdr:from>
    <xdr:to>
      <xdr:col>71</xdr:col>
      <xdr:colOff>177800</xdr:colOff>
      <xdr:row>75</xdr:row>
      <xdr:rowOff>102248</xdr:rowOff>
    </xdr:to>
    <xdr:cxnSp macro="">
      <xdr:nvCxnSpPr>
        <xdr:cNvPr id="630" name="直線コネクタ 629"/>
        <xdr:cNvCxnSpPr/>
      </xdr:nvCxnSpPr>
      <xdr:spPr>
        <a:xfrm flipV="1">
          <a:off x="12814300" y="1295996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61030</xdr:rowOff>
    </xdr:from>
    <xdr:to>
      <xdr:col>67</xdr:col>
      <xdr:colOff>101600</xdr:colOff>
      <xdr:row>75</xdr:row>
      <xdr:rowOff>162629</xdr:rowOff>
    </xdr:to>
    <xdr:sp macro="" textlink="">
      <xdr:nvSpPr>
        <xdr:cNvPr id="633" name="フローチャート: 判断 632"/>
        <xdr:cNvSpPr/>
      </xdr:nvSpPr>
      <xdr:spPr>
        <a:xfrm>
          <a:off x="12763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153757</xdr:rowOff>
    </xdr:from>
    <xdr:ext cx="534377" cy="259045"/>
    <xdr:sp macro="" textlink="">
      <xdr:nvSpPr>
        <xdr:cNvPr id="634" name="テキスト ボックス 633"/>
        <xdr:cNvSpPr txBox="1"/>
      </xdr:nvSpPr>
      <xdr:spPr>
        <a:xfrm>
          <a:off x="12547111" y="130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94062</xdr:rowOff>
    </xdr:from>
    <xdr:to>
      <xdr:col>85</xdr:col>
      <xdr:colOff>177800</xdr:colOff>
      <xdr:row>76</xdr:row>
      <xdr:rowOff>24212</xdr:rowOff>
    </xdr:to>
    <xdr:sp macro="" textlink="">
      <xdr:nvSpPr>
        <xdr:cNvPr id="640" name="楕円 639"/>
        <xdr:cNvSpPr/>
      </xdr:nvSpPr>
      <xdr:spPr>
        <a:xfrm>
          <a:off x="16268700" y="129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72489</xdr:rowOff>
    </xdr:from>
    <xdr:ext cx="534377" cy="259045"/>
    <xdr:sp macro="" textlink="">
      <xdr:nvSpPr>
        <xdr:cNvPr id="641" name="公債費該当値テキスト"/>
        <xdr:cNvSpPr txBox="1"/>
      </xdr:nvSpPr>
      <xdr:spPr>
        <a:xfrm>
          <a:off x="16370300" y="129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89186</xdr:rowOff>
    </xdr:from>
    <xdr:to>
      <xdr:col>81</xdr:col>
      <xdr:colOff>101600</xdr:colOff>
      <xdr:row>76</xdr:row>
      <xdr:rowOff>19335</xdr:rowOff>
    </xdr:to>
    <xdr:sp macro="" textlink="">
      <xdr:nvSpPr>
        <xdr:cNvPr id="642" name="楕円 641"/>
        <xdr:cNvSpPr/>
      </xdr:nvSpPr>
      <xdr:spPr>
        <a:xfrm>
          <a:off x="15430500" y="12947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10462</xdr:rowOff>
    </xdr:from>
    <xdr:ext cx="534377" cy="259045"/>
    <xdr:sp macro="" textlink="">
      <xdr:nvSpPr>
        <xdr:cNvPr id="643" name="テキスト ボックス 642"/>
        <xdr:cNvSpPr txBox="1"/>
      </xdr:nvSpPr>
      <xdr:spPr>
        <a:xfrm>
          <a:off x="15214111" y="1304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57658</xdr:rowOff>
    </xdr:from>
    <xdr:to>
      <xdr:col>76</xdr:col>
      <xdr:colOff>165100</xdr:colOff>
      <xdr:row>75</xdr:row>
      <xdr:rowOff>159258</xdr:rowOff>
    </xdr:to>
    <xdr:sp macro="" textlink="">
      <xdr:nvSpPr>
        <xdr:cNvPr id="644" name="楕円 643"/>
        <xdr:cNvSpPr/>
      </xdr:nvSpPr>
      <xdr:spPr>
        <a:xfrm>
          <a:off x="14541500" y="129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150385</xdr:rowOff>
    </xdr:from>
    <xdr:ext cx="534377" cy="259045"/>
    <xdr:sp macro="" textlink="">
      <xdr:nvSpPr>
        <xdr:cNvPr id="645" name="テキスト ボックス 644"/>
        <xdr:cNvSpPr txBox="1"/>
      </xdr:nvSpPr>
      <xdr:spPr>
        <a:xfrm>
          <a:off x="14325111" y="130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50419</xdr:rowOff>
    </xdr:from>
    <xdr:to>
      <xdr:col>72</xdr:col>
      <xdr:colOff>38100</xdr:colOff>
      <xdr:row>75</xdr:row>
      <xdr:rowOff>152019</xdr:rowOff>
    </xdr:to>
    <xdr:sp macro="" textlink="">
      <xdr:nvSpPr>
        <xdr:cNvPr id="646" name="楕円 645"/>
        <xdr:cNvSpPr/>
      </xdr:nvSpPr>
      <xdr:spPr>
        <a:xfrm>
          <a:off x="13652500" y="129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168546</xdr:rowOff>
    </xdr:from>
    <xdr:ext cx="534377" cy="259045"/>
    <xdr:sp macro="" textlink="">
      <xdr:nvSpPr>
        <xdr:cNvPr id="647" name="テキスト ボックス 646"/>
        <xdr:cNvSpPr txBox="1"/>
      </xdr:nvSpPr>
      <xdr:spPr>
        <a:xfrm>
          <a:off x="13436111" y="126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51448</xdr:rowOff>
    </xdr:from>
    <xdr:to>
      <xdr:col>67</xdr:col>
      <xdr:colOff>101600</xdr:colOff>
      <xdr:row>75</xdr:row>
      <xdr:rowOff>153048</xdr:rowOff>
    </xdr:to>
    <xdr:sp macro="" textlink="">
      <xdr:nvSpPr>
        <xdr:cNvPr id="648" name="楕円 647"/>
        <xdr:cNvSpPr/>
      </xdr:nvSpPr>
      <xdr:spPr>
        <a:xfrm>
          <a:off x="12763500" y="129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169575</xdr:rowOff>
    </xdr:from>
    <xdr:ext cx="534377" cy="259045"/>
    <xdr:sp macro="" textlink="">
      <xdr:nvSpPr>
        <xdr:cNvPr id="649" name="テキスト ボックス 648"/>
        <xdr:cNvSpPr txBox="1"/>
      </xdr:nvSpPr>
      <xdr:spPr>
        <a:xfrm>
          <a:off x="12547111" y="126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126654</xdr:rowOff>
    </xdr:from>
    <xdr:to>
      <xdr:col>85</xdr:col>
      <xdr:colOff>127000</xdr:colOff>
      <xdr:row>98</xdr:row>
      <xdr:rowOff>130893</xdr:rowOff>
    </xdr:to>
    <xdr:cxnSp macro="">
      <xdr:nvCxnSpPr>
        <xdr:cNvPr id="676" name="直線コネクタ 675"/>
        <xdr:cNvCxnSpPr/>
      </xdr:nvCxnSpPr>
      <xdr:spPr>
        <a:xfrm>
          <a:off x="15481300" y="16928754"/>
          <a:ext cx="838200" cy="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126654</xdr:rowOff>
    </xdr:from>
    <xdr:to>
      <xdr:col>81</xdr:col>
      <xdr:colOff>50800</xdr:colOff>
      <xdr:row>98</xdr:row>
      <xdr:rowOff>133153</xdr:rowOff>
    </xdr:to>
    <xdr:cxnSp macro="">
      <xdr:nvCxnSpPr>
        <xdr:cNvPr id="679" name="直線コネクタ 678"/>
        <xdr:cNvCxnSpPr/>
      </xdr:nvCxnSpPr>
      <xdr:spPr>
        <a:xfrm flipV="1">
          <a:off x="14592300" y="16928754"/>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131231</xdr:rowOff>
    </xdr:from>
    <xdr:to>
      <xdr:col>76</xdr:col>
      <xdr:colOff>114300</xdr:colOff>
      <xdr:row>98</xdr:row>
      <xdr:rowOff>133153</xdr:rowOff>
    </xdr:to>
    <xdr:cxnSp macro="">
      <xdr:nvCxnSpPr>
        <xdr:cNvPr id="682" name="直線コネクタ 681"/>
        <xdr:cNvCxnSpPr/>
      </xdr:nvCxnSpPr>
      <xdr:spPr>
        <a:xfrm>
          <a:off x="13703300" y="16933331"/>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131231</xdr:rowOff>
    </xdr:from>
    <xdr:to>
      <xdr:col>71</xdr:col>
      <xdr:colOff>177800</xdr:colOff>
      <xdr:row>98</xdr:row>
      <xdr:rowOff>134559</xdr:rowOff>
    </xdr:to>
    <xdr:cxnSp macro="">
      <xdr:nvCxnSpPr>
        <xdr:cNvPr id="685" name="直線コネクタ 684"/>
        <xdr:cNvCxnSpPr/>
      </xdr:nvCxnSpPr>
      <xdr:spPr>
        <a:xfrm flipV="1">
          <a:off x="12814300" y="16933331"/>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72118</xdr:rowOff>
    </xdr:from>
    <xdr:to>
      <xdr:col>67</xdr:col>
      <xdr:colOff>101600</xdr:colOff>
      <xdr:row>99</xdr:row>
      <xdr:rowOff>2268</xdr:rowOff>
    </xdr:to>
    <xdr:sp macro="" textlink="">
      <xdr:nvSpPr>
        <xdr:cNvPr id="688" name="フローチャート: 判断 687"/>
        <xdr:cNvSpPr/>
      </xdr:nvSpPr>
      <xdr:spPr>
        <a:xfrm>
          <a:off x="12763500" y="168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18795</xdr:rowOff>
    </xdr:from>
    <xdr:ext cx="469744" cy="259045"/>
    <xdr:sp macro="" textlink="">
      <xdr:nvSpPr>
        <xdr:cNvPr id="689" name="テキスト ボックス 688"/>
        <xdr:cNvSpPr txBox="1"/>
      </xdr:nvSpPr>
      <xdr:spPr>
        <a:xfrm>
          <a:off x="12579428" y="166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80093</xdr:rowOff>
    </xdr:from>
    <xdr:to>
      <xdr:col>85</xdr:col>
      <xdr:colOff>177800</xdr:colOff>
      <xdr:row>99</xdr:row>
      <xdr:rowOff>10243</xdr:rowOff>
    </xdr:to>
    <xdr:sp macro="" textlink="">
      <xdr:nvSpPr>
        <xdr:cNvPr id="695" name="楕円 694"/>
        <xdr:cNvSpPr/>
      </xdr:nvSpPr>
      <xdr:spPr>
        <a:xfrm>
          <a:off x="16268700" y="168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469744" cy="259045"/>
    <xdr:sp macro="" textlink="">
      <xdr:nvSpPr>
        <xdr:cNvPr id="696" name="積立金該当値テキスト"/>
        <xdr:cNvSpPr txBox="1"/>
      </xdr:nvSpPr>
      <xdr:spPr>
        <a:xfrm>
          <a:off x="16370300" y="1682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75854</xdr:rowOff>
    </xdr:from>
    <xdr:to>
      <xdr:col>81</xdr:col>
      <xdr:colOff>101600</xdr:colOff>
      <xdr:row>99</xdr:row>
      <xdr:rowOff>6004</xdr:rowOff>
    </xdr:to>
    <xdr:sp macro="" textlink="">
      <xdr:nvSpPr>
        <xdr:cNvPr id="697" name="楕円 696"/>
        <xdr:cNvSpPr/>
      </xdr:nvSpPr>
      <xdr:spPr>
        <a:xfrm>
          <a:off x="15430500" y="1687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168581</xdr:rowOff>
    </xdr:from>
    <xdr:ext cx="469744" cy="259045"/>
    <xdr:sp macro="" textlink="">
      <xdr:nvSpPr>
        <xdr:cNvPr id="698" name="テキスト ボックス 697"/>
        <xdr:cNvSpPr txBox="1"/>
      </xdr:nvSpPr>
      <xdr:spPr>
        <a:xfrm>
          <a:off x="15246428" y="1697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82353</xdr:rowOff>
    </xdr:from>
    <xdr:to>
      <xdr:col>76</xdr:col>
      <xdr:colOff>165100</xdr:colOff>
      <xdr:row>99</xdr:row>
      <xdr:rowOff>12503</xdr:rowOff>
    </xdr:to>
    <xdr:sp macro="" textlink="">
      <xdr:nvSpPr>
        <xdr:cNvPr id="699" name="楕円 698"/>
        <xdr:cNvSpPr/>
      </xdr:nvSpPr>
      <xdr:spPr>
        <a:xfrm>
          <a:off x="14541500" y="168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3630</xdr:rowOff>
    </xdr:from>
    <xdr:ext cx="469744" cy="259045"/>
    <xdr:sp macro="" textlink="">
      <xdr:nvSpPr>
        <xdr:cNvPr id="700" name="テキスト ボックス 699"/>
        <xdr:cNvSpPr txBox="1"/>
      </xdr:nvSpPr>
      <xdr:spPr>
        <a:xfrm>
          <a:off x="14357428" y="1697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80431</xdr:rowOff>
    </xdr:from>
    <xdr:to>
      <xdr:col>72</xdr:col>
      <xdr:colOff>38100</xdr:colOff>
      <xdr:row>99</xdr:row>
      <xdr:rowOff>10581</xdr:rowOff>
    </xdr:to>
    <xdr:sp macro="" textlink="">
      <xdr:nvSpPr>
        <xdr:cNvPr id="701" name="楕円 700"/>
        <xdr:cNvSpPr/>
      </xdr:nvSpPr>
      <xdr:spPr>
        <a:xfrm>
          <a:off x="13652500" y="168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1708</xdr:rowOff>
    </xdr:from>
    <xdr:ext cx="469744" cy="259045"/>
    <xdr:sp macro="" textlink="">
      <xdr:nvSpPr>
        <xdr:cNvPr id="702" name="テキスト ボックス 701"/>
        <xdr:cNvSpPr txBox="1"/>
      </xdr:nvSpPr>
      <xdr:spPr>
        <a:xfrm>
          <a:off x="13468428" y="1697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83759</xdr:rowOff>
    </xdr:from>
    <xdr:to>
      <xdr:col>67</xdr:col>
      <xdr:colOff>101600</xdr:colOff>
      <xdr:row>99</xdr:row>
      <xdr:rowOff>13909</xdr:rowOff>
    </xdr:to>
    <xdr:sp macro="" textlink="">
      <xdr:nvSpPr>
        <xdr:cNvPr id="703" name="楕円 702"/>
        <xdr:cNvSpPr/>
      </xdr:nvSpPr>
      <xdr:spPr>
        <a:xfrm>
          <a:off x="12763500" y="168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5036</xdr:rowOff>
    </xdr:from>
    <xdr:ext cx="469744" cy="259045"/>
    <xdr:sp macro="" textlink="">
      <xdr:nvSpPr>
        <xdr:cNvPr id="704" name="テキスト ボックス 703"/>
        <xdr:cNvSpPr txBox="1"/>
      </xdr:nvSpPr>
      <xdr:spPr>
        <a:xfrm>
          <a:off x="12579428" y="1697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122403</xdr:rowOff>
    </xdr:from>
    <xdr:to>
      <xdr:col>116</xdr:col>
      <xdr:colOff>63500</xdr:colOff>
      <xdr:row>39</xdr:row>
      <xdr:rowOff>44450</xdr:rowOff>
    </xdr:to>
    <xdr:cxnSp macro="">
      <xdr:nvCxnSpPr>
        <xdr:cNvPr id="733" name="直線コネクタ 732"/>
        <xdr:cNvCxnSpPr/>
      </xdr:nvCxnSpPr>
      <xdr:spPr>
        <a:xfrm flipV="1">
          <a:off x="21323300" y="6637503"/>
          <a:ext cx="8382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68165</xdr:rowOff>
    </xdr:from>
    <xdr:ext cx="378565" cy="259045"/>
    <xdr:sp macro="" textlink="">
      <xdr:nvSpPr>
        <xdr:cNvPr id="734" name="投資及び出資金平均値テキスト"/>
        <xdr:cNvSpPr txBox="1"/>
      </xdr:nvSpPr>
      <xdr:spPr>
        <a:xfrm>
          <a:off x="22212300" y="6583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19253</xdr:rowOff>
    </xdr:from>
    <xdr:to>
      <xdr:col>98</xdr:col>
      <xdr:colOff>38100</xdr:colOff>
      <xdr:row>38</xdr:row>
      <xdr:rowOff>120853</xdr:rowOff>
    </xdr:to>
    <xdr:sp macro="" textlink="">
      <xdr:nvSpPr>
        <xdr:cNvPr id="745" name="フローチャート: 判断 744"/>
        <xdr:cNvSpPr/>
      </xdr:nvSpPr>
      <xdr:spPr>
        <a:xfrm>
          <a:off x="18605500" y="65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137380</xdr:rowOff>
    </xdr:from>
    <xdr:ext cx="469744" cy="259045"/>
    <xdr:sp macro="" textlink="">
      <xdr:nvSpPr>
        <xdr:cNvPr id="746" name="テキスト ボックス 745"/>
        <xdr:cNvSpPr txBox="1"/>
      </xdr:nvSpPr>
      <xdr:spPr>
        <a:xfrm>
          <a:off x="18421428" y="63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71603</xdr:rowOff>
    </xdr:from>
    <xdr:to>
      <xdr:col>116</xdr:col>
      <xdr:colOff>114300</xdr:colOff>
      <xdr:row>39</xdr:row>
      <xdr:rowOff>1753</xdr:rowOff>
    </xdr:to>
    <xdr:sp macro="" textlink="">
      <xdr:nvSpPr>
        <xdr:cNvPr id="752" name="楕円 751"/>
        <xdr:cNvSpPr/>
      </xdr:nvSpPr>
      <xdr:spPr>
        <a:xfrm>
          <a:off x="22110700" y="65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30980</xdr:rowOff>
    </xdr:from>
    <xdr:ext cx="469744" cy="259045"/>
    <xdr:sp macro="" textlink="">
      <xdr:nvSpPr>
        <xdr:cNvPr id="753" name="投資及び出資金該当値テキスト"/>
        <xdr:cNvSpPr txBox="1"/>
      </xdr:nvSpPr>
      <xdr:spPr>
        <a:xfrm>
          <a:off x="22212300" y="637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22624</xdr:rowOff>
    </xdr:from>
    <xdr:to>
      <xdr:col>116</xdr:col>
      <xdr:colOff>63500</xdr:colOff>
      <xdr:row>59</xdr:row>
      <xdr:rowOff>50546</xdr:rowOff>
    </xdr:to>
    <xdr:cxnSp macro="">
      <xdr:nvCxnSpPr>
        <xdr:cNvPr id="792" name="直線コネクタ 791"/>
        <xdr:cNvCxnSpPr/>
      </xdr:nvCxnSpPr>
      <xdr:spPr>
        <a:xfrm>
          <a:off x="21323300" y="10138174"/>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163833</xdr:rowOff>
    </xdr:from>
    <xdr:to>
      <xdr:col>111</xdr:col>
      <xdr:colOff>177800</xdr:colOff>
      <xdr:row>59</xdr:row>
      <xdr:rowOff>22624</xdr:rowOff>
    </xdr:to>
    <xdr:cxnSp macro="">
      <xdr:nvCxnSpPr>
        <xdr:cNvPr id="795" name="直線コネクタ 794"/>
        <xdr:cNvCxnSpPr/>
      </xdr:nvCxnSpPr>
      <xdr:spPr>
        <a:xfrm>
          <a:off x="20434300" y="10107933"/>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132581</xdr:rowOff>
    </xdr:from>
    <xdr:to>
      <xdr:col>107</xdr:col>
      <xdr:colOff>50800</xdr:colOff>
      <xdr:row>58</xdr:row>
      <xdr:rowOff>163833</xdr:rowOff>
    </xdr:to>
    <xdr:cxnSp macro="">
      <xdr:nvCxnSpPr>
        <xdr:cNvPr id="798" name="直線コネクタ 797"/>
        <xdr:cNvCxnSpPr/>
      </xdr:nvCxnSpPr>
      <xdr:spPr>
        <a:xfrm>
          <a:off x="19545300" y="10076681"/>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99401</xdr:rowOff>
    </xdr:from>
    <xdr:to>
      <xdr:col>102</xdr:col>
      <xdr:colOff>114300</xdr:colOff>
      <xdr:row>58</xdr:row>
      <xdr:rowOff>132581</xdr:rowOff>
    </xdr:to>
    <xdr:cxnSp macro="">
      <xdr:nvCxnSpPr>
        <xdr:cNvPr id="801" name="直線コネクタ 800"/>
        <xdr:cNvCxnSpPr/>
      </xdr:nvCxnSpPr>
      <xdr:spPr>
        <a:xfrm>
          <a:off x="18656300" y="10043501"/>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33397</xdr:rowOff>
    </xdr:from>
    <xdr:ext cx="469744" cy="259045"/>
    <xdr:sp macro="" textlink="">
      <xdr:nvSpPr>
        <xdr:cNvPr id="803" name="テキスト ボックス 802"/>
        <xdr:cNvSpPr txBox="1"/>
      </xdr:nvSpPr>
      <xdr:spPr>
        <a:xfrm>
          <a:off x="19310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103432</xdr:rowOff>
    </xdr:from>
    <xdr:to>
      <xdr:col>98</xdr:col>
      <xdr:colOff>38100</xdr:colOff>
      <xdr:row>59</xdr:row>
      <xdr:rowOff>33582</xdr:rowOff>
    </xdr:to>
    <xdr:sp macro="" textlink="">
      <xdr:nvSpPr>
        <xdr:cNvPr id="804" name="フローチャート: 判断 803"/>
        <xdr:cNvSpPr/>
      </xdr:nvSpPr>
      <xdr:spPr>
        <a:xfrm>
          <a:off x="18605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24709</xdr:rowOff>
    </xdr:from>
    <xdr:ext cx="469744" cy="259045"/>
    <xdr:sp macro="" textlink="">
      <xdr:nvSpPr>
        <xdr:cNvPr id="805" name="テキスト ボックス 804"/>
        <xdr:cNvSpPr txBox="1"/>
      </xdr:nvSpPr>
      <xdr:spPr>
        <a:xfrm>
          <a:off x="18421428" y="1014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171196</xdr:rowOff>
    </xdr:from>
    <xdr:to>
      <xdr:col>116</xdr:col>
      <xdr:colOff>114300</xdr:colOff>
      <xdr:row>59</xdr:row>
      <xdr:rowOff>101346</xdr:rowOff>
    </xdr:to>
    <xdr:sp macro="" textlink="">
      <xdr:nvSpPr>
        <xdr:cNvPr id="811" name="楕円 810"/>
        <xdr:cNvSpPr/>
      </xdr:nvSpPr>
      <xdr:spPr>
        <a:xfrm>
          <a:off x="22110700" y="101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86123</xdr:rowOff>
    </xdr:from>
    <xdr:ext cx="469744" cy="259045"/>
    <xdr:sp macro="" textlink="">
      <xdr:nvSpPr>
        <xdr:cNvPr id="812" name="貸付金該当値テキスト"/>
        <xdr:cNvSpPr txBox="1"/>
      </xdr:nvSpPr>
      <xdr:spPr>
        <a:xfrm>
          <a:off x="22212300" y="100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143274</xdr:rowOff>
    </xdr:from>
    <xdr:to>
      <xdr:col>112</xdr:col>
      <xdr:colOff>38100</xdr:colOff>
      <xdr:row>59</xdr:row>
      <xdr:rowOff>73424</xdr:rowOff>
    </xdr:to>
    <xdr:sp macro="" textlink="">
      <xdr:nvSpPr>
        <xdr:cNvPr id="813" name="楕円 812"/>
        <xdr:cNvSpPr/>
      </xdr:nvSpPr>
      <xdr:spPr>
        <a:xfrm>
          <a:off x="21272500" y="100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64551</xdr:rowOff>
    </xdr:from>
    <xdr:ext cx="469744" cy="259045"/>
    <xdr:sp macro="" textlink="">
      <xdr:nvSpPr>
        <xdr:cNvPr id="814" name="テキスト ボックス 813"/>
        <xdr:cNvSpPr txBox="1"/>
      </xdr:nvSpPr>
      <xdr:spPr>
        <a:xfrm>
          <a:off x="21088428" y="101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113033</xdr:rowOff>
    </xdr:from>
    <xdr:to>
      <xdr:col>107</xdr:col>
      <xdr:colOff>101600</xdr:colOff>
      <xdr:row>59</xdr:row>
      <xdr:rowOff>43183</xdr:rowOff>
    </xdr:to>
    <xdr:sp macro="" textlink="">
      <xdr:nvSpPr>
        <xdr:cNvPr id="815" name="楕円 814"/>
        <xdr:cNvSpPr/>
      </xdr:nvSpPr>
      <xdr:spPr>
        <a:xfrm>
          <a:off x="20383500" y="100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34310</xdr:rowOff>
    </xdr:from>
    <xdr:ext cx="469744" cy="259045"/>
    <xdr:sp macro="" textlink="">
      <xdr:nvSpPr>
        <xdr:cNvPr id="816" name="テキスト ボックス 815"/>
        <xdr:cNvSpPr txBox="1"/>
      </xdr:nvSpPr>
      <xdr:spPr>
        <a:xfrm>
          <a:off x="20199428" y="1014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81781</xdr:rowOff>
    </xdr:from>
    <xdr:to>
      <xdr:col>102</xdr:col>
      <xdr:colOff>165100</xdr:colOff>
      <xdr:row>59</xdr:row>
      <xdr:rowOff>11931</xdr:rowOff>
    </xdr:to>
    <xdr:sp macro="" textlink="">
      <xdr:nvSpPr>
        <xdr:cNvPr id="817" name="楕円 816"/>
        <xdr:cNvSpPr/>
      </xdr:nvSpPr>
      <xdr:spPr>
        <a:xfrm>
          <a:off x="19494500" y="100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28458</xdr:rowOff>
    </xdr:from>
    <xdr:ext cx="469744" cy="259045"/>
    <xdr:sp macro="" textlink="">
      <xdr:nvSpPr>
        <xdr:cNvPr id="818" name="テキスト ボックス 817"/>
        <xdr:cNvSpPr txBox="1"/>
      </xdr:nvSpPr>
      <xdr:spPr>
        <a:xfrm>
          <a:off x="19310428" y="98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48601</xdr:rowOff>
    </xdr:from>
    <xdr:to>
      <xdr:col>98</xdr:col>
      <xdr:colOff>38100</xdr:colOff>
      <xdr:row>58</xdr:row>
      <xdr:rowOff>150201</xdr:rowOff>
    </xdr:to>
    <xdr:sp macro="" textlink="">
      <xdr:nvSpPr>
        <xdr:cNvPr id="819" name="楕円 818"/>
        <xdr:cNvSpPr/>
      </xdr:nvSpPr>
      <xdr:spPr>
        <a:xfrm>
          <a:off x="18605500" y="99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166728</xdr:rowOff>
    </xdr:from>
    <xdr:ext cx="469744" cy="259045"/>
    <xdr:sp macro="" textlink="">
      <xdr:nvSpPr>
        <xdr:cNvPr id="820" name="テキスト ボックス 819"/>
        <xdr:cNvSpPr txBox="1"/>
      </xdr:nvSpPr>
      <xdr:spPr>
        <a:xfrm>
          <a:off x="18421428" y="976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149138</xdr:rowOff>
    </xdr:from>
    <xdr:to>
      <xdr:col>116</xdr:col>
      <xdr:colOff>63500</xdr:colOff>
      <xdr:row>76</xdr:row>
      <xdr:rowOff>10933</xdr:rowOff>
    </xdr:to>
    <xdr:cxnSp macro="">
      <xdr:nvCxnSpPr>
        <xdr:cNvPr id="852" name="直線コネクタ 851"/>
        <xdr:cNvCxnSpPr/>
      </xdr:nvCxnSpPr>
      <xdr:spPr>
        <a:xfrm>
          <a:off x="21323300" y="12836438"/>
          <a:ext cx="838200" cy="20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137382</xdr:rowOff>
    </xdr:from>
    <xdr:to>
      <xdr:col>111</xdr:col>
      <xdr:colOff>177800</xdr:colOff>
      <xdr:row>74</xdr:row>
      <xdr:rowOff>149138</xdr:rowOff>
    </xdr:to>
    <xdr:cxnSp macro="">
      <xdr:nvCxnSpPr>
        <xdr:cNvPr id="855" name="直線コネクタ 854"/>
        <xdr:cNvCxnSpPr/>
      </xdr:nvCxnSpPr>
      <xdr:spPr>
        <a:xfrm>
          <a:off x="20434300" y="12824682"/>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137382</xdr:rowOff>
    </xdr:from>
    <xdr:to>
      <xdr:col>107</xdr:col>
      <xdr:colOff>50800</xdr:colOff>
      <xdr:row>74</xdr:row>
      <xdr:rowOff>163344</xdr:rowOff>
    </xdr:to>
    <xdr:cxnSp macro="">
      <xdr:nvCxnSpPr>
        <xdr:cNvPr id="858" name="直線コネクタ 857"/>
        <xdr:cNvCxnSpPr/>
      </xdr:nvCxnSpPr>
      <xdr:spPr>
        <a:xfrm flipV="1">
          <a:off x="19545300" y="12824682"/>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163344</xdr:rowOff>
    </xdr:from>
    <xdr:to>
      <xdr:col>102</xdr:col>
      <xdr:colOff>114300</xdr:colOff>
      <xdr:row>75</xdr:row>
      <xdr:rowOff>42806</xdr:rowOff>
    </xdr:to>
    <xdr:cxnSp macro="">
      <xdr:nvCxnSpPr>
        <xdr:cNvPr id="861" name="直線コネクタ 860"/>
        <xdr:cNvCxnSpPr/>
      </xdr:nvCxnSpPr>
      <xdr:spPr>
        <a:xfrm flipV="1">
          <a:off x="18656300" y="12850644"/>
          <a:ext cx="8890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101636</xdr:rowOff>
    </xdr:from>
    <xdr:to>
      <xdr:col>98</xdr:col>
      <xdr:colOff>38100</xdr:colOff>
      <xdr:row>75</xdr:row>
      <xdr:rowOff>31786</xdr:rowOff>
    </xdr:to>
    <xdr:sp macro="" textlink="">
      <xdr:nvSpPr>
        <xdr:cNvPr id="864" name="フローチャート: 判断 863"/>
        <xdr:cNvSpPr/>
      </xdr:nvSpPr>
      <xdr:spPr>
        <a:xfrm>
          <a:off x="18605500" y="127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48313</xdr:rowOff>
    </xdr:from>
    <xdr:ext cx="534377" cy="259045"/>
    <xdr:sp macro="" textlink="">
      <xdr:nvSpPr>
        <xdr:cNvPr id="865" name="テキスト ボックス 864"/>
        <xdr:cNvSpPr txBox="1"/>
      </xdr:nvSpPr>
      <xdr:spPr>
        <a:xfrm>
          <a:off x="18389111" y="125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131583</xdr:rowOff>
    </xdr:from>
    <xdr:to>
      <xdr:col>116</xdr:col>
      <xdr:colOff>114300</xdr:colOff>
      <xdr:row>76</xdr:row>
      <xdr:rowOff>61733</xdr:rowOff>
    </xdr:to>
    <xdr:sp macro="" textlink="">
      <xdr:nvSpPr>
        <xdr:cNvPr id="871" name="楕円 870"/>
        <xdr:cNvSpPr/>
      </xdr:nvSpPr>
      <xdr:spPr>
        <a:xfrm>
          <a:off x="22110700" y="129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110010</xdr:rowOff>
    </xdr:from>
    <xdr:ext cx="534377" cy="259045"/>
    <xdr:sp macro="" textlink="">
      <xdr:nvSpPr>
        <xdr:cNvPr id="872" name="繰出金該当値テキスト"/>
        <xdr:cNvSpPr txBox="1"/>
      </xdr:nvSpPr>
      <xdr:spPr>
        <a:xfrm>
          <a:off x="22212300" y="1296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98338</xdr:rowOff>
    </xdr:from>
    <xdr:to>
      <xdr:col>112</xdr:col>
      <xdr:colOff>38100</xdr:colOff>
      <xdr:row>75</xdr:row>
      <xdr:rowOff>28488</xdr:rowOff>
    </xdr:to>
    <xdr:sp macro="" textlink="">
      <xdr:nvSpPr>
        <xdr:cNvPr id="873" name="楕円 872"/>
        <xdr:cNvSpPr/>
      </xdr:nvSpPr>
      <xdr:spPr>
        <a:xfrm>
          <a:off x="21272500" y="127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19615</xdr:rowOff>
    </xdr:from>
    <xdr:ext cx="534377" cy="259045"/>
    <xdr:sp macro="" textlink="">
      <xdr:nvSpPr>
        <xdr:cNvPr id="874" name="テキスト ボックス 873"/>
        <xdr:cNvSpPr txBox="1"/>
      </xdr:nvSpPr>
      <xdr:spPr>
        <a:xfrm>
          <a:off x="21056111" y="128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86582</xdr:rowOff>
    </xdr:from>
    <xdr:to>
      <xdr:col>107</xdr:col>
      <xdr:colOff>101600</xdr:colOff>
      <xdr:row>75</xdr:row>
      <xdr:rowOff>16732</xdr:rowOff>
    </xdr:to>
    <xdr:sp macro="" textlink="">
      <xdr:nvSpPr>
        <xdr:cNvPr id="875" name="楕円 874"/>
        <xdr:cNvSpPr/>
      </xdr:nvSpPr>
      <xdr:spPr>
        <a:xfrm>
          <a:off x="20383500" y="1277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7859</xdr:rowOff>
    </xdr:from>
    <xdr:ext cx="534377" cy="259045"/>
    <xdr:sp macro="" textlink="">
      <xdr:nvSpPr>
        <xdr:cNvPr id="876" name="テキスト ボックス 875"/>
        <xdr:cNvSpPr txBox="1"/>
      </xdr:nvSpPr>
      <xdr:spPr>
        <a:xfrm>
          <a:off x="20167111" y="128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112544</xdr:rowOff>
    </xdr:from>
    <xdr:to>
      <xdr:col>102</xdr:col>
      <xdr:colOff>165100</xdr:colOff>
      <xdr:row>75</xdr:row>
      <xdr:rowOff>42694</xdr:rowOff>
    </xdr:to>
    <xdr:sp macro="" textlink="">
      <xdr:nvSpPr>
        <xdr:cNvPr id="877" name="楕円 876"/>
        <xdr:cNvSpPr/>
      </xdr:nvSpPr>
      <xdr:spPr>
        <a:xfrm>
          <a:off x="19494500" y="127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33821</xdr:rowOff>
    </xdr:from>
    <xdr:ext cx="534377" cy="259045"/>
    <xdr:sp macro="" textlink="">
      <xdr:nvSpPr>
        <xdr:cNvPr id="878" name="テキスト ボックス 877"/>
        <xdr:cNvSpPr txBox="1"/>
      </xdr:nvSpPr>
      <xdr:spPr>
        <a:xfrm>
          <a:off x="19278111" y="1289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163456</xdr:rowOff>
    </xdr:from>
    <xdr:to>
      <xdr:col>98</xdr:col>
      <xdr:colOff>38100</xdr:colOff>
      <xdr:row>75</xdr:row>
      <xdr:rowOff>93606</xdr:rowOff>
    </xdr:to>
    <xdr:sp macro="" textlink="">
      <xdr:nvSpPr>
        <xdr:cNvPr id="879" name="楕円 878"/>
        <xdr:cNvSpPr/>
      </xdr:nvSpPr>
      <xdr:spPr>
        <a:xfrm>
          <a:off x="18605500" y="128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84733</xdr:rowOff>
    </xdr:from>
    <xdr:ext cx="534377" cy="259045"/>
    <xdr:sp macro="" textlink="">
      <xdr:nvSpPr>
        <xdr:cNvPr id="880" name="テキスト ボックス 879"/>
        <xdr:cNvSpPr txBox="1"/>
      </xdr:nvSpPr>
      <xdr:spPr>
        <a:xfrm>
          <a:off x="18389111" y="129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人件費は住民一人当たり</a:t>
          </a:r>
          <a:r>
            <a:rPr kumimoji="1" lang="en-US" altLang="ja-JP" sz="1400">
              <a:latin typeface="ＭＳ Ｐゴシック" panose="020B0600070205080204" pitchFamily="50" charset="-128"/>
              <a:ea typeface="ＭＳ Ｐゴシック" panose="020B0600070205080204" pitchFamily="50" charset="-128"/>
            </a:rPr>
            <a:t>47,671</a:t>
          </a:r>
          <a:r>
            <a:rPr kumimoji="1" lang="ja-JP" altLang="en-US" sz="1400">
              <a:latin typeface="ＭＳ Ｐゴシック" panose="020B0600070205080204" pitchFamily="50" charset="-128"/>
              <a:ea typeface="ＭＳ Ｐゴシック" panose="020B0600070205080204" pitchFamily="50" charset="-128"/>
            </a:rPr>
            <a:t>円となっている。退職手当の大幅減により、前年度比</a:t>
          </a:r>
          <a:r>
            <a:rPr kumimoji="1" lang="en-US" altLang="ja-JP" sz="1400">
              <a:latin typeface="ＭＳ Ｐゴシック" panose="020B0600070205080204" pitchFamily="50" charset="-128"/>
              <a:ea typeface="ＭＳ Ｐゴシック" panose="020B0600070205080204" pitchFamily="50" charset="-128"/>
            </a:rPr>
            <a:t>679</a:t>
          </a:r>
          <a:r>
            <a:rPr kumimoji="1" lang="ja-JP" altLang="en-US" sz="1400">
              <a:latin typeface="ＭＳ Ｐゴシック" panose="020B0600070205080204" pitchFamily="50" charset="-128"/>
              <a:ea typeface="ＭＳ Ｐゴシック" panose="020B0600070205080204" pitchFamily="50" charset="-128"/>
            </a:rPr>
            <a:t>円の減となっている。</a:t>
          </a:r>
        </a:p>
        <a:p>
          <a:r>
            <a:rPr kumimoji="1" lang="ja-JP" altLang="en-US" sz="1400">
              <a:latin typeface="ＭＳ Ｐゴシック" panose="020B0600070205080204" pitchFamily="50" charset="-128"/>
              <a:ea typeface="ＭＳ Ｐゴシック" panose="020B0600070205080204" pitchFamily="50" charset="-128"/>
            </a:rPr>
            <a:t>補助費等は住民一人当たり</a:t>
          </a:r>
          <a:r>
            <a:rPr kumimoji="1" lang="en-US" altLang="ja-JP" sz="1400">
              <a:latin typeface="ＭＳ Ｐゴシック" panose="020B0600070205080204" pitchFamily="50" charset="-128"/>
              <a:ea typeface="ＭＳ Ｐゴシック" panose="020B0600070205080204" pitchFamily="50" charset="-128"/>
            </a:rPr>
            <a:t>33,132</a:t>
          </a:r>
          <a:r>
            <a:rPr kumimoji="1" lang="ja-JP" altLang="en-US" sz="1400">
              <a:latin typeface="ＭＳ Ｐゴシック" panose="020B0600070205080204" pitchFamily="50" charset="-128"/>
              <a:ea typeface="ＭＳ Ｐゴシック" panose="020B0600070205080204" pitchFamily="50" charset="-128"/>
            </a:rPr>
            <a:t>円となっている。下水道事業会計に対する繰出金の一部が補助費等に振り替わったため、前年度比</a:t>
          </a:r>
          <a:r>
            <a:rPr kumimoji="1" lang="en-US" altLang="ja-JP" sz="1400">
              <a:latin typeface="ＭＳ Ｐゴシック" panose="020B0600070205080204" pitchFamily="50" charset="-128"/>
              <a:ea typeface="ＭＳ Ｐゴシック" panose="020B0600070205080204" pitchFamily="50" charset="-128"/>
            </a:rPr>
            <a:t>7,362</a:t>
          </a:r>
          <a:r>
            <a:rPr kumimoji="1" lang="ja-JP" altLang="en-US" sz="1400">
              <a:latin typeface="ＭＳ Ｐゴシック" panose="020B0600070205080204" pitchFamily="50" charset="-128"/>
              <a:ea typeface="ＭＳ Ｐゴシック" panose="020B0600070205080204" pitchFamily="50" charset="-128"/>
            </a:rPr>
            <a:t>円の大幅増となっている。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公債費は住民一人当たり</a:t>
          </a:r>
          <a:r>
            <a:rPr kumimoji="1" lang="en-US" altLang="ja-JP" sz="1400">
              <a:latin typeface="ＭＳ Ｐゴシック" panose="020B0600070205080204" pitchFamily="50" charset="-128"/>
              <a:ea typeface="ＭＳ Ｐゴシック" panose="020B0600070205080204" pitchFamily="50" charset="-128"/>
            </a:rPr>
            <a:t>30,729</a:t>
          </a:r>
          <a:r>
            <a:rPr kumimoji="1" lang="ja-JP" altLang="en-US" sz="1400">
              <a:latin typeface="ＭＳ Ｐゴシック" panose="020B0600070205080204" pitchFamily="50" charset="-128"/>
              <a:ea typeface="ＭＳ Ｐゴシック" panose="020B0600070205080204" pitchFamily="50" charset="-128"/>
            </a:rPr>
            <a:t>円となっている。過去の利率が高い市債や借入額の大きい市債が償還終了となったことで元利償還金が減少したことにより、前年度比</a:t>
          </a:r>
          <a:r>
            <a:rPr kumimoji="1" lang="en-US" altLang="ja-JP" sz="1400">
              <a:latin typeface="ＭＳ Ｐゴシック" panose="020B0600070205080204" pitchFamily="50" charset="-128"/>
              <a:ea typeface="ＭＳ Ｐゴシック" panose="020B0600070205080204" pitchFamily="50" charset="-128"/>
            </a:rPr>
            <a:t>256</a:t>
          </a:r>
          <a:r>
            <a:rPr kumimoji="1" lang="ja-JP" altLang="en-US" sz="1400">
              <a:latin typeface="ＭＳ Ｐゴシック" panose="020B0600070205080204" pitchFamily="50" charset="-128"/>
              <a:ea typeface="ＭＳ Ｐゴシック" panose="020B0600070205080204" pitchFamily="50" charset="-128"/>
            </a:rPr>
            <a:t>円の減となっている。</a:t>
          </a:r>
        </a:p>
        <a:p>
          <a:r>
            <a:rPr kumimoji="1" lang="ja-JP" altLang="en-US" sz="14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400">
              <a:latin typeface="ＭＳ Ｐゴシック" panose="020B0600070205080204" pitchFamily="50" charset="-128"/>
              <a:ea typeface="ＭＳ Ｐゴシック" panose="020B0600070205080204" pitchFamily="50" charset="-128"/>
            </a:rPr>
            <a:t>31,940</a:t>
          </a:r>
          <a:r>
            <a:rPr kumimoji="1" lang="ja-JP" altLang="en-US" sz="1400">
              <a:latin typeface="ＭＳ Ｐゴシック" panose="020B0600070205080204" pitchFamily="50" charset="-128"/>
              <a:ea typeface="ＭＳ Ｐゴシック" panose="020B0600070205080204" pitchFamily="50" charset="-128"/>
            </a:rPr>
            <a:t>円となっている。北中学校改築事業や三ツ谷工業団地土地区画整理事業、三島駅南口立体自転車等駐車場整備事業など大型事業が減額となったことにより、前年度比</a:t>
          </a:r>
          <a:r>
            <a:rPr kumimoji="1" lang="en-US" altLang="ja-JP" sz="1400">
              <a:latin typeface="ＭＳ Ｐゴシック" panose="020B0600070205080204" pitchFamily="50" charset="-128"/>
              <a:ea typeface="ＭＳ Ｐゴシック" panose="020B0600070205080204" pitchFamily="50" charset="-128"/>
            </a:rPr>
            <a:t>9,119</a:t>
          </a:r>
          <a:r>
            <a:rPr kumimoji="1" lang="ja-JP" altLang="en-US" sz="1400">
              <a:latin typeface="ＭＳ Ｐゴシック" panose="020B0600070205080204" pitchFamily="50" charset="-128"/>
              <a:ea typeface="ＭＳ Ｐゴシック" panose="020B0600070205080204" pitchFamily="50" charset="-128"/>
            </a:rPr>
            <a:t>円の減となっている。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110,352
109,004
62.02
35,493,849
34,369,088
1,082,905
21,166,785
38,797,508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105410</xdr:rowOff>
    </xdr:from>
    <xdr:to>
      <xdr:col>24</xdr:col>
      <xdr:colOff>63500</xdr:colOff>
      <xdr:row>37</xdr:row>
      <xdr:rowOff>111506</xdr:rowOff>
    </xdr:to>
    <xdr:cxnSp macro="">
      <xdr:nvCxnSpPr>
        <xdr:cNvPr id="61" name="直線コネクタ 60"/>
        <xdr:cNvCxnSpPr/>
      </xdr:nvCxnSpPr>
      <xdr:spPr>
        <a:xfrm>
          <a:off x="3797300" y="644906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105410</xdr:rowOff>
    </xdr:from>
    <xdr:to>
      <xdr:col>19</xdr:col>
      <xdr:colOff>177800</xdr:colOff>
      <xdr:row>37</xdr:row>
      <xdr:rowOff>122174</xdr:rowOff>
    </xdr:to>
    <xdr:cxnSp macro="">
      <xdr:nvCxnSpPr>
        <xdr:cNvPr id="64" name="直線コネクタ 63"/>
        <xdr:cNvCxnSpPr/>
      </xdr:nvCxnSpPr>
      <xdr:spPr>
        <a:xfrm flipV="1">
          <a:off x="2908300" y="644906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103124</xdr:rowOff>
    </xdr:from>
    <xdr:to>
      <xdr:col>15</xdr:col>
      <xdr:colOff>50800</xdr:colOff>
      <xdr:row>37</xdr:row>
      <xdr:rowOff>122174</xdr:rowOff>
    </xdr:to>
    <xdr:cxnSp macro="">
      <xdr:nvCxnSpPr>
        <xdr:cNvPr id="67" name="直線コネクタ 66"/>
        <xdr:cNvCxnSpPr/>
      </xdr:nvCxnSpPr>
      <xdr:spPr>
        <a:xfrm>
          <a:off x="2019300" y="610387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103124</xdr:rowOff>
    </xdr:from>
    <xdr:to>
      <xdr:col>10</xdr:col>
      <xdr:colOff>114300</xdr:colOff>
      <xdr:row>36</xdr:row>
      <xdr:rowOff>90170</xdr:rowOff>
    </xdr:to>
    <xdr:cxnSp macro="">
      <xdr:nvCxnSpPr>
        <xdr:cNvPr id="70" name="直線コネクタ 69"/>
        <xdr:cNvCxnSpPr/>
      </xdr:nvCxnSpPr>
      <xdr:spPr>
        <a:xfrm flipV="1">
          <a:off x="1130300" y="610387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99568</xdr:rowOff>
    </xdr:from>
    <xdr:to>
      <xdr:col>6</xdr:col>
      <xdr:colOff>38100</xdr:colOff>
      <xdr:row>36</xdr:row>
      <xdr:rowOff>29718</xdr:rowOff>
    </xdr:to>
    <xdr:sp macro="" textlink="">
      <xdr:nvSpPr>
        <xdr:cNvPr id="73" name="フローチャート: 判断 72"/>
        <xdr:cNvSpPr/>
      </xdr:nvSpPr>
      <xdr:spPr>
        <a:xfrm>
          <a:off x="1079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46245</xdr:rowOff>
    </xdr:from>
    <xdr:ext cx="469744" cy="259045"/>
    <xdr:sp macro="" textlink="">
      <xdr:nvSpPr>
        <xdr:cNvPr id="74" name="テキスト ボックス 73"/>
        <xdr:cNvSpPr txBox="1"/>
      </xdr:nvSpPr>
      <xdr:spPr>
        <a:xfrm>
          <a:off x="895428"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60706</xdr:rowOff>
    </xdr:from>
    <xdr:to>
      <xdr:col>24</xdr:col>
      <xdr:colOff>114300</xdr:colOff>
      <xdr:row>37</xdr:row>
      <xdr:rowOff>162306</xdr:rowOff>
    </xdr:to>
    <xdr:sp macro="" textlink="">
      <xdr:nvSpPr>
        <xdr:cNvPr id="80" name="楕円 79"/>
        <xdr:cNvSpPr/>
      </xdr:nvSpPr>
      <xdr:spPr>
        <a:xfrm>
          <a:off x="45847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39133</xdr:rowOff>
    </xdr:from>
    <xdr:ext cx="469744" cy="259045"/>
    <xdr:sp macro="" textlink="">
      <xdr:nvSpPr>
        <xdr:cNvPr id="81" name="議会費該当値テキスト"/>
        <xdr:cNvSpPr txBox="1"/>
      </xdr:nvSpPr>
      <xdr:spPr>
        <a:xfrm>
          <a:off x="4686300"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54610</xdr:rowOff>
    </xdr:from>
    <xdr:to>
      <xdr:col>20</xdr:col>
      <xdr:colOff>38100</xdr:colOff>
      <xdr:row>37</xdr:row>
      <xdr:rowOff>156210</xdr:rowOff>
    </xdr:to>
    <xdr:sp macro="" textlink="">
      <xdr:nvSpPr>
        <xdr:cNvPr id="82" name="楕円 81"/>
        <xdr:cNvSpPr/>
      </xdr:nvSpPr>
      <xdr:spPr>
        <a:xfrm>
          <a:off x="3746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147337</xdr:rowOff>
    </xdr:from>
    <xdr:ext cx="469744" cy="259045"/>
    <xdr:sp macro="" textlink="">
      <xdr:nvSpPr>
        <xdr:cNvPr id="83" name="テキスト ボックス 82"/>
        <xdr:cNvSpPr txBox="1"/>
      </xdr:nvSpPr>
      <xdr:spPr>
        <a:xfrm>
          <a:off x="3562428"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71374</xdr:rowOff>
    </xdr:from>
    <xdr:to>
      <xdr:col>15</xdr:col>
      <xdr:colOff>101600</xdr:colOff>
      <xdr:row>38</xdr:row>
      <xdr:rowOff>1524</xdr:rowOff>
    </xdr:to>
    <xdr:sp macro="" textlink="">
      <xdr:nvSpPr>
        <xdr:cNvPr id="84" name="楕円 83"/>
        <xdr:cNvSpPr/>
      </xdr:nvSpPr>
      <xdr:spPr>
        <a:xfrm>
          <a:off x="2857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164101</xdr:rowOff>
    </xdr:from>
    <xdr:ext cx="469744" cy="259045"/>
    <xdr:sp macro="" textlink="">
      <xdr:nvSpPr>
        <xdr:cNvPr id="85" name="テキスト ボックス 84"/>
        <xdr:cNvSpPr txBox="1"/>
      </xdr:nvSpPr>
      <xdr:spPr>
        <a:xfrm>
          <a:off x="2673428"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52324</xdr:rowOff>
    </xdr:from>
    <xdr:to>
      <xdr:col>10</xdr:col>
      <xdr:colOff>165100</xdr:colOff>
      <xdr:row>35</xdr:row>
      <xdr:rowOff>153924</xdr:rowOff>
    </xdr:to>
    <xdr:sp macro="" textlink="">
      <xdr:nvSpPr>
        <xdr:cNvPr id="86" name="楕円 85"/>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145051</xdr:rowOff>
    </xdr:from>
    <xdr:ext cx="469744" cy="259045"/>
    <xdr:sp macro="" textlink="">
      <xdr:nvSpPr>
        <xdr:cNvPr id="87" name="テキスト ボックス 86"/>
        <xdr:cNvSpPr txBox="1"/>
      </xdr:nvSpPr>
      <xdr:spPr>
        <a:xfrm>
          <a:off x="1784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39370</xdr:rowOff>
    </xdr:from>
    <xdr:to>
      <xdr:col>6</xdr:col>
      <xdr:colOff>38100</xdr:colOff>
      <xdr:row>36</xdr:row>
      <xdr:rowOff>140970</xdr:rowOff>
    </xdr:to>
    <xdr:sp macro="" textlink="">
      <xdr:nvSpPr>
        <xdr:cNvPr id="88" name="楕円 87"/>
        <xdr:cNvSpPr/>
      </xdr:nvSpPr>
      <xdr:spPr>
        <a:xfrm>
          <a:off x="1079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132097</xdr:rowOff>
    </xdr:from>
    <xdr:ext cx="469744" cy="259045"/>
    <xdr:sp macro="" textlink="">
      <xdr:nvSpPr>
        <xdr:cNvPr id="89" name="テキスト ボックス 88"/>
        <xdr:cNvSpPr txBox="1"/>
      </xdr:nvSpPr>
      <xdr:spPr>
        <a:xfrm>
          <a:off x="895428"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150507</xdr:rowOff>
    </xdr:from>
    <xdr:to>
      <xdr:col>24</xdr:col>
      <xdr:colOff>63500</xdr:colOff>
      <xdr:row>58</xdr:row>
      <xdr:rowOff>156335</xdr:rowOff>
    </xdr:to>
    <xdr:cxnSp macro="">
      <xdr:nvCxnSpPr>
        <xdr:cNvPr id="118" name="直線コネクタ 117"/>
        <xdr:cNvCxnSpPr/>
      </xdr:nvCxnSpPr>
      <xdr:spPr>
        <a:xfrm>
          <a:off x="3797300" y="10094607"/>
          <a:ext cx="838200" cy="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150507</xdr:rowOff>
    </xdr:from>
    <xdr:to>
      <xdr:col>19</xdr:col>
      <xdr:colOff>177800</xdr:colOff>
      <xdr:row>58</xdr:row>
      <xdr:rowOff>158641</xdr:rowOff>
    </xdr:to>
    <xdr:cxnSp macro="">
      <xdr:nvCxnSpPr>
        <xdr:cNvPr id="121" name="直線コネクタ 120"/>
        <xdr:cNvCxnSpPr/>
      </xdr:nvCxnSpPr>
      <xdr:spPr>
        <a:xfrm flipV="1">
          <a:off x="2908300" y="10094607"/>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150323</xdr:rowOff>
    </xdr:from>
    <xdr:to>
      <xdr:col>15</xdr:col>
      <xdr:colOff>50800</xdr:colOff>
      <xdr:row>58</xdr:row>
      <xdr:rowOff>158641</xdr:rowOff>
    </xdr:to>
    <xdr:cxnSp macro="">
      <xdr:nvCxnSpPr>
        <xdr:cNvPr id="124" name="直線コネクタ 123"/>
        <xdr:cNvCxnSpPr/>
      </xdr:nvCxnSpPr>
      <xdr:spPr>
        <a:xfrm>
          <a:off x="2019300" y="10094423"/>
          <a:ext cx="8890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150323</xdr:rowOff>
    </xdr:from>
    <xdr:to>
      <xdr:col>10</xdr:col>
      <xdr:colOff>114300</xdr:colOff>
      <xdr:row>58</xdr:row>
      <xdr:rowOff>157069</xdr:rowOff>
    </xdr:to>
    <xdr:cxnSp macro="">
      <xdr:nvCxnSpPr>
        <xdr:cNvPr id="127" name="直線コネクタ 126"/>
        <xdr:cNvCxnSpPr/>
      </xdr:nvCxnSpPr>
      <xdr:spPr>
        <a:xfrm flipV="1">
          <a:off x="1130300" y="10094423"/>
          <a:ext cx="889000" cy="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86490</xdr:rowOff>
    </xdr:from>
    <xdr:to>
      <xdr:col>6</xdr:col>
      <xdr:colOff>38100</xdr:colOff>
      <xdr:row>59</xdr:row>
      <xdr:rowOff>16640</xdr:rowOff>
    </xdr:to>
    <xdr:sp macro="" textlink="">
      <xdr:nvSpPr>
        <xdr:cNvPr id="130" name="フローチャート: 判断 129"/>
        <xdr:cNvSpPr/>
      </xdr:nvSpPr>
      <xdr:spPr>
        <a:xfrm>
          <a:off x="1079500" y="1003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33167</xdr:rowOff>
    </xdr:from>
    <xdr:ext cx="534377" cy="259045"/>
    <xdr:sp macro="" textlink="">
      <xdr:nvSpPr>
        <xdr:cNvPr id="131" name="テキスト ボックス 130"/>
        <xdr:cNvSpPr txBox="1"/>
      </xdr:nvSpPr>
      <xdr:spPr>
        <a:xfrm>
          <a:off x="863111" y="980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105535</xdr:rowOff>
    </xdr:from>
    <xdr:to>
      <xdr:col>24</xdr:col>
      <xdr:colOff>114300</xdr:colOff>
      <xdr:row>59</xdr:row>
      <xdr:rowOff>35685</xdr:rowOff>
    </xdr:to>
    <xdr:sp macro="" textlink="">
      <xdr:nvSpPr>
        <xdr:cNvPr id="137" name="楕円 136"/>
        <xdr:cNvSpPr/>
      </xdr:nvSpPr>
      <xdr:spPr>
        <a:xfrm>
          <a:off x="4584700" y="10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99707</xdr:rowOff>
    </xdr:from>
    <xdr:to>
      <xdr:col>20</xdr:col>
      <xdr:colOff>38100</xdr:colOff>
      <xdr:row>59</xdr:row>
      <xdr:rowOff>29857</xdr:rowOff>
    </xdr:to>
    <xdr:sp macro="" textlink="">
      <xdr:nvSpPr>
        <xdr:cNvPr id="139" name="楕円 138"/>
        <xdr:cNvSpPr/>
      </xdr:nvSpPr>
      <xdr:spPr>
        <a:xfrm>
          <a:off x="3746500" y="100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20984</xdr:rowOff>
    </xdr:from>
    <xdr:ext cx="534377" cy="259045"/>
    <xdr:sp macro="" textlink="">
      <xdr:nvSpPr>
        <xdr:cNvPr id="140" name="テキスト ボックス 139"/>
        <xdr:cNvSpPr txBox="1"/>
      </xdr:nvSpPr>
      <xdr:spPr>
        <a:xfrm>
          <a:off x="3530111" y="101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107841</xdr:rowOff>
    </xdr:from>
    <xdr:to>
      <xdr:col>15</xdr:col>
      <xdr:colOff>101600</xdr:colOff>
      <xdr:row>59</xdr:row>
      <xdr:rowOff>37991</xdr:rowOff>
    </xdr:to>
    <xdr:sp macro="" textlink="">
      <xdr:nvSpPr>
        <xdr:cNvPr id="141" name="楕円 140"/>
        <xdr:cNvSpPr/>
      </xdr:nvSpPr>
      <xdr:spPr>
        <a:xfrm>
          <a:off x="2857500" y="100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29118</xdr:rowOff>
    </xdr:from>
    <xdr:ext cx="534377" cy="259045"/>
    <xdr:sp macro="" textlink="">
      <xdr:nvSpPr>
        <xdr:cNvPr id="142" name="テキスト ボックス 141"/>
        <xdr:cNvSpPr txBox="1"/>
      </xdr:nvSpPr>
      <xdr:spPr>
        <a:xfrm>
          <a:off x="2641111" y="1014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99523</xdr:rowOff>
    </xdr:from>
    <xdr:to>
      <xdr:col>10</xdr:col>
      <xdr:colOff>165100</xdr:colOff>
      <xdr:row>59</xdr:row>
      <xdr:rowOff>29673</xdr:rowOff>
    </xdr:to>
    <xdr:sp macro="" textlink="">
      <xdr:nvSpPr>
        <xdr:cNvPr id="143" name="楕円 142"/>
        <xdr:cNvSpPr/>
      </xdr:nvSpPr>
      <xdr:spPr>
        <a:xfrm>
          <a:off x="1968500" y="100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20800</xdr:rowOff>
    </xdr:from>
    <xdr:ext cx="534377" cy="259045"/>
    <xdr:sp macro="" textlink="">
      <xdr:nvSpPr>
        <xdr:cNvPr id="144" name="テキスト ボックス 143"/>
        <xdr:cNvSpPr txBox="1"/>
      </xdr:nvSpPr>
      <xdr:spPr>
        <a:xfrm>
          <a:off x="1752111" y="101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106269</xdr:rowOff>
    </xdr:from>
    <xdr:to>
      <xdr:col>6</xdr:col>
      <xdr:colOff>38100</xdr:colOff>
      <xdr:row>59</xdr:row>
      <xdr:rowOff>36419</xdr:rowOff>
    </xdr:to>
    <xdr:sp macro="" textlink="">
      <xdr:nvSpPr>
        <xdr:cNvPr id="145" name="楕円 144"/>
        <xdr:cNvSpPr/>
      </xdr:nvSpPr>
      <xdr:spPr>
        <a:xfrm>
          <a:off x="1079500" y="100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27546</xdr:rowOff>
    </xdr:from>
    <xdr:ext cx="534377" cy="259045"/>
    <xdr:sp macro="" textlink="">
      <xdr:nvSpPr>
        <xdr:cNvPr id="146" name="テキスト ボックス 145"/>
        <xdr:cNvSpPr txBox="1"/>
      </xdr:nvSpPr>
      <xdr:spPr>
        <a:xfrm>
          <a:off x="863111" y="101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84117</xdr:rowOff>
    </xdr:from>
    <xdr:to>
      <xdr:col>24</xdr:col>
      <xdr:colOff>63500</xdr:colOff>
      <xdr:row>77</xdr:row>
      <xdr:rowOff>85271</xdr:rowOff>
    </xdr:to>
    <xdr:cxnSp macro="">
      <xdr:nvCxnSpPr>
        <xdr:cNvPr id="178" name="直線コネクタ 177"/>
        <xdr:cNvCxnSpPr/>
      </xdr:nvCxnSpPr>
      <xdr:spPr>
        <a:xfrm>
          <a:off x="3797300" y="13285767"/>
          <a:ext cx="8382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84117</xdr:rowOff>
    </xdr:from>
    <xdr:to>
      <xdr:col>19</xdr:col>
      <xdr:colOff>177800</xdr:colOff>
      <xdr:row>77</xdr:row>
      <xdr:rowOff>111964</xdr:rowOff>
    </xdr:to>
    <xdr:cxnSp macro="">
      <xdr:nvCxnSpPr>
        <xdr:cNvPr id="181" name="直線コネクタ 180"/>
        <xdr:cNvCxnSpPr/>
      </xdr:nvCxnSpPr>
      <xdr:spPr>
        <a:xfrm flipV="1">
          <a:off x="2908300" y="13285767"/>
          <a:ext cx="889000" cy="2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111964</xdr:rowOff>
    </xdr:from>
    <xdr:to>
      <xdr:col>15</xdr:col>
      <xdr:colOff>50800</xdr:colOff>
      <xdr:row>77</xdr:row>
      <xdr:rowOff>159513</xdr:rowOff>
    </xdr:to>
    <xdr:cxnSp macro="">
      <xdr:nvCxnSpPr>
        <xdr:cNvPr id="184" name="直線コネクタ 183"/>
        <xdr:cNvCxnSpPr/>
      </xdr:nvCxnSpPr>
      <xdr:spPr>
        <a:xfrm flipV="1">
          <a:off x="2019300" y="1331361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159513</xdr:rowOff>
    </xdr:from>
    <xdr:to>
      <xdr:col>10</xdr:col>
      <xdr:colOff>114300</xdr:colOff>
      <xdr:row>78</xdr:row>
      <xdr:rowOff>54725</xdr:rowOff>
    </xdr:to>
    <xdr:cxnSp macro="">
      <xdr:nvCxnSpPr>
        <xdr:cNvPr id="187" name="直線コネクタ 186"/>
        <xdr:cNvCxnSpPr/>
      </xdr:nvCxnSpPr>
      <xdr:spPr>
        <a:xfrm flipV="1">
          <a:off x="1130300" y="13361163"/>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122450</xdr:rowOff>
    </xdr:from>
    <xdr:to>
      <xdr:col>6</xdr:col>
      <xdr:colOff>38100</xdr:colOff>
      <xdr:row>76</xdr:row>
      <xdr:rowOff>52600</xdr:rowOff>
    </xdr:to>
    <xdr:sp macro="" textlink="">
      <xdr:nvSpPr>
        <xdr:cNvPr id="190" name="フローチャート: 判断 189"/>
        <xdr:cNvSpPr/>
      </xdr:nvSpPr>
      <xdr:spPr>
        <a:xfrm>
          <a:off x="1079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69127</xdr:rowOff>
    </xdr:from>
    <xdr:ext cx="599010" cy="259045"/>
    <xdr:sp macro="" textlink="">
      <xdr:nvSpPr>
        <xdr:cNvPr id="191" name="テキスト ボックス 190"/>
        <xdr:cNvSpPr txBox="1"/>
      </xdr:nvSpPr>
      <xdr:spPr>
        <a:xfrm>
          <a:off x="830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34471</xdr:rowOff>
    </xdr:from>
    <xdr:to>
      <xdr:col>24</xdr:col>
      <xdr:colOff>114300</xdr:colOff>
      <xdr:row>77</xdr:row>
      <xdr:rowOff>136071</xdr:rowOff>
    </xdr:to>
    <xdr:sp macro="" textlink="">
      <xdr:nvSpPr>
        <xdr:cNvPr id="197" name="楕円 196"/>
        <xdr:cNvSpPr/>
      </xdr:nvSpPr>
      <xdr:spPr>
        <a:xfrm>
          <a:off x="45847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12898</xdr:rowOff>
    </xdr:from>
    <xdr:ext cx="599010" cy="259045"/>
    <xdr:sp macro="" textlink="">
      <xdr:nvSpPr>
        <xdr:cNvPr id="198" name="民生費該当値テキスト"/>
        <xdr:cNvSpPr txBox="1"/>
      </xdr:nvSpPr>
      <xdr:spPr>
        <a:xfrm>
          <a:off x="4686300" y="1321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33317</xdr:rowOff>
    </xdr:from>
    <xdr:to>
      <xdr:col>20</xdr:col>
      <xdr:colOff>38100</xdr:colOff>
      <xdr:row>77</xdr:row>
      <xdr:rowOff>134917</xdr:rowOff>
    </xdr:to>
    <xdr:sp macro="" textlink="">
      <xdr:nvSpPr>
        <xdr:cNvPr id="199" name="楕円 198"/>
        <xdr:cNvSpPr/>
      </xdr:nvSpPr>
      <xdr:spPr>
        <a:xfrm>
          <a:off x="3746500" y="132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126044</xdr:rowOff>
    </xdr:from>
    <xdr:ext cx="599010" cy="259045"/>
    <xdr:sp macro="" textlink="">
      <xdr:nvSpPr>
        <xdr:cNvPr id="200" name="テキスト ボックス 199"/>
        <xdr:cNvSpPr txBox="1"/>
      </xdr:nvSpPr>
      <xdr:spPr>
        <a:xfrm>
          <a:off x="3497795" y="1332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61164</xdr:rowOff>
    </xdr:from>
    <xdr:to>
      <xdr:col>15</xdr:col>
      <xdr:colOff>101600</xdr:colOff>
      <xdr:row>77</xdr:row>
      <xdr:rowOff>162764</xdr:rowOff>
    </xdr:to>
    <xdr:sp macro="" textlink="">
      <xdr:nvSpPr>
        <xdr:cNvPr id="201" name="楕円 200"/>
        <xdr:cNvSpPr/>
      </xdr:nvSpPr>
      <xdr:spPr>
        <a:xfrm>
          <a:off x="2857500" y="132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153891</xdr:rowOff>
    </xdr:from>
    <xdr:ext cx="599010" cy="259045"/>
    <xdr:sp macro="" textlink="">
      <xdr:nvSpPr>
        <xdr:cNvPr id="202" name="テキスト ボックス 201"/>
        <xdr:cNvSpPr txBox="1"/>
      </xdr:nvSpPr>
      <xdr:spPr>
        <a:xfrm>
          <a:off x="2608795" y="1335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108713</xdr:rowOff>
    </xdr:from>
    <xdr:to>
      <xdr:col>10</xdr:col>
      <xdr:colOff>165100</xdr:colOff>
      <xdr:row>78</xdr:row>
      <xdr:rowOff>38863</xdr:rowOff>
    </xdr:to>
    <xdr:sp macro="" textlink="">
      <xdr:nvSpPr>
        <xdr:cNvPr id="203" name="楕円 202"/>
        <xdr:cNvSpPr/>
      </xdr:nvSpPr>
      <xdr:spPr>
        <a:xfrm>
          <a:off x="1968500" y="133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29990</xdr:rowOff>
    </xdr:from>
    <xdr:ext cx="599010" cy="259045"/>
    <xdr:sp macro="" textlink="">
      <xdr:nvSpPr>
        <xdr:cNvPr id="204" name="テキスト ボックス 203"/>
        <xdr:cNvSpPr txBox="1"/>
      </xdr:nvSpPr>
      <xdr:spPr>
        <a:xfrm>
          <a:off x="1719795" y="1340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3925</xdr:rowOff>
    </xdr:from>
    <xdr:to>
      <xdr:col>6</xdr:col>
      <xdr:colOff>38100</xdr:colOff>
      <xdr:row>78</xdr:row>
      <xdr:rowOff>105525</xdr:rowOff>
    </xdr:to>
    <xdr:sp macro="" textlink="">
      <xdr:nvSpPr>
        <xdr:cNvPr id="205" name="楕円 204"/>
        <xdr:cNvSpPr/>
      </xdr:nvSpPr>
      <xdr:spPr>
        <a:xfrm>
          <a:off x="1079500" y="133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96652</xdr:rowOff>
    </xdr:from>
    <xdr:ext cx="599010" cy="259045"/>
    <xdr:sp macro="" textlink="">
      <xdr:nvSpPr>
        <xdr:cNvPr id="206" name="テキスト ボックス 205"/>
        <xdr:cNvSpPr txBox="1"/>
      </xdr:nvSpPr>
      <xdr:spPr>
        <a:xfrm>
          <a:off x="830795" y="134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19101</xdr:rowOff>
    </xdr:from>
    <xdr:to>
      <xdr:col>24</xdr:col>
      <xdr:colOff>63500</xdr:colOff>
      <xdr:row>97</xdr:row>
      <xdr:rowOff>23191</xdr:rowOff>
    </xdr:to>
    <xdr:cxnSp macro="">
      <xdr:nvCxnSpPr>
        <xdr:cNvPr id="235" name="直線コネクタ 234"/>
        <xdr:cNvCxnSpPr/>
      </xdr:nvCxnSpPr>
      <xdr:spPr>
        <a:xfrm flipV="1">
          <a:off x="3797300" y="16649751"/>
          <a:ext cx="8382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23191</xdr:rowOff>
    </xdr:from>
    <xdr:to>
      <xdr:col>19</xdr:col>
      <xdr:colOff>177800</xdr:colOff>
      <xdr:row>97</xdr:row>
      <xdr:rowOff>25031</xdr:rowOff>
    </xdr:to>
    <xdr:cxnSp macro="">
      <xdr:nvCxnSpPr>
        <xdr:cNvPr id="238" name="直線コネクタ 237"/>
        <xdr:cNvCxnSpPr/>
      </xdr:nvCxnSpPr>
      <xdr:spPr>
        <a:xfrm flipV="1">
          <a:off x="2908300" y="16653841"/>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65697</xdr:rowOff>
    </xdr:from>
    <xdr:to>
      <xdr:col>15</xdr:col>
      <xdr:colOff>50800</xdr:colOff>
      <xdr:row>97</xdr:row>
      <xdr:rowOff>25031</xdr:rowOff>
    </xdr:to>
    <xdr:cxnSp macro="">
      <xdr:nvCxnSpPr>
        <xdr:cNvPr id="241" name="直線コネクタ 240"/>
        <xdr:cNvCxnSpPr/>
      </xdr:nvCxnSpPr>
      <xdr:spPr>
        <a:xfrm>
          <a:off x="2019300" y="16524897"/>
          <a:ext cx="889000" cy="1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57341</xdr:rowOff>
    </xdr:from>
    <xdr:to>
      <xdr:col>10</xdr:col>
      <xdr:colOff>114300</xdr:colOff>
      <xdr:row>96</xdr:row>
      <xdr:rowOff>65697</xdr:rowOff>
    </xdr:to>
    <xdr:cxnSp macro="">
      <xdr:nvCxnSpPr>
        <xdr:cNvPr id="244" name="直線コネクタ 243"/>
        <xdr:cNvCxnSpPr/>
      </xdr:nvCxnSpPr>
      <xdr:spPr>
        <a:xfrm>
          <a:off x="1130300" y="16516541"/>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72937</xdr:rowOff>
    </xdr:from>
    <xdr:to>
      <xdr:col>6</xdr:col>
      <xdr:colOff>38100</xdr:colOff>
      <xdr:row>97</xdr:row>
      <xdr:rowOff>3087</xdr:rowOff>
    </xdr:to>
    <xdr:sp macro="" textlink="">
      <xdr:nvSpPr>
        <xdr:cNvPr id="247" name="フローチャート: 判断 246"/>
        <xdr:cNvSpPr/>
      </xdr:nvSpPr>
      <xdr:spPr>
        <a:xfrm>
          <a:off x="1079500" y="1653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165664</xdr:rowOff>
    </xdr:from>
    <xdr:ext cx="534377" cy="259045"/>
    <xdr:sp macro="" textlink="">
      <xdr:nvSpPr>
        <xdr:cNvPr id="248" name="テキスト ボックス 247"/>
        <xdr:cNvSpPr txBox="1"/>
      </xdr:nvSpPr>
      <xdr:spPr>
        <a:xfrm>
          <a:off x="863111" y="166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139751</xdr:rowOff>
    </xdr:from>
    <xdr:to>
      <xdr:col>24</xdr:col>
      <xdr:colOff>114300</xdr:colOff>
      <xdr:row>97</xdr:row>
      <xdr:rowOff>69901</xdr:rowOff>
    </xdr:to>
    <xdr:sp macro="" textlink="">
      <xdr:nvSpPr>
        <xdr:cNvPr id="254" name="楕円 253"/>
        <xdr:cNvSpPr/>
      </xdr:nvSpPr>
      <xdr:spPr>
        <a:xfrm>
          <a:off x="4584700" y="165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118178</xdr:rowOff>
    </xdr:from>
    <xdr:ext cx="534377" cy="259045"/>
    <xdr:sp macro="" textlink="">
      <xdr:nvSpPr>
        <xdr:cNvPr id="255" name="衛生費該当値テキスト"/>
        <xdr:cNvSpPr txBox="1"/>
      </xdr:nvSpPr>
      <xdr:spPr>
        <a:xfrm>
          <a:off x="4686300" y="165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143841</xdr:rowOff>
    </xdr:from>
    <xdr:to>
      <xdr:col>20</xdr:col>
      <xdr:colOff>38100</xdr:colOff>
      <xdr:row>97</xdr:row>
      <xdr:rowOff>73991</xdr:rowOff>
    </xdr:to>
    <xdr:sp macro="" textlink="">
      <xdr:nvSpPr>
        <xdr:cNvPr id="256" name="楕円 255"/>
        <xdr:cNvSpPr/>
      </xdr:nvSpPr>
      <xdr:spPr>
        <a:xfrm>
          <a:off x="3746500" y="166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57" name="テキスト ボックス 256"/>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145681</xdr:rowOff>
    </xdr:from>
    <xdr:to>
      <xdr:col>15</xdr:col>
      <xdr:colOff>101600</xdr:colOff>
      <xdr:row>97</xdr:row>
      <xdr:rowOff>75831</xdr:rowOff>
    </xdr:to>
    <xdr:sp macro="" textlink="">
      <xdr:nvSpPr>
        <xdr:cNvPr id="258" name="楕円 257"/>
        <xdr:cNvSpPr/>
      </xdr:nvSpPr>
      <xdr:spPr>
        <a:xfrm>
          <a:off x="2857500" y="166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66958</xdr:rowOff>
    </xdr:from>
    <xdr:ext cx="534377" cy="259045"/>
    <xdr:sp macro="" textlink="">
      <xdr:nvSpPr>
        <xdr:cNvPr id="259" name="テキスト ボックス 258"/>
        <xdr:cNvSpPr txBox="1"/>
      </xdr:nvSpPr>
      <xdr:spPr>
        <a:xfrm>
          <a:off x="2641111" y="166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14897</xdr:rowOff>
    </xdr:from>
    <xdr:to>
      <xdr:col>10</xdr:col>
      <xdr:colOff>165100</xdr:colOff>
      <xdr:row>96</xdr:row>
      <xdr:rowOff>116497</xdr:rowOff>
    </xdr:to>
    <xdr:sp macro="" textlink="">
      <xdr:nvSpPr>
        <xdr:cNvPr id="260" name="楕円 259"/>
        <xdr:cNvSpPr/>
      </xdr:nvSpPr>
      <xdr:spPr>
        <a:xfrm>
          <a:off x="1968500" y="16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133024</xdr:rowOff>
    </xdr:from>
    <xdr:ext cx="534377" cy="259045"/>
    <xdr:sp macro="" textlink="">
      <xdr:nvSpPr>
        <xdr:cNvPr id="261" name="テキスト ボックス 260"/>
        <xdr:cNvSpPr txBox="1"/>
      </xdr:nvSpPr>
      <xdr:spPr>
        <a:xfrm>
          <a:off x="1752111" y="162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6541</xdr:rowOff>
    </xdr:from>
    <xdr:to>
      <xdr:col>6</xdr:col>
      <xdr:colOff>38100</xdr:colOff>
      <xdr:row>96</xdr:row>
      <xdr:rowOff>108141</xdr:rowOff>
    </xdr:to>
    <xdr:sp macro="" textlink="">
      <xdr:nvSpPr>
        <xdr:cNvPr id="262" name="楕円 261"/>
        <xdr:cNvSpPr/>
      </xdr:nvSpPr>
      <xdr:spPr>
        <a:xfrm>
          <a:off x="1079500" y="164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124668</xdr:rowOff>
    </xdr:from>
    <xdr:ext cx="534377" cy="259045"/>
    <xdr:sp macro="" textlink="">
      <xdr:nvSpPr>
        <xdr:cNvPr id="263" name="テキスト ボックス 262"/>
        <xdr:cNvSpPr txBox="1"/>
      </xdr:nvSpPr>
      <xdr:spPr>
        <a:xfrm>
          <a:off x="863111" y="1624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126365</xdr:rowOff>
    </xdr:from>
    <xdr:to>
      <xdr:col>54</xdr:col>
      <xdr:colOff>189865</xdr:colOff>
      <xdr:row>39</xdr:row>
      <xdr:rowOff>41783</xdr:rowOff>
    </xdr:to>
    <xdr:cxnSp macro="">
      <xdr:nvCxnSpPr>
        <xdr:cNvPr id="287" name="直線コネクタ 286"/>
        <xdr:cNvCxnSpPr/>
      </xdr:nvCxnSpPr>
      <xdr:spPr>
        <a:xfrm flipV="1">
          <a:off x="10475595" y="6127115"/>
          <a:ext cx="1270" cy="60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45610</xdr:rowOff>
    </xdr:from>
    <xdr:ext cx="313932" cy="259045"/>
    <xdr:sp macro="" textlink="">
      <xdr:nvSpPr>
        <xdr:cNvPr id="288" name="労働費最小値テキスト"/>
        <xdr:cNvSpPr txBox="1"/>
      </xdr:nvSpPr>
      <xdr:spPr>
        <a:xfrm>
          <a:off x="10528300" y="673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41783</xdr:rowOff>
    </xdr:from>
    <xdr:to>
      <xdr:col>55</xdr:col>
      <xdr:colOff>88900</xdr:colOff>
      <xdr:row>39</xdr:row>
      <xdr:rowOff>41783</xdr:rowOff>
    </xdr:to>
    <xdr:cxnSp macro="">
      <xdr:nvCxnSpPr>
        <xdr:cNvPr id="289" name="直線コネクタ 288"/>
        <xdr:cNvCxnSpPr/>
      </xdr:nvCxnSpPr>
      <xdr:spPr>
        <a:xfrm>
          <a:off x="10388600" y="672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73042</xdr:rowOff>
    </xdr:from>
    <xdr:ext cx="469744" cy="259045"/>
    <xdr:sp macro="" textlink="">
      <xdr:nvSpPr>
        <xdr:cNvPr id="290" name="労働費最大値テキスト"/>
        <xdr:cNvSpPr txBox="1"/>
      </xdr:nvSpPr>
      <xdr:spPr>
        <a:xfrm>
          <a:off x="10528300" y="590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126365</xdr:rowOff>
    </xdr:from>
    <xdr:to>
      <xdr:col>55</xdr:col>
      <xdr:colOff>88900</xdr:colOff>
      <xdr:row>35</xdr:row>
      <xdr:rowOff>126365</xdr:rowOff>
    </xdr:to>
    <xdr:cxnSp macro="">
      <xdr:nvCxnSpPr>
        <xdr:cNvPr id="291" name="直線コネクタ 290"/>
        <xdr:cNvCxnSpPr/>
      </xdr:nvCxnSpPr>
      <xdr:spPr>
        <a:xfrm>
          <a:off x="10388600" y="612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106934</xdr:rowOff>
    </xdr:from>
    <xdr:to>
      <xdr:col>55</xdr:col>
      <xdr:colOff>0</xdr:colOff>
      <xdr:row>37</xdr:row>
      <xdr:rowOff>89027</xdr:rowOff>
    </xdr:to>
    <xdr:cxnSp macro="">
      <xdr:nvCxnSpPr>
        <xdr:cNvPr id="292" name="直線コネクタ 291"/>
        <xdr:cNvCxnSpPr/>
      </xdr:nvCxnSpPr>
      <xdr:spPr>
        <a:xfrm>
          <a:off x="9639300" y="6279134"/>
          <a:ext cx="8382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156671</xdr:rowOff>
    </xdr:from>
    <xdr:ext cx="378565" cy="259045"/>
    <xdr:sp macro="" textlink="">
      <xdr:nvSpPr>
        <xdr:cNvPr id="293" name="労働費平均値テキスト"/>
        <xdr:cNvSpPr txBox="1"/>
      </xdr:nvSpPr>
      <xdr:spPr>
        <a:xfrm>
          <a:off x="10528300" y="65003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6794</xdr:rowOff>
    </xdr:from>
    <xdr:to>
      <xdr:col>55</xdr:col>
      <xdr:colOff>50800</xdr:colOff>
      <xdr:row>38</xdr:row>
      <xdr:rowOff>108394</xdr:rowOff>
    </xdr:to>
    <xdr:sp macro="" textlink="">
      <xdr:nvSpPr>
        <xdr:cNvPr id="294" name="フローチャート: 判断 293"/>
        <xdr:cNvSpPr/>
      </xdr:nvSpPr>
      <xdr:spPr>
        <a:xfrm>
          <a:off x="10426700" y="65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93218</xdr:rowOff>
    </xdr:from>
    <xdr:to>
      <xdr:col>50</xdr:col>
      <xdr:colOff>114300</xdr:colOff>
      <xdr:row>36</xdr:row>
      <xdr:rowOff>106934</xdr:rowOff>
    </xdr:to>
    <xdr:cxnSp macro="">
      <xdr:nvCxnSpPr>
        <xdr:cNvPr id="295" name="直線コネクタ 294"/>
        <xdr:cNvCxnSpPr/>
      </xdr:nvCxnSpPr>
      <xdr:spPr>
        <a:xfrm>
          <a:off x="8750300" y="6093968"/>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155194</xdr:rowOff>
    </xdr:from>
    <xdr:to>
      <xdr:col>50</xdr:col>
      <xdr:colOff>165100</xdr:colOff>
      <xdr:row>38</xdr:row>
      <xdr:rowOff>85344</xdr:rowOff>
    </xdr:to>
    <xdr:sp macro="" textlink="">
      <xdr:nvSpPr>
        <xdr:cNvPr id="296" name="フローチャート: 判断 295"/>
        <xdr:cNvSpPr/>
      </xdr:nvSpPr>
      <xdr:spPr>
        <a:xfrm>
          <a:off x="9588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76471</xdr:rowOff>
    </xdr:from>
    <xdr:ext cx="378565" cy="259045"/>
    <xdr:sp macro="" textlink="">
      <xdr:nvSpPr>
        <xdr:cNvPr id="297" name="テキスト ボックス 296"/>
        <xdr:cNvSpPr txBox="1"/>
      </xdr:nvSpPr>
      <xdr:spPr>
        <a:xfrm>
          <a:off x="9450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105601</xdr:rowOff>
    </xdr:from>
    <xdr:to>
      <xdr:col>45</xdr:col>
      <xdr:colOff>177800</xdr:colOff>
      <xdr:row>35</xdr:row>
      <xdr:rowOff>93218</xdr:rowOff>
    </xdr:to>
    <xdr:cxnSp macro="">
      <xdr:nvCxnSpPr>
        <xdr:cNvPr id="298" name="直線コネクタ 297"/>
        <xdr:cNvCxnSpPr/>
      </xdr:nvCxnSpPr>
      <xdr:spPr>
        <a:xfrm>
          <a:off x="7861300" y="5763451"/>
          <a:ext cx="889000" cy="3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164529</xdr:rowOff>
    </xdr:from>
    <xdr:to>
      <xdr:col>46</xdr:col>
      <xdr:colOff>38100</xdr:colOff>
      <xdr:row>38</xdr:row>
      <xdr:rowOff>94679</xdr:rowOff>
    </xdr:to>
    <xdr:sp macro="" textlink="">
      <xdr:nvSpPr>
        <xdr:cNvPr id="299" name="フローチャート: 判断 298"/>
        <xdr:cNvSpPr/>
      </xdr:nvSpPr>
      <xdr:spPr>
        <a:xfrm>
          <a:off x="8699500" y="65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85806</xdr:rowOff>
    </xdr:from>
    <xdr:ext cx="378565" cy="259045"/>
    <xdr:sp macro="" textlink="">
      <xdr:nvSpPr>
        <xdr:cNvPr id="300" name="テキスト ボックス 299"/>
        <xdr:cNvSpPr txBox="1"/>
      </xdr:nvSpPr>
      <xdr:spPr>
        <a:xfrm>
          <a:off x="8561017" y="660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57404</xdr:rowOff>
    </xdr:from>
    <xdr:to>
      <xdr:col>41</xdr:col>
      <xdr:colOff>50800</xdr:colOff>
      <xdr:row>33</xdr:row>
      <xdr:rowOff>105601</xdr:rowOff>
    </xdr:to>
    <xdr:cxnSp macro="">
      <xdr:nvCxnSpPr>
        <xdr:cNvPr id="301" name="直線コネクタ 300"/>
        <xdr:cNvCxnSpPr/>
      </xdr:nvCxnSpPr>
      <xdr:spPr>
        <a:xfrm>
          <a:off x="6972300" y="5372354"/>
          <a:ext cx="889000" cy="3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151384</xdr:rowOff>
    </xdr:from>
    <xdr:to>
      <xdr:col>41</xdr:col>
      <xdr:colOff>101600</xdr:colOff>
      <xdr:row>38</xdr:row>
      <xdr:rowOff>81535</xdr:rowOff>
    </xdr:to>
    <xdr:sp macro="" textlink="">
      <xdr:nvSpPr>
        <xdr:cNvPr id="302" name="フローチャート: 判断 301"/>
        <xdr:cNvSpPr/>
      </xdr:nvSpPr>
      <xdr:spPr>
        <a:xfrm>
          <a:off x="7810500" y="6495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72661</xdr:rowOff>
    </xdr:from>
    <xdr:ext cx="378565" cy="259045"/>
    <xdr:sp macro="" textlink="">
      <xdr:nvSpPr>
        <xdr:cNvPr id="303" name="テキスト ボックス 302"/>
        <xdr:cNvSpPr txBox="1"/>
      </xdr:nvSpPr>
      <xdr:spPr>
        <a:xfrm>
          <a:off x="7672017" y="658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80328</xdr:rowOff>
    </xdr:from>
    <xdr:to>
      <xdr:col>36</xdr:col>
      <xdr:colOff>165100</xdr:colOff>
      <xdr:row>38</xdr:row>
      <xdr:rowOff>10478</xdr:rowOff>
    </xdr:to>
    <xdr:sp macro="" textlink="">
      <xdr:nvSpPr>
        <xdr:cNvPr id="304" name="フローチャート: 判断 303"/>
        <xdr:cNvSpPr/>
      </xdr:nvSpPr>
      <xdr:spPr>
        <a:xfrm>
          <a:off x="6921500" y="6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1605</xdr:rowOff>
    </xdr:from>
    <xdr:ext cx="469744" cy="259045"/>
    <xdr:sp macro="" textlink="">
      <xdr:nvSpPr>
        <xdr:cNvPr id="305" name="テキスト ボックス 304"/>
        <xdr:cNvSpPr txBox="1"/>
      </xdr:nvSpPr>
      <xdr:spPr>
        <a:xfrm>
          <a:off x="6737428" y="651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38227</xdr:rowOff>
    </xdr:from>
    <xdr:to>
      <xdr:col>55</xdr:col>
      <xdr:colOff>50800</xdr:colOff>
      <xdr:row>37</xdr:row>
      <xdr:rowOff>139827</xdr:rowOff>
    </xdr:to>
    <xdr:sp macro="" textlink="">
      <xdr:nvSpPr>
        <xdr:cNvPr id="311" name="楕円 310"/>
        <xdr:cNvSpPr/>
      </xdr:nvSpPr>
      <xdr:spPr>
        <a:xfrm>
          <a:off x="104267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61104</xdr:rowOff>
    </xdr:from>
    <xdr:ext cx="469744" cy="259045"/>
    <xdr:sp macro="" textlink="">
      <xdr:nvSpPr>
        <xdr:cNvPr id="312" name="労働費該当値テキスト"/>
        <xdr:cNvSpPr txBox="1"/>
      </xdr:nvSpPr>
      <xdr:spPr>
        <a:xfrm>
          <a:off x="10528300" y="62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56134</xdr:rowOff>
    </xdr:from>
    <xdr:to>
      <xdr:col>50</xdr:col>
      <xdr:colOff>165100</xdr:colOff>
      <xdr:row>36</xdr:row>
      <xdr:rowOff>157734</xdr:rowOff>
    </xdr:to>
    <xdr:sp macro="" textlink="">
      <xdr:nvSpPr>
        <xdr:cNvPr id="313" name="楕円 312"/>
        <xdr:cNvSpPr/>
      </xdr:nvSpPr>
      <xdr:spPr>
        <a:xfrm>
          <a:off x="9588500" y="62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2811</xdr:rowOff>
    </xdr:from>
    <xdr:ext cx="469744" cy="259045"/>
    <xdr:sp macro="" textlink="">
      <xdr:nvSpPr>
        <xdr:cNvPr id="314" name="テキスト ボックス 313"/>
        <xdr:cNvSpPr txBox="1"/>
      </xdr:nvSpPr>
      <xdr:spPr>
        <a:xfrm>
          <a:off x="9404428" y="600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42418</xdr:rowOff>
    </xdr:from>
    <xdr:to>
      <xdr:col>46</xdr:col>
      <xdr:colOff>38100</xdr:colOff>
      <xdr:row>35</xdr:row>
      <xdr:rowOff>144018</xdr:rowOff>
    </xdr:to>
    <xdr:sp macro="" textlink="">
      <xdr:nvSpPr>
        <xdr:cNvPr id="315" name="楕円 314"/>
        <xdr:cNvSpPr/>
      </xdr:nvSpPr>
      <xdr:spPr>
        <a:xfrm>
          <a:off x="8699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160545</xdr:rowOff>
    </xdr:from>
    <xdr:ext cx="469744" cy="259045"/>
    <xdr:sp macro="" textlink="">
      <xdr:nvSpPr>
        <xdr:cNvPr id="316" name="テキスト ボックス 315"/>
        <xdr:cNvSpPr txBox="1"/>
      </xdr:nvSpPr>
      <xdr:spPr>
        <a:xfrm>
          <a:off x="8515428" y="581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54801</xdr:rowOff>
    </xdr:from>
    <xdr:to>
      <xdr:col>41</xdr:col>
      <xdr:colOff>101600</xdr:colOff>
      <xdr:row>33</xdr:row>
      <xdr:rowOff>156401</xdr:rowOff>
    </xdr:to>
    <xdr:sp macro="" textlink="">
      <xdr:nvSpPr>
        <xdr:cNvPr id="317" name="楕円 316"/>
        <xdr:cNvSpPr/>
      </xdr:nvSpPr>
      <xdr:spPr>
        <a:xfrm>
          <a:off x="7810500" y="57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1478</xdr:rowOff>
    </xdr:from>
    <xdr:ext cx="469744" cy="259045"/>
    <xdr:sp macro="" textlink="">
      <xdr:nvSpPr>
        <xdr:cNvPr id="318" name="テキスト ボックス 317"/>
        <xdr:cNvSpPr txBox="1"/>
      </xdr:nvSpPr>
      <xdr:spPr>
        <a:xfrm>
          <a:off x="7626428" y="54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6604</xdr:rowOff>
    </xdr:from>
    <xdr:to>
      <xdr:col>36</xdr:col>
      <xdr:colOff>165100</xdr:colOff>
      <xdr:row>31</xdr:row>
      <xdr:rowOff>108204</xdr:rowOff>
    </xdr:to>
    <xdr:sp macro="" textlink="">
      <xdr:nvSpPr>
        <xdr:cNvPr id="319" name="楕円 318"/>
        <xdr:cNvSpPr/>
      </xdr:nvSpPr>
      <xdr:spPr>
        <a:xfrm>
          <a:off x="6921500" y="53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124731</xdr:rowOff>
    </xdr:from>
    <xdr:ext cx="469744" cy="259045"/>
    <xdr:sp macro="" textlink="">
      <xdr:nvSpPr>
        <xdr:cNvPr id="320" name="テキスト ボックス 319"/>
        <xdr:cNvSpPr txBox="1"/>
      </xdr:nvSpPr>
      <xdr:spPr>
        <a:xfrm>
          <a:off x="6737428" y="509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2" name="直線コネクタ 341"/>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3"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4" name="直線コネクタ 343"/>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5"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6" name="直線コネクタ 345"/>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19593</xdr:rowOff>
    </xdr:from>
    <xdr:to>
      <xdr:col>55</xdr:col>
      <xdr:colOff>0</xdr:colOff>
      <xdr:row>58</xdr:row>
      <xdr:rowOff>26863</xdr:rowOff>
    </xdr:to>
    <xdr:cxnSp macro="">
      <xdr:nvCxnSpPr>
        <xdr:cNvPr id="347" name="直線コネクタ 346"/>
        <xdr:cNvCxnSpPr/>
      </xdr:nvCxnSpPr>
      <xdr:spPr>
        <a:xfrm>
          <a:off x="9639300" y="9963693"/>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8"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9" name="フローチャート: 判断 348"/>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19593</xdr:rowOff>
    </xdr:from>
    <xdr:to>
      <xdr:col>50</xdr:col>
      <xdr:colOff>114300</xdr:colOff>
      <xdr:row>58</xdr:row>
      <xdr:rowOff>20142</xdr:rowOff>
    </xdr:to>
    <xdr:cxnSp macro="">
      <xdr:nvCxnSpPr>
        <xdr:cNvPr id="350" name="直線コネクタ 349"/>
        <xdr:cNvCxnSpPr/>
      </xdr:nvCxnSpPr>
      <xdr:spPr>
        <a:xfrm flipV="1">
          <a:off x="8750300" y="996369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51" name="フローチャート: 判断 350"/>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2" name="テキスト ボックス 351"/>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10999</xdr:rowOff>
    </xdr:from>
    <xdr:to>
      <xdr:col>45</xdr:col>
      <xdr:colOff>177800</xdr:colOff>
      <xdr:row>58</xdr:row>
      <xdr:rowOff>20142</xdr:rowOff>
    </xdr:to>
    <xdr:cxnSp macro="">
      <xdr:nvCxnSpPr>
        <xdr:cNvPr id="353" name="直線コネクタ 352"/>
        <xdr:cNvCxnSpPr/>
      </xdr:nvCxnSpPr>
      <xdr:spPr>
        <a:xfrm>
          <a:off x="7861300" y="995509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4" name="フローチャート: 判断 353"/>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5" name="テキスト ボックス 354"/>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145324</xdr:rowOff>
    </xdr:from>
    <xdr:to>
      <xdr:col>41</xdr:col>
      <xdr:colOff>50800</xdr:colOff>
      <xdr:row>58</xdr:row>
      <xdr:rowOff>10999</xdr:rowOff>
    </xdr:to>
    <xdr:cxnSp macro="">
      <xdr:nvCxnSpPr>
        <xdr:cNvPr id="356" name="直線コネクタ 355"/>
        <xdr:cNvCxnSpPr/>
      </xdr:nvCxnSpPr>
      <xdr:spPr>
        <a:xfrm>
          <a:off x="6972300" y="9917974"/>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7" name="フローチャート: 判断 356"/>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8" name="テキスト ボックス 357"/>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130597</xdr:rowOff>
    </xdr:from>
    <xdr:to>
      <xdr:col>36</xdr:col>
      <xdr:colOff>165100</xdr:colOff>
      <xdr:row>58</xdr:row>
      <xdr:rowOff>60747</xdr:rowOff>
    </xdr:to>
    <xdr:sp macro="" textlink="">
      <xdr:nvSpPr>
        <xdr:cNvPr id="359" name="フローチャート: 判断 358"/>
        <xdr:cNvSpPr/>
      </xdr:nvSpPr>
      <xdr:spPr>
        <a:xfrm>
          <a:off x="6921500" y="99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51874</xdr:rowOff>
    </xdr:from>
    <xdr:ext cx="469744" cy="259045"/>
    <xdr:sp macro="" textlink="">
      <xdr:nvSpPr>
        <xdr:cNvPr id="360" name="テキスト ボックス 359"/>
        <xdr:cNvSpPr txBox="1"/>
      </xdr:nvSpPr>
      <xdr:spPr>
        <a:xfrm>
          <a:off x="6737428" y="99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147513</xdr:rowOff>
    </xdr:from>
    <xdr:to>
      <xdr:col>55</xdr:col>
      <xdr:colOff>50800</xdr:colOff>
      <xdr:row>58</xdr:row>
      <xdr:rowOff>77663</xdr:rowOff>
    </xdr:to>
    <xdr:sp macro="" textlink="">
      <xdr:nvSpPr>
        <xdr:cNvPr id="366" name="楕円 365"/>
        <xdr:cNvSpPr/>
      </xdr:nvSpPr>
      <xdr:spPr>
        <a:xfrm>
          <a:off x="10426700" y="99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62440</xdr:rowOff>
    </xdr:from>
    <xdr:ext cx="469744" cy="259045"/>
    <xdr:sp macro="" textlink="">
      <xdr:nvSpPr>
        <xdr:cNvPr id="367" name="農林水産業費該当値テキスト"/>
        <xdr:cNvSpPr txBox="1"/>
      </xdr:nvSpPr>
      <xdr:spPr>
        <a:xfrm>
          <a:off x="10528300" y="983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140243</xdr:rowOff>
    </xdr:from>
    <xdr:to>
      <xdr:col>50</xdr:col>
      <xdr:colOff>165100</xdr:colOff>
      <xdr:row>58</xdr:row>
      <xdr:rowOff>70393</xdr:rowOff>
    </xdr:to>
    <xdr:sp macro="" textlink="">
      <xdr:nvSpPr>
        <xdr:cNvPr id="368" name="楕円 367"/>
        <xdr:cNvSpPr/>
      </xdr:nvSpPr>
      <xdr:spPr>
        <a:xfrm>
          <a:off x="9588500" y="99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61520</xdr:rowOff>
    </xdr:from>
    <xdr:ext cx="469744" cy="259045"/>
    <xdr:sp macro="" textlink="">
      <xdr:nvSpPr>
        <xdr:cNvPr id="369" name="テキスト ボックス 368"/>
        <xdr:cNvSpPr txBox="1"/>
      </xdr:nvSpPr>
      <xdr:spPr>
        <a:xfrm>
          <a:off x="9404428" y="100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140792</xdr:rowOff>
    </xdr:from>
    <xdr:to>
      <xdr:col>46</xdr:col>
      <xdr:colOff>38100</xdr:colOff>
      <xdr:row>58</xdr:row>
      <xdr:rowOff>70942</xdr:rowOff>
    </xdr:to>
    <xdr:sp macro="" textlink="">
      <xdr:nvSpPr>
        <xdr:cNvPr id="370" name="楕円 369"/>
        <xdr:cNvSpPr/>
      </xdr:nvSpPr>
      <xdr:spPr>
        <a:xfrm>
          <a:off x="8699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62069</xdr:rowOff>
    </xdr:from>
    <xdr:ext cx="469744" cy="259045"/>
    <xdr:sp macro="" textlink="">
      <xdr:nvSpPr>
        <xdr:cNvPr id="371" name="テキスト ボックス 370"/>
        <xdr:cNvSpPr txBox="1"/>
      </xdr:nvSpPr>
      <xdr:spPr>
        <a:xfrm>
          <a:off x="8515428" y="1000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131649</xdr:rowOff>
    </xdr:from>
    <xdr:to>
      <xdr:col>41</xdr:col>
      <xdr:colOff>101600</xdr:colOff>
      <xdr:row>58</xdr:row>
      <xdr:rowOff>61799</xdr:rowOff>
    </xdr:to>
    <xdr:sp macro="" textlink="">
      <xdr:nvSpPr>
        <xdr:cNvPr id="372" name="楕円 371"/>
        <xdr:cNvSpPr/>
      </xdr:nvSpPr>
      <xdr:spPr>
        <a:xfrm>
          <a:off x="7810500" y="99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52926</xdr:rowOff>
    </xdr:from>
    <xdr:ext cx="469744" cy="259045"/>
    <xdr:sp macro="" textlink="">
      <xdr:nvSpPr>
        <xdr:cNvPr id="373" name="テキスト ボックス 372"/>
        <xdr:cNvSpPr txBox="1"/>
      </xdr:nvSpPr>
      <xdr:spPr>
        <a:xfrm>
          <a:off x="7626428" y="999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94524</xdr:rowOff>
    </xdr:from>
    <xdr:to>
      <xdr:col>36</xdr:col>
      <xdr:colOff>165100</xdr:colOff>
      <xdr:row>58</xdr:row>
      <xdr:rowOff>24674</xdr:rowOff>
    </xdr:to>
    <xdr:sp macro="" textlink="">
      <xdr:nvSpPr>
        <xdr:cNvPr id="374" name="楕円 373"/>
        <xdr:cNvSpPr/>
      </xdr:nvSpPr>
      <xdr:spPr>
        <a:xfrm>
          <a:off x="692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41201</xdr:rowOff>
    </xdr:from>
    <xdr:ext cx="469744" cy="259045"/>
    <xdr:sp macro="" textlink="">
      <xdr:nvSpPr>
        <xdr:cNvPr id="375" name="テキスト ボックス 374"/>
        <xdr:cNvSpPr txBox="1"/>
      </xdr:nvSpPr>
      <xdr:spPr>
        <a:xfrm>
          <a:off x="6737428" y="96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401" name="直線コネクタ 400"/>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2"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3" name="直線コネクタ 402"/>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4"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5" name="直線コネクタ 404"/>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143521</xdr:rowOff>
    </xdr:from>
    <xdr:to>
      <xdr:col>55</xdr:col>
      <xdr:colOff>0</xdr:colOff>
      <xdr:row>78</xdr:row>
      <xdr:rowOff>163181</xdr:rowOff>
    </xdr:to>
    <xdr:cxnSp macro="">
      <xdr:nvCxnSpPr>
        <xdr:cNvPr id="406" name="直線コネクタ 405"/>
        <xdr:cNvCxnSpPr/>
      </xdr:nvCxnSpPr>
      <xdr:spPr>
        <a:xfrm flipV="1">
          <a:off x="9639300" y="13516621"/>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7"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8" name="フローチャート: 判断 407"/>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163181</xdr:rowOff>
    </xdr:from>
    <xdr:to>
      <xdr:col>50</xdr:col>
      <xdr:colOff>114300</xdr:colOff>
      <xdr:row>78</xdr:row>
      <xdr:rowOff>166218</xdr:rowOff>
    </xdr:to>
    <xdr:cxnSp macro="">
      <xdr:nvCxnSpPr>
        <xdr:cNvPr id="409" name="直線コネクタ 408"/>
        <xdr:cNvCxnSpPr/>
      </xdr:nvCxnSpPr>
      <xdr:spPr>
        <a:xfrm flipV="1">
          <a:off x="8750300" y="13536281"/>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10" name="フローチャート: 判断 409"/>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11" name="テキスト ボックス 410"/>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112922</xdr:rowOff>
    </xdr:from>
    <xdr:to>
      <xdr:col>45</xdr:col>
      <xdr:colOff>177800</xdr:colOff>
      <xdr:row>78</xdr:row>
      <xdr:rowOff>166218</xdr:rowOff>
    </xdr:to>
    <xdr:cxnSp macro="">
      <xdr:nvCxnSpPr>
        <xdr:cNvPr id="412" name="直線コネクタ 411"/>
        <xdr:cNvCxnSpPr/>
      </xdr:nvCxnSpPr>
      <xdr:spPr>
        <a:xfrm>
          <a:off x="7861300" y="13486022"/>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3" name="フローチャート: 判断 412"/>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4" name="テキスト ボックス 413"/>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112922</xdr:rowOff>
    </xdr:from>
    <xdr:to>
      <xdr:col>41</xdr:col>
      <xdr:colOff>50800</xdr:colOff>
      <xdr:row>78</xdr:row>
      <xdr:rowOff>161091</xdr:rowOff>
    </xdr:to>
    <xdr:cxnSp macro="">
      <xdr:nvCxnSpPr>
        <xdr:cNvPr id="415" name="直線コネクタ 414"/>
        <xdr:cNvCxnSpPr/>
      </xdr:nvCxnSpPr>
      <xdr:spPr>
        <a:xfrm flipV="1">
          <a:off x="6972300" y="13486022"/>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6" name="フローチャート: 判断 415"/>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7" name="テキスト ボックス 416"/>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29463</xdr:rowOff>
    </xdr:from>
    <xdr:to>
      <xdr:col>36</xdr:col>
      <xdr:colOff>165100</xdr:colOff>
      <xdr:row>78</xdr:row>
      <xdr:rowOff>131063</xdr:rowOff>
    </xdr:to>
    <xdr:sp macro="" textlink="">
      <xdr:nvSpPr>
        <xdr:cNvPr id="418" name="フローチャート: 判断 417"/>
        <xdr:cNvSpPr/>
      </xdr:nvSpPr>
      <xdr:spPr>
        <a:xfrm>
          <a:off x="6921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147590</xdr:rowOff>
    </xdr:from>
    <xdr:ext cx="469744" cy="259045"/>
    <xdr:sp macro="" textlink="">
      <xdr:nvSpPr>
        <xdr:cNvPr id="419" name="テキスト ボックス 418"/>
        <xdr:cNvSpPr txBox="1"/>
      </xdr:nvSpPr>
      <xdr:spPr>
        <a:xfrm>
          <a:off x="6737428" y="131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92721</xdr:rowOff>
    </xdr:from>
    <xdr:to>
      <xdr:col>55</xdr:col>
      <xdr:colOff>50800</xdr:colOff>
      <xdr:row>79</xdr:row>
      <xdr:rowOff>22871</xdr:rowOff>
    </xdr:to>
    <xdr:sp macro="" textlink="">
      <xdr:nvSpPr>
        <xdr:cNvPr id="425" name="楕円 424"/>
        <xdr:cNvSpPr/>
      </xdr:nvSpPr>
      <xdr:spPr>
        <a:xfrm>
          <a:off x="10426700" y="134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7648</xdr:rowOff>
    </xdr:from>
    <xdr:ext cx="469744" cy="259045"/>
    <xdr:sp macro="" textlink="">
      <xdr:nvSpPr>
        <xdr:cNvPr id="426" name="商工費該当値テキスト"/>
        <xdr:cNvSpPr txBox="1"/>
      </xdr:nvSpPr>
      <xdr:spPr>
        <a:xfrm>
          <a:off x="10528300" y="1338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112381</xdr:rowOff>
    </xdr:from>
    <xdr:to>
      <xdr:col>50</xdr:col>
      <xdr:colOff>165100</xdr:colOff>
      <xdr:row>79</xdr:row>
      <xdr:rowOff>42531</xdr:rowOff>
    </xdr:to>
    <xdr:sp macro="" textlink="">
      <xdr:nvSpPr>
        <xdr:cNvPr id="427" name="楕円 426"/>
        <xdr:cNvSpPr/>
      </xdr:nvSpPr>
      <xdr:spPr>
        <a:xfrm>
          <a:off x="9588500" y="134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33658</xdr:rowOff>
    </xdr:from>
    <xdr:ext cx="469744" cy="259045"/>
    <xdr:sp macro="" textlink="">
      <xdr:nvSpPr>
        <xdr:cNvPr id="428" name="テキスト ボックス 427"/>
        <xdr:cNvSpPr txBox="1"/>
      </xdr:nvSpPr>
      <xdr:spPr>
        <a:xfrm>
          <a:off x="9404428" y="1357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115418</xdr:rowOff>
    </xdr:from>
    <xdr:to>
      <xdr:col>46</xdr:col>
      <xdr:colOff>38100</xdr:colOff>
      <xdr:row>79</xdr:row>
      <xdr:rowOff>45568</xdr:rowOff>
    </xdr:to>
    <xdr:sp macro="" textlink="">
      <xdr:nvSpPr>
        <xdr:cNvPr id="429" name="楕円 428"/>
        <xdr:cNvSpPr/>
      </xdr:nvSpPr>
      <xdr:spPr>
        <a:xfrm>
          <a:off x="86995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36695</xdr:rowOff>
    </xdr:from>
    <xdr:ext cx="469744" cy="259045"/>
    <xdr:sp macro="" textlink="">
      <xdr:nvSpPr>
        <xdr:cNvPr id="430" name="テキスト ボックス 429"/>
        <xdr:cNvSpPr txBox="1"/>
      </xdr:nvSpPr>
      <xdr:spPr>
        <a:xfrm>
          <a:off x="8515428" y="1358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62122</xdr:rowOff>
    </xdr:from>
    <xdr:to>
      <xdr:col>41</xdr:col>
      <xdr:colOff>101600</xdr:colOff>
      <xdr:row>78</xdr:row>
      <xdr:rowOff>163722</xdr:rowOff>
    </xdr:to>
    <xdr:sp macro="" textlink="">
      <xdr:nvSpPr>
        <xdr:cNvPr id="431" name="楕円 430"/>
        <xdr:cNvSpPr/>
      </xdr:nvSpPr>
      <xdr:spPr>
        <a:xfrm>
          <a:off x="7810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154849</xdr:rowOff>
    </xdr:from>
    <xdr:ext cx="469744" cy="259045"/>
    <xdr:sp macro="" textlink="">
      <xdr:nvSpPr>
        <xdr:cNvPr id="432" name="テキスト ボックス 431"/>
        <xdr:cNvSpPr txBox="1"/>
      </xdr:nvSpPr>
      <xdr:spPr>
        <a:xfrm>
          <a:off x="7626428" y="135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110291</xdr:rowOff>
    </xdr:from>
    <xdr:to>
      <xdr:col>36</xdr:col>
      <xdr:colOff>165100</xdr:colOff>
      <xdr:row>79</xdr:row>
      <xdr:rowOff>40441</xdr:rowOff>
    </xdr:to>
    <xdr:sp macro="" textlink="">
      <xdr:nvSpPr>
        <xdr:cNvPr id="433" name="楕円 432"/>
        <xdr:cNvSpPr/>
      </xdr:nvSpPr>
      <xdr:spPr>
        <a:xfrm>
          <a:off x="6921500" y="1348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31568</xdr:rowOff>
    </xdr:from>
    <xdr:ext cx="469744" cy="259045"/>
    <xdr:sp macro="" textlink="">
      <xdr:nvSpPr>
        <xdr:cNvPr id="434" name="テキスト ボックス 433"/>
        <xdr:cNvSpPr txBox="1"/>
      </xdr:nvSpPr>
      <xdr:spPr>
        <a:xfrm>
          <a:off x="6737428" y="135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60" name="直線コネクタ 459"/>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61"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2" name="直線コネクタ 461"/>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3"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4" name="直線コネクタ 463"/>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10878</xdr:rowOff>
    </xdr:from>
    <xdr:to>
      <xdr:col>55</xdr:col>
      <xdr:colOff>0</xdr:colOff>
      <xdr:row>97</xdr:row>
      <xdr:rowOff>28394</xdr:rowOff>
    </xdr:to>
    <xdr:cxnSp macro="">
      <xdr:nvCxnSpPr>
        <xdr:cNvPr id="465" name="直線コネクタ 464"/>
        <xdr:cNvCxnSpPr/>
      </xdr:nvCxnSpPr>
      <xdr:spPr>
        <a:xfrm>
          <a:off x="9639300" y="16641528"/>
          <a:ext cx="838200" cy="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6"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7" name="フローチャート: 判断 466"/>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10878</xdr:rowOff>
    </xdr:from>
    <xdr:to>
      <xdr:col>50</xdr:col>
      <xdr:colOff>114300</xdr:colOff>
      <xdr:row>97</xdr:row>
      <xdr:rowOff>25357</xdr:rowOff>
    </xdr:to>
    <xdr:cxnSp macro="">
      <xdr:nvCxnSpPr>
        <xdr:cNvPr id="468" name="直線コネクタ 467"/>
        <xdr:cNvCxnSpPr/>
      </xdr:nvCxnSpPr>
      <xdr:spPr>
        <a:xfrm flipV="1">
          <a:off x="8750300" y="1664152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9" name="フローチャート: 判断 468"/>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70" name="テキスト ボックス 469"/>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25357</xdr:rowOff>
    </xdr:from>
    <xdr:to>
      <xdr:col>45</xdr:col>
      <xdr:colOff>177800</xdr:colOff>
      <xdr:row>97</xdr:row>
      <xdr:rowOff>70456</xdr:rowOff>
    </xdr:to>
    <xdr:cxnSp macro="">
      <xdr:nvCxnSpPr>
        <xdr:cNvPr id="471" name="直線コネクタ 470"/>
        <xdr:cNvCxnSpPr/>
      </xdr:nvCxnSpPr>
      <xdr:spPr>
        <a:xfrm flipV="1">
          <a:off x="7861300" y="16656007"/>
          <a:ext cx="8890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2" name="フローチャート: 判断 471"/>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3" name="テキスト ボックス 472"/>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65698</xdr:rowOff>
    </xdr:from>
    <xdr:to>
      <xdr:col>41</xdr:col>
      <xdr:colOff>50800</xdr:colOff>
      <xdr:row>97</xdr:row>
      <xdr:rowOff>70456</xdr:rowOff>
    </xdr:to>
    <xdr:cxnSp macro="">
      <xdr:nvCxnSpPr>
        <xdr:cNvPr id="474" name="直線コネクタ 473"/>
        <xdr:cNvCxnSpPr/>
      </xdr:nvCxnSpPr>
      <xdr:spPr>
        <a:xfrm>
          <a:off x="6972300" y="16696348"/>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5" name="フローチャート: 判断 474"/>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6" name="テキスト ボックス 475"/>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167157</xdr:rowOff>
    </xdr:from>
    <xdr:to>
      <xdr:col>36</xdr:col>
      <xdr:colOff>165100</xdr:colOff>
      <xdr:row>97</xdr:row>
      <xdr:rowOff>97307</xdr:rowOff>
    </xdr:to>
    <xdr:sp macro="" textlink="">
      <xdr:nvSpPr>
        <xdr:cNvPr id="477" name="フローチャート: 判断 476"/>
        <xdr:cNvSpPr/>
      </xdr:nvSpPr>
      <xdr:spPr>
        <a:xfrm>
          <a:off x="6921500" y="1662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113834</xdr:rowOff>
    </xdr:from>
    <xdr:ext cx="534377" cy="259045"/>
    <xdr:sp macro="" textlink="">
      <xdr:nvSpPr>
        <xdr:cNvPr id="478" name="テキスト ボックス 477"/>
        <xdr:cNvSpPr txBox="1"/>
      </xdr:nvSpPr>
      <xdr:spPr>
        <a:xfrm>
          <a:off x="6705111" y="164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149044</xdr:rowOff>
    </xdr:from>
    <xdr:to>
      <xdr:col>55</xdr:col>
      <xdr:colOff>50800</xdr:colOff>
      <xdr:row>97</xdr:row>
      <xdr:rowOff>79194</xdr:rowOff>
    </xdr:to>
    <xdr:sp macro="" textlink="">
      <xdr:nvSpPr>
        <xdr:cNvPr id="484" name="楕円 483"/>
        <xdr:cNvSpPr/>
      </xdr:nvSpPr>
      <xdr:spPr>
        <a:xfrm>
          <a:off x="10426700" y="166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127471</xdr:rowOff>
    </xdr:from>
    <xdr:ext cx="534377" cy="259045"/>
    <xdr:sp macro="" textlink="">
      <xdr:nvSpPr>
        <xdr:cNvPr id="485" name="土木費該当値テキスト"/>
        <xdr:cNvSpPr txBox="1"/>
      </xdr:nvSpPr>
      <xdr:spPr>
        <a:xfrm>
          <a:off x="10528300" y="1658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131528</xdr:rowOff>
    </xdr:from>
    <xdr:to>
      <xdr:col>50</xdr:col>
      <xdr:colOff>165100</xdr:colOff>
      <xdr:row>97</xdr:row>
      <xdr:rowOff>61678</xdr:rowOff>
    </xdr:to>
    <xdr:sp macro="" textlink="">
      <xdr:nvSpPr>
        <xdr:cNvPr id="486" name="楕円 485"/>
        <xdr:cNvSpPr/>
      </xdr:nvSpPr>
      <xdr:spPr>
        <a:xfrm>
          <a:off x="9588500" y="165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78205</xdr:rowOff>
    </xdr:from>
    <xdr:ext cx="534377" cy="259045"/>
    <xdr:sp macro="" textlink="">
      <xdr:nvSpPr>
        <xdr:cNvPr id="487" name="テキスト ボックス 486"/>
        <xdr:cNvSpPr txBox="1"/>
      </xdr:nvSpPr>
      <xdr:spPr>
        <a:xfrm>
          <a:off x="9372111" y="1636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146007</xdr:rowOff>
    </xdr:from>
    <xdr:to>
      <xdr:col>46</xdr:col>
      <xdr:colOff>38100</xdr:colOff>
      <xdr:row>97</xdr:row>
      <xdr:rowOff>76157</xdr:rowOff>
    </xdr:to>
    <xdr:sp macro="" textlink="">
      <xdr:nvSpPr>
        <xdr:cNvPr id="488" name="楕円 487"/>
        <xdr:cNvSpPr/>
      </xdr:nvSpPr>
      <xdr:spPr>
        <a:xfrm>
          <a:off x="8699500" y="166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92684</xdr:rowOff>
    </xdr:from>
    <xdr:ext cx="534377" cy="259045"/>
    <xdr:sp macro="" textlink="">
      <xdr:nvSpPr>
        <xdr:cNvPr id="489" name="テキスト ボックス 488"/>
        <xdr:cNvSpPr txBox="1"/>
      </xdr:nvSpPr>
      <xdr:spPr>
        <a:xfrm>
          <a:off x="8483111" y="163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19656</xdr:rowOff>
    </xdr:from>
    <xdr:to>
      <xdr:col>41</xdr:col>
      <xdr:colOff>101600</xdr:colOff>
      <xdr:row>97</xdr:row>
      <xdr:rowOff>121256</xdr:rowOff>
    </xdr:to>
    <xdr:sp macro="" textlink="">
      <xdr:nvSpPr>
        <xdr:cNvPr id="490" name="楕円 489"/>
        <xdr:cNvSpPr/>
      </xdr:nvSpPr>
      <xdr:spPr>
        <a:xfrm>
          <a:off x="7810500" y="166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112383</xdr:rowOff>
    </xdr:from>
    <xdr:ext cx="534377" cy="259045"/>
    <xdr:sp macro="" textlink="">
      <xdr:nvSpPr>
        <xdr:cNvPr id="491" name="テキスト ボックス 490"/>
        <xdr:cNvSpPr txBox="1"/>
      </xdr:nvSpPr>
      <xdr:spPr>
        <a:xfrm>
          <a:off x="7594111" y="167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92" name="楕円 491"/>
        <xdr:cNvSpPr/>
      </xdr:nvSpPr>
      <xdr:spPr>
        <a:xfrm>
          <a:off x="6921500" y="166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93" name="テキスト ボックス 492"/>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6" name="テキスト ボックス 505"/>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8" name="直線コネクタ 517"/>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9"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20" name="直線コネクタ 519"/>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21"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2" name="直線コネクタ 521"/>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55499</xdr:rowOff>
    </xdr:from>
    <xdr:to>
      <xdr:col>85</xdr:col>
      <xdr:colOff>127000</xdr:colOff>
      <xdr:row>36</xdr:row>
      <xdr:rowOff>57150</xdr:rowOff>
    </xdr:to>
    <xdr:cxnSp macro="">
      <xdr:nvCxnSpPr>
        <xdr:cNvPr id="523" name="直線コネクタ 522"/>
        <xdr:cNvCxnSpPr/>
      </xdr:nvCxnSpPr>
      <xdr:spPr>
        <a:xfrm flipV="1">
          <a:off x="15481300" y="6227699"/>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4"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5" name="フローチャート: 判断 524"/>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24257</xdr:rowOff>
    </xdr:from>
    <xdr:to>
      <xdr:col>81</xdr:col>
      <xdr:colOff>50800</xdr:colOff>
      <xdr:row>36</xdr:row>
      <xdr:rowOff>57150</xdr:rowOff>
    </xdr:to>
    <xdr:cxnSp macro="">
      <xdr:nvCxnSpPr>
        <xdr:cNvPr id="526" name="直線コネクタ 525"/>
        <xdr:cNvCxnSpPr/>
      </xdr:nvCxnSpPr>
      <xdr:spPr>
        <a:xfrm>
          <a:off x="14592300" y="5339207"/>
          <a:ext cx="889000" cy="89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7" name="フローチャート: 判断 526"/>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8" name="テキスト ボックス 527"/>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24257</xdr:rowOff>
    </xdr:from>
    <xdr:to>
      <xdr:col>76</xdr:col>
      <xdr:colOff>114300</xdr:colOff>
      <xdr:row>34</xdr:row>
      <xdr:rowOff>74676</xdr:rowOff>
    </xdr:to>
    <xdr:cxnSp macro="">
      <xdr:nvCxnSpPr>
        <xdr:cNvPr id="529" name="直線コネクタ 528"/>
        <xdr:cNvCxnSpPr/>
      </xdr:nvCxnSpPr>
      <xdr:spPr>
        <a:xfrm flipV="1">
          <a:off x="13703300" y="5339207"/>
          <a:ext cx="889000" cy="5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30" name="フローチャート: 判断 529"/>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31" name="テキスト ボックス 530"/>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117856</xdr:rowOff>
    </xdr:from>
    <xdr:to>
      <xdr:col>71</xdr:col>
      <xdr:colOff>177800</xdr:colOff>
      <xdr:row>34</xdr:row>
      <xdr:rowOff>74676</xdr:rowOff>
    </xdr:to>
    <xdr:cxnSp macro="">
      <xdr:nvCxnSpPr>
        <xdr:cNvPr id="532" name="直線コネクタ 531"/>
        <xdr:cNvCxnSpPr/>
      </xdr:nvCxnSpPr>
      <xdr:spPr>
        <a:xfrm>
          <a:off x="12814300" y="5604256"/>
          <a:ext cx="88900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3" name="フローチャート: 判断 532"/>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135145</xdr:rowOff>
    </xdr:from>
    <xdr:ext cx="534377" cy="259045"/>
    <xdr:sp macro="" textlink="">
      <xdr:nvSpPr>
        <xdr:cNvPr id="534" name="テキスト ボックス 533"/>
        <xdr:cNvSpPr txBox="1"/>
      </xdr:nvSpPr>
      <xdr:spPr>
        <a:xfrm>
          <a:off x="13436111" y="596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152400</xdr:rowOff>
    </xdr:from>
    <xdr:to>
      <xdr:col>67</xdr:col>
      <xdr:colOff>101600</xdr:colOff>
      <xdr:row>35</xdr:row>
      <xdr:rowOff>82550</xdr:rowOff>
    </xdr:to>
    <xdr:sp macro="" textlink="">
      <xdr:nvSpPr>
        <xdr:cNvPr id="535" name="フローチャート: 判断 534"/>
        <xdr:cNvSpPr/>
      </xdr:nvSpPr>
      <xdr:spPr>
        <a:xfrm>
          <a:off x="1276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73677</xdr:rowOff>
    </xdr:from>
    <xdr:ext cx="534377" cy="259045"/>
    <xdr:sp macro="" textlink="">
      <xdr:nvSpPr>
        <xdr:cNvPr id="536" name="テキスト ボックス 535"/>
        <xdr:cNvSpPr txBox="1"/>
      </xdr:nvSpPr>
      <xdr:spPr>
        <a:xfrm>
          <a:off x="12547111" y="60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4699</xdr:rowOff>
    </xdr:from>
    <xdr:to>
      <xdr:col>85</xdr:col>
      <xdr:colOff>177800</xdr:colOff>
      <xdr:row>36</xdr:row>
      <xdr:rowOff>106299</xdr:rowOff>
    </xdr:to>
    <xdr:sp macro="" textlink="">
      <xdr:nvSpPr>
        <xdr:cNvPr id="542" name="楕円 541"/>
        <xdr:cNvSpPr/>
      </xdr:nvSpPr>
      <xdr:spPr>
        <a:xfrm>
          <a:off x="162687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154576</xdr:rowOff>
    </xdr:from>
    <xdr:ext cx="534377" cy="259045"/>
    <xdr:sp macro="" textlink="">
      <xdr:nvSpPr>
        <xdr:cNvPr id="543" name="消防費該当値テキスト"/>
        <xdr:cNvSpPr txBox="1"/>
      </xdr:nvSpPr>
      <xdr:spPr>
        <a:xfrm>
          <a:off x="16370300" y="61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544" name="楕円 543"/>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99077</xdr:rowOff>
    </xdr:from>
    <xdr:ext cx="534377" cy="259045"/>
    <xdr:sp macro="" textlink="">
      <xdr:nvSpPr>
        <xdr:cNvPr id="545" name="テキスト ボックス 544"/>
        <xdr:cNvSpPr txBox="1"/>
      </xdr:nvSpPr>
      <xdr:spPr>
        <a:xfrm>
          <a:off x="15214111" y="627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144907</xdr:rowOff>
    </xdr:from>
    <xdr:to>
      <xdr:col>76</xdr:col>
      <xdr:colOff>165100</xdr:colOff>
      <xdr:row>31</xdr:row>
      <xdr:rowOff>75057</xdr:rowOff>
    </xdr:to>
    <xdr:sp macro="" textlink="">
      <xdr:nvSpPr>
        <xdr:cNvPr id="546" name="楕円 545"/>
        <xdr:cNvSpPr/>
      </xdr:nvSpPr>
      <xdr:spPr>
        <a:xfrm>
          <a:off x="14541500" y="52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91584</xdr:rowOff>
    </xdr:from>
    <xdr:ext cx="534377" cy="259045"/>
    <xdr:sp macro="" textlink="">
      <xdr:nvSpPr>
        <xdr:cNvPr id="547" name="テキスト ボックス 546"/>
        <xdr:cNvSpPr txBox="1"/>
      </xdr:nvSpPr>
      <xdr:spPr>
        <a:xfrm>
          <a:off x="14325111" y="50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23876</xdr:rowOff>
    </xdr:from>
    <xdr:to>
      <xdr:col>72</xdr:col>
      <xdr:colOff>38100</xdr:colOff>
      <xdr:row>34</xdr:row>
      <xdr:rowOff>125476</xdr:rowOff>
    </xdr:to>
    <xdr:sp macro="" textlink="">
      <xdr:nvSpPr>
        <xdr:cNvPr id="548" name="楕円 547"/>
        <xdr:cNvSpPr/>
      </xdr:nvSpPr>
      <xdr:spPr>
        <a:xfrm>
          <a:off x="13652500" y="58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142003</xdr:rowOff>
    </xdr:from>
    <xdr:ext cx="534377" cy="259045"/>
    <xdr:sp macro="" textlink="">
      <xdr:nvSpPr>
        <xdr:cNvPr id="549" name="テキスト ボックス 548"/>
        <xdr:cNvSpPr txBox="1"/>
      </xdr:nvSpPr>
      <xdr:spPr>
        <a:xfrm>
          <a:off x="13436111" y="56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67056</xdr:rowOff>
    </xdr:from>
    <xdr:to>
      <xdr:col>67</xdr:col>
      <xdr:colOff>101600</xdr:colOff>
      <xdr:row>32</xdr:row>
      <xdr:rowOff>168656</xdr:rowOff>
    </xdr:to>
    <xdr:sp macro="" textlink="">
      <xdr:nvSpPr>
        <xdr:cNvPr id="550" name="楕円 549"/>
        <xdr:cNvSpPr/>
      </xdr:nvSpPr>
      <xdr:spPr>
        <a:xfrm>
          <a:off x="12763500" y="55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13733</xdr:rowOff>
    </xdr:from>
    <xdr:ext cx="534377" cy="259045"/>
    <xdr:sp macro="" textlink="">
      <xdr:nvSpPr>
        <xdr:cNvPr id="551" name="テキスト ボックス 550"/>
        <xdr:cNvSpPr txBox="1"/>
      </xdr:nvSpPr>
      <xdr:spPr>
        <a:xfrm>
          <a:off x="12547111" y="53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6" name="直線コネクタ 575"/>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7"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8" name="直線コネクタ 577"/>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9"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80" name="直線コネクタ 579"/>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150006</xdr:rowOff>
    </xdr:from>
    <xdr:to>
      <xdr:col>85</xdr:col>
      <xdr:colOff>127000</xdr:colOff>
      <xdr:row>57</xdr:row>
      <xdr:rowOff>73349</xdr:rowOff>
    </xdr:to>
    <xdr:cxnSp macro="">
      <xdr:nvCxnSpPr>
        <xdr:cNvPr id="581" name="直線コネクタ 580"/>
        <xdr:cNvCxnSpPr/>
      </xdr:nvCxnSpPr>
      <xdr:spPr>
        <a:xfrm>
          <a:off x="15481300" y="9751206"/>
          <a:ext cx="8382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2"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3" name="フローチャート: 判断 582"/>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150006</xdr:rowOff>
    </xdr:from>
    <xdr:to>
      <xdr:col>81</xdr:col>
      <xdr:colOff>50800</xdr:colOff>
      <xdr:row>57</xdr:row>
      <xdr:rowOff>59861</xdr:rowOff>
    </xdr:to>
    <xdr:cxnSp macro="">
      <xdr:nvCxnSpPr>
        <xdr:cNvPr id="584" name="直線コネクタ 583"/>
        <xdr:cNvCxnSpPr/>
      </xdr:nvCxnSpPr>
      <xdr:spPr>
        <a:xfrm flipV="1">
          <a:off x="14592300" y="9751206"/>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5" name="フローチャート: 判断 584"/>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6" name="テキスト ボックス 585"/>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59861</xdr:rowOff>
    </xdr:from>
    <xdr:to>
      <xdr:col>76</xdr:col>
      <xdr:colOff>114300</xdr:colOff>
      <xdr:row>57</xdr:row>
      <xdr:rowOff>110306</xdr:rowOff>
    </xdr:to>
    <xdr:cxnSp macro="">
      <xdr:nvCxnSpPr>
        <xdr:cNvPr id="587" name="直線コネクタ 586"/>
        <xdr:cNvCxnSpPr/>
      </xdr:nvCxnSpPr>
      <xdr:spPr>
        <a:xfrm flipV="1">
          <a:off x="13703300" y="9832511"/>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8" name="フローチャート: 判断 587"/>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9" name="テキスト ボックス 588"/>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81807</xdr:rowOff>
    </xdr:from>
    <xdr:to>
      <xdr:col>71</xdr:col>
      <xdr:colOff>177800</xdr:colOff>
      <xdr:row>57</xdr:row>
      <xdr:rowOff>110306</xdr:rowOff>
    </xdr:to>
    <xdr:cxnSp macro="">
      <xdr:nvCxnSpPr>
        <xdr:cNvPr id="590" name="直線コネクタ 589"/>
        <xdr:cNvCxnSpPr/>
      </xdr:nvCxnSpPr>
      <xdr:spPr>
        <a:xfrm>
          <a:off x="12814300" y="9854457"/>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91" name="フローチャート: 判断 590"/>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2" name="テキスト ボックス 591"/>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151308</xdr:rowOff>
    </xdr:from>
    <xdr:to>
      <xdr:col>67</xdr:col>
      <xdr:colOff>101600</xdr:colOff>
      <xdr:row>57</xdr:row>
      <xdr:rowOff>81458</xdr:rowOff>
    </xdr:to>
    <xdr:sp macro="" textlink="">
      <xdr:nvSpPr>
        <xdr:cNvPr id="593" name="フローチャート: 判断 592"/>
        <xdr:cNvSpPr/>
      </xdr:nvSpPr>
      <xdr:spPr>
        <a:xfrm>
          <a:off x="12763500" y="975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97985</xdr:rowOff>
    </xdr:from>
    <xdr:ext cx="534377" cy="259045"/>
    <xdr:sp macro="" textlink="">
      <xdr:nvSpPr>
        <xdr:cNvPr id="594" name="テキスト ボックス 593"/>
        <xdr:cNvSpPr txBox="1"/>
      </xdr:nvSpPr>
      <xdr:spPr>
        <a:xfrm>
          <a:off x="12547111" y="95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22549</xdr:rowOff>
    </xdr:from>
    <xdr:to>
      <xdr:col>85</xdr:col>
      <xdr:colOff>177800</xdr:colOff>
      <xdr:row>57</xdr:row>
      <xdr:rowOff>124149</xdr:rowOff>
    </xdr:to>
    <xdr:sp macro="" textlink="">
      <xdr:nvSpPr>
        <xdr:cNvPr id="600" name="楕円 599"/>
        <xdr:cNvSpPr/>
      </xdr:nvSpPr>
      <xdr:spPr>
        <a:xfrm>
          <a:off x="16268700" y="97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976</xdr:rowOff>
    </xdr:from>
    <xdr:ext cx="534377" cy="259045"/>
    <xdr:sp macro="" textlink="">
      <xdr:nvSpPr>
        <xdr:cNvPr id="601" name="教育費該当値テキスト"/>
        <xdr:cNvSpPr txBox="1"/>
      </xdr:nvSpPr>
      <xdr:spPr>
        <a:xfrm>
          <a:off x="16370300" y="9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99206</xdr:rowOff>
    </xdr:from>
    <xdr:to>
      <xdr:col>81</xdr:col>
      <xdr:colOff>101600</xdr:colOff>
      <xdr:row>57</xdr:row>
      <xdr:rowOff>29356</xdr:rowOff>
    </xdr:to>
    <xdr:sp macro="" textlink="">
      <xdr:nvSpPr>
        <xdr:cNvPr id="602" name="楕円 601"/>
        <xdr:cNvSpPr/>
      </xdr:nvSpPr>
      <xdr:spPr>
        <a:xfrm>
          <a:off x="15430500" y="97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45883</xdr:rowOff>
    </xdr:from>
    <xdr:ext cx="534377" cy="259045"/>
    <xdr:sp macro="" textlink="">
      <xdr:nvSpPr>
        <xdr:cNvPr id="603" name="テキスト ボックス 602"/>
        <xdr:cNvSpPr txBox="1"/>
      </xdr:nvSpPr>
      <xdr:spPr>
        <a:xfrm>
          <a:off x="15214111" y="94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9061</xdr:rowOff>
    </xdr:from>
    <xdr:to>
      <xdr:col>76</xdr:col>
      <xdr:colOff>165100</xdr:colOff>
      <xdr:row>57</xdr:row>
      <xdr:rowOff>110661</xdr:rowOff>
    </xdr:to>
    <xdr:sp macro="" textlink="">
      <xdr:nvSpPr>
        <xdr:cNvPr id="604" name="楕円 603"/>
        <xdr:cNvSpPr/>
      </xdr:nvSpPr>
      <xdr:spPr>
        <a:xfrm>
          <a:off x="14541500" y="97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101788</xdr:rowOff>
    </xdr:from>
    <xdr:ext cx="534377" cy="259045"/>
    <xdr:sp macro="" textlink="">
      <xdr:nvSpPr>
        <xdr:cNvPr id="605" name="テキスト ボックス 604"/>
        <xdr:cNvSpPr txBox="1"/>
      </xdr:nvSpPr>
      <xdr:spPr>
        <a:xfrm>
          <a:off x="14325111" y="98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59506</xdr:rowOff>
    </xdr:from>
    <xdr:to>
      <xdr:col>72</xdr:col>
      <xdr:colOff>38100</xdr:colOff>
      <xdr:row>57</xdr:row>
      <xdr:rowOff>161106</xdr:rowOff>
    </xdr:to>
    <xdr:sp macro="" textlink="">
      <xdr:nvSpPr>
        <xdr:cNvPr id="606" name="楕円 605"/>
        <xdr:cNvSpPr/>
      </xdr:nvSpPr>
      <xdr:spPr>
        <a:xfrm>
          <a:off x="13652500" y="98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152233</xdr:rowOff>
    </xdr:from>
    <xdr:ext cx="534377" cy="259045"/>
    <xdr:sp macro="" textlink="">
      <xdr:nvSpPr>
        <xdr:cNvPr id="607" name="テキスト ボックス 606"/>
        <xdr:cNvSpPr txBox="1"/>
      </xdr:nvSpPr>
      <xdr:spPr>
        <a:xfrm>
          <a:off x="13436111" y="99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31007</xdr:rowOff>
    </xdr:from>
    <xdr:to>
      <xdr:col>67</xdr:col>
      <xdr:colOff>101600</xdr:colOff>
      <xdr:row>57</xdr:row>
      <xdr:rowOff>132607</xdr:rowOff>
    </xdr:to>
    <xdr:sp macro="" textlink="">
      <xdr:nvSpPr>
        <xdr:cNvPr id="608" name="楕円 607"/>
        <xdr:cNvSpPr/>
      </xdr:nvSpPr>
      <xdr:spPr>
        <a:xfrm>
          <a:off x="12763500" y="98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123734</xdr:rowOff>
    </xdr:from>
    <xdr:ext cx="534377" cy="259045"/>
    <xdr:sp macro="" textlink="">
      <xdr:nvSpPr>
        <xdr:cNvPr id="609" name="テキスト ボックス 608"/>
        <xdr:cNvSpPr txBox="1"/>
      </xdr:nvSpPr>
      <xdr:spPr>
        <a:xfrm>
          <a:off x="12547111" y="98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3" name="直線コネクタ 632"/>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6"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7" name="直線コネクタ 636"/>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43535</xdr:rowOff>
    </xdr:from>
    <xdr:to>
      <xdr:col>85</xdr:col>
      <xdr:colOff>127000</xdr:colOff>
      <xdr:row>79</xdr:row>
      <xdr:rowOff>43993</xdr:rowOff>
    </xdr:to>
    <xdr:cxnSp macro="">
      <xdr:nvCxnSpPr>
        <xdr:cNvPr id="638" name="直線コネクタ 637"/>
        <xdr:cNvCxnSpPr/>
      </xdr:nvCxnSpPr>
      <xdr:spPr>
        <a:xfrm>
          <a:off x="15481300" y="1358808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9"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40" name="フローチャート: 判断 639"/>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43535</xdr:rowOff>
    </xdr:from>
    <xdr:to>
      <xdr:col>81</xdr:col>
      <xdr:colOff>50800</xdr:colOff>
      <xdr:row>79</xdr:row>
      <xdr:rowOff>44069</xdr:rowOff>
    </xdr:to>
    <xdr:cxnSp macro="">
      <xdr:nvCxnSpPr>
        <xdr:cNvPr id="641" name="直線コネクタ 640"/>
        <xdr:cNvCxnSpPr/>
      </xdr:nvCxnSpPr>
      <xdr:spPr>
        <a:xfrm flipV="1">
          <a:off x="14592300" y="1358808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2" name="フローチャート: 判断 641"/>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3" name="テキスト ボックス 642"/>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41021</xdr:rowOff>
    </xdr:from>
    <xdr:to>
      <xdr:col>76</xdr:col>
      <xdr:colOff>114300</xdr:colOff>
      <xdr:row>79</xdr:row>
      <xdr:rowOff>44069</xdr:rowOff>
    </xdr:to>
    <xdr:cxnSp macro="">
      <xdr:nvCxnSpPr>
        <xdr:cNvPr id="644" name="直線コネクタ 643"/>
        <xdr:cNvCxnSpPr/>
      </xdr:nvCxnSpPr>
      <xdr:spPr>
        <a:xfrm>
          <a:off x="13703300" y="1358557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5" name="フローチャート: 判断 644"/>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6" name="テキスト ボックス 645"/>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41021</xdr:rowOff>
    </xdr:from>
    <xdr:to>
      <xdr:col>71</xdr:col>
      <xdr:colOff>177800</xdr:colOff>
      <xdr:row>79</xdr:row>
      <xdr:rowOff>41173</xdr:rowOff>
    </xdr:to>
    <xdr:cxnSp macro="">
      <xdr:nvCxnSpPr>
        <xdr:cNvPr id="647" name="直線コネクタ 646"/>
        <xdr:cNvCxnSpPr/>
      </xdr:nvCxnSpPr>
      <xdr:spPr>
        <a:xfrm flipV="1">
          <a:off x="12814300" y="135855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8" name="フローチャート: 判断 647"/>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9" name="テキスト ボックス 648"/>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136677</xdr:rowOff>
    </xdr:from>
    <xdr:to>
      <xdr:col>67</xdr:col>
      <xdr:colOff>101600</xdr:colOff>
      <xdr:row>79</xdr:row>
      <xdr:rowOff>66827</xdr:rowOff>
    </xdr:to>
    <xdr:sp macro="" textlink="">
      <xdr:nvSpPr>
        <xdr:cNvPr id="650" name="フローチャート: 判断 649"/>
        <xdr:cNvSpPr/>
      </xdr:nvSpPr>
      <xdr:spPr>
        <a:xfrm>
          <a:off x="12763500" y="1350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83354</xdr:rowOff>
    </xdr:from>
    <xdr:ext cx="378565" cy="259045"/>
    <xdr:sp macro="" textlink="">
      <xdr:nvSpPr>
        <xdr:cNvPr id="651" name="テキスト ボックス 650"/>
        <xdr:cNvSpPr txBox="1"/>
      </xdr:nvSpPr>
      <xdr:spPr>
        <a:xfrm>
          <a:off x="12625017" y="132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164643</xdr:rowOff>
    </xdr:from>
    <xdr:to>
      <xdr:col>85</xdr:col>
      <xdr:colOff>177800</xdr:colOff>
      <xdr:row>79</xdr:row>
      <xdr:rowOff>94793</xdr:rowOff>
    </xdr:to>
    <xdr:sp macro="" textlink="">
      <xdr:nvSpPr>
        <xdr:cNvPr id="657" name="楕円 656"/>
        <xdr:cNvSpPr/>
      </xdr:nvSpPr>
      <xdr:spPr>
        <a:xfrm>
          <a:off x="162687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79570</xdr:rowOff>
    </xdr:from>
    <xdr:ext cx="249299" cy="259045"/>
    <xdr:sp macro="" textlink="">
      <xdr:nvSpPr>
        <xdr:cNvPr id="658" name="災害復旧費該当値テキスト"/>
        <xdr:cNvSpPr txBox="1"/>
      </xdr:nvSpPr>
      <xdr:spPr>
        <a:xfrm>
          <a:off x="16370300" y="13452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164185</xdr:rowOff>
    </xdr:from>
    <xdr:to>
      <xdr:col>81</xdr:col>
      <xdr:colOff>101600</xdr:colOff>
      <xdr:row>79</xdr:row>
      <xdr:rowOff>94335</xdr:rowOff>
    </xdr:to>
    <xdr:sp macro="" textlink="">
      <xdr:nvSpPr>
        <xdr:cNvPr id="659" name="楕円 658"/>
        <xdr:cNvSpPr/>
      </xdr:nvSpPr>
      <xdr:spPr>
        <a:xfrm>
          <a:off x="15430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85462</xdr:rowOff>
    </xdr:from>
    <xdr:ext cx="313932" cy="259045"/>
    <xdr:sp macro="" textlink="">
      <xdr:nvSpPr>
        <xdr:cNvPr id="660" name="テキスト ボックス 659"/>
        <xdr:cNvSpPr txBox="1"/>
      </xdr:nvSpPr>
      <xdr:spPr>
        <a:xfrm>
          <a:off x="15324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164719</xdr:rowOff>
    </xdr:from>
    <xdr:to>
      <xdr:col>76</xdr:col>
      <xdr:colOff>165100</xdr:colOff>
      <xdr:row>79</xdr:row>
      <xdr:rowOff>94869</xdr:rowOff>
    </xdr:to>
    <xdr:sp macro="" textlink="">
      <xdr:nvSpPr>
        <xdr:cNvPr id="661" name="楕円 660"/>
        <xdr:cNvSpPr/>
      </xdr:nvSpPr>
      <xdr:spPr>
        <a:xfrm>
          <a:off x="14541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85996</xdr:rowOff>
    </xdr:from>
    <xdr:ext cx="249299" cy="259045"/>
    <xdr:sp macro="" textlink="">
      <xdr:nvSpPr>
        <xdr:cNvPr id="662" name="テキスト ボックス 661"/>
        <xdr:cNvSpPr txBox="1"/>
      </xdr:nvSpPr>
      <xdr:spPr>
        <a:xfrm>
          <a:off x="14467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161671</xdr:rowOff>
    </xdr:from>
    <xdr:to>
      <xdr:col>72</xdr:col>
      <xdr:colOff>38100</xdr:colOff>
      <xdr:row>79</xdr:row>
      <xdr:rowOff>91821</xdr:rowOff>
    </xdr:to>
    <xdr:sp macro="" textlink="">
      <xdr:nvSpPr>
        <xdr:cNvPr id="663" name="楕円 662"/>
        <xdr:cNvSpPr/>
      </xdr:nvSpPr>
      <xdr:spPr>
        <a:xfrm>
          <a:off x="13652500" y="135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82948</xdr:rowOff>
    </xdr:from>
    <xdr:ext cx="313932" cy="259045"/>
    <xdr:sp macro="" textlink="">
      <xdr:nvSpPr>
        <xdr:cNvPr id="664" name="テキスト ボックス 663"/>
        <xdr:cNvSpPr txBox="1"/>
      </xdr:nvSpPr>
      <xdr:spPr>
        <a:xfrm>
          <a:off x="13546333" y="13627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161823</xdr:rowOff>
    </xdr:from>
    <xdr:to>
      <xdr:col>67</xdr:col>
      <xdr:colOff>101600</xdr:colOff>
      <xdr:row>79</xdr:row>
      <xdr:rowOff>91973</xdr:rowOff>
    </xdr:to>
    <xdr:sp macro="" textlink="">
      <xdr:nvSpPr>
        <xdr:cNvPr id="665" name="楕円 664"/>
        <xdr:cNvSpPr/>
      </xdr:nvSpPr>
      <xdr:spPr>
        <a:xfrm>
          <a:off x="12763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83100</xdr:rowOff>
    </xdr:from>
    <xdr:ext cx="313932" cy="259045"/>
    <xdr:sp macro="" textlink="">
      <xdr:nvSpPr>
        <xdr:cNvPr id="666" name="テキスト ボックス 665"/>
        <xdr:cNvSpPr txBox="1"/>
      </xdr:nvSpPr>
      <xdr:spPr>
        <a:xfrm>
          <a:off x="12657333" y="13627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90" name="直線コネクタ 689"/>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91"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2" name="直線コネクタ 691"/>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3"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4" name="直線コネクタ 693"/>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139985</xdr:rowOff>
    </xdr:from>
    <xdr:to>
      <xdr:col>85</xdr:col>
      <xdr:colOff>127000</xdr:colOff>
      <xdr:row>95</xdr:row>
      <xdr:rowOff>144862</xdr:rowOff>
    </xdr:to>
    <xdr:cxnSp macro="">
      <xdr:nvCxnSpPr>
        <xdr:cNvPr id="695" name="直線コネクタ 694"/>
        <xdr:cNvCxnSpPr/>
      </xdr:nvCxnSpPr>
      <xdr:spPr>
        <a:xfrm>
          <a:off x="15481300" y="16427735"/>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6"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7" name="フローチャート: 判断 696"/>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108458</xdr:rowOff>
    </xdr:from>
    <xdr:to>
      <xdr:col>81</xdr:col>
      <xdr:colOff>50800</xdr:colOff>
      <xdr:row>95</xdr:row>
      <xdr:rowOff>139985</xdr:rowOff>
    </xdr:to>
    <xdr:cxnSp macro="">
      <xdr:nvCxnSpPr>
        <xdr:cNvPr id="698" name="直線コネクタ 697"/>
        <xdr:cNvCxnSpPr/>
      </xdr:nvCxnSpPr>
      <xdr:spPr>
        <a:xfrm>
          <a:off x="14592300" y="16396208"/>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9" name="フローチャート: 判断 698"/>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700" name="テキスト ボックス 699"/>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101219</xdr:rowOff>
    </xdr:from>
    <xdr:to>
      <xdr:col>76</xdr:col>
      <xdr:colOff>114300</xdr:colOff>
      <xdr:row>95</xdr:row>
      <xdr:rowOff>108458</xdr:rowOff>
    </xdr:to>
    <xdr:cxnSp macro="">
      <xdr:nvCxnSpPr>
        <xdr:cNvPr id="701" name="直線コネクタ 700"/>
        <xdr:cNvCxnSpPr/>
      </xdr:nvCxnSpPr>
      <xdr:spPr>
        <a:xfrm>
          <a:off x="13703300" y="1638896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2" name="フローチャート: 判断 701"/>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3" name="テキスト ボックス 702"/>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101219</xdr:rowOff>
    </xdr:from>
    <xdr:to>
      <xdr:col>71</xdr:col>
      <xdr:colOff>177800</xdr:colOff>
      <xdr:row>95</xdr:row>
      <xdr:rowOff>102248</xdr:rowOff>
    </xdr:to>
    <xdr:cxnSp macro="">
      <xdr:nvCxnSpPr>
        <xdr:cNvPr id="704" name="直線コネクタ 703"/>
        <xdr:cNvCxnSpPr/>
      </xdr:nvCxnSpPr>
      <xdr:spPr>
        <a:xfrm flipV="1">
          <a:off x="12814300" y="1638896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5" name="フローチャート: 判断 704"/>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6" name="テキスト ボックス 705"/>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60934</xdr:rowOff>
    </xdr:from>
    <xdr:to>
      <xdr:col>67</xdr:col>
      <xdr:colOff>101600</xdr:colOff>
      <xdr:row>95</xdr:row>
      <xdr:rowOff>162534</xdr:rowOff>
    </xdr:to>
    <xdr:sp macro="" textlink="">
      <xdr:nvSpPr>
        <xdr:cNvPr id="707" name="フローチャート: 判断 706"/>
        <xdr:cNvSpPr/>
      </xdr:nvSpPr>
      <xdr:spPr>
        <a:xfrm>
          <a:off x="12763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153661</xdr:rowOff>
    </xdr:from>
    <xdr:ext cx="534377" cy="259045"/>
    <xdr:sp macro="" textlink="">
      <xdr:nvSpPr>
        <xdr:cNvPr id="708" name="テキスト ボックス 707"/>
        <xdr:cNvSpPr txBox="1"/>
      </xdr:nvSpPr>
      <xdr:spPr>
        <a:xfrm>
          <a:off x="12547111" y="1644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94062</xdr:rowOff>
    </xdr:from>
    <xdr:to>
      <xdr:col>85</xdr:col>
      <xdr:colOff>177800</xdr:colOff>
      <xdr:row>96</xdr:row>
      <xdr:rowOff>24212</xdr:rowOff>
    </xdr:to>
    <xdr:sp macro="" textlink="">
      <xdr:nvSpPr>
        <xdr:cNvPr id="714" name="楕円 713"/>
        <xdr:cNvSpPr/>
      </xdr:nvSpPr>
      <xdr:spPr>
        <a:xfrm>
          <a:off x="16268700" y="163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72489</xdr:rowOff>
    </xdr:from>
    <xdr:ext cx="534377" cy="259045"/>
    <xdr:sp macro="" textlink="">
      <xdr:nvSpPr>
        <xdr:cNvPr id="715" name="公債費該当値テキスト"/>
        <xdr:cNvSpPr txBox="1"/>
      </xdr:nvSpPr>
      <xdr:spPr>
        <a:xfrm>
          <a:off x="16370300" y="163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89185</xdr:rowOff>
    </xdr:from>
    <xdr:to>
      <xdr:col>81</xdr:col>
      <xdr:colOff>101600</xdr:colOff>
      <xdr:row>96</xdr:row>
      <xdr:rowOff>19335</xdr:rowOff>
    </xdr:to>
    <xdr:sp macro="" textlink="">
      <xdr:nvSpPr>
        <xdr:cNvPr id="716" name="楕円 715"/>
        <xdr:cNvSpPr/>
      </xdr:nvSpPr>
      <xdr:spPr>
        <a:xfrm>
          <a:off x="15430500" y="163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10462</xdr:rowOff>
    </xdr:from>
    <xdr:ext cx="534377" cy="259045"/>
    <xdr:sp macro="" textlink="">
      <xdr:nvSpPr>
        <xdr:cNvPr id="717" name="テキスト ボックス 716"/>
        <xdr:cNvSpPr txBox="1"/>
      </xdr:nvSpPr>
      <xdr:spPr>
        <a:xfrm>
          <a:off x="15214111" y="164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57658</xdr:rowOff>
    </xdr:from>
    <xdr:to>
      <xdr:col>76</xdr:col>
      <xdr:colOff>165100</xdr:colOff>
      <xdr:row>95</xdr:row>
      <xdr:rowOff>159258</xdr:rowOff>
    </xdr:to>
    <xdr:sp macro="" textlink="">
      <xdr:nvSpPr>
        <xdr:cNvPr id="718" name="楕円 717"/>
        <xdr:cNvSpPr/>
      </xdr:nvSpPr>
      <xdr:spPr>
        <a:xfrm>
          <a:off x="14541500" y="163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150385</xdr:rowOff>
    </xdr:from>
    <xdr:ext cx="534377" cy="259045"/>
    <xdr:sp macro="" textlink="">
      <xdr:nvSpPr>
        <xdr:cNvPr id="719" name="テキスト ボックス 718"/>
        <xdr:cNvSpPr txBox="1"/>
      </xdr:nvSpPr>
      <xdr:spPr>
        <a:xfrm>
          <a:off x="14325111" y="164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50419</xdr:rowOff>
    </xdr:from>
    <xdr:to>
      <xdr:col>72</xdr:col>
      <xdr:colOff>38100</xdr:colOff>
      <xdr:row>95</xdr:row>
      <xdr:rowOff>152019</xdr:rowOff>
    </xdr:to>
    <xdr:sp macro="" textlink="">
      <xdr:nvSpPr>
        <xdr:cNvPr id="720" name="楕円 719"/>
        <xdr:cNvSpPr/>
      </xdr:nvSpPr>
      <xdr:spPr>
        <a:xfrm>
          <a:off x="13652500" y="163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168546</xdr:rowOff>
    </xdr:from>
    <xdr:ext cx="534377" cy="259045"/>
    <xdr:sp macro="" textlink="">
      <xdr:nvSpPr>
        <xdr:cNvPr id="721" name="テキスト ボックス 720"/>
        <xdr:cNvSpPr txBox="1"/>
      </xdr:nvSpPr>
      <xdr:spPr>
        <a:xfrm>
          <a:off x="13436111" y="161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51448</xdr:rowOff>
    </xdr:from>
    <xdr:to>
      <xdr:col>67</xdr:col>
      <xdr:colOff>101600</xdr:colOff>
      <xdr:row>95</xdr:row>
      <xdr:rowOff>153048</xdr:rowOff>
    </xdr:to>
    <xdr:sp macro="" textlink="">
      <xdr:nvSpPr>
        <xdr:cNvPr id="722" name="楕円 721"/>
        <xdr:cNvSpPr/>
      </xdr:nvSpPr>
      <xdr:spPr>
        <a:xfrm>
          <a:off x="12763500" y="163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169575</xdr:rowOff>
    </xdr:from>
    <xdr:ext cx="534377" cy="259045"/>
    <xdr:sp macro="" textlink="">
      <xdr:nvSpPr>
        <xdr:cNvPr id="723" name="テキスト ボックス 722"/>
        <xdr:cNvSpPr txBox="1"/>
      </xdr:nvSpPr>
      <xdr:spPr>
        <a:xfrm>
          <a:off x="12547111" y="161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9" name="テキスト ボックス 738"/>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3" name="直線コネクタ 742"/>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4"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6"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7" name="直線コネクタ 746"/>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9"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50" name="フローチャート: 判断 749"/>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2" name="フローチャート: 判断 751"/>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3" name="テキスト ボックス 752"/>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5" name="フローチャート: 判断 754"/>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6" name="テキスト ボックス 755"/>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8" name="フローチャート: 判断 757"/>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9" name="テキスト ボックス 758"/>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80328</xdr:rowOff>
    </xdr:from>
    <xdr:to>
      <xdr:col>98</xdr:col>
      <xdr:colOff>38100</xdr:colOff>
      <xdr:row>38</xdr:row>
      <xdr:rowOff>10478</xdr:rowOff>
    </xdr:to>
    <xdr:sp macro="" textlink="">
      <xdr:nvSpPr>
        <xdr:cNvPr id="760" name="フローチャート: 判断 759"/>
        <xdr:cNvSpPr/>
      </xdr:nvSpPr>
      <xdr:spPr>
        <a:xfrm>
          <a:off x="18605500" y="6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27005</xdr:rowOff>
    </xdr:from>
    <xdr:ext cx="378565" cy="259045"/>
    <xdr:sp macro="" textlink="">
      <xdr:nvSpPr>
        <xdr:cNvPr id="761" name="テキスト ボックス 760"/>
        <xdr:cNvSpPr txBox="1"/>
      </xdr:nvSpPr>
      <xdr:spPr>
        <a:xfrm>
          <a:off x="18467017" y="619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8"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総務費は、住民一人当たり</a:t>
          </a:r>
          <a:r>
            <a:rPr kumimoji="1" lang="en-US" altLang="ja-JP" sz="1400">
              <a:latin typeface="ＭＳ Ｐゴシック" panose="020B0600070205080204" pitchFamily="50" charset="-128"/>
              <a:ea typeface="ＭＳ Ｐゴシック" panose="020B0600070205080204" pitchFamily="50" charset="-128"/>
            </a:rPr>
            <a:t>31,268</a:t>
          </a:r>
          <a:r>
            <a:rPr kumimoji="1" lang="ja-JP" altLang="en-US" sz="1400">
              <a:latin typeface="ＭＳ Ｐゴシック" panose="020B0600070205080204" pitchFamily="50" charset="-128"/>
              <a:ea typeface="ＭＳ Ｐゴシック" panose="020B0600070205080204" pitchFamily="50" charset="-128"/>
            </a:rPr>
            <a:t>円となっている。三島駅南口立体自転車等駐車場整備事業費や財政調整基金への積み立て額が減少したことなどの影響から、前年度比</a:t>
          </a:r>
          <a:r>
            <a:rPr kumimoji="1" lang="en-US" altLang="ja-JP" sz="1400">
              <a:latin typeface="ＭＳ Ｐゴシック" panose="020B0600070205080204" pitchFamily="50" charset="-128"/>
              <a:ea typeface="ＭＳ Ｐゴシック" panose="020B0600070205080204" pitchFamily="50" charset="-128"/>
            </a:rPr>
            <a:t>3,059</a:t>
          </a:r>
          <a:r>
            <a:rPr kumimoji="1" lang="ja-JP" altLang="en-US" sz="1400">
              <a:latin typeface="ＭＳ Ｐゴシック" panose="020B0600070205080204" pitchFamily="50" charset="-128"/>
              <a:ea typeface="ＭＳ Ｐゴシック" panose="020B0600070205080204" pitchFamily="50" charset="-128"/>
            </a:rPr>
            <a:t>円の減となっている。</a:t>
          </a:r>
        </a:p>
        <a:p>
          <a:r>
            <a:rPr kumimoji="1" lang="ja-JP" altLang="en-US" sz="1400">
              <a:latin typeface="ＭＳ Ｐゴシック" panose="020B0600070205080204" pitchFamily="50" charset="-128"/>
              <a:ea typeface="ＭＳ Ｐゴシック" panose="020B0600070205080204" pitchFamily="50" charset="-128"/>
            </a:rPr>
            <a:t>民生費は、住民一人当たり</a:t>
          </a:r>
          <a:r>
            <a:rPr kumimoji="1" lang="en-US" altLang="ja-JP" sz="1400">
              <a:latin typeface="ＭＳ Ｐゴシック" panose="020B0600070205080204" pitchFamily="50" charset="-128"/>
              <a:ea typeface="ＭＳ Ｐゴシック" panose="020B0600070205080204" pitchFamily="50" charset="-128"/>
            </a:rPr>
            <a:t>122,750</a:t>
          </a:r>
          <a:r>
            <a:rPr kumimoji="1" lang="ja-JP" altLang="en-US" sz="1400">
              <a:latin typeface="ＭＳ Ｐゴシック" panose="020B0600070205080204" pitchFamily="50" charset="-128"/>
              <a:ea typeface="ＭＳ Ｐゴシック" panose="020B0600070205080204" pitchFamily="50" charset="-128"/>
            </a:rPr>
            <a:t>円となっている。臨時福祉給付金事業が終了したこと、認定こども園整備（保育所分）に対する補助金が減少したことなどの影響から、前年度比</a:t>
          </a:r>
          <a:r>
            <a:rPr kumimoji="1" lang="en-US" altLang="ja-JP" sz="1400">
              <a:latin typeface="ＭＳ Ｐゴシック" panose="020B0600070205080204" pitchFamily="50" charset="-128"/>
              <a:ea typeface="ＭＳ Ｐゴシック" panose="020B0600070205080204" pitchFamily="50" charset="-128"/>
            </a:rPr>
            <a:t>106</a:t>
          </a:r>
          <a:r>
            <a:rPr kumimoji="1" lang="ja-JP" altLang="en-US" sz="1400">
              <a:latin typeface="ＭＳ Ｐゴシック" panose="020B0600070205080204" pitchFamily="50" charset="-128"/>
              <a:ea typeface="ＭＳ Ｐゴシック" panose="020B0600070205080204" pitchFamily="50" charset="-128"/>
            </a:rPr>
            <a:t>円の減となっている。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商工費は、住民一人当たり</a:t>
          </a:r>
          <a:r>
            <a:rPr kumimoji="1" lang="en-US" altLang="ja-JP" sz="1400">
              <a:latin typeface="ＭＳ Ｐゴシック" panose="020B0600070205080204" pitchFamily="50" charset="-128"/>
              <a:ea typeface="ＭＳ Ｐゴシック" panose="020B0600070205080204" pitchFamily="50" charset="-128"/>
            </a:rPr>
            <a:t>3,883</a:t>
          </a:r>
          <a:r>
            <a:rPr kumimoji="1" lang="ja-JP" altLang="en-US" sz="1400">
              <a:latin typeface="ＭＳ Ｐゴシック" panose="020B0600070205080204" pitchFamily="50" charset="-128"/>
              <a:ea typeface="ＭＳ Ｐゴシック" panose="020B0600070205080204" pitchFamily="50" charset="-128"/>
            </a:rPr>
            <a:t>円となっている。企業立地事業費補助金の増額などにより、前年度比</a:t>
          </a:r>
          <a:r>
            <a:rPr kumimoji="1" lang="en-US" altLang="ja-JP" sz="1400">
              <a:latin typeface="ＭＳ Ｐゴシック" panose="020B0600070205080204" pitchFamily="50" charset="-128"/>
              <a:ea typeface="ＭＳ Ｐゴシック" panose="020B0600070205080204" pitchFamily="50" charset="-128"/>
            </a:rPr>
            <a:t>602</a:t>
          </a:r>
          <a:r>
            <a:rPr kumimoji="1" lang="ja-JP" altLang="en-US" sz="1400">
              <a:latin typeface="ＭＳ Ｐゴシック" panose="020B0600070205080204" pitchFamily="50" charset="-128"/>
              <a:ea typeface="ＭＳ Ｐゴシック" panose="020B0600070205080204" pitchFamily="50" charset="-128"/>
            </a:rPr>
            <a:t>円の増となっている。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土木費は、住民一人当たり</a:t>
          </a:r>
          <a:r>
            <a:rPr kumimoji="1" lang="en-US" altLang="ja-JP" sz="1400">
              <a:latin typeface="ＭＳ Ｐゴシック" panose="020B0600070205080204" pitchFamily="50" charset="-128"/>
              <a:ea typeface="ＭＳ Ｐゴシック" panose="020B0600070205080204" pitchFamily="50" charset="-128"/>
            </a:rPr>
            <a:t>37,975</a:t>
          </a:r>
          <a:r>
            <a:rPr kumimoji="1" lang="ja-JP" altLang="en-US" sz="1400">
              <a:latin typeface="ＭＳ Ｐゴシック" panose="020B0600070205080204" pitchFamily="50" charset="-128"/>
              <a:ea typeface="ＭＳ Ｐゴシック" panose="020B0600070205080204" pitchFamily="50" charset="-128"/>
            </a:rPr>
            <a:t>円となっている。三ツ谷工業団地土地区画整理事業に対する負担金の減、谷田幸原線建設事業の減などにより、前年度比</a:t>
          </a:r>
          <a:r>
            <a:rPr kumimoji="1" lang="en-US" altLang="ja-JP" sz="1400">
              <a:latin typeface="ＭＳ Ｐゴシック" panose="020B0600070205080204" pitchFamily="50" charset="-128"/>
              <a:ea typeface="ＭＳ Ｐゴシック" panose="020B0600070205080204" pitchFamily="50" charset="-128"/>
            </a:rPr>
            <a:t>1,609</a:t>
          </a:r>
          <a:r>
            <a:rPr kumimoji="1" lang="ja-JP" altLang="en-US" sz="1400">
              <a:latin typeface="ＭＳ Ｐゴシック" panose="020B0600070205080204" pitchFamily="50" charset="-128"/>
              <a:ea typeface="ＭＳ Ｐゴシック" panose="020B0600070205080204" pitchFamily="50" charset="-128"/>
            </a:rPr>
            <a:t>円の減となっている。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教育費は、住民一人当たり</a:t>
          </a:r>
          <a:r>
            <a:rPr kumimoji="1" lang="en-US" altLang="ja-JP" sz="1400">
              <a:latin typeface="ＭＳ Ｐゴシック" panose="020B0600070205080204" pitchFamily="50" charset="-128"/>
              <a:ea typeface="ＭＳ Ｐゴシック" panose="020B0600070205080204" pitchFamily="50" charset="-128"/>
            </a:rPr>
            <a:t>36,483</a:t>
          </a:r>
          <a:r>
            <a:rPr kumimoji="1" lang="ja-JP" altLang="en-US" sz="1400">
              <a:latin typeface="ＭＳ Ｐゴシック" panose="020B0600070205080204" pitchFamily="50" charset="-128"/>
              <a:ea typeface="ＭＳ Ｐゴシック" panose="020B0600070205080204" pitchFamily="50" charset="-128"/>
            </a:rPr>
            <a:t>円となっている。北中学校改築事業の減、認定こども園整備（幼稚園分）に対する補助金の減などの影響から、前年度比</a:t>
          </a:r>
          <a:r>
            <a:rPr kumimoji="1" lang="en-US" altLang="ja-JP" sz="1400">
              <a:latin typeface="ＭＳ Ｐゴシック" panose="020B0600070205080204" pitchFamily="50" charset="-128"/>
              <a:ea typeface="ＭＳ Ｐゴシック" panose="020B0600070205080204" pitchFamily="50" charset="-128"/>
            </a:rPr>
            <a:t>4,976</a:t>
          </a:r>
          <a:r>
            <a:rPr kumimoji="1" lang="ja-JP" altLang="en-US" sz="14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財政調整基金の残高は、前年度比</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千円増となり微増であるが、標準財政規模が大きくなったことにより、比率は前年度から</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ポイントの減となった。一方、実質収支額は歳出決算額の減により前年度比</a:t>
          </a:r>
          <a:r>
            <a:rPr kumimoji="1" lang="en-US" altLang="ja-JP" sz="1400">
              <a:latin typeface="ＭＳ ゴシック" pitchFamily="49" charset="-128"/>
              <a:ea typeface="ＭＳ ゴシック" pitchFamily="49" charset="-128"/>
            </a:rPr>
            <a:t>304,445</a:t>
          </a:r>
          <a:r>
            <a:rPr kumimoji="1" lang="ja-JP" altLang="en-US" sz="1400">
              <a:latin typeface="ＭＳ ゴシック" pitchFamily="49" charset="-128"/>
              <a:ea typeface="ＭＳ ゴシック" pitchFamily="49" charset="-128"/>
            </a:rPr>
            <a:t>千円増加し、標準財政規模に対する比率は</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ポイント増加した。今後も計画的に財政調整基金の積立や事務事業の見直しを行い健全財政の維持を図る。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全ての会計において黒字を維持している。</a:t>
          </a:r>
        </a:p>
        <a:p>
          <a:r>
            <a:rPr kumimoji="1" lang="ja-JP" altLang="en-US" sz="1400">
              <a:latin typeface="ＭＳ ゴシック" pitchFamily="49" charset="-128"/>
              <a:ea typeface="ＭＳ ゴシック" pitchFamily="49" charset="-128"/>
            </a:rPr>
            <a:t>一般会計については、大型公共事業が終了したことなどの影響から黒字額が増加した。水道事業会計については、平成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日に水道料金を値上げしたことにより営業収益が増えたことなどの影響から収支が改善した。また、下水道事業特別会計は平成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日より地方公営企業法を適用したことに伴い、平成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日をもって打ち切り決算を行った結果、平成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年度の歳出決算額が減少したことにより一時的に比率が増加したが、平成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年度と同水準に戻った。今後も堅実な財政運営を心がけ、健全財政維持を図っていく。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35493849</v>
      </c>
      <c r="BO4" s="461"/>
      <c r="BP4" s="461"/>
      <c r="BQ4" s="461"/>
      <c r="BR4" s="461"/>
      <c r="BS4" s="461"/>
      <c r="BT4" s="461"/>
      <c r="BU4" s="462"/>
      <c r="BV4" s="460">
        <v>36478423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5.0999999999999996</v>
      </c>
      <c r="CU4" s="642"/>
      <c r="CV4" s="642"/>
      <c r="CW4" s="642"/>
      <c r="CX4" s="642"/>
      <c r="CY4" s="642"/>
      <c r="CZ4" s="642"/>
      <c r="DA4" s="643"/>
      <c r="DB4" s="641">
        <v>3.7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34369088</v>
      </c>
      <c r="BO5" s="466"/>
      <c r="BP5" s="466"/>
      <c r="BQ5" s="466"/>
      <c r="BR5" s="466"/>
      <c r="BS5" s="466"/>
      <c r="BT5" s="466"/>
      <c r="BU5" s="467"/>
      <c r="BV5" s="465">
        <v>35678881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83.3</v>
      </c>
      <c r="CU5" s="436"/>
      <c r="CV5" s="436"/>
      <c r="CW5" s="436"/>
      <c r="CX5" s="436"/>
      <c r="CY5" s="436"/>
      <c r="CZ5" s="436"/>
      <c r="DA5" s="437"/>
      <c r="DB5" s="435">
        <v>81.900000000000006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1124761</v>
      </c>
      <c r="BO6" s="466"/>
      <c r="BP6" s="466"/>
      <c r="BQ6" s="466"/>
      <c r="BR6" s="466"/>
      <c r="BS6" s="466"/>
      <c r="BT6" s="466"/>
      <c r="BU6" s="467"/>
      <c r="BV6" s="465">
        <v>799542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88.7</v>
      </c>
      <c r="CU6" s="616"/>
      <c r="CV6" s="616"/>
      <c r="CW6" s="616"/>
      <c r="CX6" s="616"/>
      <c r="CY6" s="616"/>
      <c r="CZ6" s="616"/>
      <c r="DA6" s="617"/>
      <c r="DB6" s="615">
        <v>86.8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41856</v>
      </c>
      <c r="BO7" s="466"/>
      <c r="BP7" s="466"/>
      <c r="BQ7" s="466"/>
      <c r="BR7" s="466"/>
      <c r="BS7" s="466"/>
      <c r="BT7" s="466"/>
      <c r="BU7" s="467"/>
      <c r="BV7" s="465">
        <v>21082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21166785</v>
      </c>
      <c r="CU7" s="466"/>
      <c r="CV7" s="466"/>
      <c r="CW7" s="466"/>
      <c r="CX7" s="466"/>
      <c r="CY7" s="466"/>
      <c r="CZ7" s="466"/>
      <c r="DA7" s="467"/>
      <c r="DB7" s="465">
        <v>20771927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1082905</v>
      </c>
      <c r="BO8" s="466"/>
      <c r="BP8" s="466"/>
      <c r="BQ8" s="466"/>
      <c r="BR8" s="466"/>
      <c r="BS8" s="466"/>
      <c r="BT8" s="466"/>
      <c r="BU8" s="467"/>
      <c r="BV8" s="465">
        <v>778460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0.93</v>
      </c>
      <c r="CU8" s="579"/>
      <c r="CV8" s="579"/>
      <c r="CW8" s="579"/>
      <c r="CX8" s="579"/>
      <c r="CY8" s="579"/>
      <c r="CZ8" s="579"/>
      <c r="DA8" s="580"/>
      <c r="DB8" s="578">
        <v>0.93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110046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304445</v>
      </c>
      <c r="BO9" s="466"/>
      <c r="BP9" s="466"/>
      <c r="BQ9" s="466"/>
      <c r="BR9" s="466"/>
      <c r="BS9" s="466"/>
      <c r="BT9" s="466"/>
      <c r="BU9" s="467"/>
      <c r="BV9" s="465">
        <v>127305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13.2</v>
      </c>
      <c r="CU9" s="436"/>
      <c r="CV9" s="436"/>
      <c r="CW9" s="436"/>
      <c r="CX9" s="436"/>
      <c r="CY9" s="436"/>
      <c r="CZ9" s="436"/>
      <c r="DA9" s="437"/>
      <c r="DB9" s="435">
        <v>13.4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111838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108</v>
      </c>
      <c r="AV10" s="523"/>
      <c r="AW10" s="523"/>
      <c r="AX10" s="523"/>
      <c r="AY10" s="445" t="s">
        <v>120</v>
      </c>
      <c r="AZ10" s="446"/>
      <c r="BA10" s="446"/>
      <c r="BB10" s="446"/>
      <c r="BC10" s="446"/>
      <c r="BD10" s="446"/>
      <c r="BE10" s="446"/>
      <c r="BF10" s="446"/>
      <c r="BG10" s="446"/>
      <c r="BH10" s="446"/>
      <c r="BI10" s="446"/>
      <c r="BJ10" s="446"/>
      <c r="BK10" s="446"/>
      <c r="BL10" s="446"/>
      <c r="BM10" s="447"/>
      <c r="BN10" s="465">
        <v>322133</v>
      </c>
      <c r="BO10" s="466"/>
      <c r="BP10" s="466"/>
      <c r="BQ10" s="466"/>
      <c r="BR10" s="466"/>
      <c r="BS10" s="466"/>
      <c r="BT10" s="466"/>
      <c r="BU10" s="467"/>
      <c r="BV10" s="465">
        <v>526626</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110352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125</v>
      </c>
      <c r="AV12" s="523"/>
      <c r="AW12" s="523"/>
      <c r="AX12" s="523"/>
      <c r="AY12" s="445" t="s">
        <v>135</v>
      </c>
      <c r="AZ12" s="446"/>
      <c r="BA12" s="446"/>
      <c r="BB12" s="446"/>
      <c r="BC12" s="446"/>
      <c r="BD12" s="446"/>
      <c r="BE12" s="446"/>
      <c r="BF12" s="446"/>
      <c r="BG12" s="446"/>
      <c r="BH12" s="446"/>
      <c r="BI12" s="446"/>
      <c r="BJ12" s="446"/>
      <c r="BK12" s="446"/>
      <c r="BL12" s="446"/>
      <c r="BM12" s="447"/>
      <c r="BN12" s="465">
        <v>322000</v>
      </c>
      <c r="BO12" s="466"/>
      <c r="BP12" s="466"/>
      <c r="BQ12" s="466"/>
      <c r="BR12" s="466"/>
      <c r="BS12" s="466"/>
      <c r="BT12" s="466"/>
      <c r="BU12" s="467"/>
      <c r="BV12" s="465">
        <v>526000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109004</v>
      </c>
      <c r="S13" s="569"/>
      <c r="T13" s="569"/>
      <c r="U13" s="569"/>
      <c r="V13" s="570"/>
      <c r="W13" s="556" t="s">
        <v>139</v>
      </c>
      <c r="X13" s="478"/>
      <c r="Y13" s="478"/>
      <c r="Z13" s="478"/>
      <c r="AA13" s="478"/>
      <c r="AB13" s="479"/>
      <c r="AC13" s="441">
        <v>1240</v>
      </c>
      <c r="AD13" s="442"/>
      <c r="AE13" s="442"/>
      <c r="AF13" s="442"/>
      <c r="AG13" s="443"/>
      <c r="AH13" s="441">
        <v>1230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304578</v>
      </c>
      <c r="BO13" s="466"/>
      <c r="BP13" s="466"/>
      <c r="BQ13" s="466"/>
      <c r="BR13" s="466"/>
      <c r="BS13" s="466"/>
      <c r="BT13" s="466"/>
      <c r="BU13" s="467"/>
      <c r="BV13" s="465">
        <v>127931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5.6</v>
      </c>
      <c r="CU13" s="436"/>
      <c r="CV13" s="436"/>
      <c r="CW13" s="436"/>
      <c r="CX13" s="436"/>
      <c r="CY13" s="436"/>
      <c r="CZ13" s="436"/>
      <c r="DA13" s="437"/>
      <c r="DB13" s="435">
        <v>6.2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110977</v>
      </c>
      <c r="S14" s="569"/>
      <c r="T14" s="569"/>
      <c r="U14" s="569"/>
      <c r="V14" s="570"/>
      <c r="W14" s="571"/>
      <c r="X14" s="481"/>
      <c r="Y14" s="481"/>
      <c r="Z14" s="481"/>
      <c r="AA14" s="481"/>
      <c r="AB14" s="482"/>
      <c r="AC14" s="561">
        <v>2.4</v>
      </c>
      <c r="AD14" s="562"/>
      <c r="AE14" s="562"/>
      <c r="AF14" s="562"/>
      <c r="AG14" s="563"/>
      <c r="AH14" s="561">
        <v>2.2999999999999998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10.6</v>
      </c>
      <c r="CU14" s="573"/>
      <c r="CV14" s="573"/>
      <c r="CW14" s="573"/>
      <c r="CX14" s="573"/>
      <c r="CY14" s="573"/>
      <c r="CZ14" s="573"/>
      <c r="DA14" s="574"/>
      <c r="DB14" s="572">
        <v>14.9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109705</v>
      </c>
      <c r="S15" s="569"/>
      <c r="T15" s="569"/>
      <c r="U15" s="569"/>
      <c r="V15" s="570"/>
      <c r="W15" s="556" t="s">
        <v>147</v>
      </c>
      <c r="X15" s="478"/>
      <c r="Y15" s="478"/>
      <c r="Z15" s="478"/>
      <c r="AA15" s="478"/>
      <c r="AB15" s="479"/>
      <c r="AC15" s="441">
        <v>14532</v>
      </c>
      <c r="AD15" s="442"/>
      <c r="AE15" s="442"/>
      <c r="AF15" s="442"/>
      <c r="AG15" s="443"/>
      <c r="AH15" s="441">
        <v>15173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14594047</v>
      </c>
      <c r="BO15" s="461"/>
      <c r="BP15" s="461"/>
      <c r="BQ15" s="461"/>
      <c r="BR15" s="461"/>
      <c r="BS15" s="461"/>
      <c r="BT15" s="461"/>
      <c r="BU15" s="462"/>
      <c r="BV15" s="460">
        <v>14452823</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27.7</v>
      </c>
      <c r="AD16" s="562"/>
      <c r="AE16" s="562"/>
      <c r="AF16" s="562"/>
      <c r="AG16" s="563"/>
      <c r="AH16" s="561">
        <v>28.3</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15667698</v>
      </c>
      <c r="BO16" s="466"/>
      <c r="BP16" s="466"/>
      <c r="BQ16" s="466"/>
      <c r="BR16" s="466"/>
      <c r="BS16" s="466"/>
      <c r="BT16" s="466"/>
      <c r="BU16" s="467"/>
      <c r="BV16" s="465">
        <v>15462542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151</v>
      </c>
      <c r="S17" s="554"/>
      <c r="T17" s="554"/>
      <c r="U17" s="554"/>
      <c r="V17" s="555"/>
      <c r="W17" s="556" t="s">
        <v>154</v>
      </c>
      <c r="X17" s="478"/>
      <c r="Y17" s="478"/>
      <c r="Z17" s="478"/>
      <c r="AA17" s="478"/>
      <c r="AB17" s="479"/>
      <c r="AC17" s="441">
        <v>36726</v>
      </c>
      <c r="AD17" s="442"/>
      <c r="AE17" s="442"/>
      <c r="AF17" s="442"/>
      <c r="AG17" s="443"/>
      <c r="AH17" s="441">
        <v>37181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18774987</v>
      </c>
      <c r="BO17" s="466"/>
      <c r="BP17" s="466"/>
      <c r="BQ17" s="466"/>
      <c r="BR17" s="466"/>
      <c r="BS17" s="466"/>
      <c r="BT17" s="466"/>
      <c r="BU17" s="467"/>
      <c r="BV17" s="465">
        <v>18573734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62.02</v>
      </c>
      <c r="M18" s="530"/>
      <c r="N18" s="530"/>
      <c r="O18" s="530"/>
      <c r="P18" s="530"/>
      <c r="Q18" s="530"/>
      <c r="R18" s="531"/>
      <c r="S18" s="531"/>
      <c r="T18" s="531"/>
      <c r="U18" s="531"/>
      <c r="V18" s="532"/>
      <c r="W18" s="546"/>
      <c r="X18" s="547"/>
      <c r="Y18" s="547"/>
      <c r="Z18" s="547"/>
      <c r="AA18" s="547"/>
      <c r="AB18" s="557"/>
      <c r="AC18" s="429">
        <v>70</v>
      </c>
      <c r="AD18" s="430"/>
      <c r="AE18" s="430"/>
      <c r="AF18" s="430"/>
      <c r="AG18" s="533"/>
      <c r="AH18" s="429">
        <v>69.400000000000006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18121667</v>
      </c>
      <c r="BO18" s="466"/>
      <c r="BP18" s="466"/>
      <c r="BQ18" s="466"/>
      <c r="BR18" s="466"/>
      <c r="BS18" s="466"/>
      <c r="BT18" s="466"/>
      <c r="BU18" s="467"/>
      <c r="BV18" s="465">
        <v>17410424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1774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24958913</v>
      </c>
      <c r="BO19" s="466"/>
      <c r="BP19" s="466"/>
      <c r="BQ19" s="466"/>
      <c r="BR19" s="466"/>
      <c r="BS19" s="466"/>
      <c r="BT19" s="466"/>
      <c r="BU19" s="467"/>
      <c r="BV19" s="465">
        <v>24804624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45218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38797508</v>
      </c>
      <c r="BO23" s="466"/>
      <c r="BP23" s="466"/>
      <c r="BQ23" s="466"/>
      <c r="BR23" s="466"/>
      <c r="BS23" s="466"/>
      <c r="BT23" s="466"/>
      <c r="BU23" s="467"/>
      <c r="BV23" s="465">
        <v>38832914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9000</v>
      </c>
      <c r="R24" s="442"/>
      <c r="S24" s="442"/>
      <c r="T24" s="442"/>
      <c r="U24" s="442"/>
      <c r="V24" s="443"/>
      <c r="W24" s="507"/>
      <c r="X24" s="498"/>
      <c r="Y24" s="499"/>
      <c r="Z24" s="438" t="s">
        <v>170</v>
      </c>
      <c r="AA24" s="439"/>
      <c r="AB24" s="439"/>
      <c r="AC24" s="439"/>
      <c r="AD24" s="439"/>
      <c r="AE24" s="439"/>
      <c r="AF24" s="439"/>
      <c r="AG24" s="440"/>
      <c r="AH24" s="441">
        <v>573</v>
      </c>
      <c r="AI24" s="442"/>
      <c r="AJ24" s="442"/>
      <c r="AK24" s="442"/>
      <c r="AL24" s="443"/>
      <c r="AM24" s="441">
        <v>1762548</v>
      </c>
      <c r="AN24" s="442"/>
      <c r="AO24" s="442"/>
      <c r="AP24" s="442"/>
      <c r="AQ24" s="442"/>
      <c r="AR24" s="443"/>
      <c r="AS24" s="441">
        <v>3076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30193533</v>
      </c>
      <c r="BO24" s="466"/>
      <c r="BP24" s="466"/>
      <c r="BQ24" s="466"/>
      <c r="BR24" s="466"/>
      <c r="BS24" s="466"/>
      <c r="BT24" s="466"/>
      <c r="BU24" s="467"/>
      <c r="BV24" s="465">
        <v>30217587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7200</v>
      </c>
      <c r="R25" s="442"/>
      <c r="S25" s="442"/>
      <c r="T25" s="442"/>
      <c r="U25" s="442"/>
      <c r="V25" s="443"/>
      <c r="W25" s="507"/>
      <c r="X25" s="498"/>
      <c r="Y25" s="499"/>
      <c r="Z25" s="438" t="s">
        <v>173</v>
      </c>
      <c r="AA25" s="439"/>
      <c r="AB25" s="439"/>
      <c r="AC25" s="439"/>
      <c r="AD25" s="439"/>
      <c r="AE25" s="439"/>
      <c r="AF25" s="439"/>
      <c r="AG25" s="440"/>
      <c r="AH25" s="441" t="s">
        <v>128</v>
      </c>
      <c r="AI25" s="442"/>
      <c r="AJ25" s="442"/>
      <c r="AK25" s="442"/>
      <c r="AL25" s="443"/>
      <c r="AM25" s="441" t="s">
        <v>128</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8473831</v>
      </c>
      <c r="BO25" s="461"/>
      <c r="BP25" s="461"/>
      <c r="BQ25" s="461"/>
      <c r="BR25" s="461"/>
      <c r="BS25" s="461"/>
      <c r="BT25" s="461"/>
      <c r="BU25" s="462"/>
      <c r="BV25" s="460">
        <v>7051450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6780</v>
      </c>
      <c r="R26" s="442"/>
      <c r="S26" s="442"/>
      <c r="T26" s="442"/>
      <c r="U26" s="442"/>
      <c r="V26" s="443"/>
      <c r="W26" s="507"/>
      <c r="X26" s="498"/>
      <c r="Y26" s="499"/>
      <c r="Z26" s="438" t="s">
        <v>177</v>
      </c>
      <c r="AA26" s="520"/>
      <c r="AB26" s="520"/>
      <c r="AC26" s="520"/>
      <c r="AD26" s="520"/>
      <c r="AE26" s="520"/>
      <c r="AF26" s="520"/>
      <c r="AG26" s="521"/>
      <c r="AH26" s="441">
        <v>32</v>
      </c>
      <c r="AI26" s="442"/>
      <c r="AJ26" s="442"/>
      <c r="AK26" s="442"/>
      <c r="AL26" s="443"/>
      <c r="AM26" s="441">
        <v>103968</v>
      </c>
      <c r="AN26" s="442"/>
      <c r="AO26" s="442"/>
      <c r="AP26" s="442"/>
      <c r="AQ26" s="442"/>
      <c r="AR26" s="443"/>
      <c r="AS26" s="441">
        <v>3249</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4950</v>
      </c>
      <c r="R27" s="442"/>
      <c r="S27" s="442"/>
      <c r="T27" s="442"/>
      <c r="U27" s="442"/>
      <c r="V27" s="443"/>
      <c r="W27" s="507"/>
      <c r="X27" s="498"/>
      <c r="Y27" s="499"/>
      <c r="Z27" s="438" t="s">
        <v>180</v>
      </c>
      <c r="AA27" s="439"/>
      <c r="AB27" s="439"/>
      <c r="AC27" s="439"/>
      <c r="AD27" s="439"/>
      <c r="AE27" s="439"/>
      <c r="AF27" s="439"/>
      <c r="AG27" s="440"/>
      <c r="AH27" s="441">
        <v>61</v>
      </c>
      <c r="AI27" s="442"/>
      <c r="AJ27" s="442"/>
      <c r="AK27" s="442"/>
      <c r="AL27" s="443"/>
      <c r="AM27" s="441">
        <v>178348</v>
      </c>
      <c r="AN27" s="442"/>
      <c r="AO27" s="442"/>
      <c r="AP27" s="442"/>
      <c r="AQ27" s="442"/>
      <c r="AR27" s="443"/>
      <c r="AS27" s="441">
        <v>2924</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384609</v>
      </c>
      <c r="BO27" s="469"/>
      <c r="BP27" s="469"/>
      <c r="BQ27" s="469"/>
      <c r="BR27" s="469"/>
      <c r="BS27" s="469"/>
      <c r="BT27" s="469"/>
      <c r="BU27" s="470"/>
      <c r="BV27" s="468">
        <v>383981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4350</v>
      </c>
      <c r="R28" s="442"/>
      <c r="S28" s="442"/>
      <c r="T28" s="442"/>
      <c r="U28" s="442"/>
      <c r="V28" s="443"/>
      <c r="W28" s="507"/>
      <c r="X28" s="498"/>
      <c r="Y28" s="499"/>
      <c r="Z28" s="438" t="s">
        <v>183</v>
      </c>
      <c r="AA28" s="439"/>
      <c r="AB28" s="439"/>
      <c r="AC28" s="439"/>
      <c r="AD28" s="439"/>
      <c r="AE28" s="439"/>
      <c r="AF28" s="439"/>
      <c r="AG28" s="440"/>
      <c r="AH28" s="441" t="s">
        <v>184</v>
      </c>
      <c r="AI28" s="442"/>
      <c r="AJ28" s="442"/>
      <c r="AK28" s="442"/>
      <c r="AL28" s="443"/>
      <c r="AM28" s="441" t="s">
        <v>137</v>
      </c>
      <c r="AN28" s="442"/>
      <c r="AO28" s="442"/>
      <c r="AP28" s="442"/>
      <c r="AQ28" s="442"/>
      <c r="AR28" s="443"/>
      <c r="AS28" s="441" t="s">
        <v>129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1390993</v>
      </c>
      <c r="BO28" s="461"/>
      <c r="BP28" s="461"/>
      <c r="BQ28" s="461"/>
      <c r="BR28" s="461"/>
      <c r="BS28" s="461"/>
      <c r="BT28" s="461"/>
      <c r="BU28" s="462"/>
      <c r="BV28" s="460">
        <v>1390860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20</v>
      </c>
      <c r="M29" s="442"/>
      <c r="N29" s="442"/>
      <c r="O29" s="442"/>
      <c r="P29" s="443"/>
      <c r="Q29" s="441">
        <v>4100</v>
      </c>
      <c r="R29" s="442"/>
      <c r="S29" s="442"/>
      <c r="T29" s="442"/>
      <c r="U29" s="442"/>
      <c r="V29" s="443"/>
      <c r="W29" s="508"/>
      <c r="X29" s="509"/>
      <c r="Y29" s="510"/>
      <c r="Z29" s="438" t="s">
        <v>187</v>
      </c>
      <c r="AA29" s="439"/>
      <c r="AB29" s="439"/>
      <c r="AC29" s="439"/>
      <c r="AD29" s="439"/>
      <c r="AE29" s="439"/>
      <c r="AF29" s="439"/>
      <c r="AG29" s="440"/>
      <c r="AH29" s="441">
        <v>634</v>
      </c>
      <c r="AI29" s="442"/>
      <c r="AJ29" s="442"/>
      <c r="AK29" s="442"/>
      <c r="AL29" s="443"/>
      <c r="AM29" s="441">
        <v>1940896</v>
      </c>
      <c r="AN29" s="442"/>
      <c r="AO29" s="442"/>
      <c r="AP29" s="442"/>
      <c r="AQ29" s="442"/>
      <c r="AR29" s="443"/>
      <c r="AS29" s="441">
        <v>3061</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t="s">
        <v>137</v>
      </c>
      <c r="BO29" s="466"/>
      <c r="BP29" s="466"/>
      <c r="BQ29" s="466"/>
      <c r="BR29" s="466"/>
      <c r="BS29" s="466"/>
      <c r="BT29" s="466"/>
      <c r="BU29" s="467"/>
      <c r="BV29" s="465" t="s">
        <v>137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102.4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1479144</v>
      </c>
      <c r="BO30" s="469"/>
      <c r="BP30" s="469"/>
      <c r="BQ30" s="469"/>
      <c r="BR30" s="469"/>
      <c r="BS30" s="469"/>
      <c r="BT30" s="469"/>
      <c r="BU30" s="470"/>
      <c r="BV30" s="468">
        <v>1384262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199</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三島函南広域行政組合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三島市土地開発公社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墓園事業特別会計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富士山南東消防組合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みしま街づくり</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箱根山御山組合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三島市外五ヶ市町箱根山組合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三島市外三ヶ市町箱根山林組合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箱根山禁伐林組合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箱根山殖産林組合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静岡県後期高齢者医療広域連合（事業会計分）</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Iz9vMZbfVED01Ay2WfO12vD8sJRYXtRP1eNSU22BFEEMFgJJhFN+tIMstqHszcLl0oRvZCU4aXXX0nPmKkLOA==" saltValue="yp3hSYr1KUCqf7tcnubc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3" t="s">
        <v>548</v>
      </c>
      <c r="D34" s="1243"/>
      <c r="E34" s="1244"/>
      <c r="F34" s="32">
        <v>5.87</v>
      </c>
      <c r="G34" s="33">
        <v>4.54</v>
      </c>
      <c r="H34" s="33">
        <v>4.74</v>
      </c>
      <c r="I34" s="33">
        <v>5.21</v>
      </c>
      <c r="J34" s="34">
        <v>5.93</v>
      </c>
      <c r="K34" s="22"/>
      <c r="L34" s="22"/>
      <c r="M34" s="22"/>
      <c r="N34" s="22"/>
      <c r="O34" s="22"/>
      <c r="P34" s="22"/>
    </row>
    <row r="35" spans="1:16" ht="39" customHeight="1" x14ac:dyDescent="0.15">
      <c r="A35" s="22"/>
      <c r="B35" s="35"/>
      <c r="C35" s="1237" t="s">
        <v>549</v>
      </c>
      <c r="D35" s="1238"/>
      <c r="E35" s="1239"/>
      <c r="F35" s="36">
        <v>2.35</v>
      </c>
      <c r="G35" s="37">
        <v>5.0199999999999996</v>
      </c>
      <c r="H35" s="37">
        <v>3.09</v>
      </c>
      <c r="I35" s="37">
        <v>3.7</v>
      </c>
      <c r="J35" s="38">
        <v>5.0599999999999996</v>
      </c>
      <c r="K35" s="22"/>
      <c r="L35" s="22"/>
      <c r="M35" s="22"/>
      <c r="N35" s="22"/>
      <c r="O35" s="22"/>
      <c r="P35" s="22"/>
    </row>
    <row r="36" spans="1:16" ht="39" customHeight="1" x14ac:dyDescent="0.15">
      <c r="A36" s="22"/>
      <c r="B36" s="35"/>
      <c r="C36" s="1237" t="s">
        <v>550</v>
      </c>
      <c r="D36" s="1238"/>
      <c r="E36" s="1239"/>
      <c r="F36" s="36">
        <v>0.88</v>
      </c>
      <c r="G36" s="37">
        <v>0.72</v>
      </c>
      <c r="H36" s="37">
        <v>1.01</v>
      </c>
      <c r="I36" s="37">
        <v>1.22</v>
      </c>
      <c r="J36" s="38">
        <v>1.28</v>
      </c>
      <c r="K36" s="22"/>
      <c r="L36" s="22"/>
      <c r="M36" s="22"/>
      <c r="N36" s="22"/>
      <c r="O36" s="22"/>
      <c r="P36" s="22"/>
    </row>
    <row r="37" spans="1:16" ht="39" customHeight="1" x14ac:dyDescent="0.15">
      <c r="A37" s="22"/>
      <c r="B37" s="35"/>
      <c r="C37" s="1237" t="s">
        <v>551</v>
      </c>
      <c r="D37" s="1238"/>
      <c r="E37" s="1239"/>
      <c r="F37" s="36">
        <v>1.23</v>
      </c>
      <c r="G37" s="37">
        <v>1.45</v>
      </c>
      <c r="H37" s="37">
        <v>1.1599999999999999</v>
      </c>
      <c r="I37" s="37">
        <v>1.85</v>
      </c>
      <c r="J37" s="38">
        <v>1.1000000000000001</v>
      </c>
      <c r="K37" s="22"/>
      <c r="L37" s="22"/>
      <c r="M37" s="22"/>
      <c r="N37" s="22"/>
      <c r="O37" s="22"/>
      <c r="P37" s="22"/>
    </row>
    <row r="38" spans="1:16" ht="39" customHeight="1" x14ac:dyDescent="0.15">
      <c r="A38" s="22"/>
      <c r="B38" s="35"/>
      <c r="C38" s="1237" t="s">
        <v>552</v>
      </c>
      <c r="D38" s="1238"/>
      <c r="E38" s="1239"/>
      <c r="F38" s="36" t="s">
        <v>500</v>
      </c>
      <c r="G38" s="37" t="s">
        <v>500</v>
      </c>
      <c r="H38" s="37" t="s">
        <v>500</v>
      </c>
      <c r="I38" s="37" t="s">
        <v>500</v>
      </c>
      <c r="J38" s="38">
        <v>0.32</v>
      </c>
      <c r="K38" s="22"/>
      <c r="L38" s="22"/>
      <c r="M38" s="22"/>
      <c r="N38" s="22"/>
      <c r="O38" s="22"/>
      <c r="P38" s="22"/>
    </row>
    <row r="39" spans="1:16" ht="39" customHeight="1" x14ac:dyDescent="0.15">
      <c r="A39" s="22"/>
      <c r="B39" s="35"/>
      <c r="C39" s="1237" t="s">
        <v>553</v>
      </c>
      <c r="D39" s="1238"/>
      <c r="E39" s="1239"/>
      <c r="F39" s="36">
        <v>0.02</v>
      </c>
      <c r="G39" s="37">
        <v>0.03</v>
      </c>
      <c r="H39" s="37">
        <v>0.03</v>
      </c>
      <c r="I39" s="37">
        <v>0.04</v>
      </c>
      <c r="J39" s="38">
        <v>0.05</v>
      </c>
      <c r="K39" s="22"/>
      <c r="L39" s="22"/>
      <c r="M39" s="22"/>
      <c r="N39" s="22"/>
      <c r="O39" s="22"/>
      <c r="P39" s="22"/>
    </row>
    <row r="40" spans="1:16" ht="39" customHeight="1" x14ac:dyDescent="0.15">
      <c r="A40" s="22"/>
      <c r="B40" s="35"/>
      <c r="C40" s="1237" t="s">
        <v>554</v>
      </c>
      <c r="D40" s="1238"/>
      <c r="E40" s="1239"/>
      <c r="F40" s="36">
        <v>0.04</v>
      </c>
      <c r="G40" s="37">
        <v>0.06</v>
      </c>
      <c r="H40" s="37">
        <v>0.05</v>
      </c>
      <c r="I40" s="37">
        <v>0.04</v>
      </c>
      <c r="J40" s="38">
        <v>0.04</v>
      </c>
      <c r="K40" s="22"/>
      <c r="L40" s="22"/>
      <c r="M40" s="22"/>
      <c r="N40" s="22"/>
      <c r="O40" s="22"/>
      <c r="P40" s="22"/>
    </row>
    <row r="41" spans="1:16" ht="39" customHeight="1" x14ac:dyDescent="0.15">
      <c r="A41" s="22"/>
      <c r="B41" s="35"/>
      <c r="C41" s="1237" t="s">
        <v>555</v>
      </c>
      <c r="D41" s="1238"/>
      <c r="E41" s="1239"/>
      <c r="F41" s="36">
        <v>0.02</v>
      </c>
      <c r="G41" s="37">
        <v>7.0000000000000007E-2</v>
      </c>
      <c r="H41" s="37">
        <v>0.01</v>
      </c>
      <c r="I41" s="37">
        <v>0.08</v>
      </c>
      <c r="J41" s="38">
        <v>0.02</v>
      </c>
      <c r="K41" s="22"/>
      <c r="L41" s="22"/>
      <c r="M41" s="22"/>
      <c r="N41" s="22"/>
      <c r="O41" s="22"/>
      <c r="P41" s="22"/>
    </row>
    <row r="42" spans="1:16" ht="39" customHeight="1" x14ac:dyDescent="0.15">
      <c r="A42" s="22"/>
      <c r="B42" s="39"/>
      <c r="C42" s="1237" t="s">
        <v>556</v>
      </c>
      <c r="D42" s="1238"/>
      <c r="E42" s="1239"/>
      <c r="F42" s="36" t="s">
        <v>500</v>
      </c>
      <c r="G42" s="37" t="s">
        <v>500</v>
      </c>
      <c r="H42" s="37" t="s">
        <v>500</v>
      </c>
      <c r="I42" s="37" t="s">
        <v>500</v>
      </c>
      <c r="J42" s="38" t="s">
        <v>500</v>
      </c>
      <c r="K42" s="22"/>
      <c r="L42" s="22"/>
      <c r="M42" s="22"/>
      <c r="N42" s="22"/>
      <c r="O42" s="22"/>
      <c r="P42" s="22"/>
    </row>
    <row r="43" spans="1:16" ht="39" customHeight="1" thickBot="1" x14ac:dyDescent="0.2">
      <c r="A43" s="22"/>
      <c r="B43" s="40"/>
      <c r="C43" s="1240" t="s">
        <v>557</v>
      </c>
      <c r="D43" s="1241"/>
      <c r="E43" s="1242"/>
      <c r="F43" s="41">
        <v>0.17</v>
      </c>
      <c r="G43" s="42">
        <v>0.16</v>
      </c>
      <c r="H43" s="42">
        <v>0.31</v>
      </c>
      <c r="I43" s="42">
        <v>0.92</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3/kHyGnJmSlzxZQ4PAGvx/72TTWE4s/UD8jftpBMT3WY5tzSHKCVmWrlS0NTxE5eR0aBiXO1hXRwruAZoZr+A==" saltValue="kjuAOQ7GMKMfZpddMZqP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3689</v>
      </c>
      <c r="L45" s="60">
        <v>3685</v>
      </c>
      <c r="M45" s="60">
        <v>3636</v>
      </c>
      <c r="N45" s="60">
        <v>3439</v>
      </c>
      <c r="O45" s="61">
        <v>3391</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500</v>
      </c>
      <c r="L46" s="64" t="s">
        <v>500</v>
      </c>
      <c r="M46" s="64" t="s">
        <v>500</v>
      </c>
      <c r="N46" s="64" t="s">
        <v>500</v>
      </c>
      <c r="O46" s="65" t="s">
        <v>500</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500</v>
      </c>
      <c r="L47" s="64" t="s">
        <v>500</v>
      </c>
      <c r="M47" s="64" t="s">
        <v>500</v>
      </c>
      <c r="N47" s="64" t="s">
        <v>500</v>
      </c>
      <c r="O47" s="65" t="s">
        <v>500</v>
      </c>
      <c r="P47" s="48"/>
      <c r="Q47" s="48"/>
      <c r="R47" s="48"/>
      <c r="S47" s="48"/>
      <c r="T47" s="48"/>
      <c r="U47" s="48"/>
    </row>
    <row r="48" spans="1:21" ht="30.75" customHeight="1" x14ac:dyDescent="0.15">
      <c r="A48" s="48"/>
      <c r="B48" s="1265"/>
      <c r="C48" s="1266"/>
      <c r="D48" s="62"/>
      <c r="E48" s="1247" t="s">
        <v>15</v>
      </c>
      <c r="F48" s="1247"/>
      <c r="G48" s="1247"/>
      <c r="H48" s="1247"/>
      <c r="I48" s="1247"/>
      <c r="J48" s="1248"/>
      <c r="K48" s="63">
        <v>806</v>
      </c>
      <c r="L48" s="64">
        <v>785</v>
      </c>
      <c r="M48" s="64">
        <v>713</v>
      </c>
      <c r="N48" s="64">
        <v>703</v>
      </c>
      <c r="O48" s="65">
        <v>668</v>
      </c>
      <c r="P48" s="48"/>
      <c r="Q48" s="48"/>
      <c r="R48" s="48"/>
      <c r="S48" s="48"/>
      <c r="T48" s="48"/>
      <c r="U48" s="48"/>
    </row>
    <row r="49" spans="1:21" ht="30.75" customHeight="1" x14ac:dyDescent="0.15">
      <c r="A49" s="48"/>
      <c r="B49" s="1265"/>
      <c r="C49" s="1266"/>
      <c r="D49" s="62"/>
      <c r="E49" s="1247" t="s">
        <v>16</v>
      </c>
      <c r="F49" s="1247"/>
      <c r="G49" s="1247"/>
      <c r="H49" s="1247"/>
      <c r="I49" s="1247"/>
      <c r="J49" s="1248"/>
      <c r="K49" s="63" t="s">
        <v>500</v>
      </c>
      <c r="L49" s="64" t="s">
        <v>500</v>
      </c>
      <c r="M49" s="64" t="s">
        <v>500</v>
      </c>
      <c r="N49" s="64" t="s">
        <v>500</v>
      </c>
      <c r="O49" s="65" t="s">
        <v>500</v>
      </c>
      <c r="P49" s="48"/>
      <c r="Q49" s="48"/>
      <c r="R49" s="48"/>
      <c r="S49" s="48"/>
      <c r="T49" s="48"/>
      <c r="U49" s="48"/>
    </row>
    <row r="50" spans="1:21" ht="30.75" customHeight="1" x14ac:dyDescent="0.15">
      <c r="A50" s="48"/>
      <c r="B50" s="1265"/>
      <c r="C50" s="1266"/>
      <c r="D50" s="62"/>
      <c r="E50" s="1247" t="s">
        <v>17</v>
      </c>
      <c r="F50" s="1247"/>
      <c r="G50" s="1247"/>
      <c r="H50" s="1247"/>
      <c r="I50" s="1247"/>
      <c r="J50" s="1248"/>
      <c r="K50" s="63">
        <v>18</v>
      </c>
      <c r="L50" s="64">
        <v>18</v>
      </c>
      <c r="M50" s="64">
        <v>20</v>
      </c>
      <c r="N50" s="64">
        <v>24</v>
      </c>
      <c r="O50" s="65">
        <v>27</v>
      </c>
      <c r="P50" s="48"/>
      <c r="Q50" s="48"/>
      <c r="R50" s="48"/>
      <c r="S50" s="48"/>
      <c r="T50" s="48"/>
      <c r="U50" s="48"/>
    </row>
    <row r="51" spans="1:21" ht="30.75" customHeight="1" x14ac:dyDescent="0.15">
      <c r="A51" s="48"/>
      <c r="B51" s="1267"/>
      <c r="C51" s="1268"/>
      <c r="D51" s="66"/>
      <c r="E51" s="1247" t="s">
        <v>18</v>
      </c>
      <c r="F51" s="1247"/>
      <c r="G51" s="1247"/>
      <c r="H51" s="1247"/>
      <c r="I51" s="1247"/>
      <c r="J51" s="1248"/>
      <c r="K51" s="63">
        <v>0</v>
      </c>
      <c r="L51" s="64">
        <v>0</v>
      </c>
      <c r="M51" s="64">
        <v>0</v>
      </c>
      <c r="N51" s="64">
        <v>0</v>
      </c>
      <c r="O51" s="65">
        <v>0</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3432</v>
      </c>
      <c r="L52" s="64">
        <v>3270</v>
      </c>
      <c r="M52" s="64">
        <v>3099</v>
      </c>
      <c r="N52" s="64">
        <v>3165</v>
      </c>
      <c r="O52" s="65">
        <v>3168</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1081</v>
      </c>
      <c r="L53" s="69">
        <v>1218</v>
      </c>
      <c r="M53" s="69">
        <v>1270</v>
      </c>
      <c r="N53" s="69">
        <v>1001</v>
      </c>
      <c r="O53" s="70">
        <v>918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53" t="s">
        <v>25</v>
      </c>
      <c r="C57" s="1254"/>
      <c r="D57" s="1257" t="s">
        <v>26</v>
      </c>
      <c r="E57" s="1258"/>
      <c r="F57" s="1258"/>
      <c r="G57" s="1258"/>
      <c r="H57" s="1258"/>
      <c r="I57" s="1258"/>
      <c r="J57" s="1259"/>
      <c r="K57" s="82" t="s">
        <v>585</v>
      </c>
      <c r="L57" s="83" t="s">
        <v>586</v>
      </c>
      <c r="M57" s="83" t="s">
        <v>585</v>
      </c>
      <c r="N57" s="83" t="s">
        <v>587</v>
      </c>
      <c r="O57" s="84" t="s">
        <v>585</v>
      </c>
    </row>
    <row r="58" spans="1:21" ht="31.5" customHeight="1" thickBot="1" x14ac:dyDescent="0.2">
      <c r="B58" s="1255"/>
      <c r="C58" s="1256"/>
      <c r="D58" s="1260" t="s">
        <v>27</v>
      </c>
      <c r="E58" s="1261"/>
      <c r="F58" s="1261"/>
      <c r="G58" s="1261"/>
      <c r="H58" s="1261"/>
      <c r="I58" s="1261"/>
      <c r="J58" s="1262"/>
      <c r="K58" s="85" t="s">
        <v>585</v>
      </c>
      <c r="L58" s="86" t="s">
        <v>585</v>
      </c>
      <c r="M58" s="86" t="s">
        <v>585</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4LSMdax+RGLGaiEkmcxL2/gSOEPPp9LFznA+lrLjihvq2INsEhf/VLumAqi1SV43ksn/dhuahprzsnDCtawZg==" saltValue="jLHXR4C4hHp3xD1eddIW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83" t="s">
        <v>30</v>
      </c>
      <c r="C41" s="1284"/>
      <c r="D41" s="101"/>
      <c r="E41" s="1285" t="s">
        <v>31</v>
      </c>
      <c r="F41" s="1285"/>
      <c r="G41" s="1285"/>
      <c r="H41" s="1286"/>
      <c r="I41" s="102">
        <v>38663</v>
      </c>
      <c r="J41" s="103">
        <v>39082</v>
      </c>
      <c r="K41" s="103">
        <v>38594</v>
      </c>
      <c r="L41" s="103">
        <v>38833</v>
      </c>
      <c r="M41" s="104">
        <v>38798</v>
      </c>
    </row>
    <row r="42" spans="2:13" ht="27.75" customHeight="1" x14ac:dyDescent="0.15">
      <c r="B42" s="1273"/>
      <c r="C42" s="1274"/>
      <c r="D42" s="105"/>
      <c r="E42" s="1277" t="s">
        <v>32</v>
      </c>
      <c r="F42" s="1277"/>
      <c r="G42" s="1277"/>
      <c r="H42" s="1278"/>
      <c r="I42" s="106">
        <v>4060</v>
      </c>
      <c r="J42" s="107">
        <v>4372</v>
      </c>
      <c r="K42" s="107">
        <v>4351</v>
      </c>
      <c r="L42" s="107">
        <v>3700</v>
      </c>
      <c r="M42" s="108">
        <v>3618</v>
      </c>
    </row>
    <row r="43" spans="2:13" ht="27.75" customHeight="1" x14ac:dyDescent="0.15">
      <c r="B43" s="1273"/>
      <c r="C43" s="1274"/>
      <c r="D43" s="105"/>
      <c r="E43" s="1277" t="s">
        <v>33</v>
      </c>
      <c r="F43" s="1277"/>
      <c r="G43" s="1277"/>
      <c r="H43" s="1278"/>
      <c r="I43" s="106">
        <v>9719</v>
      </c>
      <c r="J43" s="107">
        <v>9452</v>
      </c>
      <c r="K43" s="107">
        <v>9040</v>
      </c>
      <c r="L43" s="107">
        <v>8821</v>
      </c>
      <c r="M43" s="108">
        <v>8119</v>
      </c>
    </row>
    <row r="44" spans="2:13" ht="27.75" customHeight="1" x14ac:dyDescent="0.15">
      <c r="B44" s="1273"/>
      <c r="C44" s="1274"/>
      <c r="D44" s="105"/>
      <c r="E44" s="1277" t="s">
        <v>34</v>
      </c>
      <c r="F44" s="1277"/>
      <c r="G44" s="1277"/>
      <c r="H44" s="1278"/>
      <c r="I44" s="106" t="s">
        <v>500</v>
      </c>
      <c r="J44" s="107" t="s">
        <v>500</v>
      </c>
      <c r="K44" s="107">
        <v>39</v>
      </c>
      <c r="L44" s="107">
        <v>142</v>
      </c>
      <c r="M44" s="108">
        <v>215</v>
      </c>
    </row>
    <row r="45" spans="2:13" ht="27.75" customHeight="1" x14ac:dyDescent="0.15">
      <c r="B45" s="1273"/>
      <c r="C45" s="1274"/>
      <c r="D45" s="105"/>
      <c r="E45" s="1277" t="s">
        <v>35</v>
      </c>
      <c r="F45" s="1277"/>
      <c r="G45" s="1277"/>
      <c r="H45" s="1278"/>
      <c r="I45" s="106">
        <v>5856</v>
      </c>
      <c r="J45" s="107">
        <v>5301</v>
      </c>
      <c r="K45" s="107">
        <v>4524</v>
      </c>
      <c r="L45" s="107">
        <v>4428</v>
      </c>
      <c r="M45" s="108">
        <v>4248</v>
      </c>
    </row>
    <row r="46" spans="2:13" ht="27.75" customHeight="1" x14ac:dyDescent="0.15">
      <c r="B46" s="1273"/>
      <c r="C46" s="1274"/>
      <c r="D46" s="109"/>
      <c r="E46" s="1277" t="s">
        <v>36</v>
      </c>
      <c r="F46" s="1277"/>
      <c r="G46" s="1277"/>
      <c r="H46" s="1278"/>
      <c r="I46" s="106" t="s">
        <v>500</v>
      </c>
      <c r="J46" s="107" t="s">
        <v>500</v>
      </c>
      <c r="K46" s="107" t="s">
        <v>500</v>
      </c>
      <c r="L46" s="107" t="s">
        <v>500</v>
      </c>
      <c r="M46" s="108" t="s">
        <v>500</v>
      </c>
    </row>
    <row r="47" spans="2:13" ht="27.75" customHeight="1" x14ac:dyDescent="0.15">
      <c r="B47" s="1273"/>
      <c r="C47" s="1274"/>
      <c r="D47" s="110"/>
      <c r="E47" s="1287" t="s">
        <v>37</v>
      </c>
      <c r="F47" s="1288"/>
      <c r="G47" s="1288"/>
      <c r="H47" s="1289"/>
      <c r="I47" s="106" t="s">
        <v>500</v>
      </c>
      <c r="J47" s="107" t="s">
        <v>500</v>
      </c>
      <c r="K47" s="107" t="s">
        <v>500</v>
      </c>
      <c r="L47" s="107" t="s">
        <v>500</v>
      </c>
      <c r="M47" s="108" t="s">
        <v>500</v>
      </c>
    </row>
    <row r="48" spans="2:13" ht="27.75" customHeight="1" x14ac:dyDescent="0.15">
      <c r="B48" s="1273"/>
      <c r="C48" s="1274"/>
      <c r="D48" s="105"/>
      <c r="E48" s="1277" t="s">
        <v>38</v>
      </c>
      <c r="F48" s="1277"/>
      <c r="G48" s="1277"/>
      <c r="H48" s="1278"/>
      <c r="I48" s="106" t="s">
        <v>500</v>
      </c>
      <c r="J48" s="107" t="s">
        <v>500</v>
      </c>
      <c r="K48" s="107" t="s">
        <v>500</v>
      </c>
      <c r="L48" s="107" t="s">
        <v>500</v>
      </c>
      <c r="M48" s="108" t="s">
        <v>500</v>
      </c>
    </row>
    <row r="49" spans="2:13" ht="27.75" customHeight="1" x14ac:dyDescent="0.15">
      <c r="B49" s="1275"/>
      <c r="C49" s="1276"/>
      <c r="D49" s="105"/>
      <c r="E49" s="1277" t="s">
        <v>39</v>
      </c>
      <c r="F49" s="1277"/>
      <c r="G49" s="1277"/>
      <c r="H49" s="1278"/>
      <c r="I49" s="106" t="s">
        <v>500</v>
      </c>
      <c r="J49" s="107" t="s">
        <v>500</v>
      </c>
      <c r="K49" s="107" t="s">
        <v>500</v>
      </c>
      <c r="L49" s="107" t="s">
        <v>500</v>
      </c>
      <c r="M49" s="108" t="s">
        <v>500</v>
      </c>
    </row>
    <row r="50" spans="2:13" ht="27.75" customHeight="1" x14ac:dyDescent="0.15">
      <c r="B50" s="1271" t="s">
        <v>40</v>
      </c>
      <c r="C50" s="1272"/>
      <c r="D50" s="111"/>
      <c r="E50" s="1277" t="s">
        <v>41</v>
      </c>
      <c r="F50" s="1277"/>
      <c r="G50" s="1277"/>
      <c r="H50" s="1278"/>
      <c r="I50" s="106">
        <v>3441</v>
      </c>
      <c r="J50" s="107">
        <v>2996</v>
      </c>
      <c r="K50" s="107">
        <v>3207</v>
      </c>
      <c r="L50" s="107">
        <v>3191</v>
      </c>
      <c r="M50" s="108">
        <v>3674</v>
      </c>
    </row>
    <row r="51" spans="2:13" ht="27.75" customHeight="1" x14ac:dyDescent="0.15">
      <c r="B51" s="1273"/>
      <c r="C51" s="1274"/>
      <c r="D51" s="105"/>
      <c r="E51" s="1277" t="s">
        <v>42</v>
      </c>
      <c r="F51" s="1277"/>
      <c r="G51" s="1277"/>
      <c r="H51" s="1278"/>
      <c r="I51" s="106">
        <v>21884</v>
      </c>
      <c r="J51" s="107">
        <v>21501</v>
      </c>
      <c r="K51" s="107">
        <v>20984</v>
      </c>
      <c r="L51" s="107">
        <v>20625</v>
      </c>
      <c r="M51" s="108">
        <v>19933</v>
      </c>
    </row>
    <row r="52" spans="2:13" ht="27.75" customHeight="1" x14ac:dyDescent="0.15">
      <c r="B52" s="1275"/>
      <c r="C52" s="1276"/>
      <c r="D52" s="105"/>
      <c r="E52" s="1277" t="s">
        <v>43</v>
      </c>
      <c r="F52" s="1277"/>
      <c r="G52" s="1277"/>
      <c r="H52" s="1278"/>
      <c r="I52" s="106">
        <v>30182</v>
      </c>
      <c r="J52" s="107">
        <v>29975</v>
      </c>
      <c r="K52" s="107">
        <v>29652</v>
      </c>
      <c r="L52" s="107">
        <v>29333</v>
      </c>
      <c r="M52" s="108">
        <v>29384</v>
      </c>
    </row>
    <row r="53" spans="2:13" ht="27.75" customHeight="1" thickBot="1" x14ac:dyDescent="0.2">
      <c r="B53" s="1279" t="s">
        <v>44</v>
      </c>
      <c r="C53" s="1280"/>
      <c r="D53" s="112"/>
      <c r="E53" s="1281" t="s">
        <v>45</v>
      </c>
      <c r="F53" s="1281"/>
      <c r="G53" s="1281"/>
      <c r="H53" s="1282"/>
      <c r="I53" s="113">
        <v>2791</v>
      </c>
      <c r="J53" s="114">
        <v>3734</v>
      </c>
      <c r="K53" s="114">
        <v>2705</v>
      </c>
      <c r="L53" s="114">
        <v>2774</v>
      </c>
      <c r="M53" s="115">
        <v>2007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1aDBDOH5I+2E5dMc59sVFvYnfP9jp8rPvUhj3mzJMyx+lsops5YxQT72zA9HK+I3B9MfVGrrQ/j+Rflfm2Swg==" saltValue="auGbmpOSrGfuesxk5jXU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8" t="s">
        <v>48</v>
      </c>
      <c r="D55" s="1298"/>
      <c r="E55" s="1299"/>
      <c r="F55" s="127">
        <v>1390</v>
      </c>
      <c r="G55" s="127">
        <v>1391</v>
      </c>
      <c r="H55" s="128">
        <v>1391</v>
      </c>
    </row>
    <row r="56" spans="2:8" ht="52.5" customHeight="1" x14ac:dyDescent="0.15">
      <c r="B56" s="129"/>
      <c r="C56" s="1300" t="s">
        <v>49</v>
      </c>
      <c r="D56" s="1300"/>
      <c r="E56" s="1301"/>
      <c r="F56" s="130" t="s">
        <v>500</v>
      </c>
      <c r="G56" s="130" t="s">
        <v>500</v>
      </c>
      <c r="H56" s="131" t="s">
        <v>500</v>
      </c>
    </row>
    <row r="57" spans="2:8" ht="53.25" customHeight="1" x14ac:dyDescent="0.15">
      <c r="B57" s="129"/>
      <c r="C57" s="1302" t="s">
        <v>50</v>
      </c>
      <c r="D57" s="1302"/>
      <c r="E57" s="1303"/>
      <c r="F57" s="132">
        <v>1298</v>
      </c>
      <c r="G57" s="132">
        <v>1384</v>
      </c>
      <c r="H57" s="133">
        <v>1479</v>
      </c>
    </row>
    <row r="58" spans="2:8" ht="45.75" customHeight="1" x14ac:dyDescent="0.15">
      <c r="B58" s="134"/>
      <c r="C58" s="1290" t="s">
        <v>580</v>
      </c>
      <c r="D58" s="1291"/>
      <c r="E58" s="1292"/>
      <c r="F58" s="135">
        <v>1081</v>
      </c>
      <c r="G58" s="135">
        <v>1181</v>
      </c>
      <c r="H58" s="136">
        <v>1281</v>
      </c>
    </row>
    <row r="59" spans="2:8" ht="45.75" customHeight="1" x14ac:dyDescent="0.15">
      <c r="B59" s="134"/>
      <c r="C59" s="1290" t="s">
        <v>581</v>
      </c>
      <c r="D59" s="1291"/>
      <c r="E59" s="1292"/>
      <c r="F59" s="135">
        <v>57</v>
      </c>
      <c r="G59" s="135">
        <v>57</v>
      </c>
      <c r="H59" s="136">
        <v>57</v>
      </c>
    </row>
    <row r="60" spans="2:8" ht="45.75" customHeight="1" x14ac:dyDescent="0.15">
      <c r="B60" s="134"/>
      <c r="C60" s="1290" t="s">
        <v>582</v>
      </c>
      <c r="D60" s="1291"/>
      <c r="E60" s="1292"/>
      <c r="F60" s="135">
        <v>50</v>
      </c>
      <c r="G60" s="135">
        <v>50</v>
      </c>
      <c r="H60" s="136">
        <v>50</v>
      </c>
    </row>
    <row r="61" spans="2:8" ht="45.75" customHeight="1" x14ac:dyDescent="0.15">
      <c r="B61" s="134"/>
      <c r="C61" s="1290" t="s">
        <v>583</v>
      </c>
      <c r="D61" s="1291"/>
      <c r="E61" s="1292"/>
      <c r="F61" s="135">
        <v>33</v>
      </c>
      <c r="G61" s="135">
        <v>32</v>
      </c>
      <c r="H61" s="136">
        <v>26</v>
      </c>
    </row>
    <row r="62" spans="2:8" ht="45.75" customHeight="1" thickBot="1" x14ac:dyDescent="0.2">
      <c r="B62" s="137"/>
      <c r="C62" s="1293" t="s">
        <v>584</v>
      </c>
      <c r="D62" s="1294"/>
      <c r="E62" s="1295"/>
      <c r="F62" s="138">
        <v>21</v>
      </c>
      <c r="G62" s="138">
        <v>21</v>
      </c>
      <c r="H62" s="139">
        <v>21</v>
      </c>
    </row>
    <row r="63" spans="2:8" ht="52.5" customHeight="1" thickBot="1" x14ac:dyDescent="0.2">
      <c r="B63" s="140"/>
      <c r="C63" s="1296" t="s">
        <v>51</v>
      </c>
      <c r="D63" s="1296"/>
      <c r="E63" s="1297"/>
      <c r="F63" s="141">
        <v>2688</v>
      </c>
      <c r="G63" s="141">
        <v>2775</v>
      </c>
      <c r="H63" s="142">
        <v>2870</v>
      </c>
    </row>
    <row r="64" spans="2:8" ht="15" customHeight="1" x14ac:dyDescent="0.15"/>
    <row r="65" ht="0" hidden="1" customHeight="1" x14ac:dyDescent="0.15"/>
    <row r="66" ht="0" hidden="1" customHeight="1" x14ac:dyDescent="0.15"/>
  </sheetData>
  <sheetProtection algorithmName="SHA-512" hashValue="6Lp2M1sb7FZuV3JP5Vw0aL0Gj1VtJUf9v13jlH98yM8vdE0xL1TZAQdwFfN3U9gUv/7ecALPiUiWoG+xApyHdA==" saltValue="7N8JVwxG0cJXWsZ2OUgC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591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541</v>
      </c>
      <c r="BQ50" s="1309"/>
      <c r="BR50" s="1309"/>
      <c r="BS50" s="1309"/>
      <c r="BT50" s="1309"/>
      <c r="BU50" s="1309"/>
      <c r="BV50" s="1309"/>
      <c r="BW50" s="1309"/>
      <c r="BX50" s="1309" t="s">
        <v>542</v>
      </c>
      <c r="BY50" s="1309"/>
      <c r="BZ50" s="1309"/>
      <c r="CA50" s="1309"/>
      <c r="CB50" s="1309"/>
      <c r="CC50" s="1309"/>
      <c r="CD50" s="1309"/>
      <c r="CE50" s="1309"/>
      <c r="CF50" s="1309" t="s">
        <v>543</v>
      </c>
      <c r="CG50" s="1309"/>
      <c r="CH50" s="1309"/>
      <c r="CI50" s="1309"/>
      <c r="CJ50" s="1309"/>
      <c r="CK50" s="1309"/>
      <c r="CL50" s="1309"/>
      <c r="CM50" s="1309"/>
      <c r="CN50" s="1309" t="s">
        <v>544</v>
      </c>
      <c r="CO50" s="1309"/>
      <c r="CP50" s="1309"/>
      <c r="CQ50" s="1309"/>
      <c r="CR50" s="1309"/>
      <c r="CS50" s="1309"/>
      <c r="CT50" s="1309"/>
      <c r="CU50" s="1309"/>
      <c r="CV50" s="1309" t="s">
        <v>545</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593</v>
      </c>
      <c r="AO51" s="1307"/>
      <c r="AP51" s="1307"/>
      <c r="AQ51" s="1307"/>
      <c r="AR51" s="1307"/>
      <c r="AS51" s="1307"/>
      <c r="AT51" s="1307"/>
      <c r="AU51" s="1307"/>
      <c r="AV51" s="1307"/>
      <c r="AW51" s="1307"/>
      <c r="AX51" s="1307"/>
      <c r="AY51" s="1307"/>
      <c r="AZ51" s="1307"/>
      <c r="BA51" s="1307"/>
      <c r="BB51" s="1307" t="s">
        <v>594</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04">
        <v>19.899999999999999</v>
      </c>
      <c r="BY51" s="1304"/>
      <c r="BZ51" s="1304"/>
      <c r="CA51" s="1304"/>
      <c r="CB51" s="1304"/>
      <c r="CC51" s="1304"/>
      <c r="CD51" s="1304"/>
      <c r="CE51" s="1304"/>
      <c r="CF51" s="1304">
        <v>14.5</v>
      </c>
      <c r="CG51" s="1304"/>
      <c r="CH51" s="1304"/>
      <c r="CI51" s="1304"/>
      <c r="CJ51" s="1304"/>
      <c r="CK51" s="1304"/>
      <c r="CL51" s="1304"/>
      <c r="CM51" s="1304"/>
      <c r="CN51" s="1304">
        <v>14.9</v>
      </c>
      <c r="CO51" s="1304"/>
      <c r="CP51" s="1304"/>
      <c r="CQ51" s="1304"/>
      <c r="CR51" s="1304"/>
      <c r="CS51" s="1304"/>
      <c r="CT51" s="1304"/>
      <c r="CU51" s="1304"/>
      <c r="CV51" s="1304">
        <v>10.6</v>
      </c>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595</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04">
        <v>55.7</v>
      </c>
      <c r="BY53" s="1304"/>
      <c r="BZ53" s="1304"/>
      <c r="CA53" s="1304"/>
      <c r="CB53" s="1304"/>
      <c r="CC53" s="1304"/>
      <c r="CD53" s="1304"/>
      <c r="CE53" s="1304"/>
      <c r="CF53" s="1304">
        <v>57.4</v>
      </c>
      <c r="CG53" s="1304"/>
      <c r="CH53" s="1304"/>
      <c r="CI53" s="1304"/>
      <c r="CJ53" s="1304"/>
      <c r="CK53" s="1304"/>
      <c r="CL53" s="1304"/>
      <c r="CM53" s="1304"/>
      <c r="CN53" s="1304">
        <v>59</v>
      </c>
      <c r="CO53" s="1304"/>
      <c r="CP53" s="1304"/>
      <c r="CQ53" s="1304"/>
      <c r="CR53" s="1304"/>
      <c r="CS53" s="1304"/>
      <c r="CT53" s="1304"/>
      <c r="CU53" s="1304"/>
      <c r="CV53" s="1304">
        <v>59.7</v>
      </c>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596</v>
      </c>
      <c r="AO55" s="1309"/>
      <c r="AP55" s="1309"/>
      <c r="AQ55" s="1309"/>
      <c r="AR55" s="1309"/>
      <c r="AS55" s="1309"/>
      <c r="AT55" s="1309"/>
      <c r="AU55" s="1309"/>
      <c r="AV55" s="1309"/>
      <c r="AW55" s="1309"/>
      <c r="AX55" s="1309"/>
      <c r="AY55" s="1309"/>
      <c r="AZ55" s="1309"/>
      <c r="BA55" s="1309"/>
      <c r="BB55" s="1307" t="s">
        <v>594</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04">
        <v>17.8</v>
      </c>
      <c r="BY55" s="1304"/>
      <c r="BZ55" s="1304"/>
      <c r="CA55" s="1304"/>
      <c r="CB55" s="1304"/>
      <c r="CC55" s="1304"/>
      <c r="CD55" s="1304"/>
      <c r="CE55" s="1304"/>
      <c r="CF55" s="1304">
        <v>15</v>
      </c>
      <c r="CG55" s="1304"/>
      <c r="CH55" s="1304"/>
      <c r="CI55" s="1304"/>
      <c r="CJ55" s="1304"/>
      <c r="CK55" s="1304"/>
      <c r="CL55" s="1304"/>
      <c r="CM55" s="1304"/>
      <c r="CN55" s="1304">
        <v>12.2</v>
      </c>
      <c r="CO55" s="1304"/>
      <c r="CP55" s="1304"/>
      <c r="CQ55" s="1304"/>
      <c r="CR55" s="1304"/>
      <c r="CS55" s="1304"/>
      <c r="CT55" s="1304"/>
      <c r="CU55" s="1304"/>
      <c r="CV55" s="1304">
        <v>5</v>
      </c>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597</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04">
        <v>56.2</v>
      </c>
      <c r="BY57" s="1304"/>
      <c r="BZ57" s="1304"/>
      <c r="CA57" s="1304"/>
      <c r="CB57" s="1304"/>
      <c r="CC57" s="1304"/>
      <c r="CD57" s="1304"/>
      <c r="CE57" s="1304"/>
      <c r="CF57" s="1304">
        <v>60.1</v>
      </c>
      <c r="CG57" s="1304"/>
      <c r="CH57" s="1304"/>
      <c r="CI57" s="1304"/>
      <c r="CJ57" s="1304"/>
      <c r="CK57" s="1304"/>
      <c r="CL57" s="1304"/>
      <c r="CM57" s="1304"/>
      <c r="CN57" s="1304">
        <v>61.2</v>
      </c>
      <c r="CO57" s="1304"/>
      <c r="CP57" s="1304"/>
      <c r="CQ57" s="1304"/>
      <c r="CR57" s="1304"/>
      <c r="CS57" s="1304"/>
      <c r="CT57" s="1304"/>
      <c r="CU57" s="1304"/>
      <c r="CV57" s="1304">
        <v>61.7</v>
      </c>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602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541</v>
      </c>
      <c r="BQ72" s="1309"/>
      <c r="BR72" s="1309"/>
      <c r="BS72" s="1309"/>
      <c r="BT72" s="1309"/>
      <c r="BU72" s="1309"/>
      <c r="BV72" s="1309"/>
      <c r="BW72" s="1309"/>
      <c r="BX72" s="1309" t="s">
        <v>542</v>
      </c>
      <c r="BY72" s="1309"/>
      <c r="BZ72" s="1309"/>
      <c r="CA72" s="1309"/>
      <c r="CB72" s="1309"/>
      <c r="CC72" s="1309"/>
      <c r="CD72" s="1309"/>
      <c r="CE72" s="1309"/>
      <c r="CF72" s="1309" t="s">
        <v>543</v>
      </c>
      <c r="CG72" s="1309"/>
      <c r="CH72" s="1309"/>
      <c r="CI72" s="1309"/>
      <c r="CJ72" s="1309"/>
      <c r="CK72" s="1309"/>
      <c r="CL72" s="1309"/>
      <c r="CM72" s="1309"/>
      <c r="CN72" s="1309" t="s">
        <v>544</v>
      </c>
      <c r="CO72" s="1309"/>
      <c r="CP72" s="1309"/>
      <c r="CQ72" s="1309"/>
      <c r="CR72" s="1309"/>
      <c r="CS72" s="1309"/>
      <c r="CT72" s="1309"/>
      <c r="CU72" s="1309"/>
      <c r="CV72" s="1309" t="s">
        <v>545</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593</v>
      </c>
      <c r="AO73" s="1307"/>
      <c r="AP73" s="1307"/>
      <c r="AQ73" s="1307"/>
      <c r="AR73" s="1307"/>
      <c r="AS73" s="1307"/>
      <c r="AT73" s="1307"/>
      <c r="AU73" s="1307"/>
      <c r="AV73" s="1307"/>
      <c r="AW73" s="1307"/>
      <c r="AX73" s="1307"/>
      <c r="AY73" s="1307"/>
      <c r="AZ73" s="1307"/>
      <c r="BA73" s="1307"/>
      <c r="BB73" s="1307" t="s">
        <v>594</v>
      </c>
      <c r="BC73" s="1307"/>
      <c r="BD73" s="1307"/>
      <c r="BE73" s="1307"/>
      <c r="BF73" s="1307"/>
      <c r="BG73" s="1307"/>
      <c r="BH73" s="1307"/>
      <c r="BI73" s="1307"/>
      <c r="BJ73" s="1307"/>
      <c r="BK73" s="1307"/>
      <c r="BL73" s="1307"/>
      <c r="BM73" s="1307"/>
      <c r="BN73" s="1307"/>
      <c r="BO73" s="1307"/>
      <c r="BP73" s="1304">
        <v>15.2</v>
      </c>
      <c r="BQ73" s="1304"/>
      <c r="BR73" s="1304"/>
      <c r="BS73" s="1304"/>
      <c r="BT73" s="1304"/>
      <c r="BU73" s="1304"/>
      <c r="BV73" s="1304"/>
      <c r="BW73" s="1304"/>
      <c r="BX73" s="1304">
        <v>19.899999999999999</v>
      </c>
      <c r="BY73" s="1304"/>
      <c r="BZ73" s="1304"/>
      <c r="CA73" s="1304"/>
      <c r="CB73" s="1304"/>
      <c r="CC73" s="1304"/>
      <c r="CD73" s="1304"/>
      <c r="CE73" s="1304"/>
      <c r="CF73" s="1304">
        <v>14.5</v>
      </c>
      <c r="CG73" s="1304"/>
      <c r="CH73" s="1304"/>
      <c r="CI73" s="1304"/>
      <c r="CJ73" s="1304"/>
      <c r="CK73" s="1304"/>
      <c r="CL73" s="1304"/>
      <c r="CM73" s="1304"/>
      <c r="CN73" s="1304">
        <v>14.9</v>
      </c>
      <c r="CO73" s="1304"/>
      <c r="CP73" s="1304"/>
      <c r="CQ73" s="1304"/>
      <c r="CR73" s="1304"/>
      <c r="CS73" s="1304"/>
      <c r="CT73" s="1304"/>
      <c r="CU73" s="1304"/>
      <c r="CV73" s="1304">
        <v>10.6</v>
      </c>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599</v>
      </c>
      <c r="BC75" s="1307"/>
      <c r="BD75" s="1307"/>
      <c r="BE75" s="1307"/>
      <c r="BF75" s="1307"/>
      <c r="BG75" s="1307"/>
      <c r="BH75" s="1307"/>
      <c r="BI75" s="1307"/>
      <c r="BJ75" s="1307"/>
      <c r="BK75" s="1307"/>
      <c r="BL75" s="1307"/>
      <c r="BM75" s="1307"/>
      <c r="BN75" s="1307"/>
      <c r="BO75" s="1307"/>
      <c r="BP75" s="1304">
        <v>6.6</v>
      </c>
      <c r="BQ75" s="1304"/>
      <c r="BR75" s="1304"/>
      <c r="BS75" s="1304"/>
      <c r="BT75" s="1304"/>
      <c r="BU75" s="1304"/>
      <c r="BV75" s="1304"/>
      <c r="BW75" s="1304"/>
      <c r="BX75" s="1304">
        <v>6.4</v>
      </c>
      <c r="BY75" s="1304"/>
      <c r="BZ75" s="1304"/>
      <c r="CA75" s="1304"/>
      <c r="CB75" s="1304"/>
      <c r="CC75" s="1304"/>
      <c r="CD75" s="1304"/>
      <c r="CE75" s="1304"/>
      <c r="CF75" s="1304">
        <v>6.4</v>
      </c>
      <c r="CG75" s="1304"/>
      <c r="CH75" s="1304"/>
      <c r="CI75" s="1304"/>
      <c r="CJ75" s="1304"/>
      <c r="CK75" s="1304"/>
      <c r="CL75" s="1304"/>
      <c r="CM75" s="1304"/>
      <c r="CN75" s="1304">
        <v>6.2</v>
      </c>
      <c r="CO75" s="1304"/>
      <c r="CP75" s="1304"/>
      <c r="CQ75" s="1304"/>
      <c r="CR75" s="1304"/>
      <c r="CS75" s="1304"/>
      <c r="CT75" s="1304"/>
      <c r="CU75" s="1304"/>
      <c r="CV75" s="1304">
        <v>5.6</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596</v>
      </c>
      <c r="AO77" s="1309"/>
      <c r="AP77" s="1309"/>
      <c r="AQ77" s="1309"/>
      <c r="AR77" s="1309"/>
      <c r="AS77" s="1309"/>
      <c r="AT77" s="1309"/>
      <c r="AU77" s="1309"/>
      <c r="AV77" s="1309"/>
      <c r="AW77" s="1309"/>
      <c r="AX77" s="1309"/>
      <c r="AY77" s="1309"/>
      <c r="AZ77" s="1309"/>
      <c r="BA77" s="1309"/>
      <c r="BB77" s="1307" t="s">
        <v>600</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17.8</v>
      </c>
      <c r="BY77" s="1304"/>
      <c r="BZ77" s="1304"/>
      <c r="CA77" s="1304"/>
      <c r="CB77" s="1304"/>
      <c r="CC77" s="1304"/>
      <c r="CD77" s="1304"/>
      <c r="CE77" s="1304"/>
      <c r="CF77" s="1304">
        <v>15</v>
      </c>
      <c r="CG77" s="1304"/>
      <c r="CH77" s="1304"/>
      <c r="CI77" s="1304"/>
      <c r="CJ77" s="1304"/>
      <c r="CK77" s="1304"/>
      <c r="CL77" s="1304"/>
      <c r="CM77" s="1304"/>
      <c r="CN77" s="1304">
        <v>12.2</v>
      </c>
      <c r="CO77" s="1304"/>
      <c r="CP77" s="1304"/>
      <c r="CQ77" s="1304"/>
      <c r="CR77" s="1304"/>
      <c r="CS77" s="1304"/>
      <c r="CT77" s="1304"/>
      <c r="CU77" s="1304"/>
      <c r="CV77" s="1304">
        <v>5</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601</v>
      </c>
      <c r="BC79" s="1307"/>
      <c r="BD79" s="1307"/>
      <c r="BE79" s="1307"/>
      <c r="BF79" s="1307"/>
      <c r="BG79" s="1307"/>
      <c r="BH79" s="1307"/>
      <c r="BI79" s="1307"/>
      <c r="BJ79" s="1307"/>
      <c r="BK79" s="1307"/>
      <c r="BL79" s="1307"/>
      <c r="BM79" s="1307"/>
      <c r="BN79" s="1307"/>
      <c r="BO79" s="1307"/>
      <c r="BP79" s="1304">
        <v>4.4000000000000004</v>
      </c>
      <c r="BQ79" s="1304"/>
      <c r="BR79" s="1304"/>
      <c r="BS79" s="1304"/>
      <c r="BT79" s="1304"/>
      <c r="BU79" s="1304"/>
      <c r="BV79" s="1304"/>
      <c r="BW79" s="1304"/>
      <c r="BX79" s="1304">
        <v>5.3</v>
      </c>
      <c r="BY79" s="1304"/>
      <c r="BZ79" s="1304"/>
      <c r="CA79" s="1304"/>
      <c r="CB79" s="1304"/>
      <c r="CC79" s="1304"/>
      <c r="CD79" s="1304"/>
      <c r="CE79" s="1304"/>
      <c r="CF79" s="1304">
        <v>5</v>
      </c>
      <c r="CG79" s="1304"/>
      <c r="CH79" s="1304"/>
      <c r="CI79" s="1304"/>
      <c r="CJ79" s="1304"/>
      <c r="CK79" s="1304"/>
      <c r="CL79" s="1304"/>
      <c r="CM79" s="1304"/>
      <c r="CN79" s="1304">
        <v>4.8</v>
      </c>
      <c r="CO79" s="1304"/>
      <c r="CP79" s="1304"/>
      <c r="CQ79" s="1304"/>
      <c r="CR79" s="1304"/>
      <c r="CS79" s="1304"/>
      <c r="CT79" s="1304"/>
      <c r="CU79" s="1304"/>
      <c r="CV79" s="1304">
        <v>4.5</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gU9cuYYkNsmKxABei8IzPAnqyjm0u2RuABn8vGEAlZY/mh5kZnyLafZh+lSXlqO7hhfFaVGyNibMpKsW0cecw==" saltValue="CyY0x7GbbyRi2KrE3bH8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B3iUeEuin98V/yQEQAVVlpeW75nfTjnBtePt1WEm6B/h9YWKs95qtK2YKeJJZtYq+bHAZ4DAXrTxINYpKwT0w==" saltValue="8dk7tmkxEkt1TVF8jsZL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X27PmtcRuqIYEzPTvyNT7jDJxhXrEKkSgVnbkSSEmTHOu500GxCcsKi0F/O8O19ywM7Z+tZ0vvSY5Gc5BH/vQ==" saltValue="N0jy2vm/CIObJ/5BdTwZ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46566</v>
      </c>
      <c r="E3" s="161"/>
      <c r="F3" s="162">
        <v>45375</v>
      </c>
      <c r="G3" s="163"/>
      <c r="H3" s="164"/>
    </row>
    <row r="4" spans="1:8" x14ac:dyDescent="0.15">
      <c r="A4" s="165"/>
      <c r="B4" s="166"/>
      <c r="C4" s="167"/>
      <c r="D4" s="168">
        <v>17377</v>
      </c>
      <c r="E4" s="169"/>
      <c r="F4" s="170">
        <v>26025</v>
      </c>
      <c r="G4" s="171"/>
      <c r="H4" s="172"/>
    </row>
    <row r="5" spans="1:8" x14ac:dyDescent="0.15">
      <c r="A5" s="153" t="s">
        <v>533</v>
      </c>
      <c r="B5" s="158"/>
      <c r="C5" s="159"/>
      <c r="D5" s="160">
        <v>41003</v>
      </c>
      <c r="E5" s="161"/>
      <c r="F5" s="162">
        <v>44267</v>
      </c>
      <c r="G5" s="163"/>
      <c r="H5" s="164"/>
    </row>
    <row r="6" spans="1:8" x14ac:dyDescent="0.15">
      <c r="A6" s="165"/>
      <c r="B6" s="166"/>
      <c r="C6" s="167"/>
      <c r="D6" s="168">
        <v>22256</v>
      </c>
      <c r="E6" s="169"/>
      <c r="F6" s="170">
        <v>26161</v>
      </c>
      <c r="G6" s="171"/>
      <c r="H6" s="172"/>
    </row>
    <row r="7" spans="1:8" x14ac:dyDescent="0.15">
      <c r="A7" s="153" t="s">
        <v>534</v>
      </c>
      <c r="B7" s="158"/>
      <c r="C7" s="159"/>
      <c r="D7" s="160">
        <v>33880</v>
      </c>
      <c r="E7" s="161"/>
      <c r="F7" s="162">
        <v>40879</v>
      </c>
      <c r="G7" s="163"/>
      <c r="H7" s="164"/>
    </row>
    <row r="8" spans="1:8" x14ac:dyDescent="0.15">
      <c r="A8" s="165"/>
      <c r="B8" s="166"/>
      <c r="C8" s="167"/>
      <c r="D8" s="168">
        <v>18211</v>
      </c>
      <c r="E8" s="169"/>
      <c r="F8" s="170">
        <v>24087</v>
      </c>
      <c r="G8" s="171"/>
      <c r="H8" s="172"/>
    </row>
    <row r="9" spans="1:8" x14ac:dyDescent="0.15">
      <c r="A9" s="153" t="s">
        <v>535</v>
      </c>
      <c r="B9" s="158"/>
      <c r="C9" s="159"/>
      <c r="D9" s="160">
        <v>41059</v>
      </c>
      <c r="E9" s="161"/>
      <c r="F9" s="162">
        <v>42651</v>
      </c>
      <c r="G9" s="163"/>
      <c r="H9" s="164"/>
    </row>
    <row r="10" spans="1:8" x14ac:dyDescent="0.15">
      <c r="A10" s="165"/>
      <c r="B10" s="166"/>
      <c r="C10" s="167"/>
      <c r="D10" s="168">
        <v>20997</v>
      </c>
      <c r="E10" s="169"/>
      <c r="F10" s="170">
        <v>22675</v>
      </c>
      <c r="G10" s="171"/>
      <c r="H10" s="172"/>
    </row>
    <row r="11" spans="1:8" x14ac:dyDescent="0.15">
      <c r="A11" s="153" t="s">
        <v>536</v>
      </c>
      <c r="B11" s="158"/>
      <c r="C11" s="159"/>
      <c r="D11" s="160">
        <v>31940</v>
      </c>
      <c r="E11" s="161"/>
      <c r="F11" s="162">
        <v>43226</v>
      </c>
      <c r="G11" s="163"/>
      <c r="H11" s="164"/>
    </row>
    <row r="12" spans="1:8" x14ac:dyDescent="0.15">
      <c r="A12" s="165"/>
      <c r="B12" s="166"/>
      <c r="C12" s="173"/>
      <c r="D12" s="168">
        <v>15188</v>
      </c>
      <c r="E12" s="169"/>
      <c r="F12" s="170">
        <v>22622</v>
      </c>
      <c r="G12" s="171"/>
      <c r="H12" s="172"/>
    </row>
    <row r="13" spans="1:8" x14ac:dyDescent="0.15">
      <c r="A13" s="153"/>
      <c r="B13" s="158"/>
      <c r="C13" s="174"/>
      <c r="D13" s="175">
        <v>38890</v>
      </c>
      <c r="E13" s="176"/>
      <c r="F13" s="177">
        <v>43280</v>
      </c>
      <c r="G13" s="178"/>
      <c r="H13" s="164"/>
    </row>
    <row r="14" spans="1:8" x14ac:dyDescent="0.15">
      <c r="A14" s="165"/>
      <c r="B14" s="166"/>
      <c r="C14" s="167"/>
      <c r="D14" s="168">
        <v>18806</v>
      </c>
      <c r="E14" s="169"/>
      <c r="F14" s="170">
        <v>24314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2.37</v>
      </c>
      <c r="C19" s="179">
        <f>ROUND(VALUE(SUBSTITUTE(実質収支比率等に係る経年分析!G$48,"▲","-")),2)</f>
        <v>5.0599999999999996</v>
      </c>
      <c r="D19" s="179">
        <f>ROUND(VALUE(SUBSTITUTE(実質収支比率等に係る経年分析!H$48,"▲","-")),2)</f>
        <v>3.14</v>
      </c>
      <c r="E19" s="179">
        <f>ROUND(VALUE(SUBSTITUTE(実質収支比率等に係る経年分析!I$48,"▲","-")),2)</f>
        <v>3.75</v>
      </c>
      <c r="F19" s="179">
        <f>ROUND(VALUE(SUBSTITUTE(実質収支比率等に係る経年分析!J$48,"▲","-")),2)</f>
        <v>5.12</v>
      </c>
    </row>
    <row r="20" spans="1:11" x14ac:dyDescent="0.15">
      <c r="A20" s="179" t="s">
        <v>55</v>
      </c>
      <c r="B20" s="179">
        <f>ROUND(VALUE(SUBSTITUTE(実質収支比率等に係る経年分析!F$47,"▲","-")),2)</f>
        <v>6.61</v>
      </c>
      <c r="C20" s="179">
        <f>ROUND(VALUE(SUBSTITUTE(実質収支比率等に係る経年分析!G$47,"▲","-")),2)</f>
        <v>6.54</v>
      </c>
      <c r="D20" s="179">
        <f>ROUND(VALUE(SUBSTITUTE(実質収支比率等に係る経年分析!H$47,"▲","-")),2)</f>
        <v>6.7</v>
      </c>
      <c r="E20" s="179">
        <f>ROUND(VALUE(SUBSTITUTE(実質収支比率等に係る経年分析!I$47,"▲","-")),2)</f>
        <v>6.7</v>
      </c>
      <c r="F20" s="179">
        <f>ROUND(VALUE(SUBSTITUTE(実質収支比率等に係る経年分析!J$47,"▲","-")),2)</f>
        <v>6.57</v>
      </c>
    </row>
    <row r="21" spans="1:11" x14ac:dyDescent="0.15">
      <c r="A21" s="179" t="s">
        <v>56</v>
      </c>
      <c r="B21" s="179">
        <f>IF(ISNUMBER(VALUE(SUBSTITUTE(実質収支比率等に係る経年分析!F$49,"▲","-"))),ROUND(VALUE(SUBSTITUTE(実質収支比率等に係る経年分析!F$49,"▲","-")),2),NA())</f>
        <v>-1.06</v>
      </c>
      <c r="C21" s="179">
        <f>IF(ISNUMBER(VALUE(SUBSTITUTE(実質収支比率等に係る経年分析!G$49,"▲","-"))),ROUND(VALUE(SUBSTITUTE(実質収支比率等に係る経年分析!G$49,"▲","-")),2),NA())</f>
        <v>2.72</v>
      </c>
      <c r="D21" s="179">
        <f>IF(ISNUMBER(VALUE(SUBSTITUTE(実質収支比率等に係る経年分析!H$49,"▲","-"))),ROUND(VALUE(SUBSTITUTE(実質収支比率等に係る経年分析!H$49,"▲","-")),2),NA())</f>
        <v>-1.86</v>
      </c>
      <c r="E21" s="179">
        <f>IF(ISNUMBER(VALUE(SUBSTITUTE(実質収支比率等に係る経年分析!I$49,"▲","-"))),ROUND(VALUE(SUBSTITUTE(実質収支比率等に係る経年分析!I$49,"▲","-")),2),NA())</f>
        <v>0.62</v>
      </c>
      <c r="F21" s="179">
        <f>IF(ISNUMBER(VALUE(SUBSTITUTE(実質収支比率等に係る経年分析!J$49,"▲","-"))),ROUND(VALUE(SUBSTITUTE(実質収支比率等に係る経年分析!J$49,"▲","-")),2),NA())</f>
        <v>1.44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0.92</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墓園事業特別会計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1.1000000000000001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5.0199999999999996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5.0599999999999996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3432</v>
      </c>
      <c r="E42" s="181"/>
      <c r="F42" s="181"/>
      <c r="G42" s="181">
        <f>'実質公債費比率（分子）の構造'!L$52</f>
        <v>3270</v>
      </c>
      <c r="H42" s="181"/>
      <c r="I42" s="181"/>
      <c r="J42" s="181">
        <f>'実質公債費比率（分子）の構造'!M$52</f>
        <v>3099</v>
      </c>
      <c r="K42" s="181"/>
      <c r="L42" s="181"/>
      <c r="M42" s="181">
        <f>'実質公債費比率（分子）の構造'!N$52</f>
        <v>3165</v>
      </c>
      <c r="N42" s="181"/>
      <c r="O42" s="181"/>
      <c r="P42" s="181">
        <f>'実質公債費比率（分子）の構造'!O$52</f>
        <v>3168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18</v>
      </c>
      <c r="C44" s="181"/>
      <c r="D44" s="181"/>
      <c r="E44" s="181">
        <f>'実質公債費比率（分子）の構造'!L$50</f>
        <v>18</v>
      </c>
      <c r="F44" s="181"/>
      <c r="G44" s="181"/>
      <c r="H44" s="181">
        <f>'実質公債費比率（分子）の構造'!M$50</f>
        <v>20</v>
      </c>
      <c r="I44" s="181"/>
      <c r="J44" s="181"/>
      <c r="K44" s="181">
        <f>'実質公債費比率（分子）の構造'!N$50</f>
        <v>24</v>
      </c>
      <c r="L44" s="181"/>
      <c r="M44" s="181"/>
      <c r="N44" s="181">
        <f>'実質公債費比率（分子）の構造'!O$50</f>
        <v>27</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806</v>
      </c>
      <c r="C46" s="181"/>
      <c r="D46" s="181"/>
      <c r="E46" s="181">
        <f>'実質公債費比率（分子）の構造'!L$48</f>
        <v>785</v>
      </c>
      <c r="F46" s="181"/>
      <c r="G46" s="181"/>
      <c r="H46" s="181">
        <f>'実質公債費比率（分子）の構造'!M$48</f>
        <v>713</v>
      </c>
      <c r="I46" s="181"/>
      <c r="J46" s="181"/>
      <c r="K46" s="181">
        <f>'実質公債費比率（分子）の構造'!N$48</f>
        <v>703</v>
      </c>
      <c r="L46" s="181"/>
      <c r="M46" s="181"/>
      <c r="N46" s="181">
        <f>'実質公債費比率（分子）の構造'!O$48</f>
        <v>668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3689</v>
      </c>
      <c r="C49" s="181"/>
      <c r="D49" s="181"/>
      <c r="E49" s="181">
        <f>'実質公債費比率（分子）の構造'!L$45</f>
        <v>3685</v>
      </c>
      <c r="F49" s="181"/>
      <c r="G49" s="181"/>
      <c r="H49" s="181">
        <f>'実質公債費比率（分子）の構造'!M$45</f>
        <v>3636</v>
      </c>
      <c r="I49" s="181"/>
      <c r="J49" s="181"/>
      <c r="K49" s="181">
        <f>'実質公債費比率（分子）の構造'!N$45</f>
        <v>3439</v>
      </c>
      <c r="L49" s="181"/>
      <c r="M49" s="181"/>
      <c r="N49" s="181">
        <f>'実質公債費比率（分子）の構造'!O$45</f>
        <v>3391</v>
      </c>
      <c r="O49" s="181"/>
      <c r="P49" s="181"/>
    </row>
    <row r="50" spans="1:16" x14ac:dyDescent="0.15">
      <c r="A50" s="181" t="s">
        <v>71</v>
      </c>
      <c r="B50" s="181" t="e">
        <f>NA()</f>
        <v>#N/A</v>
      </c>
      <c r="C50" s="181">
        <f>IF(ISNUMBER('実質公債費比率（分子）の構造'!K$53),'実質公債費比率（分子）の構造'!K$53,NA())</f>
        <v>1081</v>
      </c>
      <c r="D50" s="181" t="e">
        <f>NA()</f>
        <v>#N/A</v>
      </c>
      <c r="E50" s="181" t="e">
        <f>NA()</f>
        <v>#N/A</v>
      </c>
      <c r="F50" s="181">
        <f>IF(ISNUMBER('実質公債費比率（分子）の構造'!L$53),'実質公債費比率（分子）の構造'!L$53,NA())</f>
        <v>1218</v>
      </c>
      <c r="G50" s="181" t="e">
        <f>NA()</f>
        <v>#N/A</v>
      </c>
      <c r="H50" s="181" t="e">
        <f>NA()</f>
        <v>#N/A</v>
      </c>
      <c r="I50" s="181">
        <f>IF(ISNUMBER('実質公債費比率（分子）の構造'!M$53),'実質公債費比率（分子）の構造'!M$53,NA())</f>
        <v>1270</v>
      </c>
      <c r="J50" s="181" t="e">
        <f>NA()</f>
        <v>#N/A</v>
      </c>
      <c r="K50" s="181" t="e">
        <f>NA()</f>
        <v>#N/A</v>
      </c>
      <c r="L50" s="181">
        <f>IF(ISNUMBER('実質公債費比率（分子）の構造'!N$53),'実質公債費比率（分子）の構造'!N$53,NA())</f>
        <v>1001</v>
      </c>
      <c r="M50" s="181" t="e">
        <f>NA()</f>
        <v>#N/A</v>
      </c>
      <c r="N50" s="181" t="e">
        <f>NA()</f>
        <v>#N/A</v>
      </c>
      <c r="O50" s="181">
        <f>IF(ISNUMBER('実質公債費比率（分子）の構造'!O$53),'実質公債費比率（分子）の構造'!O$53,NA())</f>
        <v>918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30182</v>
      </c>
      <c r="E56" s="180"/>
      <c r="F56" s="180"/>
      <c r="G56" s="180">
        <f>'将来負担比率（分子）の構造'!J$52</f>
        <v>29975</v>
      </c>
      <c r="H56" s="180"/>
      <c r="I56" s="180"/>
      <c r="J56" s="180">
        <f>'将来負担比率（分子）の構造'!K$52</f>
        <v>29652</v>
      </c>
      <c r="K56" s="180"/>
      <c r="L56" s="180"/>
      <c r="M56" s="180">
        <f>'将来負担比率（分子）の構造'!L$52</f>
        <v>29333</v>
      </c>
      <c r="N56" s="180"/>
      <c r="O56" s="180"/>
      <c r="P56" s="180">
        <f>'将来負担比率（分子）の構造'!M$52</f>
        <v>29384</v>
      </c>
    </row>
    <row r="57" spans="1:16" x14ac:dyDescent="0.15">
      <c r="A57" s="180" t="s">
        <v>42</v>
      </c>
      <c r="B57" s="180"/>
      <c r="C57" s="180"/>
      <c r="D57" s="180">
        <f>'将来負担比率（分子）の構造'!I$51</f>
        <v>21884</v>
      </c>
      <c r="E57" s="180"/>
      <c r="F57" s="180"/>
      <c r="G57" s="180">
        <f>'将来負担比率（分子）の構造'!J$51</f>
        <v>21501</v>
      </c>
      <c r="H57" s="180"/>
      <c r="I57" s="180"/>
      <c r="J57" s="180">
        <f>'将来負担比率（分子）の構造'!K$51</f>
        <v>20984</v>
      </c>
      <c r="K57" s="180"/>
      <c r="L57" s="180"/>
      <c r="M57" s="180">
        <f>'将来負担比率（分子）の構造'!L$51</f>
        <v>20625</v>
      </c>
      <c r="N57" s="180"/>
      <c r="O57" s="180"/>
      <c r="P57" s="180">
        <f>'将来負担比率（分子）の構造'!M$51</f>
        <v>19933</v>
      </c>
    </row>
    <row r="58" spans="1:16" x14ac:dyDescent="0.15">
      <c r="A58" s="180" t="s">
        <v>41</v>
      </c>
      <c r="B58" s="180"/>
      <c r="C58" s="180"/>
      <c r="D58" s="180">
        <f>'将来負担比率（分子）の構造'!I$50</f>
        <v>3441</v>
      </c>
      <c r="E58" s="180"/>
      <c r="F58" s="180"/>
      <c r="G58" s="180">
        <f>'将来負担比率（分子）の構造'!J$50</f>
        <v>2996</v>
      </c>
      <c r="H58" s="180"/>
      <c r="I58" s="180"/>
      <c r="J58" s="180">
        <f>'将来負担比率（分子）の構造'!K$50</f>
        <v>3207</v>
      </c>
      <c r="K58" s="180"/>
      <c r="L58" s="180"/>
      <c r="M58" s="180">
        <f>'将来負担比率（分子）の構造'!L$50</f>
        <v>3191</v>
      </c>
      <c r="N58" s="180"/>
      <c r="O58" s="180"/>
      <c r="P58" s="180">
        <f>'将来負担比率（分子）の構造'!M$50</f>
        <v>3674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5856</v>
      </c>
      <c r="C62" s="180"/>
      <c r="D62" s="180"/>
      <c r="E62" s="180">
        <f>'将来負担比率（分子）の構造'!J$45</f>
        <v>5301</v>
      </c>
      <c r="F62" s="180"/>
      <c r="G62" s="180"/>
      <c r="H62" s="180">
        <f>'将来負担比率（分子）の構造'!K$45</f>
        <v>4524</v>
      </c>
      <c r="I62" s="180"/>
      <c r="J62" s="180"/>
      <c r="K62" s="180">
        <f>'将来負担比率（分子）の構造'!L$45</f>
        <v>4428</v>
      </c>
      <c r="L62" s="180"/>
      <c r="M62" s="180"/>
      <c r="N62" s="180">
        <f>'将来負担比率（分子）の構造'!M$45</f>
        <v>4248</v>
      </c>
      <c r="O62" s="180"/>
      <c r="P62" s="180"/>
    </row>
    <row r="63" spans="1:16" x14ac:dyDescent="0.15">
      <c r="A63" s="180" t="s">
        <v>34</v>
      </c>
      <c r="B63" s="180" t="str">
        <f>'将来負担比率（分子）の構造'!I$44</f>
        <v>-</v>
      </c>
      <c r="C63" s="180"/>
      <c r="D63" s="180"/>
      <c r="E63" s="180" t="str">
        <f>'将来負担比率（分子）の構造'!J$44</f>
        <v>-</v>
      </c>
      <c r="F63" s="180"/>
      <c r="G63" s="180"/>
      <c r="H63" s="180">
        <f>'将来負担比率（分子）の構造'!K$44</f>
        <v>39</v>
      </c>
      <c r="I63" s="180"/>
      <c r="J63" s="180"/>
      <c r="K63" s="180">
        <f>'将来負担比率（分子）の構造'!L$44</f>
        <v>142</v>
      </c>
      <c r="L63" s="180"/>
      <c r="M63" s="180"/>
      <c r="N63" s="180">
        <f>'将来負担比率（分子）の構造'!M$44</f>
        <v>215</v>
      </c>
      <c r="O63" s="180"/>
      <c r="P63" s="180"/>
    </row>
    <row r="64" spans="1:16" x14ac:dyDescent="0.15">
      <c r="A64" s="180" t="s">
        <v>33</v>
      </c>
      <c r="B64" s="180">
        <f>'将来負担比率（分子）の構造'!I$43</f>
        <v>9719</v>
      </c>
      <c r="C64" s="180"/>
      <c r="D64" s="180"/>
      <c r="E64" s="180">
        <f>'将来負担比率（分子）の構造'!J$43</f>
        <v>9452</v>
      </c>
      <c r="F64" s="180"/>
      <c r="G64" s="180"/>
      <c r="H64" s="180">
        <f>'将来負担比率（分子）の構造'!K$43</f>
        <v>9040</v>
      </c>
      <c r="I64" s="180"/>
      <c r="J64" s="180"/>
      <c r="K64" s="180">
        <f>'将来負担比率（分子）の構造'!L$43</f>
        <v>8821</v>
      </c>
      <c r="L64" s="180"/>
      <c r="M64" s="180"/>
      <c r="N64" s="180">
        <f>'将来負担比率（分子）の構造'!M$43</f>
        <v>8119</v>
      </c>
      <c r="O64" s="180"/>
      <c r="P64" s="180"/>
    </row>
    <row r="65" spans="1:16" x14ac:dyDescent="0.15">
      <c r="A65" s="180" t="s">
        <v>32</v>
      </c>
      <c r="B65" s="180">
        <f>'将来負担比率（分子）の構造'!I$42</f>
        <v>4060</v>
      </c>
      <c r="C65" s="180"/>
      <c r="D65" s="180"/>
      <c r="E65" s="180">
        <f>'将来負担比率（分子）の構造'!J$42</f>
        <v>4372</v>
      </c>
      <c r="F65" s="180"/>
      <c r="G65" s="180"/>
      <c r="H65" s="180">
        <f>'将来負担比率（分子）の構造'!K$42</f>
        <v>4351</v>
      </c>
      <c r="I65" s="180"/>
      <c r="J65" s="180"/>
      <c r="K65" s="180">
        <f>'将来負担比率（分子）の構造'!L$42</f>
        <v>3700</v>
      </c>
      <c r="L65" s="180"/>
      <c r="M65" s="180"/>
      <c r="N65" s="180">
        <f>'将来負担比率（分子）の構造'!M$42</f>
        <v>3618</v>
      </c>
      <c r="O65" s="180"/>
      <c r="P65" s="180"/>
    </row>
    <row r="66" spans="1:16" x14ac:dyDescent="0.15">
      <c r="A66" s="180" t="s">
        <v>31</v>
      </c>
      <c r="B66" s="180">
        <f>'将来負担比率（分子）の構造'!I$41</f>
        <v>38663</v>
      </c>
      <c r="C66" s="180"/>
      <c r="D66" s="180"/>
      <c r="E66" s="180">
        <f>'将来負担比率（分子）の構造'!J$41</f>
        <v>39082</v>
      </c>
      <c r="F66" s="180"/>
      <c r="G66" s="180"/>
      <c r="H66" s="180">
        <f>'将来負担比率（分子）の構造'!K$41</f>
        <v>38594</v>
      </c>
      <c r="I66" s="180"/>
      <c r="J66" s="180"/>
      <c r="K66" s="180">
        <f>'将来負担比率（分子）の構造'!L$41</f>
        <v>38833</v>
      </c>
      <c r="L66" s="180"/>
      <c r="M66" s="180"/>
      <c r="N66" s="180">
        <f>'将来負担比率（分子）の構造'!M$41</f>
        <v>38798</v>
      </c>
      <c r="O66" s="180"/>
      <c r="P66" s="180"/>
    </row>
    <row r="67" spans="1:16" x14ac:dyDescent="0.15">
      <c r="A67" s="180" t="s">
        <v>75</v>
      </c>
      <c r="B67" s="180" t="e">
        <f>NA()</f>
        <v>#N/A</v>
      </c>
      <c r="C67" s="180">
        <f>IF(ISNUMBER('将来負担比率（分子）の構造'!I$53), IF('将来負担比率（分子）の構造'!I$53 &lt; 0, 0, '将来負担比率（分子）の構造'!I$53), NA())</f>
        <v>2791</v>
      </c>
      <c r="D67" s="180" t="e">
        <f>NA()</f>
        <v>#N/A</v>
      </c>
      <c r="E67" s="180" t="e">
        <f>NA()</f>
        <v>#N/A</v>
      </c>
      <c r="F67" s="180">
        <f>IF(ISNUMBER('将来負担比率（分子）の構造'!J$53), IF('将来負担比率（分子）の構造'!J$53 &lt; 0, 0, '将来負担比率（分子）の構造'!J$53), NA())</f>
        <v>3734</v>
      </c>
      <c r="G67" s="180" t="e">
        <f>NA()</f>
        <v>#N/A</v>
      </c>
      <c r="H67" s="180" t="e">
        <f>NA()</f>
        <v>#N/A</v>
      </c>
      <c r="I67" s="180">
        <f>IF(ISNUMBER('将来負担比率（分子）の構造'!K$53), IF('将来負担比率（分子）の構造'!K$53 &lt; 0, 0, '将来負担比率（分子）の構造'!K$53), NA())</f>
        <v>2705</v>
      </c>
      <c r="J67" s="180" t="e">
        <f>NA()</f>
        <v>#N/A</v>
      </c>
      <c r="K67" s="180" t="e">
        <f>NA()</f>
        <v>#N/A</v>
      </c>
      <c r="L67" s="180">
        <f>IF(ISNUMBER('将来負担比率（分子）の構造'!L$53), IF('将来負担比率（分子）の構造'!L$53 &lt; 0, 0, '将来負担比率（分子）の構造'!L$53), NA())</f>
        <v>2774</v>
      </c>
      <c r="M67" s="180" t="e">
        <f>NA()</f>
        <v>#N/A</v>
      </c>
      <c r="N67" s="180" t="e">
        <f>NA()</f>
        <v>#N/A</v>
      </c>
      <c r="O67" s="180">
        <f>IF(ISNUMBER('将来負担比率（分子）の構造'!M$53), IF('将来負担比率（分子）の構造'!M$53 &lt; 0, 0, '将来負担比率（分子）の構造'!M$53), NA())</f>
        <v>2007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1390</v>
      </c>
      <c r="C72" s="184">
        <f>基金残高に係る経年分析!G55</f>
        <v>1391</v>
      </c>
      <c r="D72" s="184">
        <f>基金残高に係る経年分析!H55</f>
        <v>1391</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1298</v>
      </c>
      <c r="C74" s="184">
        <f>基金残高に係る経年分析!G57</f>
        <v>1384</v>
      </c>
      <c r="D74" s="184">
        <f>基金残高に係る経年分析!H57</f>
        <v>1479</v>
      </c>
    </row>
  </sheetData>
  <sheetProtection algorithmName="SHA-512" hashValue="vOYmZZpwednxFK5oISGQKKchCBXTWCNVj7gXF2xxHJyYvaIXeIOaRaTRFAfUJozI6hqhdTgJHY2HY9qv3yfhag==" saltValue="ax5ncRPBV9hmbrqOdUyC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17789179</v>
      </c>
      <c r="S5" s="727"/>
      <c r="T5" s="727"/>
      <c r="U5" s="727"/>
      <c r="V5" s="727"/>
      <c r="W5" s="727"/>
      <c r="X5" s="727"/>
      <c r="Y5" s="773"/>
      <c r="Z5" s="791">
        <v>50.1</v>
      </c>
      <c r="AA5" s="791"/>
      <c r="AB5" s="791"/>
      <c r="AC5" s="791"/>
      <c r="AD5" s="792">
        <v>16488622</v>
      </c>
      <c r="AE5" s="792"/>
      <c r="AF5" s="792"/>
      <c r="AG5" s="792"/>
      <c r="AH5" s="792"/>
      <c r="AI5" s="792"/>
      <c r="AJ5" s="792"/>
      <c r="AK5" s="792"/>
      <c r="AL5" s="774">
        <v>80.7</v>
      </c>
      <c r="AM5" s="743"/>
      <c r="AN5" s="743"/>
      <c r="AO5" s="775"/>
      <c r="AP5" s="760" t="s">
        <v>227</v>
      </c>
      <c r="AQ5" s="761"/>
      <c r="AR5" s="761"/>
      <c r="AS5" s="761"/>
      <c r="AT5" s="761"/>
      <c r="AU5" s="761"/>
      <c r="AV5" s="761"/>
      <c r="AW5" s="761"/>
      <c r="AX5" s="761"/>
      <c r="AY5" s="761"/>
      <c r="AZ5" s="761"/>
      <c r="BA5" s="761"/>
      <c r="BB5" s="761"/>
      <c r="BC5" s="761"/>
      <c r="BD5" s="761"/>
      <c r="BE5" s="761"/>
      <c r="BF5" s="762"/>
      <c r="BG5" s="661">
        <v>16488622</v>
      </c>
      <c r="BH5" s="664"/>
      <c r="BI5" s="664"/>
      <c r="BJ5" s="664"/>
      <c r="BK5" s="664"/>
      <c r="BL5" s="664"/>
      <c r="BM5" s="664"/>
      <c r="BN5" s="665"/>
      <c r="BO5" s="723">
        <v>92.7</v>
      </c>
      <c r="BP5" s="723"/>
      <c r="BQ5" s="723"/>
      <c r="BR5" s="723"/>
      <c r="BS5" s="724">
        <v>115646</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243112</v>
      </c>
      <c r="S6" s="664"/>
      <c r="T6" s="664"/>
      <c r="U6" s="664"/>
      <c r="V6" s="664"/>
      <c r="W6" s="664"/>
      <c r="X6" s="664"/>
      <c r="Y6" s="665"/>
      <c r="Z6" s="723">
        <v>0.7</v>
      </c>
      <c r="AA6" s="723"/>
      <c r="AB6" s="723"/>
      <c r="AC6" s="723"/>
      <c r="AD6" s="724">
        <v>243112</v>
      </c>
      <c r="AE6" s="724"/>
      <c r="AF6" s="724"/>
      <c r="AG6" s="724"/>
      <c r="AH6" s="724"/>
      <c r="AI6" s="724"/>
      <c r="AJ6" s="724"/>
      <c r="AK6" s="724"/>
      <c r="AL6" s="666">
        <v>1.2</v>
      </c>
      <c r="AM6" s="667"/>
      <c r="AN6" s="667"/>
      <c r="AO6" s="725"/>
      <c r="AP6" s="658" t="s">
        <v>232</v>
      </c>
      <c r="AQ6" s="659"/>
      <c r="AR6" s="659"/>
      <c r="AS6" s="659"/>
      <c r="AT6" s="659"/>
      <c r="AU6" s="659"/>
      <c r="AV6" s="659"/>
      <c r="AW6" s="659"/>
      <c r="AX6" s="659"/>
      <c r="AY6" s="659"/>
      <c r="AZ6" s="659"/>
      <c r="BA6" s="659"/>
      <c r="BB6" s="659"/>
      <c r="BC6" s="659"/>
      <c r="BD6" s="659"/>
      <c r="BE6" s="659"/>
      <c r="BF6" s="660"/>
      <c r="BG6" s="661">
        <v>16488622</v>
      </c>
      <c r="BH6" s="664"/>
      <c r="BI6" s="664"/>
      <c r="BJ6" s="664"/>
      <c r="BK6" s="664"/>
      <c r="BL6" s="664"/>
      <c r="BM6" s="664"/>
      <c r="BN6" s="665"/>
      <c r="BO6" s="723">
        <v>92.7</v>
      </c>
      <c r="BP6" s="723"/>
      <c r="BQ6" s="723"/>
      <c r="BR6" s="723"/>
      <c r="BS6" s="724">
        <v>115646</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260704</v>
      </c>
      <c r="CS6" s="664"/>
      <c r="CT6" s="664"/>
      <c r="CU6" s="664"/>
      <c r="CV6" s="664"/>
      <c r="CW6" s="664"/>
      <c r="CX6" s="664"/>
      <c r="CY6" s="665"/>
      <c r="CZ6" s="774">
        <v>0.8</v>
      </c>
      <c r="DA6" s="743"/>
      <c r="DB6" s="743"/>
      <c r="DC6" s="777"/>
      <c r="DD6" s="669" t="s">
        <v>234</v>
      </c>
      <c r="DE6" s="664"/>
      <c r="DF6" s="664"/>
      <c r="DG6" s="664"/>
      <c r="DH6" s="664"/>
      <c r="DI6" s="664"/>
      <c r="DJ6" s="664"/>
      <c r="DK6" s="664"/>
      <c r="DL6" s="664"/>
      <c r="DM6" s="664"/>
      <c r="DN6" s="664"/>
      <c r="DO6" s="664"/>
      <c r="DP6" s="665"/>
      <c r="DQ6" s="669">
        <v>260704</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35978</v>
      </c>
      <c r="S7" s="664"/>
      <c r="T7" s="664"/>
      <c r="U7" s="664"/>
      <c r="V7" s="664"/>
      <c r="W7" s="664"/>
      <c r="X7" s="664"/>
      <c r="Y7" s="665"/>
      <c r="Z7" s="723">
        <v>0.1</v>
      </c>
      <c r="AA7" s="723"/>
      <c r="AB7" s="723"/>
      <c r="AC7" s="723"/>
      <c r="AD7" s="724">
        <v>35978</v>
      </c>
      <c r="AE7" s="724"/>
      <c r="AF7" s="724"/>
      <c r="AG7" s="724"/>
      <c r="AH7" s="724"/>
      <c r="AI7" s="724"/>
      <c r="AJ7" s="724"/>
      <c r="AK7" s="724"/>
      <c r="AL7" s="666">
        <v>0.2</v>
      </c>
      <c r="AM7" s="667"/>
      <c r="AN7" s="667"/>
      <c r="AO7" s="725"/>
      <c r="AP7" s="658" t="s">
        <v>236</v>
      </c>
      <c r="AQ7" s="659"/>
      <c r="AR7" s="659"/>
      <c r="AS7" s="659"/>
      <c r="AT7" s="659"/>
      <c r="AU7" s="659"/>
      <c r="AV7" s="659"/>
      <c r="AW7" s="659"/>
      <c r="AX7" s="659"/>
      <c r="AY7" s="659"/>
      <c r="AZ7" s="659"/>
      <c r="BA7" s="659"/>
      <c r="BB7" s="659"/>
      <c r="BC7" s="659"/>
      <c r="BD7" s="659"/>
      <c r="BE7" s="659"/>
      <c r="BF7" s="660"/>
      <c r="BG7" s="661">
        <v>8403064</v>
      </c>
      <c r="BH7" s="664"/>
      <c r="BI7" s="664"/>
      <c r="BJ7" s="664"/>
      <c r="BK7" s="664"/>
      <c r="BL7" s="664"/>
      <c r="BM7" s="664"/>
      <c r="BN7" s="665"/>
      <c r="BO7" s="723">
        <v>47.2</v>
      </c>
      <c r="BP7" s="723"/>
      <c r="BQ7" s="723"/>
      <c r="BR7" s="723"/>
      <c r="BS7" s="724">
        <v>115646</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3450527</v>
      </c>
      <c r="CS7" s="664"/>
      <c r="CT7" s="664"/>
      <c r="CU7" s="664"/>
      <c r="CV7" s="664"/>
      <c r="CW7" s="664"/>
      <c r="CX7" s="664"/>
      <c r="CY7" s="665"/>
      <c r="CZ7" s="723">
        <v>10</v>
      </c>
      <c r="DA7" s="723"/>
      <c r="DB7" s="723"/>
      <c r="DC7" s="723"/>
      <c r="DD7" s="669">
        <v>149722</v>
      </c>
      <c r="DE7" s="664"/>
      <c r="DF7" s="664"/>
      <c r="DG7" s="664"/>
      <c r="DH7" s="664"/>
      <c r="DI7" s="664"/>
      <c r="DJ7" s="664"/>
      <c r="DK7" s="664"/>
      <c r="DL7" s="664"/>
      <c r="DM7" s="664"/>
      <c r="DN7" s="664"/>
      <c r="DO7" s="664"/>
      <c r="DP7" s="665"/>
      <c r="DQ7" s="669">
        <v>2981497</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68528</v>
      </c>
      <c r="S8" s="664"/>
      <c r="T8" s="664"/>
      <c r="U8" s="664"/>
      <c r="V8" s="664"/>
      <c r="W8" s="664"/>
      <c r="X8" s="664"/>
      <c r="Y8" s="665"/>
      <c r="Z8" s="723">
        <v>0.2</v>
      </c>
      <c r="AA8" s="723"/>
      <c r="AB8" s="723"/>
      <c r="AC8" s="723"/>
      <c r="AD8" s="724">
        <v>68528</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199341</v>
      </c>
      <c r="BH8" s="664"/>
      <c r="BI8" s="664"/>
      <c r="BJ8" s="664"/>
      <c r="BK8" s="664"/>
      <c r="BL8" s="664"/>
      <c r="BM8" s="664"/>
      <c r="BN8" s="665"/>
      <c r="BO8" s="723">
        <v>1.1000000000000001</v>
      </c>
      <c r="BP8" s="723"/>
      <c r="BQ8" s="723"/>
      <c r="BR8" s="723"/>
      <c r="BS8" s="669" t="s">
        <v>128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13545736</v>
      </c>
      <c r="CS8" s="664"/>
      <c r="CT8" s="664"/>
      <c r="CU8" s="664"/>
      <c r="CV8" s="664"/>
      <c r="CW8" s="664"/>
      <c r="CX8" s="664"/>
      <c r="CY8" s="665"/>
      <c r="CZ8" s="723">
        <v>39.4</v>
      </c>
      <c r="DA8" s="723"/>
      <c r="DB8" s="723"/>
      <c r="DC8" s="723"/>
      <c r="DD8" s="669">
        <v>35934</v>
      </c>
      <c r="DE8" s="664"/>
      <c r="DF8" s="664"/>
      <c r="DG8" s="664"/>
      <c r="DH8" s="664"/>
      <c r="DI8" s="664"/>
      <c r="DJ8" s="664"/>
      <c r="DK8" s="664"/>
      <c r="DL8" s="664"/>
      <c r="DM8" s="664"/>
      <c r="DN8" s="664"/>
      <c r="DO8" s="664"/>
      <c r="DP8" s="665"/>
      <c r="DQ8" s="669">
        <v>6804071</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68394</v>
      </c>
      <c r="S9" s="664"/>
      <c r="T9" s="664"/>
      <c r="U9" s="664"/>
      <c r="V9" s="664"/>
      <c r="W9" s="664"/>
      <c r="X9" s="664"/>
      <c r="Y9" s="665"/>
      <c r="Z9" s="723">
        <v>0.2</v>
      </c>
      <c r="AA9" s="723"/>
      <c r="AB9" s="723"/>
      <c r="AC9" s="723"/>
      <c r="AD9" s="724">
        <v>68394</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6824663</v>
      </c>
      <c r="BH9" s="664"/>
      <c r="BI9" s="664"/>
      <c r="BJ9" s="664"/>
      <c r="BK9" s="664"/>
      <c r="BL9" s="664"/>
      <c r="BM9" s="664"/>
      <c r="BN9" s="665"/>
      <c r="BO9" s="723">
        <v>38.4</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3199714</v>
      </c>
      <c r="CS9" s="664"/>
      <c r="CT9" s="664"/>
      <c r="CU9" s="664"/>
      <c r="CV9" s="664"/>
      <c r="CW9" s="664"/>
      <c r="CX9" s="664"/>
      <c r="CY9" s="665"/>
      <c r="CZ9" s="723">
        <v>9.3000000000000007</v>
      </c>
      <c r="DA9" s="723"/>
      <c r="DB9" s="723"/>
      <c r="DC9" s="723"/>
      <c r="DD9" s="669">
        <v>59675</v>
      </c>
      <c r="DE9" s="664"/>
      <c r="DF9" s="664"/>
      <c r="DG9" s="664"/>
      <c r="DH9" s="664"/>
      <c r="DI9" s="664"/>
      <c r="DJ9" s="664"/>
      <c r="DK9" s="664"/>
      <c r="DL9" s="664"/>
      <c r="DM9" s="664"/>
      <c r="DN9" s="664"/>
      <c r="DO9" s="664"/>
      <c r="DP9" s="665"/>
      <c r="DQ9" s="669">
        <v>2798602</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313625</v>
      </c>
      <c r="BH10" s="664"/>
      <c r="BI10" s="664"/>
      <c r="BJ10" s="664"/>
      <c r="BK10" s="664"/>
      <c r="BL10" s="664"/>
      <c r="BM10" s="664"/>
      <c r="BN10" s="665"/>
      <c r="BO10" s="723">
        <v>1.8</v>
      </c>
      <c r="BP10" s="723"/>
      <c r="BQ10" s="723"/>
      <c r="BR10" s="723"/>
      <c r="BS10" s="669" t="s">
        <v>128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172840</v>
      </c>
      <c r="CS10" s="664"/>
      <c r="CT10" s="664"/>
      <c r="CU10" s="664"/>
      <c r="CV10" s="664"/>
      <c r="CW10" s="664"/>
      <c r="CX10" s="664"/>
      <c r="CY10" s="665"/>
      <c r="CZ10" s="723">
        <v>0.5</v>
      </c>
      <c r="DA10" s="723"/>
      <c r="DB10" s="723"/>
      <c r="DC10" s="723"/>
      <c r="DD10" s="669" t="s">
        <v>128</v>
      </c>
      <c r="DE10" s="664"/>
      <c r="DF10" s="664"/>
      <c r="DG10" s="664"/>
      <c r="DH10" s="664"/>
      <c r="DI10" s="664"/>
      <c r="DJ10" s="664"/>
      <c r="DK10" s="664"/>
      <c r="DL10" s="664"/>
      <c r="DM10" s="664"/>
      <c r="DN10" s="664"/>
      <c r="DO10" s="664"/>
      <c r="DP10" s="665"/>
      <c r="DQ10" s="669">
        <v>172840</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234</v>
      </c>
      <c r="AA11" s="723"/>
      <c r="AB11" s="723"/>
      <c r="AC11" s="723"/>
      <c r="AD11" s="724" t="s">
        <v>128</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1065435</v>
      </c>
      <c r="BH11" s="664"/>
      <c r="BI11" s="664"/>
      <c r="BJ11" s="664"/>
      <c r="BK11" s="664"/>
      <c r="BL11" s="664"/>
      <c r="BM11" s="664"/>
      <c r="BN11" s="665"/>
      <c r="BO11" s="723">
        <v>6</v>
      </c>
      <c r="BP11" s="723"/>
      <c r="BQ11" s="723"/>
      <c r="BR11" s="723"/>
      <c r="BS11" s="669">
        <v>115646</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272350</v>
      </c>
      <c r="CS11" s="664"/>
      <c r="CT11" s="664"/>
      <c r="CU11" s="664"/>
      <c r="CV11" s="664"/>
      <c r="CW11" s="664"/>
      <c r="CX11" s="664"/>
      <c r="CY11" s="665"/>
      <c r="CZ11" s="723">
        <v>0.8</v>
      </c>
      <c r="DA11" s="723"/>
      <c r="DB11" s="723"/>
      <c r="DC11" s="723"/>
      <c r="DD11" s="669">
        <v>71666</v>
      </c>
      <c r="DE11" s="664"/>
      <c r="DF11" s="664"/>
      <c r="DG11" s="664"/>
      <c r="DH11" s="664"/>
      <c r="DI11" s="664"/>
      <c r="DJ11" s="664"/>
      <c r="DK11" s="664"/>
      <c r="DL11" s="664"/>
      <c r="DM11" s="664"/>
      <c r="DN11" s="664"/>
      <c r="DO11" s="664"/>
      <c r="DP11" s="665"/>
      <c r="DQ11" s="669">
        <v>202683</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2104541</v>
      </c>
      <c r="S12" s="664"/>
      <c r="T12" s="664"/>
      <c r="U12" s="664"/>
      <c r="V12" s="664"/>
      <c r="W12" s="664"/>
      <c r="X12" s="664"/>
      <c r="Y12" s="665"/>
      <c r="Z12" s="723">
        <v>5.9</v>
      </c>
      <c r="AA12" s="723"/>
      <c r="AB12" s="723"/>
      <c r="AC12" s="723"/>
      <c r="AD12" s="724">
        <v>2104541</v>
      </c>
      <c r="AE12" s="724"/>
      <c r="AF12" s="724"/>
      <c r="AG12" s="724"/>
      <c r="AH12" s="724"/>
      <c r="AI12" s="724"/>
      <c r="AJ12" s="724"/>
      <c r="AK12" s="724"/>
      <c r="AL12" s="666">
        <v>10.3</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7236158</v>
      </c>
      <c r="BH12" s="664"/>
      <c r="BI12" s="664"/>
      <c r="BJ12" s="664"/>
      <c r="BK12" s="664"/>
      <c r="BL12" s="664"/>
      <c r="BM12" s="664"/>
      <c r="BN12" s="665"/>
      <c r="BO12" s="723">
        <v>40.700000000000003</v>
      </c>
      <c r="BP12" s="723"/>
      <c r="BQ12" s="723"/>
      <c r="BR12" s="723"/>
      <c r="BS12" s="669" t="s">
        <v>234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428507</v>
      </c>
      <c r="CS12" s="664"/>
      <c r="CT12" s="664"/>
      <c r="CU12" s="664"/>
      <c r="CV12" s="664"/>
      <c r="CW12" s="664"/>
      <c r="CX12" s="664"/>
      <c r="CY12" s="665"/>
      <c r="CZ12" s="723">
        <v>1.2</v>
      </c>
      <c r="DA12" s="723"/>
      <c r="DB12" s="723"/>
      <c r="DC12" s="723"/>
      <c r="DD12" s="669">
        <v>89872</v>
      </c>
      <c r="DE12" s="664"/>
      <c r="DF12" s="664"/>
      <c r="DG12" s="664"/>
      <c r="DH12" s="664"/>
      <c r="DI12" s="664"/>
      <c r="DJ12" s="664"/>
      <c r="DK12" s="664"/>
      <c r="DL12" s="664"/>
      <c r="DM12" s="664"/>
      <c r="DN12" s="664"/>
      <c r="DO12" s="664"/>
      <c r="DP12" s="665"/>
      <c r="DQ12" s="669">
        <v>377854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43046</v>
      </c>
      <c r="S13" s="664"/>
      <c r="T13" s="664"/>
      <c r="U13" s="664"/>
      <c r="V13" s="664"/>
      <c r="W13" s="664"/>
      <c r="X13" s="664"/>
      <c r="Y13" s="665"/>
      <c r="Z13" s="723">
        <v>0.1</v>
      </c>
      <c r="AA13" s="723"/>
      <c r="AB13" s="723"/>
      <c r="AC13" s="723"/>
      <c r="AD13" s="724">
        <v>43046</v>
      </c>
      <c r="AE13" s="724"/>
      <c r="AF13" s="724"/>
      <c r="AG13" s="724"/>
      <c r="AH13" s="724"/>
      <c r="AI13" s="724"/>
      <c r="AJ13" s="724"/>
      <c r="AK13" s="724"/>
      <c r="AL13" s="666">
        <v>0.2</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7204564</v>
      </c>
      <c r="BH13" s="664"/>
      <c r="BI13" s="664"/>
      <c r="BJ13" s="664"/>
      <c r="BK13" s="664"/>
      <c r="BL13" s="664"/>
      <c r="BM13" s="664"/>
      <c r="BN13" s="665"/>
      <c r="BO13" s="723">
        <v>40.5</v>
      </c>
      <c r="BP13" s="723"/>
      <c r="BQ13" s="723"/>
      <c r="BR13" s="723"/>
      <c r="BS13" s="669" t="s">
        <v>128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4190638</v>
      </c>
      <c r="CS13" s="664"/>
      <c r="CT13" s="664"/>
      <c r="CU13" s="664"/>
      <c r="CV13" s="664"/>
      <c r="CW13" s="664"/>
      <c r="CX13" s="664"/>
      <c r="CY13" s="665"/>
      <c r="CZ13" s="723">
        <v>12.2</v>
      </c>
      <c r="DA13" s="723"/>
      <c r="DB13" s="723"/>
      <c r="DC13" s="723"/>
      <c r="DD13" s="669">
        <v>2345614</v>
      </c>
      <c r="DE13" s="664"/>
      <c r="DF13" s="664"/>
      <c r="DG13" s="664"/>
      <c r="DH13" s="664"/>
      <c r="DI13" s="664"/>
      <c r="DJ13" s="664"/>
      <c r="DK13" s="664"/>
      <c r="DL13" s="664"/>
      <c r="DM13" s="664"/>
      <c r="DN13" s="664"/>
      <c r="DO13" s="664"/>
      <c r="DP13" s="665"/>
      <c r="DQ13" s="669">
        <v>2275664</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240115</v>
      </c>
      <c r="BH14" s="664"/>
      <c r="BI14" s="664"/>
      <c r="BJ14" s="664"/>
      <c r="BK14" s="664"/>
      <c r="BL14" s="664"/>
      <c r="BM14" s="664"/>
      <c r="BN14" s="665"/>
      <c r="BO14" s="723">
        <v>1.3</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1430471</v>
      </c>
      <c r="CS14" s="664"/>
      <c r="CT14" s="664"/>
      <c r="CU14" s="664"/>
      <c r="CV14" s="664"/>
      <c r="CW14" s="664"/>
      <c r="CX14" s="664"/>
      <c r="CY14" s="665"/>
      <c r="CZ14" s="723">
        <v>4.2</v>
      </c>
      <c r="DA14" s="723"/>
      <c r="DB14" s="723"/>
      <c r="DC14" s="723"/>
      <c r="DD14" s="669">
        <v>107500</v>
      </c>
      <c r="DE14" s="664"/>
      <c r="DF14" s="664"/>
      <c r="DG14" s="664"/>
      <c r="DH14" s="664"/>
      <c r="DI14" s="664"/>
      <c r="DJ14" s="664"/>
      <c r="DK14" s="664"/>
      <c r="DL14" s="664"/>
      <c r="DM14" s="664"/>
      <c r="DN14" s="664"/>
      <c r="DO14" s="664"/>
      <c r="DP14" s="665"/>
      <c r="DQ14" s="669">
        <v>1311060</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93806</v>
      </c>
      <c r="S15" s="664"/>
      <c r="T15" s="664"/>
      <c r="U15" s="664"/>
      <c r="V15" s="664"/>
      <c r="W15" s="664"/>
      <c r="X15" s="664"/>
      <c r="Y15" s="665"/>
      <c r="Z15" s="723">
        <v>0.3</v>
      </c>
      <c r="AA15" s="723"/>
      <c r="AB15" s="723"/>
      <c r="AC15" s="723"/>
      <c r="AD15" s="724">
        <v>93806</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609285</v>
      </c>
      <c r="BH15" s="664"/>
      <c r="BI15" s="664"/>
      <c r="BJ15" s="664"/>
      <c r="BK15" s="664"/>
      <c r="BL15" s="664"/>
      <c r="BM15" s="664"/>
      <c r="BN15" s="665"/>
      <c r="BO15" s="723">
        <v>3.4</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4025918</v>
      </c>
      <c r="CS15" s="664"/>
      <c r="CT15" s="664"/>
      <c r="CU15" s="664"/>
      <c r="CV15" s="664"/>
      <c r="CW15" s="664"/>
      <c r="CX15" s="664"/>
      <c r="CY15" s="665"/>
      <c r="CZ15" s="723">
        <v>11.7</v>
      </c>
      <c r="DA15" s="723"/>
      <c r="DB15" s="723"/>
      <c r="DC15" s="723"/>
      <c r="DD15" s="669">
        <v>664672</v>
      </c>
      <c r="DE15" s="664"/>
      <c r="DF15" s="664"/>
      <c r="DG15" s="664"/>
      <c r="DH15" s="664"/>
      <c r="DI15" s="664"/>
      <c r="DJ15" s="664"/>
      <c r="DK15" s="664"/>
      <c r="DL15" s="664"/>
      <c r="DM15" s="664"/>
      <c r="DN15" s="664"/>
      <c r="DO15" s="664"/>
      <c r="DP15" s="665"/>
      <c r="DQ15" s="669">
        <v>3357397</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685</v>
      </c>
      <c r="CS16" s="664"/>
      <c r="CT16" s="664"/>
      <c r="CU16" s="664"/>
      <c r="CV16" s="664"/>
      <c r="CW16" s="664"/>
      <c r="CX16" s="664"/>
      <c r="CY16" s="665"/>
      <c r="CZ16" s="723">
        <v>0</v>
      </c>
      <c r="DA16" s="723"/>
      <c r="DB16" s="723"/>
      <c r="DC16" s="723"/>
      <c r="DD16" s="669" t="s">
        <v>128</v>
      </c>
      <c r="DE16" s="664"/>
      <c r="DF16" s="664"/>
      <c r="DG16" s="664"/>
      <c r="DH16" s="664"/>
      <c r="DI16" s="664"/>
      <c r="DJ16" s="664"/>
      <c r="DK16" s="664"/>
      <c r="DL16" s="664"/>
      <c r="DM16" s="664"/>
      <c r="DN16" s="664"/>
      <c r="DO16" s="664"/>
      <c r="DP16" s="665"/>
      <c r="DQ16" s="669">
        <v>685</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90816</v>
      </c>
      <c r="S17" s="664"/>
      <c r="T17" s="664"/>
      <c r="U17" s="664"/>
      <c r="V17" s="664"/>
      <c r="W17" s="664"/>
      <c r="X17" s="664"/>
      <c r="Y17" s="665"/>
      <c r="Z17" s="723">
        <v>0.3</v>
      </c>
      <c r="AA17" s="723"/>
      <c r="AB17" s="723"/>
      <c r="AC17" s="723"/>
      <c r="AD17" s="724">
        <v>90816</v>
      </c>
      <c r="AE17" s="724"/>
      <c r="AF17" s="724"/>
      <c r="AG17" s="724"/>
      <c r="AH17" s="724"/>
      <c r="AI17" s="724"/>
      <c r="AJ17" s="724"/>
      <c r="AK17" s="724"/>
      <c r="AL17" s="666">
        <v>0.4</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234</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3390998</v>
      </c>
      <c r="CS17" s="664"/>
      <c r="CT17" s="664"/>
      <c r="CU17" s="664"/>
      <c r="CV17" s="664"/>
      <c r="CW17" s="664"/>
      <c r="CX17" s="664"/>
      <c r="CY17" s="665"/>
      <c r="CZ17" s="723">
        <v>9.9</v>
      </c>
      <c r="DA17" s="723"/>
      <c r="DB17" s="723"/>
      <c r="DC17" s="723"/>
      <c r="DD17" s="669" t="s">
        <v>234</v>
      </c>
      <c r="DE17" s="664"/>
      <c r="DF17" s="664"/>
      <c r="DG17" s="664"/>
      <c r="DH17" s="664"/>
      <c r="DI17" s="664"/>
      <c r="DJ17" s="664"/>
      <c r="DK17" s="664"/>
      <c r="DL17" s="664"/>
      <c r="DM17" s="664"/>
      <c r="DN17" s="664"/>
      <c r="DO17" s="664"/>
      <c r="DP17" s="665"/>
      <c r="DQ17" s="669">
        <v>3291095</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1255540</v>
      </c>
      <c r="S18" s="664"/>
      <c r="T18" s="664"/>
      <c r="U18" s="664"/>
      <c r="V18" s="664"/>
      <c r="W18" s="664"/>
      <c r="X18" s="664"/>
      <c r="Y18" s="665"/>
      <c r="Z18" s="723">
        <v>3.5</v>
      </c>
      <c r="AA18" s="723"/>
      <c r="AB18" s="723"/>
      <c r="AC18" s="723"/>
      <c r="AD18" s="724">
        <v>1061744</v>
      </c>
      <c r="AE18" s="724"/>
      <c r="AF18" s="724"/>
      <c r="AG18" s="724"/>
      <c r="AH18" s="724"/>
      <c r="AI18" s="724"/>
      <c r="AJ18" s="724"/>
      <c r="AK18" s="724"/>
      <c r="AL18" s="666">
        <v>5.2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234</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1061744</v>
      </c>
      <c r="S19" s="664"/>
      <c r="T19" s="664"/>
      <c r="U19" s="664"/>
      <c r="V19" s="664"/>
      <c r="W19" s="664"/>
      <c r="X19" s="664"/>
      <c r="Y19" s="665"/>
      <c r="Z19" s="723">
        <v>3</v>
      </c>
      <c r="AA19" s="723"/>
      <c r="AB19" s="723"/>
      <c r="AC19" s="723"/>
      <c r="AD19" s="724">
        <v>1061744</v>
      </c>
      <c r="AE19" s="724"/>
      <c r="AF19" s="724"/>
      <c r="AG19" s="724"/>
      <c r="AH19" s="724"/>
      <c r="AI19" s="724"/>
      <c r="AJ19" s="724"/>
      <c r="AK19" s="724"/>
      <c r="AL19" s="666">
        <v>5.2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1300557</v>
      </c>
      <c r="BH19" s="664"/>
      <c r="BI19" s="664"/>
      <c r="BJ19" s="664"/>
      <c r="BK19" s="664"/>
      <c r="BL19" s="664"/>
      <c r="BM19" s="664"/>
      <c r="BN19" s="665"/>
      <c r="BO19" s="723">
        <v>7.3</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234</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193796</v>
      </c>
      <c r="S20" s="664"/>
      <c r="T20" s="664"/>
      <c r="U20" s="664"/>
      <c r="V20" s="664"/>
      <c r="W20" s="664"/>
      <c r="X20" s="664"/>
      <c r="Y20" s="665"/>
      <c r="Z20" s="723">
        <v>0.5</v>
      </c>
      <c r="AA20" s="723"/>
      <c r="AB20" s="723"/>
      <c r="AC20" s="723"/>
      <c r="AD20" s="724" t="s">
        <v>128</v>
      </c>
      <c r="AE20" s="724"/>
      <c r="AF20" s="724"/>
      <c r="AG20" s="724"/>
      <c r="AH20" s="724"/>
      <c r="AI20" s="724"/>
      <c r="AJ20" s="724"/>
      <c r="AK20" s="724"/>
      <c r="AL20" s="666" t="s">
        <v>128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1300557</v>
      </c>
      <c r="BH20" s="664"/>
      <c r="BI20" s="664"/>
      <c r="BJ20" s="664"/>
      <c r="BK20" s="664"/>
      <c r="BL20" s="664"/>
      <c r="BM20" s="664"/>
      <c r="BN20" s="665"/>
      <c r="BO20" s="723">
        <v>7.3</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34369088</v>
      </c>
      <c r="CS20" s="664"/>
      <c r="CT20" s="664"/>
      <c r="CU20" s="664"/>
      <c r="CV20" s="664"/>
      <c r="CW20" s="664"/>
      <c r="CX20" s="664"/>
      <c r="CY20" s="665"/>
      <c r="CZ20" s="723">
        <v>100</v>
      </c>
      <c r="DA20" s="723"/>
      <c r="DB20" s="723"/>
      <c r="DC20" s="723"/>
      <c r="DD20" s="669">
        <v>3524655</v>
      </c>
      <c r="DE20" s="664"/>
      <c r="DF20" s="664"/>
      <c r="DG20" s="664"/>
      <c r="DH20" s="664"/>
      <c r="DI20" s="664"/>
      <c r="DJ20" s="664"/>
      <c r="DK20" s="664"/>
      <c r="DL20" s="664"/>
      <c r="DM20" s="664"/>
      <c r="DN20" s="664"/>
      <c r="DO20" s="664"/>
      <c r="DP20" s="665"/>
      <c r="DQ20" s="669">
        <v>23834152</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128</v>
      </c>
      <c r="AA21" s="723"/>
      <c r="AB21" s="723"/>
      <c r="AC21" s="723"/>
      <c r="AD21" s="724" t="s">
        <v>234</v>
      </c>
      <c r="AE21" s="724"/>
      <c r="AF21" s="724"/>
      <c r="AG21" s="724"/>
      <c r="AH21" s="724"/>
      <c r="AI21" s="724"/>
      <c r="AJ21" s="724"/>
      <c r="AK21" s="724"/>
      <c r="AL21" s="666" t="s">
        <v>128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234</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21792940</v>
      </c>
      <c r="S22" s="664"/>
      <c r="T22" s="664"/>
      <c r="U22" s="664"/>
      <c r="V22" s="664"/>
      <c r="W22" s="664"/>
      <c r="X22" s="664"/>
      <c r="Y22" s="665"/>
      <c r="Z22" s="723">
        <v>61.4</v>
      </c>
      <c r="AA22" s="723"/>
      <c r="AB22" s="723"/>
      <c r="AC22" s="723"/>
      <c r="AD22" s="724">
        <v>20298587</v>
      </c>
      <c r="AE22" s="724"/>
      <c r="AF22" s="724"/>
      <c r="AG22" s="724"/>
      <c r="AH22" s="724"/>
      <c r="AI22" s="724"/>
      <c r="AJ22" s="724"/>
      <c r="AK22" s="724"/>
      <c r="AL22" s="666">
        <v>99.4</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234</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21917</v>
      </c>
      <c r="S23" s="664"/>
      <c r="T23" s="664"/>
      <c r="U23" s="664"/>
      <c r="V23" s="664"/>
      <c r="W23" s="664"/>
      <c r="X23" s="664"/>
      <c r="Y23" s="665"/>
      <c r="Z23" s="723">
        <v>0.1</v>
      </c>
      <c r="AA23" s="723"/>
      <c r="AB23" s="723"/>
      <c r="AC23" s="723"/>
      <c r="AD23" s="724">
        <v>21917</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1300557</v>
      </c>
      <c r="BH23" s="664"/>
      <c r="BI23" s="664"/>
      <c r="BJ23" s="664"/>
      <c r="BK23" s="664"/>
      <c r="BL23" s="664"/>
      <c r="BM23" s="664"/>
      <c r="BN23" s="665"/>
      <c r="BO23" s="723">
        <v>7.3</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331810</v>
      </c>
      <c r="S24" s="664"/>
      <c r="T24" s="664"/>
      <c r="U24" s="664"/>
      <c r="V24" s="664"/>
      <c r="W24" s="664"/>
      <c r="X24" s="664"/>
      <c r="Y24" s="665"/>
      <c r="Z24" s="723">
        <v>0.9</v>
      </c>
      <c r="AA24" s="723"/>
      <c r="AB24" s="723"/>
      <c r="AC24" s="723"/>
      <c r="AD24" s="724" t="s">
        <v>128</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17156737</v>
      </c>
      <c r="CS24" s="727"/>
      <c r="CT24" s="727"/>
      <c r="CU24" s="727"/>
      <c r="CV24" s="727"/>
      <c r="CW24" s="727"/>
      <c r="CX24" s="727"/>
      <c r="CY24" s="773"/>
      <c r="CZ24" s="774">
        <v>49.9</v>
      </c>
      <c r="DA24" s="743"/>
      <c r="DB24" s="743"/>
      <c r="DC24" s="777"/>
      <c r="DD24" s="772">
        <v>10847831</v>
      </c>
      <c r="DE24" s="727"/>
      <c r="DF24" s="727"/>
      <c r="DG24" s="727"/>
      <c r="DH24" s="727"/>
      <c r="DI24" s="727"/>
      <c r="DJ24" s="727"/>
      <c r="DK24" s="773"/>
      <c r="DL24" s="772">
        <v>10140842</v>
      </c>
      <c r="DM24" s="727"/>
      <c r="DN24" s="727"/>
      <c r="DO24" s="727"/>
      <c r="DP24" s="727"/>
      <c r="DQ24" s="727"/>
      <c r="DR24" s="727"/>
      <c r="DS24" s="727"/>
      <c r="DT24" s="727"/>
      <c r="DU24" s="727"/>
      <c r="DV24" s="773"/>
      <c r="DW24" s="774">
        <v>46.6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565057</v>
      </c>
      <c r="S25" s="664"/>
      <c r="T25" s="664"/>
      <c r="U25" s="664"/>
      <c r="V25" s="664"/>
      <c r="W25" s="664"/>
      <c r="X25" s="664"/>
      <c r="Y25" s="665"/>
      <c r="Z25" s="723">
        <v>1.6</v>
      </c>
      <c r="AA25" s="723"/>
      <c r="AB25" s="723"/>
      <c r="AC25" s="723"/>
      <c r="AD25" s="724">
        <v>73727</v>
      </c>
      <c r="AE25" s="724"/>
      <c r="AF25" s="724"/>
      <c r="AG25" s="724"/>
      <c r="AH25" s="724"/>
      <c r="AI25" s="724"/>
      <c r="AJ25" s="724"/>
      <c r="AK25" s="724"/>
      <c r="AL25" s="666">
        <v>0.4</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5260563</v>
      </c>
      <c r="CS25" s="662"/>
      <c r="CT25" s="662"/>
      <c r="CU25" s="662"/>
      <c r="CV25" s="662"/>
      <c r="CW25" s="662"/>
      <c r="CX25" s="662"/>
      <c r="CY25" s="663"/>
      <c r="CZ25" s="666">
        <v>15.3</v>
      </c>
      <c r="DA25" s="695"/>
      <c r="DB25" s="695"/>
      <c r="DC25" s="696"/>
      <c r="DD25" s="669">
        <v>4733934</v>
      </c>
      <c r="DE25" s="662"/>
      <c r="DF25" s="662"/>
      <c r="DG25" s="662"/>
      <c r="DH25" s="662"/>
      <c r="DI25" s="662"/>
      <c r="DJ25" s="662"/>
      <c r="DK25" s="663"/>
      <c r="DL25" s="669">
        <v>4564516</v>
      </c>
      <c r="DM25" s="662"/>
      <c r="DN25" s="662"/>
      <c r="DO25" s="662"/>
      <c r="DP25" s="662"/>
      <c r="DQ25" s="662"/>
      <c r="DR25" s="662"/>
      <c r="DS25" s="662"/>
      <c r="DT25" s="662"/>
      <c r="DU25" s="662"/>
      <c r="DV25" s="663"/>
      <c r="DW25" s="666">
        <v>21</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204588</v>
      </c>
      <c r="S26" s="664"/>
      <c r="T26" s="664"/>
      <c r="U26" s="664"/>
      <c r="V26" s="664"/>
      <c r="W26" s="664"/>
      <c r="X26" s="664"/>
      <c r="Y26" s="665"/>
      <c r="Z26" s="723">
        <v>0.6</v>
      </c>
      <c r="AA26" s="723"/>
      <c r="AB26" s="723"/>
      <c r="AC26" s="723"/>
      <c r="AD26" s="724">
        <v>3100</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3548883</v>
      </c>
      <c r="CS26" s="664"/>
      <c r="CT26" s="664"/>
      <c r="CU26" s="664"/>
      <c r="CV26" s="664"/>
      <c r="CW26" s="664"/>
      <c r="CX26" s="664"/>
      <c r="CY26" s="665"/>
      <c r="CZ26" s="666">
        <v>10.3</v>
      </c>
      <c r="DA26" s="695"/>
      <c r="DB26" s="695"/>
      <c r="DC26" s="696"/>
      <c r="DD26" s="669">
        <v>3058482</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5135511</v>
      </c>
      <c r="S27" s="664"/>
      <c r="T27" s="664"/>
      <c r="U27" s="664"/>
      <c r="V27" s="664"/>
      <c r="W27" s="664"/>
      <c r="X27" s="664"/>
      <c r="Y27" s="665"/>
      <c r="Z27" s="723">
        <v>14.5</v>
      </c>
      <c r="AA27" s="723"/>
      <c r="AB27" s="723"/>
      <c r="AC27" s="723"/>
      <c r="AD27" s="724" t="s">
        <v>234</v>
      </c>
      <c r="AE27" s="724"/>
      <c r="AF27" s="724"/>
      <c r="AG27" s="724"/>
      <c r="AH27" s="724"/>
      <c r="AI27" s="724"/>
      <c r="AJ27" s="724"/>
      <c r="AK27" s="724"/>
      <c r="AL27" s="666" t="s">
        <v>128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17789179</v>
      </c>
      <c r="BH27" s="664"/>
      <c r="BI27" s="664"/>
      <c r="BJ27" s="664"/>
      <c r="BK27" s="664"/>
      <c r="BL27" s="664"/>
      <c r="BM27" s="664"/>
      <c r="BN27" s="665"/>
      <c r="BO27" s="723">
        <v>100</v>
      </c>
      <c r="BP27" s="723"/>
      <c r="BQ27" s="723"/>
      <c r="BR27" s="723"/>
      <c r="BS27" s="669">
        <v>115646</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8505221</v>
      </c>
      <c r="CS27" s="662"/>
      <c r="CT27" s="662"/>
      <c r="CU27" s="662"/>
      <c r="CV27" s="662"/>
      <c r="CW27" s="662"/>
      <c r="CX27" s="662"/>
      <c r="CY27" s="663"/>
      <c r="CZ27" s="666">
        <v>24.7</v>
      </c>
      <c r="DA27" s="695"/>
      <c r="DB27" s="695"/>
      <c r="DC27" s="696"/>
      <c r="DD27" s="669">
        <v>2822847</v>
      </c>
      <c r="DE27" s="662"/>
      <c r="DF27" s="662"/>
      <c r="DG27" s="662"/>
      <c r="DH27" s="662"/>
      <c r="DI27" s="662"/>
      <c r="DJ27" s="662"/>
      <c r="DK27" s="663"/>
      <c r="DL27" s="669">
        <v>2285276</v>
      </c>
      <c r="DM27" s="662"/>
      <c r="DN27" s="662"/>
      <c r="DO27" s="662"/>
      <c r="DP27" s="662"/>
      <c r="DQ27" s="662"/>
      <c r="DR27" s="662"/>
      <c r="DS27" s="662"/>
      <c r="DT27" s="662"/>
      <c r="DU27" s="662"/>
      <c r="DV27" s="663"/>
      <c r="DW27" s="666">
        <v>10.5</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3390953</v>
      </c>
      <c r="CS28" s="664"/>
      <c r="CT28" s="664"/>
      <c r="CU28" s="664"/>
      <c r="CV28" s="664"/>
      <c r="CW28" s="664"/>
      <c r="CX28" s="664"/>
      <c r="CY28" s="665"/>
      <c r="CZ28" s="666">
        <v>9.9</v>
      </c>
      <c r="DA28" s="695"/>
      <c r="DB28" s="695"/>
      <c r="DC28" s="696"/>
      <c r="DD28" s="669">
        <v>3291050</v>
      </c>
      <c r="DE28" s="664"/>
      <c r="DF28" s="664"/>
      <c r="DG28" s="664"/>
      <c r="DH28" s="664"/>
      <c r="DI28" s="664"/>
      <c r="DJ28" s="664"/>
      <c r="DK28" s="665"/>
      <c r="DL28" s="669">
        <v>3291050</v>
      </c>
      <c r="DM28" s="664"/>
      <c r="DN28" s="664"/>
      <c r="DO28" s="664"/>
      <c r="DP28" s="664"/>
      <c r="DQ28" s="664"/>
      <c r="DR28" s="664"/>
      <c r="DS28" s="664"/>
      <c r="DT28" s="664"/>
      <c r="DU28" s="664"/>
      <c r="DV28" s="665"/>
      <c r="DW28" s="666">
        <v>15.1</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2287784</v>
      </c>
      <c r="S29" s="664"/>
      <c r="T29" s="664"/>
      <c r="U29" s="664"/>
      <c r="V29" s="664"/>
      <c r="W29" s="664"/>
      <c r="X29" s="664"/>
      <c r="Y29" s="665"/>
      <c r="Z29" s="723">
        <v>6.4</v>
      </c>
      <c r="AA29" s="723"/>
      <c r="AB29" s="723"/>
      <c r="AC29" s="723"/>
      <c r="AD29" s="724" t="s">
        <v>234</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3390926</v>
      </c>
      <c r="CS29" s="662"/>
      <c r="CT29" s="662"/>
      <c r="CU29" s="662"/>
      <c r="CV29" s="662"/>
      <c r="CW29" s="662"/>
      <c r="CX29" s="662"/>
      <c r="CY29" s="663"/>
      <c r="CZ29" s="666">
        <v>9.9</v>
      </c>
      <c r="DA29" s="695"/>
      <c r="DB29" s="695"/>
      <c r="DC29" s="696"/>
      <c r="DD29" s="669">
        <v>3291023</v>
      </c>
      <c r="DE29" s="662"/>
      <c r="DF29" s="662"/>
      <c r="DG29" s="662"/>
      <c r="DH29" s="662"/>
      <c r="DI29" s="662"/>
      <c r="DJ29" s="662"/>
      <c r="DK29" s="663"/>
      <c r="DL29" s="669">
        <v>3291023</v>
      </c>
      <c r="DM29" s="662"/>
      <c r="DN29" s="662"/>
      <c r="DO29" s="662"/>
      <c r="DP29" s="662"/>
      <c r="DQ29" s="662"/>
      <c r="DR29" s="662"/>
      <c r="DS29" s="662"/>
      <c r="DT29" s="662"/>
      <c r="DU29" s="662"/>
      <c r="DV29" s="663"/>
      <c r="DW29" s="666">
        <v>15.1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114286</v>
      </c>
      <c r="S30" s="664"/>
      <c r="T30" s="664"/>
      <c r="U30" s="664"/>
      <c r="V30" s="664"/>
      <c r="W30" s="664"/>
      <c r="X30" s="664"/>
      <c r="Y30" s="665"/>
      <c r="Z30" s="723">
        <v>0.3</v>
      </c>
      <c r="AA30" s="723"/>
      <c r="AB30" s="723"/>
      <c r="AC30" s="723"/>
      <c r="AD30" s="724">
        <v>21476</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99.4</v>
      </c>
      <c r="BH30" s="742"/>
      <c r="BI30" s="742"/>
      <c r="BJ30" s="742"/>
      <c r="BK30" s="742"/>
      <c r="BL30" s="742"/>
      <c r="BM30" s="743">
        <v>97.7</v>
      </c>
      <c r="BN30" s="742"/>
      <c r="BO30" s="742"/>
      <c r="BP30" s="742"/>
      <c r="BQ30" s="744"/>
      <c r="BR30" s="741">
        <v>99.4</v>
      </c>
      <c r="BS30" s="742"/>
      <c r="BT30" s="742"/>
      <c r="BU30" s="742"/>
      <c r="BV30" s="742"/>
      <c r="BW30" s="742"/>
      <c r="BX30" s="743">
        <v>97.3</v>
      </c>
      <c r="BY30" s="742"/>
      <c r="BZ30" s="742"/>
      <c r="CA30" s="742"/>
      <c r="CB30" s="744"/>
      <c r="CD30" s="747"/>
      <c r="CE30" s="748"/>
      <c r="CF30" s="705" t="s">
        <v>310</v>
      </c>
      <c r="CG30" s="702"/>
      <c r="CH30" s="702"/>
      <c r="CI30" s="702"/>
      <c r="CJ30" s="702"/>
      <c r="CK30" s="702"/>
      <c r="CL30" s="702"/>
      <c r="CM30" s="702"/>
      <c r="CN30" s="702"/>
      <c r="CO30" s="702"/>
      <c r="CP30" s="702"/>
      <c r="CQ30" s="703"/>
      <c r="CR30" s="661">
        <v>3091906</v>
      </c>
      <c r="CS30" s="664"/>
      <c r="CT30" s="664"/>
      <c r="CU30" s="664"/>
      <c r="CV30" s="664"/>
      <c r="CW30" s="664"/>
      <c r="CX30" s="664"/>
      <c r="CY30" s="665"/>
      <c r="CZ30" s="666">
        <v>9</v>
      </c>
      <c r="DA30" s="695"/>
      <c r="DB30" s="695"/>
      <c r="DC30" s="696"/>
      <c r="DD30" s="669">
        <v>2992003</v>
      </c>
      <c r="DE30" s="664"/>
      <c r="DF30" s="664"/>
      <c r="DG30" s="664"/>
      <c r="DH30" s="664"/>
      <c r="DI30" s="664"/>
      <c r="DJ30" s="664"/>
      <c r="DK30" s="665"/>
      <c r="DL30" s="669">
        <v>2992003</v>
      </c>
      <c r="DM30" s="664"/>
      <c r="DN30" s="664"/>
      <c r="DO30" s="664"/>
      <c r="DP30" s="664"/>
      <c r="DQ30" s="664"/>
      <c r="DR30" s="664"/>
      <c r="DS30" s="664"/>
      <c r="DT30" s="664"/>
      <c r="DU30" s="664"/>
      <c r="DV30" s="665"/>
      <c r="DW30" s="666">
        <v>13.7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147842</v>
      </c>
      <c r="S31" s="664"/>
      <c r="T31" s="664"/>
      <c r="U31" s="664"/>
      <c r="V31" s="664"/>
      <c r="W31" s="664"/>
      <c r="X31" s="664"/>
      <c r="Y31" s="665"/>
      <c r="Z31" s="723">
        <v>0.4</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99.3</v>
      </c>
      <c r="BH31" s="662"/>
      <c r="BI31" s="662"/>
      <c r="BJ31" s="662"/>
      <c r="BK31" s="662"/>
      <c r="BL31" s="662"/>
      <c r="BM31" s="667">
        <v>97.3</v>
      </c>
      <c r="BN31" s="740"/>
      <c r="BO31" s="740"/>
      <c r="BP31" s="740"/>
      <c r="BQ31" s="701"/>
      <c r="BR31" s="739">
        <v>99.3</v>
      </c>
      <c r="BS31" s="662"/>
      <c r="BT31" s="662"/>
      <c r="BU31" s="662"/>
      <c r="BV31" s="662"/>
      <c r="BW31" s="662"/>
      <c r="BX31" s="667">
        <v>96.8</v>
      </c>
      <c r="BY31" s="740"/>
      <c r="BZ31" s="740"/>
      <c r="CA31" s="740"/>
      <c r="CB31" s="701"/>
      <c r="CD31" s="747"/>
      <c r="CE31" s="748"/>
      <c r="CF31" s="705" t="s">
        <v>314</v>
      </c>
      <c r="CG31" s="702"/>
      <c r="CH31" s="702"/>
      <c r="CI31" s="702"/>
      <c r="CJ31" s="702"/>
      <c r="CK31" s="702"/>
      <c r="CL31" s="702"/>
      <c r="CM31" s="702"/>
      <c r="CN31" s="702"/>
      <c r="CO31" s="702"/>
      <c r="CP31" s="702"/>
      <c r="CQ31" s="703"/>
      <c r="CR31" s="661">
        <v>299020</v>
      </c>
      <c r="CS31" s="662"/>
      <c r="CT31" s="662"/>
      <c r="CU31" s="662"/>
      <c r="CV31" s="662"/>
      <c r="CW31" s="662"/>
      <c r="CX31" s="662"/>
      <c r="CY31" s="663"/>
      <c r="CZ31" s="666">
        <v>0.9</v>
      </c>
      <c r="DA31" s="695"/>
      <c r="DB31" s="695"/>
      <c r="DC31" s="696"/>
      <c r="DD31" s="669">
        <v>299020</v>
      </c>
      <c r="DE31" s="662"/>
      <c r="DF31" s="662"/>
      <c r="DG31" s="662"/>
      <c r="DH31" s="662"/>
      <c r="DI31" s="662"/>
      <c r="DJ31" s="662"/>
      <c r="DK31" s="663"/>
      <c r="DL31" s="669">
        <v>299020</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385441</v>
      </c>
      <c r="S32" s="664"/>
      <c r="T32" s="664"/>
      <c r="U32" s="664"/>
      <c r="V32" s="664"/>
      <c r="W32" s="664"/>
      <c r="X32" s="664"/>
      <c r="Y32" s="665"/>
      <c r="Z32" s="723">
        <v>1.1000000000000001</v>
      </c>
      <c r="AA32" s="723"/>
      <c r="AB32" s="723"/>
      <c r="AC32" s="723"/>
      <c r="AD32" s="724" t="s">
        <v>234</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99.5</v>
      </c>
      <c r="BH32" s="677"/>
      <c r="BI32" s="677"/>
      <c r="BJ32" s="677"/>
      <c r="BK32" s="677"/>
      <c r="BL32" s="677"/>
      <c r="BM32" s="721">
        <v>98</v>
      </c>
      <c r="BN32" s="677"/>
      <c r="BO32" s="677"/>
      <c r="BP32" s="677"/>
      <c r="BQ32" s="714"/>
      <c r="BR32" s="738">
        <v>99.4</v>
      </c>
      <c r="BS32" s="677"/>
      <c r="BT32" s="677"/>
      <c r="BU32" s="677"/>
      <c r="BV32" s="677"/>
      <c r="BW32" s="677"/>
      <c r="BX32" s="721">
        <v>97.6</v>
      </c>
      <c r="BY32" s="677"/>
      <c r="BZ32" s="677"/>
      <c r="CA32" s="677"/>
      <c r="CB32" s="714"/>
      <c r="CD32" s="749"/>
      <c r="CE32" s="750"/>
      <c r="CF32" s="705" t="s">
        <v>317</v>
      </c>
      <c r="CG32" s="702"/>
      <c r="CH32" s="702"/>
      <c r="CI32" s="702"/>
      <c r="CJ32" s="702"/>
      <c r="CK32" s="702"/>
      <c r="CL32" s="702"/>
      <c r="CM32" s="702"/>
      <c r="CN32" s="702"/>
      <c r="CO32" s="702"/>
      <c r="CP32" s="702"/>
      <c r="CQ32" s="703"/>
      <c r="CR32" s="661">
        <v>27</v>
      </c>
      <c r="CS32" s="664"/>
      <c r="CT32" s="664"/>
      <c r="CU32" s="664"/>
      <c r="CV32" s="664"/>
      <c r="CW32" s="664"/>
      <c r="CX32" s="664"/>
      <c r="CY32" s="665"/>
      <c r="CZ32" s="666">
        <v>0</v>
      </c>
      <c r="DA32" s="695"/>
      <c r="DB32" s="695"/>
      <c r="DC32" s="696"/>
      <c r="DD32" s="669">
        <v>27</v>
      </c>
      <c r="DE32" s="664"/>
      <c r="DF32" s="664"/>
      <c r="DG32" s="664"/>
      <c r="DH32" s="664"/>
      <c r="DI32" s="664"/>
      <c r="DJ32" s="664"/>
      <c r="DK32" s="665"/>
      <c r="DL32" s="669">
        <v>27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799542</v>
      </c>
      <c r="S33" s="664"/>
      <c r="T33" s="664"/>
      <c r="U33" s="664"/>
      <c r="V33" s="664"/>
      <c r="W33" s="664"/>
      <c r="X33" s="664"/>
      <c r="Y33" s="665"/>
      <c r="Z33" s="723">
        <v>2.2999999999999998</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13687011</v>
      </c>
      <c r="CS33" s="662"/>
      <c r="CT33" s="662"/>
      <c r="CU33" s="662"/>
      <c r="CV33" s="662"/>
      <c r="CW33" s="662"/>
      <c r="CX33" s="662"/>
      <c r="CY33" s="663"/>
      <c r="CZ33" s="666">
        <v>39.799999999999997</v>
      </c>
      <c r="DA33" s="695"/>
      <c r="DB33" s="695"/>
      <c r="DC33" s="696"/>
      <c r="DD33" s="669">
        <v>12126907</v>
      </c>
      <c r="DE33" s="662"/>
      <c r="DF33" s="662"/>
      <c r="DG33" s="662"/>
      <c r="DH33" s="662"/>
      <c r="DI33" s="662"/>
      <c r="DJ33" s="662"/>
      <c r="DK33" s="663"/>
      <c r="DL33" s="669">
        <v>7980825</v>
      </c>
      <c r="DM33" s="662"/>
      <c r="DN33" s="662"/>
      <c r="DO33" s="662"/>
      <c r="DP33" s="662"/>
      <c r="DQ33" s="662"/>
      <c r="DR33" s="662"/>
      <c r="DS33" s="662"/>
      <c r="DT33" s="662"/>
      <c r="DU33" s="662"/>
      <c r="DV33" s="663"/>
      <c r="DW33" s="666">
        <v>36.700000000000003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650631</v>
      </c>
      <c r="S34" s="664"/>
      <c r="T34" s="664"/>
      <c r="U34" s="664"/>
      <c r="V34" s="664"/>
      <c r="W34" s="664"/>
      <c r="X34" s="664"/>
      <c r="Y34" s="665"/>
      <c r="Z34" s="723">
        <v>1.8</v>
      </c>
      <c r="AA34" s="723"/>
      <c r="AB34" s="723"/>
      <c r="AC34" s="723"/>
      <c r="AD34" s="724">
        <v>11756</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5961593</v>
      </c>
      <c r="CS34" s="664"/>
      <c r="CT34" s="664"/>
      <c r="CU34" s="664"/>
      <c r="CV34" s="664"/>
      <c r="CW34" s="664"/>
      <c r="CX34" s="664"/>
      <c r="CY34" s="665"/>
      <c r="CZ34" s="666">
        <v>17.3</v>
      </c>
      <c r="DA34" s="695"/>
      <c r="DB34" s="695"/>
      <c r="DC34" s="696"/>
      <c r="DD34" s="669">
        <v>5211293</v>
      </c>
      <c r="DE34" s="664"/>
      <c r="DF34" s="664"/>
      <c r="DG34" s="664"/>
      <c r="DH34" s="664"/>
      <c r="DI34" s="664"/>
      <c r="DJ34" s="664"/>
      <c r="DK34" s="665"/>
      <c r="DL34" s="669">
        <v>2983513</v>
      </c>
      <c r="DM34" s="664"/>
      <c r="DN34" s="664"/>
      <c r="DO34" s="664"/>
      <c r="DP34" s="664"/>
      <c r="DQ34" s="664"/>
      <c r="DR34" s="664"/>
      <c r="DS34" s="664"/>
      <c r="DT34" s="664"/>
      <c r="DU34" s="664"/>
      <c r="DV34" s="665"/>
      <c r="DW34" s="666">
        <v>13.7</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3056500</v>
      </c>
      <c r="S35" s="664"/>
      <c r="T35" s="664"/>
      <c r="U35" s="664"/>
      <c r="V35" s="664"/>
      <c r="W35" s="664"/>
      <c r="X35" s="664"/>
      <c r="Y35" s="665"/>
      <c r="Z35" s="723">
        <v>8.6</v>
      </c>
      <c r="AA35" s="723"/>
      <c r="AB35" s="723"/>
      <c r="AC35" s="723"/>
      <c r="AD35" s="724" t="s">
        <v>128</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3998088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234068</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206645</v>
      </c>
      <c r="CS35" s="662"/>
      <c r="CT35" s="662"/>
      <c r="CU35" s="662"/>
      <c r="CV35" s="662"/>
      <c r="CW35" s="662"/>
      <c r="CX35" s="662"/>
      <c r="CY35" s="663"/>
      <c r="CZ35" s="666">
        <v>0.6</v>
      </c>
      <c r="DA35" s="695"/>
      <c r="DB35" s="695"/>
      <c r="DC35" s="696"/>
      <c r="DD35" s="669">
        <v>196774</v>
      </c>
      <c r="DE35" s="662"/>
      <c r="DF35" s="662"/>
      <c r="DG35" s="662"/>
      <c r="DH35" s="662"/>
      <c r="DI35" s="662"/>
      <c r="DJ35" s="662"/>
      <c r="DK35" s="663"/>
      <c r="DL35" s="669">
        <v>196774</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850800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100217</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3656142</v>
      </c>
      <c r="CS36" s="664"/>
      <c r="CT36" s="664"/>
      <c r="CU36" s="664"/>
      <c r="CV36" s="664"/>
      <c r="CW36" s="664"/>
      <c r="CX36" s="664"/>
      <c r="CY36" s="665"/>
      <c r="CZ36" s="666">
        <v>10.6</v>
      </c>
      <c r="DA36" s="695"/>
      <c r="DB36" s="695"/>
      <c r="DC36" s="696"/>
      <c r="DD36" s="669">
        <v>3438682</v>
      </c>
      <c r="DE36" s="664"/>
      <c r="DF36" s="664"/>
      <c r="DG36" s="664"/>
      <c r="DH36" s="664"/>
      <c r="DI36" s="664"/>
      <c r="DJ36" s="664"/>
      <c r="DK36" s="665"/>
      <c r="DL36" s="669">
        <v>2407454</v>
      </c>
      <c r="DM36" s="664"/>
      <c r="DN36" s="664"/>
      <c r="DO36" s="664"/>
      <c r="DP36" s="664"/>
      <c r="DQ36" s="664"/>
      <c r="DR36" s="664"/>
      <c r="DS36" s="664"/>
      <c r="DT36" s="664"/>
      <c r="DU36" s="664"/>
      <c r="DV36" s="665"/>
      <c r="DW36" s="666">
        <v>11.1</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1330000</v>
      </c>
      <c r="S37" s="664"/>
      <c r="T37" s="664"/>
      <c r="U37" s="664"/>
      <c r="V37" s="664"/>
      <c r="W37" s="664"/>
      <c r="X37" s="664"/>
      <c r="Y37" s="665"/>
      <c r="Z37" s="723">
        <v>3.7</v>
      </c>
      <c r="AA37" s="723"/>
      <c r="AB37" s="723"/>
      <c r="AC37" s="723"/>
      <c r="AD37" s="724" t="s">
        <v>128</v>
      </c>
      <c r="AE37" s="724"/>
      <c r="AF37" s="724"/>
      <c r="AG37" s="724"/>
      <c r="AH37" s="724"/>
      <c r="AI37" s="724"/>
      <c r="AJ37" s="724"/>
      <c r="AK37" s="724"/>
      <c r="AL37" s="666" t="s">
        <v>128</v>
      </c>
      <c r="AM37" s="667"/>
      <c r="AN37" s="667"/>
      <c r="AO37" s="725"/>
      <c r="AQ37" s="698" t="s">
        <v>333</v>
      </c>
      <c r="AR37" s="699"/>
      <c r="AS37" s="699"/>
      <c r="AT37" s="699"/>
      <c r="AU37" s="699"/>
      <c r="AV37" s="699"/>
      <c r="AW37" s="699"/>
      <c r="AX37" s="699"/>
      <c r="AY37" s="700"/>
      <c r="AZ37" s="661">
        <v>8555</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15323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1315383</v>
      </c>
      <c r="CS37" s="662"/>
      <c r="CT37" s="662"/>
      <c r="CU37" s="662"/>
      <c r="CV37" s="662"/>
      <c r="CW37" s="662"/>
      <c r="CX37" s="662"/>
      <c r="CY37" s="663"/>
      <c r="CZ37" s="666">
        <v>3.8</v>
      </c>
      <c r="DA37" s="695"/>
      <c r="DB37" s="695"/>
      <c r="DC37" s="696"/>
      <c r="DD37" s="669">
        <v>1288111</v>
      </c>
      <c r="DE37" s="662"/>
      <c r="DF37" s="662"/>
      <c r="DG37" s="662"/>
      <c r="DH37" s="662"/>
      <c r="DI37" s="662"/>
      <c r="DJ37" s="662"/>
      <c r="DK37" s="663"/>
      <c r="DL37" s="669">
        <v>1091363</v>
      </c>
      <c r="DM37" s="662"/>
      <c r="DN37" s="662"/>
      <c r="DO37" s="662"/>
      <c r="DP37" s="662"/>
      <c r="DQ37" s="662"/>
      <c r="DR37" s="662"/>
      <c r="DS37" s="662"/>
      <c r="DT37" s="662"/>
      <c r="DU37" s="662"/>
      <c r="DV37" s="663"/>
      <c r="DW37" s="666">
        <v>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35493849</v>
      </c>
      <c r="S38" s="713"/>
      <c r="T38" s="713"/>
      <c r="U38" s="713"/>
      <c r="V38" s="713"/>
      <c r="W38" s="713"/>
      <c r="X38" s="713"/>
      <c r="Y38" s="718"/>
      <c r="Z38" s="719">
        <v>100</v>
      </c>
      <c r="AA38" s="719"/>
      <c r="AB38" s="719"/>
      <c r="AC38" s="719"/>
      <c r="AD38" s="720">
        <v>20430563</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128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23901</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3138733</v>
      </c>
      <c r="CS38" s="664"/>
      <c r="CT38" s="664"/>
      <c r="CU38" s="664"/>
      <c r="CV38" s="664"/>
      <c r="CW38" s="664"/>
      <c r="CX38" s="664"/>
      <c r="CY38" s="665"/>
      <c r="CZ38" s="666">
        <v>9.1</v>
      </c>
      <c r="DA38" s="695"/>
      <c r="DB38" s="695"/>
      <c r="DC38" s="696"/>
      <c r="DD38" s="669">
        <v>2566109</v>
      </c>
      <c r="DE38" s="664"/>
      <c r="DF38" s="664"/>
      <c r="DG38" s="664"/>
      <c r="DH38" s="664"/>
      <c r="DI38" s="664"/>
      <c r="DJ38" s="664"/>
      <c r="DK38" s="665"/>
      <c r="DL38" s="669">
        <v>2393084</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113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425232</v>
      </c>
      <c r="CS39" s="662"/>
      <c r="CT39" s="662"/>
      <c r="CU39" s="662"/>
      <c r="CV39" s="662"/>
      <c r="CW39" s="662"/>
      <c r="CX39" s="662"/>
      <c r="CY39" s="663"/>
      <c r="CZ39" s="666">
        <v>1.2</v>
      </c>
      <c r="DA39" s="695"/>
      <c r="DB39" s="695"/>
      <c r="DC39" s="696"/>
      <c r="DD39" s="669">
        <v>422000</v>
      </c>
      <c r="DE39" s="662"/>
      <c r="DF39" s="662"/>
      <c r="DG39" s="662"/>
      <c r="DH39" s="662"/>
      <c r="DI39" s="662"/>
      <c r="DJ39" s="662"/>
      <c r="DK39" s="663"/>
      <c r="DL39" s="669" t="s">
        <v>128</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865882</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234</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298666</v>
      </c>
      <c r="CS40" s="664"/>
      <c r="CT40" s="664"/>
      <c r="CU40" s="664"/>
      <c r="CV40" s="664"/>
      <c r="CW40" s="664"/>
      <c r="CX40" s="664"/>
      <c r="CY40" s="665"/>
      <c r="CZ40" s="666">
        <v>0.9</v>
      </c>
      <c r="DA40" s="695"/>
      <c r="DB40" s="695"/>
      <c r="DC40" s="696"/>
      <c r="DD40" s="669">
        <v>292049</v>
      </c>
      <c r="DE40" s="664"/>
      <c r="DF40" s="664"/>
      <c r="DG40" s="664"/>
      <c r="DH40" s="664"/>
      <c r="DI40" s="664"/>
      <c r="DJ40" s="664"/>
      <c r="DK40" s="665"/>
      <c r="DL40" s="669" t="s">
        <v>234</v>
      </c>
      <c r="DM40" s="664"/>
      <c r="DN40" s="664"/>
      <c r="DO40" s="664"/>
      <c r="DP40" s="664"/>
      <c r="DQ40" s="664"/>
      <c r="DR40" s="664"/>
      <c r="DS40" s="664"/>
      <c r="DT40" s="664"/>
      <c r="DU40" s="664"/>
      <c r="DV40" s="665"/>
      <c r="DW40" s="666" t="s">
        <v>234</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2272851</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314</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128</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3525340</v>
      </c>
      <c r="CS42" s="664"/>
      <c r="CT42" s="664"/>
      <c r="CU42" s="664"/>
      <c r="CV42" s="664"/>
      <c r="CW42" s="664"/>
      <c r="CX42" s="664"/>
      <c r="CY42" s="665"/>
      <c r="CZ42" s="666">
        <v>10.3</v>
      </c>
      <c r="DA42" s="667"/>
      <c r="DB42" s="667"/>
      <c r="DC42" s="668"/>
      <c r="DD42" s="669">
        <v>859414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136119</v>
      </c>
      <c r="CS43" s="662"/>
      <c r="CT43" s="662"/>
      <c r="CU43" s="662"/>
      <c r="CV43" s="662"/>
      <c r="CW43" s="662"/>
      <c r="CX43" s="662"/>
      <c r="CY43" s="663"/>
      <c r="CZ43" s="666">
        <v>0.4</v>
      </c>
      <c r="DA43" s="695"/>
      <c r="DB43" s="695"/>
      <c r="DC43" s="696"/>
      <c r="DD43" s="669">
        <v>136119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3524655</v>
      </c>
      <c r="CS44" s="664"/>
      <c r="CT44" s="664"/>
      <c r="CU44" s="664"/>
      <c r="CV44" s="664"/>
      <c r="CW44" s="664"/>
      <c r="CX44" s="664"/>
      <c r="CY44" s="665"/>
      <c r="CZ44" s="666">
        <v>10.3</v>
      </c>
      <c r="DA44" s="667"/>
      <c r="DB44" s="667"/>
      <c r="DC44" s="668"/>
      <c r="DD44" s="669">
        <v>858729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1786250</v>
      </c>
      <c r="CS45" s="662"/>
      <c r="CT45" s="662"/>
      <c r="CU45" s="662"/>
      <c r="CV45" s="662"/>
      <c r="CW45" s="662"/>
      <c r="CX45" s="662"/>
      <c r="CY45" s="663"/>
      <c r="CZ45" s="666">
        <v>5.2</v>
      </c>
      <c r="DA45" s="695"/>
      <c r="DB45" s="695"/>
      <c r="DC45" s="696"/>
      <c r="DD45" s="669">
        <v>162353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1675971</v>
      </c>
      <c r="CS46" s="664"/>
      <c r="CT46" s="664"/>
      <c r="CU46" s="664"/>
      <c r="CV46" s="664"/>
      <c r="CW46" s="664"/>
      <c r="CX46" s="664"/>
      <c r="CY46" s="665"/>
      <c r="CZ46" s="666">
        <v>4.9000000000000004</v>
      </c>
      <c r="DA46" s="667"/>
      <c r="DB46" s="667"/>
      <c r="DC46" s="668"/>
      <c r="DD46" s="669">
        <v>686342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685</v>
      </c>
      <c r="CS47" s="662"/>
      <c r="CT47" s="662"/>
      <c r="CU47" s="662"/>
      <c r="CV47" s="662"/>
      <c r="CW47" s="662"/>
      <c r="CX47" s="662"/>
      <c r="CY47" s="663"/>
      <c r="CZ47" s="666">
        <v>0</v>
      </c>
      <c r="DA47" s="695"/>
      <c r="DB47" s="695"/>
      <c r="DC47" s="696"/>
      <c r="DD47" s="669">
        <v>685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234</v>
      </c>
      <c r="CS48" s="664"/>
      <c r="CT48" s="664"/>
      <c r="CU48" s="664"/>
      <c r="CV48" s="664"/>
      <c r="CW48" s="664"/>
      <c r="CX48" s="664"/>
      <c r="CY48" s="665"/>
      <c r="CZ48" s="666" t="s">
        <v>128</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34369088</v>
      </c>
      <c r="CS49" s="677"/>
      <c r="CT49" s="677"/>
      <c r="CU49" s="677"/>
      <c r="CV49" s="677"/>
      <c r="CW49" s="677"/>
      <c r="CX49" s="677"/>
      <c r="CY49" s="678"/>
      <c r="CZ49" s="679">
        <v>100</v>
      </c>
      <c r="DA49" s="680"/>
      <c r="DB49" s="680"/>
      <c r="DC49" s="681"/>
      <c r="DD49" s="682">
        <v>23834152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Ahg6VDCoMBK2057/rjANJku2vnotkF03FDUEJNwuIbgRsHxyveeb9jmw1nB6BrCOmLZXRbqH+8JzhQX2VERNg==" saltValue="o7laWcpuEOuDy1SzXj7m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362</v>
      </c>
      <c r="DK2" s="1199"/>
      <c r="DL2" s="1199"/>
      <c r="DM2" s="1199"/>
      <c r="DN2" s="1199"/>
      <c r="DO2" s="1200"/>
      <c r="DP2" s="249"/>
      <c r="DQ2" s="1198" t="s">
        <v>363</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4" t="s">
        <v>364</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6" t="s">
        <v>366</v>
      </c>
      <c r="B5" s="1087"/>
      <c r="C5" s="1087"/>
      <c r="D5" s="1087"/>
      <c r="E5" s="1087"/>
      <c r="F5" s="1087"/>
      <c r="G5" s="1087"/>
      <c r="H5" s="1087"/>
      <c r="I5" s="1087"/>
      <c r="J5" s="1087"/>
      <c r="K5" s="1087"/>
      <c r="L5" s="1087"/>
      <c r="M5" s="1087"/>
      <c r="N5" s="1087"/>
      <c r="O5" s="1087"/>
      <c r="P5" s="1088"/>
      <c r="Q5" s="1092" t="s">
        <v>367</v>
      </c>
      <c r="R5" s="1093"/>
      <c r="S5" s="1093"/>
      <c r="T5" s="1093"/>
      <c r="U5" s="1094"/>
      <c r="V5" s="1092" t="s">
        <v>368</v>
      </c>
      <c r="W5" s="1093"/>
      <c r="X5" s="1093"/>
      <c r="Y5" s="1093"/>
      <c r="Z5" s="1094"/>
      <c r="AA5" s="1092" t="s">
        <v>369</v>
      </c>
      <c r="AB5" s="1093"/>
      <c r="AC5" s="1093"/>
      <c r="AD5" s="1093"/>
      <c r="AE5" s="1093"/>
      <c r="AF5" s="1201" t="s">
        <v>370</v>
      </c>
      <c r="AG5" s="1093"/>
      <c r="AH5" s="1093"/>
      <c r="AI5" s="1093"/>
      <c r="AJ5" s="1108"/>
      <c r="AK5" s="1093" t="s">
        <v>371</v>
      </c>
      <c r="AL5" s="1093"/>
      <c r="AM5" s="1093"/>
      <c r="AN5" s="1093"/>
      <c r="AO5" s="1094"/>
      <c r="AP5" s="1092" t="s">
        <v>372</v>
      </c>
      <c r="AQ5" s="1093"/>
      <c r="AR5" s="1093"/>
      <c r="AS5" s="1093"/>
      <c r="AT5" s="1094"/>
      <c r="AU5" s="1092" t="s">
        <v>373</v>
      </c>
      <c r="AV5" s="1093"/>
      <c r="AW5" s="1093"/>
      <c r="AX5" s="1093"/>
      <c r="AY5" s="1108"/>
      <c r="AZ5" s="256"/>
      <c r="BA5" s="256"/>
      <c r="BB5" s="256"/>
      <c r="BC5" s="256"/>
      <c r="BD5" s="256"/>
      <c r="BE5" s="257"/>
      <c r="BF5" s="257"/>
      <c r="BG5" s="257"/>
      <c r="BH5" s="257"/>
      <c r="BI5" s="257"/>
      <c r="BJ5" s="257"/>
      <c r="BK5" s="257"/>
      <c r="BL5" s="257"/>
      <c r="BM5" s="257"/>
      <c r="BN5" s="257"/>
      <c r="BO5" s="257"/>
      <c r="BP5" s="257"/>
      <c r="BQ5" s="1086" t="s">
        <v>374</v>
      </c>
      <c r="BR5" s="1087"/>
      <c r="BS5" s="1087"/>
      <c r="BT5" s="1087"/>
      <c r="BU5" s="1087"/>
      <c r="BV5" s="1087"/>
      <c r="BW5" s="1087"/>
      <c r="BX5" s="1087"/>
      <c r="BY5" s="1087"/>
      <c r="BZ5" s="1087"/>
      <c r="CA5" s="1087"/>
      <c r="CB5" s="1087"/>
      <c r="CC5" s="1087"/>
      <c r="CD5" s="1087"/>
      <c r="CE5" s="1087"/>
      <c r="CF5" s="1087"/>
      <c r="CG5" s="1088"/>
      <c r="CH5" s="1092" t="s">
        <v>375</v>
      </c>
      <c r="CI5" s="1093"/>
      <c r="CJ5" s="1093"/>
      <c r="CK5" s="1093"/>
      <c r="CL5" s="1094"/>
      <c r="CM5" s="1092" t="s">
        <v>376</v>
      </c>
      <c r="CN5" s="1093"/>
      <c r="CO5" s="1093"/>
      <c r="CP5" s="1093"/>
      <c r="CQ5" s="1094"/>
      <c r="CR5" s="1092" t="s">
        <v>377</v>
      </c>
      <c r="CS5" s="1093"/>
      <c r="CT5" s="1093"/>
      <c r="CU5" s="1093"/>
      <c r="CV5" s="1094"/>
      <c r="CW5" s="1092" t="s">
        <v>378</v>
      </c>
      <c r="CX5" s="1093"/>
      <c r="CY5" s="1093"/>
      <c r="CZ5" s="1093"/>
      <c r="DA5" s="1094"/>
      <c r="DB5" s="1092" t="s">
        <v>379</v>
      </c>
      <c r="DC5" s="1093"/>
      <c r="DD5" s="1093"/>
      <c r="DE5" s="1093"/>
      <c r="DF5" s="1094"/>
      <c r="DG5" s="1186" t="s">
        <v>380</v>
      </c>
      <c r="DH5" s="1187"/>
      <c r="DI5" s="1187"/>
      <c r="DJ5" s="1187"/>
      <c r="DK5" s="1188"/>
      <c r="DL5" s="1186" t="s">
        <v>381</v>
      </c>
      <c r="DM5" s="1187"/>
      <c r="DN5" s="1187"/>
      <c r="DO5" s="1187"/>
      <c r="DP5" s="1188"/>
      <c r="DQ5" s="1092" t="s">
        <v>382</v>
      </c>
      <c r="DR5" s="1093"/>
      <c r="DS5" s="1093"/>
      <c r="DT5" s="1093"/>
      <c r="DU5" s="1094"/>
      <c r="DV5" s="1092" t="s">
        <v>373</v>
      </c>
      <c r="DW5" s="1093"/>
      <c r="DX5" s="1093"/>
      <c r="DY5" s="1093"/>
      <c r="DZ5" s="1108"/>
      <c r="EA5" s="254"/>
    </row>
    <row r="6" spans="1:131" s="255"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2"/>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89"/>
      <c r="DH6" s="1190"/>
      <c r="DI6" s="1190"/>
      <c r="DJ6" s="1190"/>
      <c r="DK6" s="1191"/>
      <c r="DL6" s="1189"/>
      <c r="DM6" s="1190"/>
      <c r="DN6" s="1190"/>
      <c r="DO6" s="1190"/>
      <c r="DP6" s="1191"/>
      <c r="DQ6" s="1095"/>
      <c r="DR6" s="1096"/>
      <c r="DS6" s="1096"/>
      <c r="DT6" s="1096"/>
      <c r="DU6" s="1097"/>
      <c r="DV6" s="1095"/>
      <c r="DW6" s="1096"/>
      <c r="DX6" s="1096"/>
      <c r="DY6" s="1096"/>
      <c r="DZ6" s="1109"/>
      <c r="EA6" s="254"/>
    </row>
    <row r="7" spans="1:131" s="255" customFormat="1" ht="26.25" customHeight="1" thickTop="1" x14ac:dyDescent="0.15">
      <c r="A7" s="258">
        <v>1</v>
      </c>
      <c r="B7" s="1141" t="s">
        <v>383</v>
      </c>
      <c r="C7" s="1142"/>
      <c r="D7" s="1142"/>
      <c r="E7" s="1142"/>
      <c r="F7" s="1142"/>
      <c r="G7" s="1142"/>
      <c r="H7" s="1142"/>
      <c r="I7" s="1142"/>
      <c r="J7" s="1142"/>
      <c r="K7" s="1142"/>
      <c r="L7" s="1142"/>
      <c r="M7" s="1142"/>
      <c r="N7" s="1142"/>
      <c r="O7" s="1142"/>
      <c r="P7" s="1143"/>
      <c r="Q7" s="1192">
        <v>35540</v>
      </c>
      <c r="R7" s="1193"/>
      <c r="S7" s="1193"/>
      <c r="T7" s="1193"/>
      <c r="U7" s="1193"/>
      <c r="V7" s="1193">
        <v>34427</v>
      </c>
      <c r="W7" s="1193"/>
      <c r="X7" s="1193"/>
      <c r="Y7" s="1193"/>
      <c r="Z7" s="1193"/>
      <c r="AA7" s="1193">
        <v>1113</v>
      </c>
      <c r="AB7" s="1193"/>
      <c r="AC7" s="1193"/>
      <c r="AD7" s="1193"/>
      <c r="AE7" s="1194"/>
      <c r="AF7" s="1195">
        <v>1072</v>
      </c>
      <c r="AG7" s="1196"/>
      <c r="AH7" s="1196"/>
      <c r="AI7" s="1196"/>
      <c r="AJ7" s="1197"/>
      <c r="AK7" s="1182">
        <v>385441</v>
      </c>
      <c r="AL7" s="1183"/>
      <c r="AM7" s="1183"/>
      <c r="AN7" s="1183"/>
      <c r="AO7" s="1183"/>
      <c r="AP7" s="1183">
        <v>38798</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05" t="s">
        <v>578</v>
      </c>
      <c r="BT7" s="1106"/>
      <c r="BU7" s="1106"/>
      <c r="BV7" s="1106"/>
      <c r="BW7" s="1106"/>
      <c r="BX7" s="1106"/>
      <c r="BY7" s="1106"/>
      <c r="BZ7" s="1106"/>
      <c r="CA7" s="1106"/>
      <c r="CB7" s="1106"/>
      <c r="CC7" s="1106"/>
      <c r="CD7" s="1106"/>
      <c r="CE7" s="1106"/>
      <c r="CF7" s="1106"/>
      <c r="CG7" s="1107"/>
      <c r="CH7" s="1080">
        <v>103</v>
      </c>
      <c r="CI7" s="1081"/>
      <c r="CJ7" s="1081"/>
      <c r="CK7" s="1081"/>
      <c r="CL7" s="1082"/>
      <c r="CM7" s="1080">
        <v>2756</v>
      </c>
      <c r="CN7" s="1081"/>
      <c r="CO7" s="1081"/>
      <c r="CP7" s="1081"/>
      <c r="CQ7" s="1082"/>
      <c r="CR7" s="1080">
        <v>7</v>
      </c>
      <c r="CS7" s="1081"/>
      <c r="CT7" s="1081"/>
      <c r="CU7" s="1081"/>
      <c r="CV7" s="1082"/>
      <c r="CW7" s="1179">
        <v>8</v>
      </c>
      <c r="CX7" s="1180"/>
      <c r="CY7" s="1180"/>
      <c r="CZ7" s="1180"/>
      <c r="DA7" s="1181"/>
      <c r="DB7" s="1179">
        <v>235</v>
      </c>
      <c r="DC7" s="1180"/>
      <c r="DD7" s="1180"/>
      <c r="DE7" s="1180"/>
      <c r="DF7" s="1181"/>
      <c r="DG7" s="1179">
        <v>1889</v>
      </c>
      <c r="DH7" s="1180"/>
      <c r="DI7" s="1180"/>
      <c r="DJ7" s="1180"/>
      <c r="DK7" s="1181"/>
      <c r="DL7" s="1179" t="s">
        <v>568</v>
      </c>
      <c r="DM7" s="1180"/>
      <c r="DN7" s="1180"/>
      <c r="DO7" s="1180"/>
      <c r="DP7" s="1181"/>
      <c r="DQ7" s="1179" t="s">
        <v>568</v>
      </c>
      <c r="DR7" s="1180"/>
      <c r="DS7" s="1180"/>
      <c r="DT7" s="1180"/>
      <c r="DU7" s="1181"/>
      <c r="DV7" s="1203"/>
      <c r="DW7" s="1204"/>
      <c r="DX7" s="1204"/>
      <c r="DY7" s="1204"/>
      <c r="DZ7" s="1205"/>
      <c r="EA7" s="254"/>
    </row>
    <row r="8" spans="1:131" s="255" customFormat="1" ht="26.25" customHeight="1" x14ac:dyDescent="0.15">
      <c r="A8" s="261">
        <v>2</v>
      </c>
      <c r="B8" s="1128" t="s">
        <v>384</v>
      </c>
      <c r="C8" s="1129"/>
      <c r="D8" s="1129"/>
      <c r="E8" s="1129"/>
      <c r="F8" s="1129"/>
      <c r="G8" s="1129"/>
      <c r="H8" s="1129"/>
      <c r="I8" s="1129"/>
      <c r="J8" s="1129"/>
      <c r="K8" s="1129"/>
      <c r="L8" s="1129"/>
      <c r="M8" s="1129"/>
      <c r="N8" s="1129"/>
      <c r="O8" s="1129"/>
      <c r="P8" s="1130"/>
      <c r="Q8" s="1134">
        <v>16</v>
      </c>
      <c r="R8" s="1135"/>
      <c r="S8" s="1135"/>
      <c r="T8" s="1135"/>
      <c r="U8" s="1135"/>
      <c r="V8" s="1135">
        <v>4</v>
      </c>
      <c r="W8" s="1135"/>
      <c r="X8" s="1135"/>
      <c r="Y8" s="1135"/>
      <c r="Z8" s="1135"/>
      <c r="AA8" s="1135">
        <v>11</v>
      </c>
      <c r="AB8" s="1135"/>
      <c r="AC8" s="1135"/>
      <c r="AD8" s="1135"/>
      <c r="AE8" s="1136"/>
      <c r="AF8" s="1110">
        <v>11</v>
      </c>
      <c r="AG8" s="1111"/>
      <c r="AH8" s="1111"/>
      <c r="AI8" s="1111"/>
      <c r="AJ8" s="1112"/>
      <c r="AK8" s="1177" t="s">
        <v>563</v>
      </c>
      <c r="AL8" s="1178"/>
      <c r="AM8" s="1178"/>
      <c r="AN8" s="1178"/>
      <c r="AO8" s="1178"/>
      <c r="AP8" s="1178" t="s">
        <v>563</v>
      </c>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c r="BS8" s="1105" t="s">
        <v>579</v>
      </c>
      <c r="BT8" s="1106"/>
      <c r="BU8" s="1106"/>
      <c r="BV8" s="1106"/>
      <c r="BW8" s="1106"/>
      <c r="BX8" s="1106"/>
      <c r="BY8" s="1106"/>
      <c r="BZ8" s="1106"/>
      <c r="CA8" s="1106"/>
      <c r="CB8" s="1106"/>
      <c r="CC8" s="1106"/>
      <c r="CD8" s="1106"/>
      <c r="CE8" s="1106"/>
      <c r="CF8" s="1106"/>
      <c r="CG8" s="1107"/>
      <c r="CH8" s="1080">
        <v>0</v>
      </c>
      <c r="CI8" s="1081"/>
      <c r="CJ8" s="1081"/>
      <c r="CK8" s="1081"/>
      <c r="CL8" s="1082"/>
      <c r="CM8" s="1080">
        <v>165</v>
      </c>
      <c r="CN8" s="1081"/>
      <c r="CO8" s="1081"/>
      <c r="CP8" s="1081"/>
      <c r="CQ8" s="1082"/>
      <c r="CR8" s="1080">
        <v>100</v>
      </c>
      <c r="CS8" s="1081"/>
      <c r="CT8" s="1081"/>
      <c r="CU8" s="1081"/>
      <c r="CV8" s="1082"/>
      <c r="CW8" s="1080" t="s">
        <v>568</v>
      </c>
      <c r="CX8" s="1081"/>
      <c r="CY8" s="1081"/>
      <c r="CZ8" s="1081"/>
      <c r="DA8" s="1082"/>
      <c r="DB8" s="1080" t="s">
        <v>568</v>
      </c>
      <c r="DC8" s="1081"/>
      <c r="DD8" s="1081"/>
      <c r="DE8" s="1081"/>
      <c r="DF8" s="1082"/>
      <c r="DG8" s="1080" t="s">
        <v>568</v>
      </c>
      <c r="DH8" s="1081"/>
      <c r="DI8" s="1081"/>
      <c r="DJ8" s="1081"/>
      <c r="DK8" s="1082"/>
      <c r="DL8" s="1080" t="s">
        <v>568</v>
      </c>
      <c r="DM8" s="1081"/>
      <c r="DN8" s="1081"/>
      <c r="DO8" s="1081"/>
      <c r="DP8" s="1082"/>
      <c r="DQ8" s="1080" t="s">
        <v>568</v>
      </c>
      <c r="DR8" s="1081"/>
      <c r="DS8" s="1081"/>
      <c r="DT8" s="1081"/>
      <c r="DU8" s="1082"/>
      <c r="DV8" s="1083"/>
      <c r="DW8" s="1084"/>
      <c r="DX8" s="1084"/>
      <c r="DY8" s="1084"/>
      <c r="DZ8" s="1085"/>
      <c r="EA8" s="254"/>
    </row>
    <row r="9" spans="1:131" s="255" customFormat="1" ht="26.25" customHeight="1" x14ac:dyDescent="0.15">
      <c r="A9" s="261">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7"/>
      <c r="AL9" s="1178"/>
      <c r="AM9" s="1178"/>
      <c r="AN9" s="1178"/>
      <c r="AO9" s="1178"/>
      <c r="AP9" s="1178"/>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4"/>
    </row>
    <row r="10" spans="1:131" s="255" customFormat="1" ht="26.25" customHeight="1" x14ac:dyDescent="0.15">
      <c r="A10" s="261">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x14ac:dyDescent="0.15">
      <c r="A11" s="261">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x14ac:dyDescent="0.15">
      <c r="A12" s="261">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x14ac:dyDescent="0.15">
      <c r="A13" s="261">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x14ac:dyDescent="0.15">
      <c r="A14" s="261">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x14ac:dyDescent="0.15">
      <c r="A15" s="261">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x14ac:dyDescent="0.15">
      <c r="A16" s="261">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x14ac:dyDescent="0.15">
      <c r="A17" s="261">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x14ac:dyDescent="0.15">
      <c r="A18" s="261">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x14ac:dyDescent="0.15">
      <c r="A19" s="261">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x14ac:dyDescent="0.15">
      <c r="A20" s="261">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x14ac:dyDescent="0.2">
      <c r="A21" s="261">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x14ac:dyDescent="0.15">
      <c r="A22" s="261">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385</v>
      </c>
      <c r="BA22" s="1126"/>
      <c r="BB22" s="1126"/>
      <c r="BC22" s="1126"/>
      <c r="BD22" s="1127"/>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9">
        <v>35556</v>
      </c>
      <c r="R23" s="1160"/>
      <c r="S23" s="1160"/>
      <c r="T23" s="1160"/>
      <c r="U23" s="1160"/>
      <c r="V23" s="1160">
        <v>34431</v>
      </c>
      <c r="W23" s="1160"/>
      <c r="X23" s="1160"/>
      <c r="Y23" s="1160"/>
      <c r="Z23" s="1160"/>
      <c r="AA23" s="1160">
        <v>1125</v>
      </c>
      <c r="AB23" s="1160"/>
      <c r="AC23" s="1160"/>
      <c r="AD23" s="1160"/>
      <c r="AE23" s="1161"/>
      <c r="AF23" s="1162">
        <v>1083</v>
      </c>
      <c r="AG23" s="1160"/>
      <c r="AH23" s="1160"/>
      <c r="AI23" s="1160"/>
      <c r="AJ23" s="1163"/>
      <c r="AK23" s="1164"/>
      <c r="AL23" s="1165"/>
      <c r="AM23" s="1165"/>
      <c r="AN23" s="1165"/>
      <c r="AO23" s="1165"/>
      <c r="AP23" s="1160">
        <v>38798</v>
      </c>
      <c r="AQ23" s="1160"/>
      <c r="AR23" s="1160"/>
      <c r="AS23" s="1160"/>
      <c r="AT23" s="1160"/>
      <c r="AU23" s="1166"/>
      <c r="AV23" s="1166"/>
      <c r="AW23" s="1166"/>
      <c r="AX23" s="1166"/>
      <c r="AY23" s="1167"/>
      <c r="AZ23" s="1156" t="s">
        <v>128</v>
      </c>
      <c r="BA23" s="1157"/>
      <c r="BB23" s="1157"/>
      <c r="BC23" s="1157"/>
      <c r="BD23" s="1158"/>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x14ac:dyDescent="0.15">
      <c r="A24" s="1155" t="s">
        <v>388</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x14ac:dyDescent="0.2">
      <c r="A25" s="1154" t="s">
        <v>389</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x14ac:dyDescent="0.15">
      <c r="A26" s="1086" t="s">
        <v>366</v>
      </c>
      <c r="B26" s="1087"/>
      <c r="C26" s="1087"/>
      <c r="D26" s="1087"/>
      <c r="E26" s="1087"/>
      <c r="F26" s="1087"/>
      <c r="G26" s="1087"/>
      <c r="H26" s="1087"/>
      <c r="I26" s="1087"/>
      <c r="J26" s="1087"/>
      <c r="K26" s="1087"/>
      <c r="L26" s="1087"/>
      <c r="M26" s="1087"/>
      <c r="N26" s="1087"/>
      <c r="O26" s="1087"/>
      <c r="P26" s="1088"/>
      <c r="Q26" s="1092" t="s">
        <v>390</v>
      </c>
      <c r="R26" s="1093"/>
      <c r="S26" s="1093"/>
      <c r="T26" s="1093"/>
      <c r="U26" s="1094"/>
      <c r="V26" s="1092" t="s">
        <v>391</v>
      </c>
      <c r="W26" s="1093"/>
      <c r="X26" s="1093"/>
      <c r="Y26" s="1093"/>
      <c r="Z26" s="1094"/>
      <c r="AA26" s="1092" t="s">
        <v>392</v>
      </c>
      <c r="AB26" s="1093"/>
      <c r="AC26" s="1093"/>
      <c r="AD26" s="1093"/>
      <c r="AE26" s="1093"/>
      <c r="AF26" s="1150" t="s">
        <v>393</v>
      </c>
      <c r="AG26" s="1099"/>
      <c r="AH26" s="1099"/>
      <c r="AI26" s="1099"/>
      <c r="AJ26" s="1151"/>
      <c r="AK26" s="1093" t="s">
        <v>394</v>
      </c>
      <c r="AL26" s="1093"/>
      <c r="AM26" s="1093"/>
      <c r="AN26" s="1093"/>
      <c r="AO26" s="1094"/>
      <c r="AP26" s="1092" t="s">
        <v>395</v>
      </c>
      <c r="AQ26" s="1093"/>
      <c r="AR26" s="1093"/>
      <c r="AS26" s="1093"/>
      <c r="AT26" s="1094"/>
      <c r="AU26" s="1092" t="s">
        <v>396</v>
      </c>
      <c r="AV26" s="1093"/>
      <c r="AW26" s="1093"/>
      <c r="AX26" s="1093"/>
      <c r="AY26" s="1094"/>
      <c r="AZ26" s="1092" t="s">
        <v>397</v>
      </c>
      <c r="BA26" s="1093"/>
      <c r="BB26" s="1093"/>
      <c r="BC26" s="1093"/>
      <c r="BD26" s="1094"/>
      <c r="BE26" s="1092" t="s">
        <v>373</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x14ac:dyDescent="0.15">
      <c r="A28" s="266">
        <v>1</v>
      </c>
      <c r="B28" s="1141" t="s">
        <v>398</v>
      </c>
      <c r="C28" s="1142"/>
      <c r="D28" s="1142"/>
      <c r="E28" s="1142"/>
      <c r="F28" s="1142"/>
      <c r="G28" s="1142"/>
      <c r="H28" s="1142"/>
      <c r="I28" s="1142"/>
      <c r="J28" s="1142"/>
      <c r="K28" s="1142"/>
      <c r="L28" s="1142"/>
      <c r="M28" s="1142"/>
      <c r="N28" s="1142"/>
      <c r="O28" s="1142"/>
      <c r="P28" s="1143"/>
      <c r="Q28" s="1144">
        <v>11863</v>
      </c>
      <c r="R28" s="1145"/>
      <c r="S28" s="1145"/>
      <c r="T28" s="1145"/>
      <c r="U28" s="1145"/>
      <c r="V28" s="1145">
        <v>11634</v>
      </c>
      <c r="W28" s="1145"/>
      <c r="X28" s="1145"/>
      <c r="Y28" s="1145"/>
      <c r="Z28" s="1145"/>
      <c r="AA28" s="1145">
        <v>234</v>
      </c>
      <c r="AB28" s="1145"/>
      <c r="AC28" s="1145"/>
      <c r="AD28" s="1145"/>
      <c r="AE28" s="1146"/>
      <c r="AF28" s="1147">
        <v>234</v>
      </c>
      <c r="AG28" s="1145"/>
      <c r="AH28" s="1145"/>
      <c r="AI28" s="1145"/>
      <c r="AJ28" s="1148"/>
      <c r="AK28" s="1149">
        <v>1008</v>
      </c>
      <c r="AL28" s="1137"/>
      <c r="AM28" s="1137"/>
      <c r="AN28" s="1137"/>
      <c r="AO28" s="1137"/>
      <c r="AP28" s="1137" t="s">
        <v>564</v>
      </c>
      <c r="AQ28" s="1137"/>
      <c r="AR28" s="1137"/>
      <c r="AS28" s="1137"/>
      <c r="AT28" s="1137"/>
      <c r="AU28" s="1137" t="s">
        <v>563</v>
      </c>
      <c r="AV28" s="1137"/>
      <c r="AW28" s="1137"/>
      <c r="AX28" s="1137"/>
      <c r="AY28" s="1137"/>
      <c r="AZ28" s="1138"/>
      <c r="BA28" s="1138"/>
      <c r="BB28" s="1138"/>
      <c r="BC28" s="1138"/>
      <c r="BD28" s="1138"/>
      <c r="BE28" s="1139"/>
      <c r="BF28" s="1139"/>
      <c r="BG28" s="1139"/>
      <c r="BH28" s="1139"/>
      <c r="BI28" s="1140"/>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x14ac:dyDescent="0.15">
      <c r="A29" s="266">
        <v>2</v>
      </c>
      <c r="B29" s="1128" t="s">
        <v>399</v>
      </c>
      <c r="C29" s="1129"/>
      <c r="D29" s="1129"/>
      <c r="E29" s="1129"/>
      <c r="F29" s="1129"/>
      <c r="G29" s="1129"/>
      <c r="H29" s="1129"/>
      <c r="I29" s="1129"/>
      <c r="J29" s="1129"/>
      <c r="K29" s="1129"/>
      <c r="L29" s="1129"/>
      <c r="M29" s="1129"/>
      <c r="N29" s="1129"/>
      <c r="O29" s="1129"/>
      <c r="P29" s="1130"/>
      <c r="Q29" s="1134">
        <v>7670</v>
      </c>
      <c r="R29" s="1135"/>
      <c r="S29" s="1135"/>
      <c r="T29" s="1135"/>
      <c r="U29" s="1135"/>
      <c r="V29" s="1135">
        <v>7399</v>
      </c>
      <c r="W29" s="1135"/>
      <c r="X29" s="1135"/>
      <c r="Y29" s="1135"/>
      <c r="Z29" s="1135"/>
      <c r="AA29" s="1135">
        <v>272</v>
      </c>
      <c r="AB29" s="1135"/>
      <c r="AC29" s="1135"/>
      <c r="AD29" s="1135"/>
      <c r="AE29" s="1136"/>
      <c r="AF29" s="1110">
        <v>272</v>
      </c>
      <c r="AG29" s="1111"/>
      <c r="AH29" s="1111"/>
      <c r="AI29" s="1111"/>
      <c r="AJ29" s="1112"/>
      <c r="AK29" s="1069">
        <v>1155</v>
      </c>
      <c r="AL29" s="1060"/>
      <c r="AM29" s="1060"/>
      <c r="AN29" s="1060"/>
      <c r="AO29" s="1060"/>
      <c r="AP29" s="1060" t="s">
        <v>563</v>
      </c>
      <c r="AQ29" s="1060"/>
      <c r="AR29" s="1060"/>
      <c r="AS29" s="1060"/>
      <c r="AT29" s="1060"/>
      <c r="AU29" s="1060" t="s">
        <v>563</v>
      </c>
      <c r="AV29" s="1060"/>
      <c r="AW29" s="1060"/>
      <c r="AX29" s="1060"/>
      <c r="AY29" s="1060"/>
      <c r="AZ29" s="1133"/>
      <c r="BA29" s="1133"/>
      <c r="BB29" s="1133"/>
      <c r="BC29" s="1133"/>
      <c r="BD29" s="1133"/>
      <c r="BE29" s="1123"/>
      <c r="BF29" s="1123"/>
      <c r="BG29" s="1123"/>
      <c r="BH29" s="1123"/>
      <c r="BI29" s="1124"/>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x14ac:dyDescent="0.15">
      <c r="A30" s="266">
        <v>3</v>
      </c>
      <c r="B30" s="1128" t="s">
        <v>400</v>
      </c>
      <c r="C30" s="1129"/>
      <c r="D30" s="1129"/>
      <c r="E30" s="1129"/>
      <c r="F30" s="1129"/>
      <c r="G30" s="1129"/>
      <c r="H30" s="1129"/>
      <c r="I30" s="1129"/>
      <c r="J30" s="1129"/>
      <c r="K30" s="1129"/>
      <c r="L30" s="1129"/>
      <c r="M30" s="1129"/>
      <c r="N30" s="1129"/>
      <c r="O30" s="1129"/>
      <c r="P30" s="1130"/>
      <c r="Q30" s="1134">
        <v>1366</v>
      </c>
      <c r="R30" s="1135"/>
      <c r="S30" s="1135"/>
      <c r="T30" s="1135"/>
      <c r="U30" s="1135"/>
      <c r="V30" s="1135">
        <v>1361</v>
      </c>
      <c r="W30" s="1135"/>
      <c r="X30" s="1135"/>
      <c r="Y30" s="1135"/>
      <c r="Z30" s="1135"/>
      <c r="AA30" s="1135">
        <v>5</v>
      </c>
      <c r="AB30" s="1135"/>
      <c r="AC30" s="1135"/>
      <c r="AD30" s="1135"/>
      <c r="AE30" s="1136"/>
      <c r="AF30" s="1110">
        <v>5</v>
      </c>
      <c r="AG30" s="1111"/>
      <c r="AH30" s="1111"/>
      <c r="AI30" s="1111"/>
      <c r="AJ30" s="1112"/>
      <c r="AK30" s="1069">
        <v>201</v>
      </c>
      <c r="AL30" s="1060"/>
      <c r="AM30" s="1060"/>
      <c r="AN30" s="1060"/>
      <c r="AO30" s="1060"/>
      <c r="AP30" s="1060" t="s">
        <v>563</v>
      </c>
      <c r="AQ30" s="1060"/>
      <c r="AR30" s="1060"/>
      <c r="AS30" s="1060"/>
      <c r="AT30" s="1060"/>
      <c r="AU30" s="1060" t="s">
        <v>565</v>
      </c>
      <c r="AV30" s="1060"/>
      <c r="AW30" s="1060"/>
      <c r="AX30" s="1060"/>
      <c r="AY30" s="1060"/>
      <c r="AZ30" s="1133"/>
      <c r="BA30" s="1133"/>
      <c r="BB30" s="1133"/>
      <c r="BC30" s="1133"/>
      <c r="BD30" s="1133"/>
      <c r="BE30" s="1123"/>
      <c r="BF30" s="1123"/>
      <c r="BG30" s="1123"/>
      <c r="BH30" s="1123"/>
      <c r="BI30" s="1124"/>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x14ac:dyDescent="0.15">
      <c r="A31" s="266">
        <v>4</v>
      </c>
      <c r="B31" s="1128" t="s">
        <v>401</v>
      </c>
      <c r="C31" s="1129"/>
      <c r="D31" s="1129"/>
      <c r="E31" s="1129"/>
      <c r="F31" s="1129"/>
      <c r="G31" s="1129"/>
      <c r="H31" s="1129"/>
      <c r="I31" s="1129"/>
      <c r="J31" s="1129"/>
      <c r="K31" s="1129"/>
      <c r="L31" s="1129"/>
      <c r="M31" s="1129"/>
      <c r="N31" s="1129"/>
      <c r="O31" s="1129"/>
      <c r="P31" s="1130"/>
      <c r="Q31" s="1134">
        <v>63</v>
      </c>
      <c r="R31" s="1135"/>
      <c r="S31" s="1135"/>
      <c r="T31" s="1135"/>
      <c r="U31" s="1135"/>
      <c r="V31" s="1135">
        <v>55</v>
      </c>
      <c r="W31" s="1135"/>
      <c r="X31" s="1135"/>
      <c r="Y31" s="1135"/>
      <c r="Z31" s="1135"/>
      <c r="AA31" s="1135">
        <v>9</v>
      </c>
      <c r="AB31" s="1135"/>
      <c r="AC31" s="1135"/>
      <c r="AD31" s="1135"/>
      <c r="AE31" s="1136"/>
      <c r="AF31" s="1110">
        <v>9</v>
      </c>
      <c r="AG31" s="1111"/>
      <c r="AH31" s="1111"/>
      <c r="AI31" s="1111"/>
      <c r="AJ31" s="1112"/>
      <c r="AK31" s="1069" t="s">
        <v>563</v>
      </c>
      <c r="AL31" s="1060"/>
      <c r="AM31" s="1060"/>
      <c r="AN31" s="1060"/>
      <c r="AO31" s="1060"/>
      <c r="AP31" s="1060" t="s">
        <v>563</v>
      </c>
      <c r="AQ31" s="1060"/>
      <c r="AR31" s="1060"/>
      <c r="AS31" s="1060"/>
      <c r="AT31" s="1060"/>
      <c r="AU31" s="1060" t="s">
        <v>563</v>
      </c>
      <c r="AV31" s="1060"/>
      <c r="AW31" s="1060"/>
      <c r="AX31" s="1060"/>
      <c r="AY31" s="1060"/>
      <c r="AZ31" s="1133"/>
      <c r="BA31" s="1133"/>
      <c r="BB31" s="1133"/>
      <c r="BC31" s="1133"/>
      <c r="BD31" s="1133"/>
      <c r="BE31" s="1123"/>
      <c r="BF31" s="1123"/>
      <c r="BG31" s="1123"/>
      <c r="BH31" s="1123"/>
      <c r="BI31" s="1124"/>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x14ac:dyDescent="0.15">
      <c r="A32" s="266">
        <v>5</v>
      </c>
      <c r="B32" s="1128" t="s">
        <v>402</v>
      </c>
      <c r="C32" s="1129"/>
      <c r="D32" s="1129"/>
      <c r="E32" s="1129"/>
      <c r="F32" s="1129"/>
      <c r="G32" s="1129"/>
      <c r="H32" s="1129"/>
      <c r="I32" s="1129"/>
      <c r="J32" s="1129"/>
      <c r="K32" s="1129"/>
      <c r="L32" s="1129"/>
      <c r="M32" s="1129"/>
      <c r="N32" s="1129"/>
      <c r="O32" s="1129"/>
      <c r="P32" s="1130"/>
      <c r="Q32" s="1134">
        <v>1584</v>
      </c>
      <c r="R32" s="1135"/>
      <c r="S32" s="1135"/>
      <c r="T32" s="1135"/>
      <c r="U32" s="1135"/>
      <c r="V32" s="1135">
        <v>1274</v>
      </c>
      <c r="W32" s="1135"/>
      <c r="X32" s="1135"/>
      <c r="Y32" s="1135"/>
      <c r="Z32" s="1135"/>
      <c r="AA32" s="1135">
        <v>310</v>
      </c>
      <c r="AB32" s="1135"/>
      <c r="AC32" s="1135"/>
      <c r="AD32" s="1135"/>
      <c r="AE32" s="1136"/>
      <c r="AF32" s="1110">
        <v>1257</v>
      </c>
      <c r="AG32" s="1111"/>
      <c r="AH32" s="1111"/>
      <c r="AI32" s="1111"/>
      <c r="AJ32" s="1112"/>
      <c r="AK32" s="1069">
        <v>9</v>
      </c>
      <c r="AL32" s="1060"/>
      <c r="AM32" s="1060"/>
      <c r="AN32" s="1060"/>
      <c r="AO32" s="1060"/>
      <c r="AP32" s="1060">
        <v>3847</v>
      </c>
      <c r="AQ32" s="1060"/>
      <c r="AR32" s="1060"/>
      <c r="AS32" s="1060"/>
      <c r="AT32" s="1060"/>
      <c r="AU32" s="1060">
        <v>4</v>
      </c>
      <c r="AV32" s="1060"/>
      <c r="AW32" s="1060"/>
      <c r="AX32" s="1060"/>
      <c r="AY32" s="1060"/>
      <c r="AZ32" s="1133" t="s">
        <v>563</v>
      </c>
      <c r="BA32" s="1133"/>
      <c r="BB32" s="1133"/>
      <c r="BC32" s="1133"/>
      <c r="BD32" s="1133"/>
      <c r="BE32" s="1123" t="s">
        <v>403</v>
      </c>
      <c r="BF32" s="1123"/>
      <c r="BG32" s="1123"/>
      <c r="BH32" s="1123"/>
      <c r="BI32" s="1124"/>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x14ac:dyDescent="0.15">
      <c r="A33" s="266">
        <v>6</v>
      </c>
      <c r="B33" s="1128" t="s">
        <v>404</v>
      </c>
      <c r="C33" s="1129"/>
      <c r="D33" s="1129"/>
      <c r="E33" s="1129"/>
      <c r="F33" s="1129"/>
      <c r="G33" s="1129"/>
      <c r="H33" s="1129"/>
      <c r="I33" s="1129"/>
      <c r="J33" s="1129"/>
      <c r="K33" s="1129"/>
      <c r="L33" s="1129"/>
      <c r="M33" s="1129"/>
      <c r="N33" s="1129"/>
      <c r="O33" s="1129"/>
      <c r="P33" s="1130"/>
      <c r="Q33" s="1134">
        <v>2222</v>
      </c>
      <c r="R33" s="1135"/>
      <c r="S33" s="1135"/>
      <c r="T33" s="1135"/>
      <c r="U33" s="1135"/>
      <c r="V33" s="1135">
        <v>2221</v>
      </c>
      <c r="W33" s="1135"/>
      <c r="X33" s="1135"/>
      <c r="Y33" s="1135"/>
      <c r="Z33" s="1135"/>
      <c r="AA33" s="1135">
        <v>1</v>
      </c>
      <c r="AB33" s="1135"/>
      <c r="AC33" s="1135"/>
      <c r="AD33" s="1135"/>
      <c r="AE33" s="1136"/>
      <c r="AF33" s="1110">
        <v>68</v>
      </c>
      <c r="AG33" s="1111"/>
      <c r="AH33" s="1111"/>
      <c r="AI33" s="1111"/>
      <c r="AJ33" s="1112"/>
      <c r="AK33" s="1069">
        <v>851</v>
      </c>
      <c r="AL33" s="1060"/>
      <c r="AM33" s="1060"/>
      <c r="AN33" s="1060"/>
      <c r="AO33" s="1060"/>
      <c r="AP33" s="1060">
        <v>17954</v>
      </c>
      <c r="AQ33" s="1060"/>
      <c r="AR33" s="1060"/>
      <c r="AS33" s="1060"/>
      <c r="AT33" s="1060"/>
      <c r="AU33" s="1060">
        <v>8115</v>
      </c>
      <c r="AV33" s="1060"/>
      <c r="AW33" s="1060"/>
      <c r="AX33" s="1060"/>
      <c r="AY33" s="1060"/>
      <c r="AZ33" s="1133" t="s">
        <v>566</v>
      </c>
      <c r="BA33" s="1133"/>
      <c r="BB33" s="1133"/>
      <c r="BC33" s="1133"/>
      <c r="BD33" s="1133"/>
      <c r="BE33" s="1123" t="s">
        <v>403</v>
      </c>
      <c r="BF33" s="1123"/>
      <c r="BG33" s="1123"/>
      <c r="BH33" s="1123"/>
      <c r="BI33" s="1124"/>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x14ac:dyDescent="0.15">
      <c r="A34" s="266">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69"/>
      <c r="AL34" s="1060"/>
      <c r="AM34" s="1060"/>
      <c r="AN34" s="1060"/>
      <c r="AO34" s="1060"/>
      <c r="AP34" s="1060"/>
      <c r="AQ34" s="1060"/>
      <c r="AR34" s="1060"/>
      <c r="AS34" s="1060"/>
      <c r="AT34" s="1060"/>
      <c r="AU34" s="1060"/>
      <c r="AV34" s="1060"/>
      <c r="AW34" s="1060"/>
      <c r="AX34" s="1060"/>
      <c r="AY34" s="1060"/>
      <c r="AZ34" s="1133"/>
      <c r="BA34" s="1133"/>
      <c r="BB34" s="1133"/>
      <c r="BC34" s="1133"/>
      <c r="BD34" s="1133"/>
      <c r="BE34" s="1123"/>
      <c r="BF34" s="1123"/>
      <c r="BG34" s="1123"/>
      <c r="BH34" s="1123"/>
      <c r="BI34" s="1124"/>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x14ac:dyDescent="0.15">
      <c r="A35" s="266">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69"/>
      <c r="AL35" s="1060"/>
      <c r="AM35" s="1060"/>
      <c r="AN35" s="1060"/>
      <c r="AO35" s="1060"/>
      <c r="AP35" s="1060"/>
      <c r="AQ35" s="1060"/>
      <c r="AR35" s="1060"/>
      <c r="AS35" s="1060"/>
      <c r="AT35" s="1060"/>
      <c r="AU35" s="1060"/>
      <c r="AV35" s="1060"/>
      <c r="AW35" s="1060"/>
      <c r="AX35" s="1060"/>
      <c r="AY35" s="1060"/>
      <c r="AZ35" s="1133"/>
      <c r="BA35" s="1133"/>
      <c r="BB35" s="1133"/>
      <c r="BC35" s="1133"/>
      <c r="BD35" s="1133"/>
      <c r="BE35" s="1123"/>
      <c r="BF35" s="1123"/>
      <c r="BG35" s="1123"/>
      <c r="BH35" s="1123"/>
      <c r="BI35" s="1124"/>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x14ac:dyDescent="0.15">
      <c r="A36" s="266">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69"/>
      <c r="AL36" s="1060"/>
      <c r="AM36" s="1060"/>
      <c r="AN36" s="1060"/>
      <c r="AO36" s="1060"/>
      <c r="AP36" s="1060"/>
      <c r="AQ36" s="1060"/>
      <c r="AR36" s="1060"/>
      <c r="AS36" s="1060"/>
      <c r="AT36" s="1060"/>
      <c r="AU36" s="1060"/>
      <c r="AV36" s="1060"/>
      <c r="AW36" s="1060"/>
      <c r="AX36" s="1060"/>
      <c r="AY36" s="1060"/>
      <c r="AZ36" s="1133"/>
      <c r="BA36" s="1133"/>
      <c r="BB36" s="1133"/>
      <c r="BC36" s="1133"/>
      <c r="BD36" s="1133"/>
      <c r="BE36" s="1123"/>
      <c r="BF36" s="1123"/>
      <c r="BG36" s="1123"/>
      <c r="BH36" s="1123"/>
      <c r="BI36" s="1124"/>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x14ac:dyDescent="0.15">
      <c r="A37" s="266">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69"/>
      <c r="AL37" s="1060"/>
      <c r="AM37" s="1060"/>
      <c r="AN37" s="1060"/>
      <c r="AO37" s="1060"/>
      <c r="AP37" s="1060"/>
      <c r="AQ37" s="1060"/>
      <c r="AR37" s="1060"/>
      <c r="AS37" s="1060"/>
      <c r="AT37" s="1060"/>
      <c r="AU37" s="1060"/>
      <c r="AV37" s="1060"/>
      <c r="AW37" s="1060"/>
      <c r="AX37" s="1060"/>
      <c r="AY37" s="1060"/>
      <c r="AZ37" s="1133"/>
      <c r="BA37" s="1133"/>
      <c r="BB37" s="1133"/>
      <c r="BC37" s="1133"/>
      <c r="BD37" s="1133"/>
      <c r="BE37" s="1123"/>
      <c r="BF37" s="1123"/>
      <c r="BG37" s="1123"/>
      <c r="BH37" s="1123"/>
      <c r="BI37" s="1124"/>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x14ac:dyDescent="0.15">
      <c r="A38" s="266">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69"/>
      <c r="AL38" s="1060"/>
      <c r="AM38" s="1060"/>
      <c r="AN38" s="1060"/>
      <c r="AO38" s="1060"/>
      <c r="AP38" s="1060"/>
      <c r="AQ38" s="1060"/>
      <c r="AR38" s="1060"/>
      <c r="AS38" s="1060"/>
      <c r="AT38" s="1060"/>
      <c r="AU38" s="1060"/>
      <c r="AV38" s="1060"/>
      <c r="AW38" s="1060"/>
      <c r="AX38" s="1060"/>
      <c r="AY38" s="1060"/>
      <c r="AZ38" s="1133"/>
      <c r="BA38" s="1133"/>
      <c r="BB38" s="1133"/>
      <c r="BC38" s="1133"/>
      <c r="BD38" s="1133"/>
      <c r="BE38" s="1123"/>
      <c r="BF38" s="1123"/>
      <c r="BG38" s="1123"/>
      <c r="BH38" s="1123"/>
      <c r="BI38" s="1124"/>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x14ac:dyDescent="0.15">
      <c r="A39" s="266">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69"/>
      <c r="AL39" s="1060"/>
      <c r="AM39" s="1060"/>
      <c r="AN39" s="1060"/>
      <c r="AO39" s="1060"/>
      <c r="AP39" s="1060"/>
      <c r="AQ39" s="1060"/>
      <c r="AR39" s="1060"/>
      <c r="AS39" s="1060"/>
      <c r="AT39" s="1060"/>
      <c r="AU39" s="1060"/>
      <c r="AV39" s="1060"/>
      <c r="AW39" s="1060"/>
      <c r="AX39" s="1060"/>
      <c r="AY39" s="1060"/>
      <c r="AZ39" s="1133"/>
      <c r="BA39" s="1133"/>
      <c r="BB39" s="1133"/>
      <c r="BC39" s="1133"/>
      <c r="BD39" s="1133"/>
      <c r="BE39" s="1123"/>
      <c r="BF39" s="1123"/>
      <c r="BG39" s="1123"/>
      <c r="BH39" s="1123"/>
      <c r="BI39" s="1124"/>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x14ac:dyDescent="0.15">
      <c r="A40" s="261">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69"/>
      <c r="AL40" s="1060"/>
      <c r="AM40" s="1060"/>
      <c r="AN40" s="1060"/>
      <c r="AO40" s="1060"/>
      <c r="AP40" s="1060"/>
      <c r="AQ40" s="1060"/>
      <c r="AR40" s="1060"/>
      <c r="AS40" s="1060"/>
      <c r="AT40" s="1060"/>
      <c r="AU40" s="1060"/>
      <c r="AV40" s="1060"/>
      <c r="AW40" s="1060"/>
      <c r="AX40" s="1060"/>
      <c r="AY40" s="1060"/>
      <c r="AZ40" s="1133"/>
      <c r="BA40" s="1133"/>
      <c r="BB40" s="1133"/>
      <c r="BC40" s="1133"/>
      <c r="BD40" s="1133"/>
      <c r="BE40" s="1123"/>
      <c r="BF40" s="1123"/>
      <c r="BG40" s="1123"/>
      <c r="BH40" s="1123"/>
      <c r="BI40" s="1124"/>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x14ac:dyDescent="0.15">
      <c r="A41" s="261">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69"/>
      <c r="AL41" s="1060"/>
      <c r="AM41" s="1060"/>
      <c r="AN41" s="1060"/>
      <c r="AO41" s="1060"/>
      <c r="AP41" s="1060"/>
      <c r="AQ41" s="1060"/>
      <c r="AR41" s="1060"/>
      <c r="AS41" s="1060"/>
      <c r="AT41" s="1060"/>
      <c r="AU41" s="1060"/>
      <c r="AV41" s="1060"/>
      <c r="AW41" s="1060"/>
      <c r="AX41" s="1060"/>
      <c r="AY41" s="1060"/>
      <c r="AZ41" s="1133"/>
      <c r="BA41" s="1133"/>
      <c r="BB41" s="1133"/>
      <c r="BC41" s="1133"/>
      <c r="BD41" s="1133"/>
      <c r="BE41" s="1123"/>
      <c r="BF41" s="1123"/>
      <c r="BG41" s="1123"/>
      <c r="BH41" s="1123"/>
      <c r="BI41" s="1124"/>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x14ac:dyDescent="0.15">
      <c r="A42" s="261">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69"/>
      <c r="AL42" s="1060"/>
      <c r="AM42" s="1060"/>
      <c r="AN42" s="1060"/>
      <c r="AO42" s="1060"/>
      <c r="AP42" s="1060"/>
      <c r="AQ42" s="1060"/>
      <c r="AR42" s="1060"/>
      <c r="AS42" s="1060"/>
      <c r="AT42" s="1060"/>
      <c r="AU42" s="1060"/>
      <c r="AV42" s="1060"/>
      <c r="AW42" s="1060"/>
      <c r="AX42" s="1060"/>
      <c r="AY42" s="1060"/>
      <c r="AZ42" s="1133"/>
      <c r="BA42" s="1133"/>
      <c r="BB42" s="1133"/>
      <c r="BC42" s="1133"/>
      <c r="BD42" s="1133"/>
      <c r="BE42" s="1123"/>
      <c r="BF42" s="1123"/>
      <c r="BG42" s="1123"/>
      <c r="BH42" s="1123"/>
      <c r="BI42" s="1124"/>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x14ac:dyDescent="0.15">
      <c r="A43" s="261">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69"/>
      <c r="AL43" s="1060"/>
      <c r="AM43" s="1060"/>
      <c r="AN43" s="1060"/>
      <c r="AO43" s="1060"/>
      <c r="AP43" s="1060"/>
      <c r="AQ43" s="1060"/>
      <c r="AR43" s="1060"/>
      <c r="AS43" s="1060"/>
      <c r="AT43" s="1060"/>
      <c r="AU43" s="1060"/>
      <c r="AV43" s="1060"/>
      <c r="AW43" s="1060"/>
      <c r="AX43" s="1060"/>
      <c r="AY43" s="1060"/>
      <c r="AZ43" s="1133"/>
      <c r="BA43" s="1133"/>
      <c r="BB43" s="1133"/>
      <c r="BC43" s="1133"/>
      <c r="BD43" s="1133"/>
      <c r="BE43" s="1123"/>
      <c r="BF43" s="1123"/>
      <c r="BG43" s="1123"/>
      <c r="BH43" s="1123"/>
      <c r="BI43" s="1124"/>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x14ac:dyDescent="0.15">
      <c r="A44" s="261">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69"/>
      <c r="AL44" s="1060"/>
      <c r="AM44" s="1060"/>
      <c r="AN44" s="1060"/>
      <c r="AO44" s="1060"/>
      <c r="AP44" s="1060"/>
      <c r="AQ44" s="1060"/>
      <c r="AR44" s="1060"/>
      <c r="AS44" s="1060"/>
      <c r="AT44" s="1060"/>
      <c r="AU44" s="1060"/>
      <c r="AV44" s="1060"/>
      <c r="AW44" s="1060"/>
      <c r="AX44" s="1060"/>
      <c r="AY44" s="1060"/>
      <c r="AZ44" s="1133"/>
      <c r="BA44" s="1133"/>
      <c r="BB44" s="1133"/>
      <c r="BC44" s="1133"/>
      <c r="BD44" s="1133"/>
      <c r="BE44" s="1123"/>
      <c r="BF44" s="1123"/>
      <c r="BG44" s="1123"/>
      <c r="BH44" s="1123"/>
      <c r="BI44" s="1124"/>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x14ac:dyDescent="0.15">
      <c r="A45" s="261">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69"/>
      <c r="AL45" s="1060"/>
      <c r="AM45" s="1060"/>
      <c r="AN45" s="1060"/>
      <c r="AO45" s="1060"/>
      <c r="AP45" s="1060"/>
      <c r="AQ45" s="1060"/>
      <c r="AR45" s="1060"/>
      <c r="AS45" s="1060"/>
      <c r="AT45" s="1060"/>
      <c r="AU45" s="1060"/>
      <c r="AV45" s="1060"/>
      <c r="AW45" s="1060"/>
      <c r="AX45" s="1060"/>
      <c r="AY45" s="1060"/>
      <c r="AZ45" s="1133"/>
      <c r="BA45" s="1133"/>
      <c r="BB45" s="1133"/>
      <c r="BC45" s="1133"/>
      <c r="BD45" s="1133"/>
      <c r="BE45" s="1123"/>
      <c r="BF45" s="1123"/>
      <c r="BG45" s="1123"/>
      <c r="BH45" s="1123"/>
      <c r="BI45" s="1124"/>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x14ac:dyDescent="0.15">
      <c r="A46" s="261">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69"/>
      <c r="AL46" s="1060"/>
      <c r="AM46" s="1060"/>
      <c r="AN46" s="1060"/>
      <c r="AO46" s="1060"/>
      <c r="AP46" s="1060"/>
      <c r="AQ46" s="1060"/>
      <c r="AR46" s="1060"/>
      <c r="AS46" s="1060"/>
      <c r="AT46" s="1060"/>
      <c r="AU46" s="1060"/>
      <c r="AV46" s="1060"/>
      <c r="AW46" s="1060"/>
      <c r="AX46" s="1060"/>
      <c r="AY46" s="1060"/>
      <c r="AZ46" s="1133"/>
      <c r="BA46" s="1133"/>
      <c r="BB46" s="1133"/>
      <c r="BC46" s="1133"/>
      <c r="BD46" s="1133"/>
      <c r="BE46" s="1123"/>
      <c r="BF46" s="1123"/>
      <c r="BG46" s="1123"/>
      <c r="BH46" s="1123"/>
      <c r="BI46" s="1124"/>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x14ac:dyDescent="0.15">
      <c r="A47" s="261">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69"/>
      <c r="AL47" s="1060"/>
      <c r="AM47" s="1060"/>
      <c r="AN47" s="1060"/>
      <c r="AO47" s="1060"/>
      <c r="AP47" s="1060"/>
      <c r="AQ47" s="1060"/>
      <c r="AR47" s="1060"/>
      <c r="AS47" s="1060"/>
      <c r="AT47" s="1060"/>
      <c r="AU47" s="1060"/>
      <c r="AV47" s="1060"/>
      <c r="AW47" s="1060"/>
      <c r="AX47" s="1060"/>
      <c r="AY47" s="1060"/>
      <c r="AZ47" s="1133"/>
      <c r="BA47" s="1133"/>
      <c r="BB47" s="1133"/>
      <c r="BC47" s="1133"/>
      <c r="BD47" s="1133"/>
      <c r="BE47" s="1123"/>
      <c r="BF47" s="1123"/>
      <c r="BG47" s="1123"/>
      <c r="BH47" s="1123"/>
      <c r="BI47" s="1124"/>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x14ac:dyDescent="0.15">
      <c r="A48" s="261">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69"/>
      <c r="AL48" s="1060"/>
      <c r="AM48" s="1060"/>
      <c r="AN48" s="1060"/>
      <c r="AO48" s="1060"/>
      <c r="AP48" s="1060"/>
      <c r="AQ48" s="1060"/>
      <c r="AR48" s="1060"/>
      <c r="AS48" s="1060"/>
      <c r="AT48" s="1060"/>
      <c r="AU48" s="1060"/>
      <c r="AV48" s="1060"/>
      <c r="AW48" s="1060"/>
      <c r="AX48" s="1060"/>
      <c r="AY48" s="1060"/>
      <c r="AZ48" s="1133"/>
      <c r="BA48" s="1133"/>
      <c r="BB48" s="1133"/>
      <c r="BC48" s="1133"/>
      <c r="BD48" s="1133"/>
      <c r="BE48" s="1123"/>
      <c r="BF48" s="1123"/>
      <c r="BG48" s="1123"/>
      <c r="BH48" s="1123"/>
      <c r="BI48" s="1124"/>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x14ac:dyDescent="0.15">
      <c r="A49" s="261">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69"/>
      <c r="AL49" s="1060"/>
      <c r="AM49" s="1060"/>
      <c r="AN49" s="1060"/>
      <c r="AO49" s="1060"/>
      <c r="AP49" s="1060"/>
      <c r="AQ49" s="1060"/>
      <c r="AR49" s="1060"/>
      <c r="AS49" s="1060"/>
      <c r="AT49" s="1060"/>
      <c r="AU49" s="1060"/>
      <c r="AV49" s="1060"/>
      <c r="AW49" s="1060"/>
      <c r="AX49" s="1060"/>
      <c r="AY49" s="1060"/>
      <c r="AZ49" s="1133"/>
      <c r="BA49" s="1133"/>
      <c r="BB49" s="1133"/>
      <c r="BC49" s="1133"/>
      <c r="BD49" s="1133"/>
      <c r="BE49" s="1123"/>
      <c r="BF49" s="1123"/>
      <c r="BG49" s="1123"/>
      <c r="BH49" s="1123"/>
      <c r="BI49" s="1124"/>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x14ac:dyDescent="0.15">
      <c r="A50" s="261">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x14ac:dyDescent="0.15">
      <c r="A51" s="261">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x14ac:dyDescent="0.15">
      <c r="A52" s="261">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x14ac:dyDescent="0.15">
      <c r="A53" s="261">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x14ac:dyDescent="0.15">
      <c r="A54" s="261">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x14ac:dyDescent="0.15">
      <c r="A55" s="261">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x14ac:dyDescent="0.15">
      <c r="A56" s="261">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x14ac:dyDescent="0.15">
      <c r="A57" s="261">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x14ac:dyDescent="0.15">
      <c r="A58" s="261">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x14ac:dyDescent="0.15">
      <c r="A59" s="261">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x14ac:dyDescent="0.15">
      <c r="A60" s="261">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x14ac:dyDescent="0.2">
      <c r="A61" s="261">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x14ac:dyDescent="0.15">
      <c r="A62" s="261">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405</v>
      </c>
      <c r="BK62" s="1126"/>
      <c r="BL62" s="1126"/>
      <c r="BM62" s="1126"/>
      <c r="BN62" s="1127"/>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x14ac:dyDescent="0.2">
      <c r="A63" s="264" t="s">
        <v>386</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1844</v>
      </c>
      <c r="AG63" s="1048"/>
      <c r="AH63" s="1048"/>
      <c r="AI63" s="1048"/>
      <c r="AJ63" s="1121"/>
      <c r="AK63" s="1122"/>
      <c r="AL63" s="1052"/>
      <c r="AM63" s="1052"/>
      <c r="AN63" s="1052"/>
      <c r="AO63" s="1052"/>
      <c r="AP63" s="1048">
        <v>21801</v>
      </c>
      <c r="AQ63" s="1048"/>
      <c r="AR63" s="1048"/>
      <c r="AS63" s="1048"/>
      <c r="AT63" s="1048"/>
      <c r="AU63" s="1048">
        <v>8119</v>
      </c>
      <c r="AV63" s="1048"/>
      <c r="AW63" s="1048"/>
      <c r="AX63" s="1048"/>
      <c r="AY63" s="1048"/>
      <c r="AZ63" s="1116"/>
      <c r="BA63" s="1116"/>
      <c r="BB63" s="1116"/>
      <c r="BC63" s="1116"/>
      <c r="BD63" s="1116"/>
      <c r="BE63" s="1049"/>
      <c r="BF63" s="1049"/>
      <c r="BG63" s="1049"/>
      <c r="BH63" s="1049"/>
      <c r="BI63" s="1050"/>
      <c r="BJ63" s="1117" t="s">
        <v>128</v>
      </c>
      <c r="BK63" s="1040"/>
      <c r="BL63" s="1040"/>
      <c r="BM63" s="1040"/>
      <c r="BN63" s="1118"/>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x14ac:dyDescent="0.15">
      <c r="A66" s="1086" t="s">
        <v>408</v>
      </c>
      <c r="B66" s="1087"/>
      <c r="C66" s="1087"/>
      <c r="D66" s="1087"/>
      <c r="E66" s="1087"/>
      <c r="F66" s="1087"/>
      <c r="G66" s="1087"/>
      <c r="H66" s="1087"/>
      <c r="I66" s="1087"/>
      <c r="J66" s="1087"/>
      <c r="K66" s="1087"/>
      <c r="L66" s="1087"/>
      <c r="M66" s="1087"/>
      <c r="N66" s="1087"/>
      <c r="O66" s="1087"/>
      <c r="P66" s="1088"/>
      <c r="Q66" s="1092" t="s">
        <v>390</v>
      </c>
      <c r="R66" s="1093"/>
      <c r="S66" s="1093"/>
      <c r="T66" s="1093"/>
      <c r="U66" s="1094"/>
      <c r="V66" s="1092" t="s">
        <v>391</v>
      </c>
      <c r="W66" s="1093"/>
      <c r="X66" s="1093"/>
      <c r="Y66" s="1093"/>
      <c r="Z66" s="1094"/>
      <c r="AA66" s="1092" t="s">
        <v>392</v>
      </c>
      <c r="AB66" s="1093"/>
      <c r="AC66" s="1093"/>
      <c r="AD66" s="1093"/>
      <c r="AE66" s="1094"/>
      <c r="AF66" s="1098" t="s">
        <v>393</v>
      </c>
      <c r="AG66" s="1099"/>
      <c r="AH66" s="1099"/>
      <c r="AI66" s="1099"/>
      <c r="AJ66" s="1100"/>
      <c r="AK66" s="1092" t="s">
        <v>394</v>
      </c>
      <c r="AL66" s="1087"/>
      <c r="AM66" s="1087"/>
      <c r="AN66" s="1087"/>
      <c r="AO66" s="1088"/>
      <c r="AP66" s="1092" t="s">
        <v>395</v>
      </c>
      <c r="AQ66" s="1093"/>
      <c r="AR66" s="1093"/>
      <c r="AS66" s="1093"/>
      <c r="AT66" s="1094"/>
      <c r="AU66" s="1092" t="s">
        <v>409</v>
      </c>
      <c r="AV66" s="1093"/>
      <c r="AW66" s="1093"/>
      <c r="AX66" s="1093"/>
      <c r="AY66" s="1094"/>
      <c r="AZ66" s="1092" t="s">
        <v>373</v>
      </c>
      <c r="BA66" s="1093"/>
      <c r="BB66" s="1093"/>
      <c r="BC66" s="1093"/>
      <c r="BD66" s="1108"/>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567</v>
      </c>
      <c r="C68" s="1075"/>
      <c r="D68" s="1075"/>
      <c r="E68" s="1075"/>
      <c r="F68" s="1075"/>
      <c r="G68" s="1075"/>
      <c r="H68" s="1075"/>
      <c r="I68" s="1075"/>
      <c r="J68" s="1075"/>
      <c r="K68" s="1075"/>
      <c r="L68" s="1075"/>
      <c r="M68" s="1075"/>
      <c r="N68" s="1075"/>
      <c r="O68" s="1075"/>
      <c r="P68" s="1076"/>
      <c r="Q68" s="1077">
        <v>361</v>
      </c>
      <c r="R68" s="1078"/>
      <c r="S68" s="1078"/>
      <c r="T68" s="1078"/>
      <c r="U68" s="1079"/>
      <c r="V68" s="1071">
        <v>336</v>
      </c>
      <c r="W68" s="1071"/>
      <c r="X68" s="1071"/>
      <c r="Y68" s="1071"/>
      <c r="Z68" s="1071"/>
      <c r="AA68" s="1071">
        <v>24</v>
      </c>
      <c r="AB68" s="1071"/>
      <c r="AC68" s="1071"/>
      <c r="AD68" s="1071"/>
      <c r="AE68" s="1071"/>
      <c r="AF68" s="1071">
        <v>24</v>
      </c>
      <c r="AG68" s="1071"/>
      <c r="AH68" s="1071"/>
      <c r="AI68" s="1071"/>
      <c r="AJ68" s="1071"/>
      <c r="AK68" s="1071">
        <v>18</v>
      </c>
      <c r="AL68" s="1071"/>
      <c r="AM68" s="1071"/>
      <c r="AN68" s="1071"/>
      <c r="AO68" s="1071"/>
      <c r="AP68" s="1071" t="s">
        <v>568</v>
      </c>
      <c r="AQ68" s="1071"/>
      <c r="AR68" s="1071"/>
      <c r="AS68" s="1071"/>
      <c r="AT68" s="1071"/>
      <c r="AU68" s="1071" t="s">
        <v>568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569</v>
      </c>
      <c r="C69" s="1064"/>
      <c r="D69" s="1064"/>
      <c r="E69" s="1064"/>
      <c r="F69" s="1064"/>
      <c r="G69" s="1064"/>
      <c r="H69" s="1064"/>
      <c r="I69" s="1064"/>
      <c r="J69" s="1064"/>
      <c r="K69" s="1064"/>
      <c r="L69" s="1064"/>
      <c r="M69" s="1064"/>
      <c r="N69" s="1064"/>
      <c r="O69" s="1064"/>
      <c r="P69" s="1065"/>
      <c r="Q69" s="1066">
        <v>2747</v>
      </c>
      <c r="R69" s="1060"/>
      <c r="S69" s="1060"/>
      <c r="T69" s="1060"/>
      <c r="U69" s="1060"/>
      <c r="V69" s="1060">
        <v>2703</v>
      </c>
      <c r="W69" s="1060"/>
      <c r="X69" s="1060"/>
      <c r="Y69" s="1060"/>
      <c r="Z69" s="1060"/>
      <c r="AA69" s="1060">
        <v>44</v>
      </c>
      <c r="AB69" s="1060"/>
      <c r="AC69" s="1060"/>
      <c r="AD69" s="1060"/>
      <c r="AE69" s="1060"/>
      <c r="AF69" s="1060">
        <v>44</v>
      </c>
      <c r="AG69" s="1060"/>
      <c r="AH69" s="1060"/>
      <c r="AI69" s="1060"/>
      <c r="AJ69" s="1060"/>
      <c r="AK69" s="1060" t="s">
        <v>568</v>
      </c>
      <c r="AL69" s="1060"/>
      <c r="AM69" s="1060"/>
      <c r="AN69" s="1060"/>
      <c r="AO69" s="1060"/>
      <c r="AP69" s="1060">
        <v>421</v>
      </c>
      <c r="AQ69" s="1060"/>
      <c r="AR69" s="1060"/>
      <c r="AS69" s="1060"/>
      <c r="AT69" s="1060"/>
      <c r="AU69" s="1060">
        <v>215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570</v>
      </c>
      <c r="C70" s="1064"/>
      <c r="D70" s="1064"/>
      <c r="E70" s="1064"/>
      <c r="F70" s="1064"/>
      <c r="G70" s="1064"/>
      <c r="H70" s="1064"/>
      <c r="I70" s="1064"/>
      <c r="J70" s="1064"/>
      <c r="K70" s="1064"/>
      <c r="L70" s="1064"/>
      <c r="M70" s="1064"/>
      <c r="N70" s="1064"/>
      <c r="O70" s="1064"/>
      <c r="P70" s="1065"/>
      <c r="Q70" s="1066">
        <v>69</v>
      </c>
      <c r="R70" s="1060"/>
      <c r="S70" s="1060"/>
      <c r="T70" s="1060"/>
      <c r="U70" s="1060"/>
      <c r="V70" s="1060">
        <v>42</v>
      </c>
      <c r="W70" s="1060"/>
      <c r="X70" s="1060"/>
      <c r="Y70" s="1060"/>
      <c r="Z70" s="1060"/>
      <c r="AA70" s="1060">
        <v>27</v>
      </c>
      <c r="AB70" s="1060"/>
      <c r="AC70" s="1060"/>
      <c r="AD70" s="1060"/>
      <c r="AE70" s="1060"/>
      <c r="AF70" s="1060">
        <v>27</v>
      </c>
      <c r="AG70" s="1060"/>
      <c r="AH70" s="1060"/>
      <c r="AI70" s="1060"/>
      <c r="AJ70" s="1060"/>
      <c r="AK70" s="1060" t="s">
        <v>568</v>
      </c>
      <c r="AL70" s="1060"/>
      <c r="AM70" s="1060"/>
      <c r="AN70" s="1060"/>
      <c r="AO70" s="1060"/>
      <c r="AP70" s="1060" t="s">
        <v>568</v>
      </c>
      <c r="AQ70" s="1060"/>
      <c r="AR70" s="1060"/>
      <c r="AS70" s="1060"/>
      <c r="AT70" s="1060"/>
      <c r="AU70" s="1060" t="s">
        <v>568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571</v>
      </c>
      <c r="C71" s="1064"/>
      <c r="D71" s="1064"/>
      <c r="E71" s="1064"/>
      <c r="F71" s="1064"/>
      <c r="G71" s="1064"/>
      <c r="H71" s="1064"/>
      <c r="I71" s="1064"/>
      <c r="J71" s="1064"/>
      <c r="K71" s="1064"/>
      <c r="L71" s="1064"/>
      <c r="M71" s="1064"/>
      <c r="N71" s="1064"/>
      <c r="O71" s="1064"/>
      <c r="P71" s="1065"/>
      <c r="Q71" s="1066">
        <v>75</v>
      </c>
      <c r="R71" s="1060"/>
      <c r="S71" s="1060"/>
      <c r="T71" s="1060"/>
      <c r="U71" s="1060"/>
      <c r="V71" s="1060">
        <v>69</v>
      </c>
      <c r="W71" s="1060"/>
      <c r="X71" s="1060"/>
      <c r="Y71" s="1060"/>
      <c r="Z71" s="1060"/>
      <c r="AA71" s="1060">
        <v>6</v>
      </c>
      <c r="AB71" s="1060"/>
      <c r="AC71" s="1060"/>
      <c r="AD71" s="1060"/>
      <c r="AE71" s="1060"/>
      <c r="AF71" s="1060">
        <v>6</v>
      </c>
      <c r="AG71" s="1060"/>
      <c r="AH71" s="1060"/>
      <c r="AI71" s="1060"/>
      <c r="AJ71" s="1060"/>
      <c r="AK71" s="1060" t="s">
        <v>568</v>
      </c>
      <c r="AL71" s="1060"/>
      <c r="AM71" s="1060"/>
      <c r="AN71" s="1060"/>
      <c r="AO71" s="1060"/>
      <c r="AP71" s="1060" t="s">
        <v>568</v>
      </c>
      <c r="AQ71" s="1060"/>
      <c r="AR71" s="1060"/>
      <c r="AS71" s="1060"/>
      <c r="AT71" s="1060"/>
      <c r="AU71" s="1060" t="s">
        <v>568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572</v>
      </c>
      <c r="C72" s="1064"/>
      <c r="D72" s="1064"/>
      <c r="E72" s="1064"/>
      <c r="F72" s="1064"/>
      <c r="G72" s="1064"/>
      <c r="H72" s="1064"/>
      <c r="I72" s="1064"/>
      <c r="J72" s="1064"/>
      <c r="K72" s="1064"/>
      <c r="L72" s="1064"/>
      <c r="M72" s="1064"/>
      <c r="N72" s="1064"/>
      <c r="O72" s="1064"/>
      <c r="P72" s="1065"/>
      <c r="Q72" s="1066">
        <v>21</v>
      </c>
      <c r="R72" s="1060"/>
      <c r="S72" s="1060"/>
      <c r="T72" s="1060"/>
      <c r="U72" s="1060"/>
      <c r="V72" s="1060">
        <v>19</v>
      </c>
      <c r="W72" s="1060"/>
      <c r="X72" s="1060"/>
      <c r="Y72" s="1060"/>
      <c r="Z72" s="1060"/>
      <c r="AA72" s="1060">
        <v>2</v>
      </c>
      <c r="AB72" s="1060"/>
      <c r="AC72" s="1060"/>
      <c r="AD72" s="1060"/>
      <c r="AE72" s="1060"/>
      <c r="AF72" s="1060">
        <v>2</v>
      </c>
      <c r="AG72" s="1060"/>
      <c r="AH72" s="1060"/>
      <c r="AI72" s="1060"/>
      <c r="AJ72" s="1060"/>
      <c r="AK72" s="1060" t="s">
        <v>568</v>
      </c>
      <c r="AL72" s="1060"/>
      <c r="AM72" s="1060"/>
      <c r="AN72" s="1060"/>
      <c r="AO72" s="1060"/>
      <c r="AP72" s="1060" t="s">
        <v>576</v>
      </c>
      <c r="AQ72" s="1060"/>
      <c r="AR72" s="1060"/>
      <c r="AS72" s="1060"/>
      <c r="AT72" s="1060"/>
      <c r="AU72" s="1060" t="s">
        <v>568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573</v>
      </c>
      <c r="C73" s="1064"/>
      <c r="D73" s="1064"/>
      <c r="E73" s="1064"/>
      <c r="F73" s="1064"/>
      <c r="G73" s="1064"/>
      <c r="H73" s="1064"/>
      <c r="I73" s="1064"/>
      <c r="J73" s="1064"/>
      <c r="K73" s="1064"/>
      <c r="L73" s="1064"/>
      <c r="M73" s="1064"/>
      <c r="N73" s="1064"/>
      <c r="O73" s="1064"/>
      <c r="P73" s="1065"/>
      <c r="Q73" s="1066">
        <v>15</v>
      </c>
      <c r="R73" s="1060"/>
      <c r="S73" s="1060"/>
      <c r="T73" s="1060"/>
      <c r="U73" s="1060"/>
      <c r="V73" s="1060">
        <v>14</v>
      </c>
      <c r="W73" s="1060"/>
      <c r="X73" s="1060"/>
      <c r="Y73" s="1060"/>
      <c r="Z73" s="1060"/>
      <c r="AA73" s="1060">
        <v>1</v>
      </c>
      <c r="AB73" s="1060"/>
      <c r="AC73" s="1060"/>
      <c r="AD73" s="1060"/>
      <c r="AE73" s="1060"/>
      <c r="AF73" s="1060">
        <v>1</v>
      </c>
      <c r="AG73" s="1060"/>
      <c r="AH73" s="1060"/>
      <c r="AI73" s="1060"/>
      <c r="AJ73" s="1060"/>
      <c r="AK73" s="1060">
        <v>3</v>
      </c>
      <c r="AL73" s="1060"/>
      <c r="AM73" s="1060"/>
      <c r="AN73" s="1060"/>
      <c r="AO73" s="1060"/>
      <c r="AP73" s="1060" t="s">
        <v>568</v>
      </c>
      <c r="AQ73" s="1060"/>
      <c r="AR73" s="1060"/>
      <c r="AS73" s="1060"/>
      <c r="AT73" s="1060"/>
      <c r="AU73" s="1060" t="s">
        <v>568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574</v>
      </c>
      <c r="C74" s="1064"/>
      <c r="D74" s="1064"/>
      <c r="E74" s="1064"/>
      <c r="F74" s="1064"/>
      <c r="G74" s="1064"/>
      <c r="H74" s="1064"/>
      <c r="I74" s="1064"/>
      <c r="J74" s="1064"/>
      <c r="K74" s="1064"/>
      <c r="L74" s="1064"/>
      <c r="M74" s="1064"/>
      <c r="N74" s="1064"/>
      <c r="O74" s="1064"/>
      <c r="P74" s="1065"/>
      <c r="Q74" s="1066">
        <v>0</v>
      </c>
      <c r="R74" s="1060"/>
      <c r="S74" s="1060"/>
      <c r="T74" s="1060"/>
      <c r="U74" s="1060"/>
      <c r="V74" s="1060">
        <v>0</v>
      </c>
      <c r="W74" s="1060"/>
      <c r="X74" s="1060"/>
      <c r="Y74" s="1060"/>
      <c r="Z74" s="1060"/>
      <c r="AA74" s="1060">
        <v>0</v>
      </c>
      <c r="AB74" s="1060"/>
      <c r="AC74" s="1060"/>
      <c r="AD74" s="1060"/>
      <c r="AE74" s="1060"/>
      <c r="AF74" s="1060">
        <v>0</v>
      </c>
      <c r="AG74" s="1060"/>
      <c r="AH74" s="1060"/>
      <c r="AI74" s="1060"/>
      <c r="AJ74" s="1060"/>
      <c r="AK74" s="1060" t="s">
        <v>568</v>
      </c>
      <c r="AL74" s="1060"/>
      <c r="AM74" s="1060"/>
      <c r="AN74" s="1060"/>
      <c r="AO74" s="1060"/>
      <c r="AP74" s="1060" t="s">
        <v>577</v>
      </c>
      <c r="AQ74" s="1060"/>
      <c r="AR74" s="1060"/>
      <c r="AS74" s="1060"/>
      <c r="AT74" s="1060"/>
      <c r="AU74" s="1060" t="s">
        <v>568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575</v>
      </c>
      <c r="C75" s="1064"/>
      <c r="D75" s="1064"/>
      <c r="E75" s="1064"/>
      <c r="F75" s="1064"/>
      <c r="G75" s="1064"/>
      <c r="H75" s="1064"/>
      <c r="I75" s="1064"/>
      <c r="J75" s="1064"/>
      <c r="K75" s="1064"/>
      <c r="L75" s="1064"/>
      <c r="M75" s="1064"/>
      <c r="N75" s="1064"/>
      <c r="O75" s="1064"/>
      <c r="P75" s="1065"/>
      <c r="Q75" s="1067">
        <v>422222</v>
      </c>
      <c r="R75" s="1068"/>
      <c r="S75" s="1068"/>
      <c r="T75" s="1068"/>
      <c r="U75" s="1069"/>
      <c r="V75" s="1070">
        <v>410039</v>
      </c>
      <c r="W75" s="1068"/>
      <c r="X75" s="1068"/>
      <c r="Y75" s="1068"/>
      <c r="Z75" s="1069"/>
      <c r="AA75" s="1070">
        <v>12183</v>
      </c>
      <c r="AB75" s="1068"/>
      <c r="AC75" s="1068"/>
      <c r="AD75" s="1068"/>
      <c r="AE75" s="1069"/>
      <c r="AF75" s="1070">
        <v>12183</v>
      </c>
      <c r="AG75" s="1068"/>
      <c r="AH75" s="1068"/>
      <c r="AI75" s="1068"/>
      <c r="AJ75" s="1069"/>
      <c r="AK75" s="1070">
        <v>1416</v>
      </c>
      <c r="AL75" s="1068"/>
      <c r="AM75" s="1068"/>
      <c r="AN75" s="1068"/>
      <c r="AO75" s="1069"/>
      <c r="AP75" s="1070" t="s">
        <v>568</v>
      </c>
      <c r="AQ75" s="1068"/>
      <c r="AR75" s="1068"/>
      <c r="AS75" s="1068"/>
      <c r="AT75" s="1069"/>
      <c r="AU75" s="1070" t="s">
        <v>568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12289</v>
      </c>
      <c r="AG88" s="1048"/>
      <c r="AH88" s="1048"/>
      <c r="AI88" s="1048"/>
      <c r="AJ88" s="1048"/>
      <c r="AK88" s="1052"/>
      <c r="AL88" s="1052"/>
      <c r="AM88" s="1052"/>
      <c r="AN88" s="1052"/>
      <c r="AO88" s="1052"/>
      <c r="AP88" s="1048">
        <v>421</v>
      </c>
      <c r="AQ88" s="1048"/>
      <c r="AR88" s="1048"/>
      <c r="AS88" s="1048"/>
      <c r="AT88" s="1048"/>
      <c r="AU88" s="1048">
        <v>215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107</v>
      </c>
      <c r="CS102" s="1040"/>
      <c r="CT102" s="1040"/>
      <c r="CU102" s="1040"/>
      <c r="CV102" s="1041"/>
      <c r="CW102" s="1039">
        <v>8</v>
      </c>
      <c r="CX102" s="1040"/>
      <c r="CY102" s="1040"/>
      <c r="CZ102" s="1040"/>
      <c r="DA102" s="1041"/>
      <c r="DB102" s="1039">
        <v>235</v>
      </c>
      <c r="DC102" s="1040"/>
      <c r="DD102" s="1040"/>
      <c r="DE102" s="1040"/>
      <c r="DF102" s="1041"/>
      <c r="DG102" s="1039">
        <v>1889</v>
      </c>
      <c r="DH102" s="1040"/>
      <c r="DI102" s="1040"/>
      <c r="DJ102" s="1040"/>
      <c r="DK102" s="1041"/>
      <c r="DL102" s="1039" t="s">
        <v>500</v>
      </c>
      <c r="DM102" s="1040"/>
      <c r="DN102" s="1040"/>
      <c r="DO102" s="1040"/>
      <c r="DP102" s="1041"/>
      <c r="DQ102" s="1039" t="s">
        <v>500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305</v>
      </c>
      <c r="AG109" s="983"/>
      <c r="AH109" s="983"/>
      <c r="AI109" s="983"/>
      <c r="AJ109" s="984"/>
      <c r="AK109" s="985" t="s">
        <v>304</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305</v>
      </c>
      <c r="BW109" s="983"/>
      <c r="BX109" s="983"/>
      <c r="BY109" s="983"/>
      <c r="BZ109" s="984"/>
      <c r="CA109" s="985" t="s">
        <v>304</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305</v>
      </c>
      <c r="DM109" s="983"/>
      <c r="DN109" s="983"/>
      <c r="DO109" s="983"/>
      <c r="DP109" s="984"/>
      <c r="DQ109" s="985" t="s">
        <v>304</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3636397</v>
      </c>
      <c r="AB110" s="976"/>
      <c r="AC110" s="976"/>
      <c r="AD110" s="976"/>
      <c r="AE110" s="977"/>
      <c r="AF110" s="978">
        <v>3438596</v>
      </c>
      <c r="AG110" s="976"/>
      <c r="AH110" s="976"/>
      <c r="AI110" s="976"/>
      <c r="AJ110" s="977"/>
      <c r="AK110" s="978">
        <v>3390926</v>
      </c>
      <c r="AL110" s="976"/>
      <c r="AM110" s="976"/>
      <c r="AN110" s="976"/>
      <c r="AO110" s="977"/>
      <c r="AP110" s="979">
        <v>17.899999999999999</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38594343</v>
      </c>
      <c r="BR110" s="923"/>
      <c r="BS110" s="923"/>
      <c r="BT110" s="923"/>
      <c r="BU110" s="923"/>
      <c r="BV110" s="923">
        <v>38832914</v>
      </c>
      <c r="BW110" s="923"/>
      <c r="BX110" s="923"/>
      <c r="BY110" s="923"/>
      <c r="BZ110" s="923"/>
      <c r="CA110" s="923">
        <v>38797508</v>
      </c>
      <c r="CB110" s="923"/>
      <c r="CC110" s="923"/>
      <c r="CD110" s="923"/>
      <c r="CE110" s="923"/>
      <c r="CF110" s="947">
        <v>205</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426</v>
      </c>
      <c r="DH110" s="923"/>
      <c r="DI110" s="923"/>
      <c r="DJ110" s="923"/>
      <c r="DK110" s="923"/>
      <c r="DL110" s="923" t="s">
        <v>128</v>
      </c>
      <c r="DM110" s="923"/>
      <c r="DN110" s="923"/>
      <c r="DO110" s="923"/>
      <c r="DP110" s="923"/>
      <c r="DQ110" s="923" t="s">
        <v>128</v>
      </c>
      <c r="DR110" s="923"/>
      <c r="DS110" s="923"/>
      <c r="DT110" s="923"/>
      <c r="DU110" s="923"/>
      <c r="DV110" s="924" t="s">
        <v>426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426</v>
      </c>
      <c r="AB111" s="1004"/>
      <c r="AC111" s="1004"/>
      <c r="AD111" s="1004"/>
      <c r="AE111" s="1005"/>
      <c r="AF111" s="1006" t="s">
        <v>426</v>
      </c>
      <c r="AG111" s="1004"/>
      <c r="AH111" s="1004"/>
      <c r="AI111" s="1004"/>
      <c r="AJ111" s="1005"/>
      <c r="AK111" s="1006" t="s">
        <v>128</v>
      </c>
      <c r="AL111" s="1004"/>
      <c r="AM111" s="1004"/>
      <c r="AN111" s="1004"/>
      <c r="AO111" s="1005"/>
      <c r="AP111" s="1007" t="s">
        <v>426</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v>4350524</v>
      </c>
      <c r="BR111" s="895"/>
      <c r="BS111" s="895"/>
      <c r="BT111" s="895"/>
      <c r="BU111" s="895"/>
      <c r="BV111" s="895">
        <v>3700342</v>
      </c>
      <c r="BW111" s="895"/>
      <c r="BX111" s="895"/>
      <c r="BY111" s="895"/>
      <c r="BZ111" s="895"/>
      <c r="CA111" s="895">
        <v>3618338</v>
      </c>
      <c r="CB111" s="895"/>
      <c r="CC111" s="895"/>
      <c r="CD111" s="895"/>
      <c r="CE111" s="895"/>
      <c r="CF111" s="956">
        <v>19.100000000000001</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430</v>
      </c>
      <c r="DH111" s="895"/>
      <c r="DI111" s="895"/>
      <c r="DJ111" s="895"/>
      <c r="DK111" s="895"/>
      <c r="DL111" s="895" t="s">
        <v>430</v>
      </c>
      <c r="DM111" s="895"/>
      <c r="DN111" s="895"/>
      <c r="DO111" s="895"/>
      <c r="DP111" s="895"/>
      <c r="DQ111" s="895" t="s">
        <v>128</v>
      </c>
      <c r="DR111" s="895"/>
      <c r="DS111" s="895"/>
      <c r="DT111" s="895"/>
      <c r="DU111" s="895"/>
      <c r="DV111" s="872" t="s">
        <v>426</v>
      </c>
      <c r="DW111" s="872"/>
      <c r="DX111" s="872"/>
      <c r="DY111" s="872"/>
      <c r="DZ111" s="873"/>
    </row>
    <row r="112" spans="1:131" s="246" customFormat="1" ht="26.25" customHeight="1" x14ac:dyDescent="0.15">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9039520</v>
      </c>
      <c r="BR112" s="895"/>
      <c r="BS112" s="895"/>
      <c r="BT112" s="895"/>
      <c r="BU112" s="895"/>
      <c r="BV112" s="895">
        <v>8820906</v>
      </c>
      <c r="BW112" s="895"/>
      <c r="BX112" s="895"/>
      <c r="BY112" s="895"/>
      <c r="BZ112" s="895"/>
      <c r="CA112" s="895">
        <v>8119075</v>
      </c>
      <c r="CB112" s="895"/>
      <c r="CC112" s="895"/>
      <c r="CD112" s="895"/>
      <c r="CE112" s="895"/>
      <c r="CF112" s="956">
        <v>42.9</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426</v>
      </c>
      <c r="DM112" s="895"/>
      <c r="DN112" s="895"/>
      <c r="DO112" s="895"/>
      <c r="DP112" s="895"/>
      <c r="DQ112" s="895" t="s">
        <v>426</v>
      </c>
      <c r="DR112" s="895"/>
      <c r="DS112" s="895"/>
      <c r="DT112" s="895"/>
      <c r="DU112" s="895"/>
      <c r="DV112" s="872" t="s">
        <v>426</v>
      </c>
      <c r="DW112" s="872"/>
      <c r="DX112" s="872"/>
      <c r="DY112" s="872"/>
      <c r="DZ112" s="873"/>
    </row>
    <row r="113" spans="1:130" s="246" customFormat="1" ht="26.25" customHeight="1" x14ac:dyDescent="0.15">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712543</v>
      </c>
      <c r="AB113" s="1004"/>
      <c r="AC113" s="1004"/>
      <c r="AD113" s="1004"/>
      <c r="AE113" s="1005"/>
      <c r="AF113" s="1006">
        <v>703104</v>
      </c>
      <c r="AG113" s="1004"/>
      <c r="AH113" s="1004"/>
      <c r="AI113" s="1004"/>
      <c r="AJ113" s="1005"/>
      <c r="AK113" s="1006">
        <v>668299</v>
      </c>
      <c r="AL113" s="1004"/>
      <c r="AM113" s="1004"/>
      <c r="AN113" s="1004"/>
      <c r="AO113" s="1005"/>
      <c r="AP113" s="1007">
        <v>3.5</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v>38900</v>
      </c>
      <c r="BR113" s="895"/>
      <c r="BS113" s="895"/>
      <c r="BT113" s="895"/>
      <c r="BU113" s="895"/>
      <c r="BV113" s="895">
        <v>141500</v>
      </c>
      <c r="BW113" s="895"/>
      <c r="BX113" s="895"/>
      <c r="BY113" s="895"/>
      <c r="BZ113" s="895"/>
      <c r="CA113" s="895">
        <v>215000</v>
      </c>
      <c r="CB113" s="895"/>
      <c r="CC113" s="895"/>
      <c r="CD113" s="895"/>
      <c r="CE113" s="895"/>
      <c r="CF113" s="956">
        <v>1.1000000000000001</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426</v>
      </c>
      <c r="DH113" s="858"/>
      <c r="DI113" s="858"/>
      <c r="DJ113" s="858"/>
      <c r="DK113" s="859"/>
      <c r="DL113" s="860" t="s">
        <v>128</v>
      </c>
      <c r="DM113" s="858"/>
      <c r="DN113" s="858"/>
      <c r="DO113" s="858"/>
      <c r="DP113" s="859"/>
      <c r="DQ113" s="860" t="s">
        <v>426</v>
      </c>
      <c r="DR113" s="858"/>
      <c r="DS113" s="858"/>
      <c r="DT113" s="858"/>
      <c r="DU113" s="859"/>
      <c r="DV113" s="905" t="s">
        <v>128</v>
      </c>
      <c r="DW113" s="906"/>
      <c r="DX113" s="906"/>
      <c r="DY113" s="906"/>
      <c r="DZ113" s="907"/>
    </row>
    <row r="114" spans="1:130" s="246" customFormat="1" ht="26.25" customHeight="1" x14ac:dyDescent="0.15">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128</v>
      </c>
      <c r="AB114" s="858"/>
      <c r="AC114" s="858"/>
      <c r="AD114" s="858"/>
      <c r="AE114" s="859"/>
      <c r="AF114" s="860" t="s">
        <v>128</v>
      </c>
      <c r="AG114" s="858"/>
      <c r="AH114" s="858"/>
      <c r="AI114" s="858"/>
      <c r="AJ114" s="859"/>
      <c r="AK114" s="860" t="s">
        <v>128</v>
      </c>
      <c r="AL114" s="858"/>
      <c r="AM114" s="858"/>
      <c r="AN114" s="858"/>
      <c r="AO114" s="859"/>
      <c r="AP114" s="905" t="s">
        <v>128</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4524342</v>
      </c>
      <c r="BR114" s="895"/>
      <c r="BS114" s="895"/>
      <c r="BT114" s="895"/>
      <c r="BU114" s="895"/>
      <c r="BV114" s="895">
        <v>4428283</v>
      </c>
      <c r="BW114" s="895"/>
      <c r="BX114" s="895"/>
      <c r="BY114" s="895"/>
      <c r="BZ114" s="895"/>
      <c r="CA114" s="895">
        <v>4248258</v>
      </c>
      <c r="CB114" s="895"/>
      <c r="CC114" s="895"/>
      <c r="CD114" s="895"/>
      <c r="CE114" s="895"/>
      <c r="CF114" s="956">
        <v>22.4</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426</v>
      </c>
      <c r="DR114" s="858"/>
      <c r="DS114" s="858"/>
      <c r="DT114" s="858"/>
      <c r="DU114" s="859"/>
      <c r="DV114" s="905" t="s">
        <v>128</v>
      </c>
      <c r="DW114" s="906"/>
      <c r="DX114" s="906"/>
      <c r="DY114" s="906"/>
      <c r="DZ114" s="907"/>
    </row>
    <row r="115" spans="1:130" s="246" customFormat="1" ht="26.25" customHeight="1" x14ac:dyDescent="0.15">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19846</v>
      </c>
      <c r="AB115" s="1004"/>
      <c r="AC115" s="1004"/>
      <c r="AD115" s="1004"/>
      <c r="AE115" s="1005"/>
      <c r="AF115" s="1006">
        <v>23610</v>
      </c>
      <c r="AG115" s="1004"/>
      <c r="AH115" s="1004"/>
      <c r="AI115" s="1004"/>
      <c r="AJ115" s="1005"/>
      <c r="AK115" s="1006">
        <v>26534</v>
      </c>
      <c r="AL115" s="1004"/>
      <c r="AM115" s="1004"/>
      <c r="AN115" s="1004"/>
      <c r="AO115" s="1005"/>
      <c r="AP115" s="1007">
        <v>0.1</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128</v>
      </c>
      <c r="CB115" s="895"/>
      <c r="CC115" s="895"/>
      <c r="CD115" s="895"/>
      <c r="CE115" s="895"/>
      <c r="CF115" s="956" t="s">
        <v>128</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4350524</v>
      </c>
      <c r="DH115" s="858"/>
      <c r="DI115" s="858"/>
      <c r="DJ115" s="858"/>
      <c r="DK115" s="859"/>
      <c r="DL115" s="860">
        <v>3700342</v>
      </c>
      <c r="DM115" s="858"/>
      <c r="DN115" s="858"/>
      <c r="DO115" s="858"/>
      <c r="DP115" s="859"/>
      <c r="DQ115" s="860">
        <v>3618338</v>
      </c>
      <c r="DR115" s="858"/>
      <c r="DS115" s="858"/>
      <c r="DT115" s="858"/>
      <c r="DU115" s="859"/>
      <c r="DV115" s="905">
        <v>19.100000000000001</v>
      </c>
      <c r="DW115" s="906"/>
      <c r="DX115" s="906"/>
      <c r="DY115" s="906"/>
      <c r="DZ115" s="907"/>
    </row>
    <row r="116" spans="1:130" s="246" customFormat="1" ht="26.25" customHeight="1" x14ac:dyDescent="0.15">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v>
      </c>
      <c r="AB116" s="858"/>
      <c r="AC116" s="858"/>
      <c r="AD116" s="858"/>
      <c r="AE116" s="859"/>
      <c r="AF116" s="860">
        <v>31</v>
      </c>
      <c r="AG116" s="858"/>
      <c r="AH116" s="858"/>
      <c r="AI116" s="858"/>
      <c r="AJ116" s="859"/>
      <c r="AK116" s="860">
        <v>12</v>
      </c>
      <c r="AL116" s="858"/>
      <c r="AM116" s="858"/>
      <c r="AN116" s="858"/>
      <c r="AO116" s="859"/>
      <c r="AP116" s="905">
        <v>0</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426</v>
      </c>
      <c r="DM116" s="858"/>
      <c r="DN116" s="858"/>
      <c r="DO116" s="858"/>
      <c r="DP116" s="859"/>
      <c r="DQ116" s="860" t="s">
        <v>426</v>
      </c>
      <c r="DR116" s="858"/>
      <c r="DS116" s="858"/>
      <c r="DT116" s="858"/>
      <c r="DU116" s="859"/>
      <c r="DV116" s="905" t="s">
        <v>128</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447</v>
      </c>
      <c r="Z117" s="984"/>
      <c r="AA117" s="989">
        <v>4368788</v>
      </c>
      <c r="AB117" s="990"/>
      <c r="AC117" s="990"/>
      <c r="AD117" s="990"/>
      <c r="AE117" s="991"/>
      <c r="AF117" s="992">
        <v>4165341</v>
      </c>
      <c r="AG117" s="990"/>
      <c r="AH117" s="990"/>
      <c r="AI117" s="990"/>
      <c r="AJ117" s="991"/>
      <c r="AK117" s="992">
        <v>4085771</v>
      </c>
      <c r="AL117" s="990"/>
      <c r="AM117" s="990"/>
      <c r="AN117" s="990"/>
      <c r="AO117" s="991"/>
      <c r="AP117" s="993"/>
      <c r="AQ117" s="994"/>
      <c r="AR117" s="994"/>
      <c r="AS117" s="994"/>
      <c r="AT117" s="995"/>
      <c r="AU117" s="1017"/>
      <c r="AV117" s="1018"/>
      <c r="AW117" s="1018"/>
      <c r="AX117" s="1018"/>
      <c r="AY117" s="1018"/>
      <c r="AZ117" s="944" t="s">
        <v>448</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305</v>
      </c>
      <c r="AG118" s="983"/>
      <c r="AH118" s="983"/>
      <c r="AI118" s="983"/>
      <c r="AJ118" s="984"/>
      <c r="AK118" s="985" t="s">
        <v>304</v>
      </c>
      <c r="AL118" s="983"/>
      <c r="AM118" s="983"/>
      <c r="AN118" s="983"/>
      <c r="AO118" s="984"/>
      <c r="AP118" s="986" t="s">
        <v>420</v>
      </c>
      <c r="AQ118" s="987"/>
      <c r="AR118" s="987"/>
      <c r="AS118" s="987"/>
      <c r="AT118" s="988"/>
      <c r="AU118" s="1017"/>
      <c r="AV118" s="1018"/>
      <c r="AW118" s="1018"/>
      <c r="AX118" s="1018"/>
      <c r="AY118" s="1018"/>
      <c r="AZ118" s="960" t="s">
        <v>450</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452</v>
      </c>
      <c r="BP119" s="959"/>
      <c r="BQ119" s="963">
        <v>56547629</v>
      </c>
      <c r="BR119" s="926"/>
      <c r="BS119" s="926"/>
      <c r="BT119" s="926"/>
      <c r="BU119" s="926"/>
      <c r="BV119" s="926">
        <v>55923945</v>
      </c>
      <c r="BW119" s="926"/>
      <c r="BX119" s="926"/>
      <c r="BY119" s="926"/>
      <c r="BZ119" s="926"/>
      <c r="CA119" s="926">
        <v>54998179</v>
      </c>
      <c r="CB119" s="926"/>
      <c r="CC119" s="926"/>
      <c r="CD119" s="926"/>
      <c r="CE119" s="926"/>
      <c r="CF119" s="824"/>
      <c r="CG119" s="825"/>
      <c r="CH119" s="825"/>
      <c r="CI119" s="825"/>
      <c r="CJ119" s="915"/>
      <c r="CK119" s="1013"/>
      <c r="CL119" s="901"/>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454</v>
      </c>
      <c r="AV120" s="965"/>
      <c r="AW120" s="965"/>
      <c r="AX120" s="965"/>
      <c r="AY120" s="966"/>
      <c r="AZ120" s="941" t="s">
        <v>455</v>
      </c>
      <c r="BA120" s="886"/>
      <c r="BB120" s="886"/>
      <c r="BC120" s="886"/>
      <c r="BD120" s="886"/>
      <c r="BE120" s="886"/>
      <c r="BF120" s="886"/>
      <c r="BG120" s="886"/>
      <c r="BH120" s="886"/>
      <c r="BI120" s="886"/>
      <c r="BJ120" s="886"/>
      <c r="BK120" s="886"/>
      <c r="BL120" s="886"/>
      <c r="BM120" s="886"/>
      <c r="BN120" s="886"/>
      <c r="BO120" s="886"/>
      <c r="BP120" s="887"/>
      <c r="BQ120" s="942">
        <v>3206552</v>
      </c>
      <c r="BR120" s="923"/>
      <c r="BS120" s="923"/>
      <c r="BT120" s="923"/>
      <c r="BU120" s="923"/>
      <c r="BV120" s="923">
        <v>3191378</v>
      </c>
      <c r="BW120" s="923"/>
      <c r="BX120" s="923"/>
      <c r="BY120" s="923"/>
      <c r="BZ120" s="923"/>
      <c r="CA120" s="923">
        <v>3674239</v>
      </c>
      <c r="CB120" s="923"/>
      <c r="CC120" s="923"/>
      <c r="CD120" s="923"/>
      <c r="CE120" s="923"/>
      <c r="CF120" s="947">
        <v>19.399999999999999</v>
      </c>
      <c r="CG120" s="948"/>
      <c r="CH120" s="948"/>
      <c r="CI120" s="948"/>
      <c r="CJ120" s="948"/>
      <c r="CK120" s="949" t="s">
        <v>456</v>
      </c>
      <c r="CL120" s="933"/>
      <c r="CM120" s="933"/>
      <c r="CN120" s="933"/>
      <c r="CO120" s="934"/>
      <c r="CP120" s="953" t="s">
        <v>457</v>
      </c>
      <c r="CQ120" s="954"/>
      <c r="CR120" s="954"/>
      <c r="CS120" s="954"/>
      <c r="CT120" s="954"/>
      <c r="CU120" s="954"/>
      <c r="CV120" s="954"/>
      <c r="CW120" s="954"/>
      <c r="CX120" s="954"/>
      <c r="CY120" s="954"/>
      <c r="CZ120" s="954"/>
      <c r="DA120" s="954"/>
      <c r="DB120" s="954"/>
      <c r="DC120" s="954"/>
      <c r="DD120" s="954"/>
      <c r="DE120" s="954"/>
      <c r="DF120" s="955"/>
      <c r="DG120" s="942" t="s">
        <v>128</v>
      </c>
      <c r="DH120" s="923"/>
      <c r="DI120" s="923"/>
      <c r="DJ120" s="923"/>
      <c r="DK120" s="923"/>
      <c r="DL120" s="923" t="s">
        <v>128</v>
      </c>
      <c r="DM120" s="923"/>
      <c r="DN120" s="923"/>
      <c r="DO120" s="923"/>
      <c r="DP120" s="923"/>
      <c r="DQ120" s="923">
        <v>8115229</v>
      </c>
      <c r="DR120" s="923"/>
      <c r="DS120" s="923"/>
      <c r="DT120" s="923"/>
      <c r="DU120" s="923"/>
      <c r="DV120" s="924">
        <v>42.9</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v>20984348</v>
      </c>
      <c r="BR121" s="895"/>
      <c r="BS121" s="895"/>
      <c r="BT121" s="895"/>
      <c r="BU121" s="895"/>
      <c r="BV121" s="895">
        <v>20624994</v>
      </c>
      <c r="BW121" s="895"/>
      <c r="BX121" s="895"/>
      <c r="BY121" s="895"/>
      <c r="BZ121" s="895"/>
      <c r="CA121" s="895">
        <v>19933328</v>
      </c>
      <c r="CB121" s="895"/>
      <c r="CC121" s="895"/>
      <c r="CD121" s="895"/>
      <c r="CE121" s="895"/>
      <c r="CF121" s="956">
        <v>105.3</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6535</v>
      </c>
      <c r="DH121" s="895"/>
      <c r="DI121" s="895"/>
      <c r="DJ121" s="895"/>
      <c r="DK121" s="895"/>
      <c r="DL121" s="895">
        <v>7295</v>
      </c>
      <c r="DM121" s="895"/>
      <c r="DN121" s="895"/>
      <c r="DO121" s="895"/>
      <c r="DP121" s="895"/>
      <c r="DQ121" s="895">
        <v>3846</v>
      </c>
      <c r="DR121" s="895"/>
      <c r="DS121" s="895"/>
      <c r="DT121" s="895"/>
      <c r="DU121" s="895"/>
      <c r="DV121" s="872">
        <v>0</v>
      </c>
      <c r="DW121" s="872"/>
      <c r="DX121" s="872"/>
      <c r="DY121" s="872"/>
      <c r="DZ121" s="873"/>
    </row>
    <row r="122" spans="1:130" s="246" customFormat="1" ht="26.25" customHeight="1" x14ac:dyDescent="0.15">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29651969</v>
      </c>
      <c r="BR122" s="926"/>
      <c r="BS122" s="926"/>
      <c r="BT122" s="926"/>
      <c r="BU122" s="926"/>
      <c r="BV122" s="926">
        <v>29333280</v>
      </c>
      <c r="BW122" s="926"/>
      <c r="BX122" s="926"/>
      <c r="BY122" s="926"/>
      <c r="BZ122" s="926"/>
      <c r="CA122" s="926">
        <v>29384040</v>
      </c>
      <c r="CB122" s="926"/>
      <c r="CC122" s="926"/>
      <c r="CD122" s="926"/>
      <c r="CE122" s="926"/>
      <c r="CF122" s="927">
        <v>155.19999999999999</v>
      </c>
      <c r="CG122" s="928"/>
      <c r="CH122" s="928"/>
      <c r="CI122" s="928"/>
      <c r="CJ122" s="928"/>
      <c r="CK122" s="950"/>
      <c r="CL122" s="936"/>
      <c r="CM122" s="936"/>
      <c r="CN122" s="936"/>
      <c r="CO122" s="937"/>
      <c r="CP122" s="916" t="s">
        <v>399</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15">
      <c r="A123" s="898"/>
      <c r="B123" s="899"/>
      <c r="C123" s="902" t="s">
        <v>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461</v>
      </c>
      <c r="BP123" s="959"/>
      <c r="BQ123" s="913">
        <v>53842869</v>
      </c>
      <c r="BR123" s="914"/>
      <c r="BS123" s="914"/>
      <c r="BT123" s="914"/>
      <c r="BU123" s="914"/>
      <c r="BV123" s="914">
        <v>53149652</v>
      </c>
      <c r="BW123" s="914"/>
      <c r="BX123" s="914"/>
      <c r="BY123" s="914"/>
      <c r="BZ123" s="914"/>
      <c r="CA123" s="914">
        <v>52991607</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14.5</v>
      </c>
      <c r="BR124" s="912"/>
      <c r="BS124" s="912"/>
      <c r="BT124" s="912"/>
      <c r="BU124" s="912"/>
      <c r="BV124" s="912">
        <v>14.9</v>
      </c>
      <c r="BW124" s="912"/>
      <c r="BX124" s="912"/>
      <c r="BY124" s="912"/>
      <c r="BZ124" s="912"/>
      <c r="CA124" s="912">
        <v>10.6</v>
      </c>
      <c r="CB124" s="912"/>
      <c r="CC124" s="912"/>
      <c r="CD124" s="912"/>
      <c r="CE124" s="912"/>
      <c r="CF124" s="802"/>
      <c r="CG124" s="803"/>
      <c r="CH124" s="803"/>
      <c r="CI124" s="803"/>
      <c r="CJ124" s="943"/>
      <c r="CK124" s="951"/>
      <c r="CL124" s="951"/>
      <c r="CM124" s="951"/>
      <c r="CN124" s="951"/>
      <c r="CO124" s="952"/>
      <c r="CP124" s="916" t="s">
        <v>463</v>
      </c>
      <c r="CQ124" s="917"/>
      <c r="CR124" s="917"/>
      <c r="CS124" s="917"/>
      <c r="CT124" s="917"/>
      <c r="CU124" s="917"/>
      <c r="CV124" s="917"/>
      <c r="CW124" s="917"/>
      <c r="CX124" s="917"/>
      <c r="CY124" s="917"/>
      <c r="CZ124" s="917"/>
      <c r="DA124" s="917"/>
      <c r="DB124" s="917"/>
      <c r="DC124" s="917"/>
      <c r="DD124" s="917"/>
      <c r="DE124" s="917"/>
      <c r="DF124" s="918"/>
      <c r="DG124" s="840">
        <v>9032985</v>
      </c>
      <c r="DH124" s="841"/>
      <c r="DI124" s="841"/>
      <c r="DJ124" s="841"/>
      <c r="DK124" s="842"/>
      <c r="DL124" s="843">
        <v>8813611</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464</v>
      </c>
      <c r="CL125" s="933"/>
      <c r="CM125" s="933"/>
      <c r="CN125" s="933"/>
      <c r="CO125" s="934"/>
      <c r="CP125" s="941" t="s">
        <v>465</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128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466</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467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19846</v>
      </c>
      <c r="AB127" s="858"/>
      <c r="AC127" s="858"/>
      <c r="AD127" s="858"/>
      <c r="AE127" s="859"/>
      <c r="AF127" s="860">
        <v>23610</v>
      </c>
      <c r="AG127" s="858"/>
      <c r="AH127" s="858"/>
      <c r="AI127" s="858"/>
      <c r="AJ127" s="859"/>
      <c r="AK127" s="860">
        <v>26534</v>
      </c>
      <c r="AL127" s="858"/>
      <c r="AM127" s="858"/>
      <c r="AN127" s="858"/>
      <c r="AO127" s="859"/>
      <c r="AP127" s="905">
        <v>0.1</v>
      </c>
      <c r="AQ127" s="906"/>
      <c r="AR127" s="906"/>
      <c r="AS127" s="906"/>
      <c r="AT127" s="907"/>
      <c r="AU127" s="282"/>
      <c r="AV127" s="282"/>
      <c r="AW127" s="282"/>
      <c r="AX127" s="922" t="s">
        <v>468</v>
      </c>
      <c r="AY127" s="890"/>
      <c r="AZ127" s="890"/>
      <c r="BA127" s="890"/>
      <c r="BB127" s="890"/>
      <c r="BC127" s="890"/>
      <c r="BD127" s="890"/>
      <c r="BE127" s="891"/>
      <c r="BF127" s="889" t="s">
        <v>469</v>
      </c>
      <c r="BG127" s="890"/>
      <c r="BH127" s="890"/>
      <c r="BI127" s="890"/>
      <c r="BJ127" s="890"/>
      <c r="BK127" s="890"/>
      <c r="BL127" s="891"/>
      <c r="BM127" s="889" t="s">
        <v>470</v>
      </c>
      <c r="BN127" s="890"/>
      <c r="BO127" s="890"/>
      <c r="BP127" s="890"/>
      <c r="BQ127" s="890"/>
      <c r="BR127" s="890"/>
      <c r="BS127" s="891"/>
      <c r="BT127" s="889" t="s">
        <v>471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472</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474</v>
      </c>
      <c r="X128" s="876"/>
      <c r="Y128" s="876"/>
      <c r="Z128" s="877"/>
      <c r="AA128" s="878">
        <v>931443</v>
      </c>
      <c r="AB128" s="879"/>
      <c r="AC128" s="879"/>
      <c r="AD128" s="879"/>
      <c r="AE128" s="880"/>
      <c r="AF128" s="881">
        <v>950351</v>
      </c>
      <c r="AG128" s="879"/>
      <c r="AH128" s="879"/>
      <c r="AI128" s="879"/>
      <c r="AJ128" s="880"/>
      <c r="AK128" s="881">
        <v>931210</v>
      </c>
      <c r="AL128" s="879"/>
      <c r="AM128" s="879"/>
      <c r="AN128" s="879"/>
      <c r="AO128" s="880"/>
      <c r="AP128" s="882"/>
      <c r="AQ128" s="883"/>
      <c r="AR128" s="883"/>
      <c r="AS128" s="883"/>
      <c r="AT128" s="884"/>
      <c r="AU128" s="282"/>
      <c r="AV128" s="282"/>
      <c r="AW128" s="282"/>
      <c r="AX128" s="885" t="s">
        <v>475</v>
      </c>
      <c r="AY128" s="886"/>
      <c r="AZ128" s="886"/>
      <c r="BA128" s="886"/>
      <c r="BB128" s="886"/>
      <c r="BC128" s="886"/>
      <c r="BD128" s="886"/>
      <c r="BE128" s="887"/>
      <c r="BF128" s="864" t="s">
        <v>128</v>
      </c>
      <c r="BG128" s="865"/>
      <c r="BH128" s="865"/>
      <c r="BI128" s="865"/>
      <c r="BJ128" s="865"/>
      <c r="BK128" s="865"/>
      <c r="BL128" s="888"/>
      <c r="BM128" s="864">
        <v>12.39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476</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477</v>
      </c>
      <c r="X129" s="855"/>
      <c r="Y129" s="855"/>
      <c r="Z129" s="856"/>
      <c r="AA129" s="857">
        <v>20738427</v>
      </c>
      <c r="AB129" s="858"/>
      <c r="AC129" s="858"/>
      <c r="AD129" s="858"/>
      <c r="AE129" s="859"/>
      <c r="AF129" s="860">
        <v>20771927</v>
      </c>
      <c r="AG129" s="858"/>
      <c r="AH129" s="858"/>
      <c r="AI129" s="858"/>
      <c r="AJ129" s="859"/>
      <c r="AK129" s="860">
        <v>21166785</v>
      </c>
      <c r="AL129" s="858"/>
      <c r="AM129" s="858"/>
      <c r="AN129" s="858"/>
      <c r="AO129" s="859"/>
      <c r="AP129" s="861"/>
      <c r="AQ129" s="862"/>
      <c r="AR129" s="862"/>
      <c r="AS129" s="862"/>
      <c r="AT129" s="863"/>
      <c r="AU129" s="284"/>
      <c r="AV129" s="284"/>
      <c r="AW129" s="284"/>
      <c r="AX129" s="827" t="s">
        <v>478</v>
      </c>
      <c r="AY129" s="828"/>
      <c r="AZ129" s="828"/>
      <c r="BA129" s="828"/>
      <c r="BB129" s="828"/>
      <c r="BC129" s="828"/>
      <c r="BD129" s="828"/>
      <c r="BE129" s="829"/>
      <c r="BF129" s="847" t="s">
        <v>128</v>
      </c>
      <c r="BG129" s="848"/>
      <c r="BH129" s="848"/>
      <c r="BI129" s="848"/>
      <c r="BJ129" s="848"/>
      <c r="BK129" s="848"/>
      <c r="BL129" s="849"/>
      <c r="BM129" s="847">
        <v>17.39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480</v>
      </c>
      <c r="X130" s="855"/>
      <c r="Y130" s="855"/>
      <c r="Z130" s="856"/>
      <c r="AA130" s="857">
        <v>2167655</v>
      </c>
      <c r="AB130" s="858"/>
      <c r="AC130" s="858"/>
      <c r="AD130" s="858"/>
      <c r="AE130" s="859"/>
      <c r="AF130" s="860">
        <v>2215422</v>
      </c>
      <c r="AG130" s="858"/>
      <c r="AH130" s="858"/>
      <c r="AI130" s="858"/>
      <c r="AJ130" s="859"/>
      <c r="AK130" s="860">
        <v>2237784</v>
      </c>
      <c r="AL130" s="858"/>
      <c r="AM130" s="858"/>
      <c r="AN130" s="858"/>
      <c r="AO130" s="859"/>
      <c r="AP130" s="861"/>
      <c r="AQ130" s="862"/>
      <c r="AR130" s="862"/>
      <c r="AS130" s="862"/>
      <c r="AT130" s="863"/>
      <c r="AU130" s="284"/>
      <c r="AV130" s="284"/>
      <c r="AW130" s="284"/>
      <c r="AX130" s="827" t="s">
        <v>481</v>
      </c>
      <c r="AY130" s="828"/>
      <c r="AZ130" s="828"/>
      <c r="BA130" s="828"/>
      <c r="BB130" s="828"/>
      <c r="BC130" s="828"/>
      <c r="BD130" s="828"/>
      <c r="BE130" s="829"/>
      <c r="BF130" s="830">
        <v>5.6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482</v>
      </c>
      <c r="X131" s="838"/>
      <c r="Y131" s="838"/>
      <c r="Z131" s="839"/>
      <c r="AA131" s="840">
        <v>18570772</v>
      </c>
      <c r="AB131" s="841"/>
      <c r="AC131" s="841"/>
      <c r="AD131" s="841"/>
      <c r="AE131" s="842"/>
      <c r="AF131" s="843">
        <v>18556505</v>
      </c>
      <c r="AG131" s="841"/>
      <c r="AH131" s="841"/>
      <c r="AI131" s="841"/>
      <c r="AJ131" s="842"/>
      <c r="AK131" s="843">
        <v>18929001</v>
      </c>
      <c r="AL131" s="841"/>
      <c r="AM131" s="841"/>
      <c r="AN131" s="841"/>
      <c r="AO131" s="842"/>
      <c r="AP131" s="844"/>
      <c r="AQ131" s="845"/>
      <c r="AR131" s="845"/>
      <c r="AS131" s="845"/>
      <c r="AT131" s="846"/>
      <c r="AU131" s="284"/>
      <c r="AV131" s="284"/>
      <c r="AW131" s="284"/>
      <c r="AX131" s="805" t="s">
        <v>483</v>
      </c>
      <c r="AY131" s="806"/>
      <c r="AZ131" s="806"/>
      <c r="BA131" s="806"/>
      <c r="BB131" s="806"/>
      <c r="BC131" s="806"/>
      <c r="BD131" s="806"/>
      <c r="BE131" s="807"/>
      <c r="BF131" s="808">
        <v>10.6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485</v>
      </c>
      <c r="W132" s="818"/>
      <c r="X132" s="818"/>
      <c r="Y132" s="818"/>
      <c r="Z132" s="819"/>
      <c r="AA132" s="820">
        <v>6.8370340230000002</v>
      </c>
      <c r="AB132" s="821"/>
      <c r="AC132" s="821"/>
      <c r="AD132" s="821"/>
      <c r="AE132" s="822"/>
      <c r="AF132" s="823">
        <v>5.3866177930000001</v>
      </c>
      <c r="AG132" s="821"/>
      <c r="AH132" s="821"/>
      <c r="AI132" s="821"/>
      <c r="AJ132" s="822"/>
      <c r="AK132" s="823">
        <v>4.8432402750000003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486</v>
      </c>
      <c r="W133" s="797"/>
      <c r="X133" s="797"/>
      <c r="Y133" s="797"/>
      <c r="Z133" s="798"/>
      <c r="AA133" s="799">
        <v>6.4</v>
      </c>
      <c r="AB133" s="800"/>
      <c r="AC133" s="800"/>
      <c r="AD133" s="800"/>
      <c r="AE133" s="801"/>
      <c r="AF133" s="799">
        <v>6.2</v>
      </c>
      <c r="AG133" s="800"/>
      <c r="AH133" s="800"/>
      <c r="AI133" s="800"/>
      <c r="AJ133" s="801"/>
      <c r="AK133" s="799">
        <v>5.6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MwmbT36PwxQmAolpfcYiN5Ps70mpkLYZS2u02+9lmqjAUmCpNSqBDl6nJF/27l5w7YB/fMsQlkdIUssCLuYTQ==" saltValue="RKYQFe/ndISHAja3JW4D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zArSEbL/aGZLW3H70EWVww3QapzTTA2JVpIc9XO7HJ5RyrXfOUy8Dni9UkyKU+SlJKq2KYCddWu1LqpzW0kEA==" saltValue="0ce9XWX6jKVZTEADxoTo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LX4OVhNLP1Pux8KPOwwJQ2GHGMvaAgmD11cB2U3eBXnzvunK7yMyRoKGWwIqXDd1q56R14UyW3+2Ux+gYqZKg==" saltValue="cEa0M/CLd2SS84dHrI3C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495</v>
      </c>
      <c r="AL9" s="1226"/>
      <c r="AM9" s="1226"/>
      <c r="AN9" s="1227"/>
      <c r="AO9" s="312">
        <v>5260563</v>
      </c>
      <c r="AP9" s="312">
        <v>47671</v>
      </c>
      <c r="AQ9" s="313">
        <v>56739</v>
      </c>
      <c r="AR9" s="314">
        <v>-16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496</v>
      </c>
      <c r="AL10" s="1226"/>
      <c r="AM10" s="1226"/>
      <c r="AN10" s="1227"/>
      <c r="AO10" s="315">
        <v>1191458</v>
      </c>
      <c r="AP10" s="315">
        <v>10797</v>
      </c>
      <c r="AQ10" s="316">
        <v>3644</v>
      </c>
      <c r="AR10" s="317">
        <v>196.3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497</v>
      </c>
      <c r="AL11" s="1226"/>
      <c r="AM11" s="1226"/>
      <c r="AN11" s="1227"/>
      <c r="AO11" s="315">
        <v>988285</v>
      </c>
      <c r="AP11" s="315">
        <v>8956</v>
      </c>
      <c r="AQ11" s="316">
        <v>3408</v>
      </c>
      <c r="AR11" s="317">
        <v>162.80000000000001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498</v>
      </c>
      <c r="AL12" s="1226"/>
      <c r="AM12" s="1226"/>
      <c r="AN12" s="1227"/>
      <c r="AO12" s="315">
        <v>15791</v>
      </c>
      <c r="AP12" s="315">
        <v>143</v>
      </c>
      <c r="AQ12" s="316">
        <v>508</v>
      </c>
      <c r="AR12" s="317">
        <v>-71.900000000000006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499</v>
      </c>
      <c r="AL13" s="1226"/>
      <c r="AM13" s="1226"/>
      <c r="AN13" s="1227"/>
      <c r="AO13" s="315" t="s">
        <v>500</v>
      </c>
      <c r="AP13" s="315" t="s">
        <v>500</v>
      </c>
      <c r="AQ13" s="316">
        <v>12</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501</v>
      </c>
      <c r="AL14" s="1226"/>
      <c r="AM14" s="1226"/>
      <c r="AN14" s="1227"/>
      <c r="AO14" s="315">
        <v>389656</v>
      </c>
      <c r="AP14" s="315">
        <v>3531</v>
      </c>
      <c r="AQ14" s="316">
        <v>2329</v>
      </c>
      <c r="AR14" s="317">
        <v>51.6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502</v>
      </c>
      <c r="AL15" s="1226"/>
      <c r="AM15" s="1226"/>
      <c r="AN15" s="1227"/>
      <c r="AO15" s="315">
        <v>136119</v>
      </c>
      <c r="AP15" s="315">
        <v>1233</v>
      </c>
      <c r="AQ15" s="316">
        <v>1096</v>
      </c>
      <c r="AR15" s="317">
        <v>12.5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503</v>
      </c>
      <c r="AL16" s="1229"/>
      <c r="AM16" s="1229"/>
      <c r="AN16" s="1230"/>
      <c r="AO16" s="315">
        <v>-435853</v>
      </c>
      <c r="AP16" s="315">
        <v>-3950</v>
      </c>
      <c r="AQ16" s="316">
        <v>-4593</v>
      </c>
      <c r="AR16" s="317">
        <v>-14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187</v>
      </c>
      <c r="AL17" s="1229"/>
      <c r="AM17" s="1229"/>
      <c r="AN17" s="1230"/>
      <c r="AO17" s="315">
        <v>7546019</v>
      </c>
      <c r="AP17" s="315">
        <v>68381</v>
      </c>
      <c r="AQ17" s="316">
        <v>63141</v>
      </c>
      <c r="AR17" s="317">
        <v>8.3000000000000007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508</v>
      </c>
      <c r="AL21" s="1223"/>
      <c r="AM21" s="1223"/>
      <c r="AN21" s="1224"/>
      <c r="AO21" s="327">
        <v>5.75</v>
      </c>
      <c r="AP21" s="328">
        <v>6</v>
      </c>
      <c r="AQ21" s="329">
        <v>-0.25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509</v>
      </c>
      <c r="AL22" s="1223"/>
      <c r="AM22" s="1223"/>
      <c r="AN22" s="1224"/>
      <c r="AO22" s="332">
        <v>102.4</v>
      </c>
      <c r="AP22" s="333">
        <v>99.5</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513</v>
      </c>
      <c r="AL32" s="1214"/>
      <c r="AM32" s="1214"/>
      <c r="AN32" s="1215"/>
      <c r="AO32" s="342">
        <v>3390926</v>
      </c>
      <c r="AP32" s="342">
        <v>30728</v>
      </c>
      <c r="AQ32" s="343">
        <v>32265</v>
      </c>
      <c r="AR32" s="344">
        <v>-4.8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514</v>
      </c>
      <c r="AL33" s="1214"/>
      <c r="AM33" s="1214"/>
      <c r="AN33" s="1215"/>
      <c r="AO33" s="342" t="s">
        <v>500</v>
      </c>
      <c r="AP33" s="342" t="s">
        <v>500</v>
      </c>
      <c r="AQ33" s="343">
        <v>1</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515</v>
      </c>
      <c r="AL34" s="1214"/>
      <c r="AM34" s="1214"/>
      <c r="AN34" s="1215"/>
      <c r="AO34" s="342" t="s">
        <v>500</v>
      </c>
      <c r="AP34" s="342" t="s">
        <v>500</v>
      </c>
      <c r="AQ34" s="343">
        <v>32</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516</v>
      </c>
      <c r="AL35" s="1214"/>
      <c r="AM35" s="1214"/>
      <c r="AN35" s="1215"/>
      <c r="AO35" s="342">
        <v>668299</v>
      </c>
      <c r="AP35" s="342">
        <v>6056</v>
      </c>
      <c r="AQ35" s="343">
        <v>6764</v>
      </c>
      <c r="AR35" s="344">
        <v>-10.5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517</v>
      </c>
      <c r="AL36" s="1214"/>
      <c r="AM36" s="1214"/>
      <c r="AN36" s="1215"/>
      <c r="AO36" s="342" t="s">
        <v>500</v>
      </c>
      <c r="AP36" s="342" t="s">
        <v>500</v>
      </c>
      <c r="AQ36" s="343">
        <v>1228</v>
      </c>
      <c r="AR36" s="344" t="s">
        <v>500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518</v>
      </c>
      <c r="AL37" s="1214"/>
      <c r="AM37" s="1214"/>
      <c r="AN37" s="1215"/>
      <c r="AO37" s="342">
        <v>26534</v>
      </c>
      <c r="AP37" s="342">
        <v>240</v>
      </c>
      <c r="AQ37" s="343">
        <v>1060</v>
      </c>
      <c r="AR37" s="344">
        <v>-77.400000000000006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519</v>
      </c>
      <c r="AL38" s="1217"/>
      <c r="AM38" s="1217"/>
      <c r="AN38" s="1218"/>
      <c r="AO38" s="345">
        <v>12</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520</v>
      </c>
      <c r="AL39" s="1217"/>
      <c r="AM39" s="1217"/>
      <c r="AN39" s="1218"/>
      <c r="AO39" s="342">
        <v>-931210</v>
      </c>
      <c r="AP39" s="342">
        <v>-8439</v>
      </c>
      <c r="AQ39" s="343">
        <v>-6969</v>
      </c>
      <c r="AR39" s="344">
        <v>21.1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521</v>
      </c>
      <c r="AL40" s="1214"/>
      <c r="AM40" s="1214"/>
      <c r="AN40" s="1215"/>
      <c r="AO40" s="342">
        <v>-2237784</v>
      </c>
      <c r="AP40" s="342">
        <v>-20279</v>
      </c>
      <c r="AQ40" s="343">
        <v>-26451</v>
      </c>
      <c r="AR40" s="344">
        <v>-23.3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299</v>
      </c>
      <c r="AL41" s="1220"/>
      <c r="AM41" s="1220"/>
      <c r="AN41" s="1221"/>
      <c r="AO41" s="342">
        <v>916777</v>
      </c>
      <c r="AP41" s="342">
        <v>8308</v>
      </c>
      <c r="AQ41" s="343">
        <v>7931</v>
      </c>
      <c r="AR41" s="344">
        <v>4.8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490</v>
      </c>
      <c r="AN49" s="1208" t="s">
        <v>525</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5211275</v>
      </c>
      <c r="AN51" s="364">
        <v>46566</v>
      </c>
      <c r="AO51" s="365">
        <v>54.5</v>
      </c>
      <c r="AP51" s="366">
        <v>45375</v>
      </c>
      <c r="AQ51" s="367">
        <v>11.7</v>
      </c>
      <c r="AR51" s="368">
        <v>42.8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1944740</v>
      </c>
      <c r="AN52" s="372">
        <v>17377</v>
      </c>
      <c r="AO52" s="373">
        <v>0.3</v>
      </c>
      <c r="AP52" s="374">
        <v>26025</v>
      </c>
      <c r="AQ52" s="375">
        <v>21.6</v>
      </c>
      <c r="AR52" s="376">
        <v>-21.3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4576015</v>
      </c>
      <c r="AN53" s="364">
        <v>41003</v>
      </c>
      <c r="AO53" s="365">
        <v>-11.9</v>
      </c>
      <c r="AP53" s="366">
        <v>44267</v>
      </c>
      <c r="AQ53" s="367">
        <v>-2.4</v>
      </c>
      <c r="AR53" s="368">
        <v>-9.5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2483755</v>
      </c>
      <c r="AN54" s="372">
        <v>22256</v>
      </c>
      <c r="AO54" s="373">
        <v>28.1</v>
      </c>
      <c r="AP54" s="374">
        <v>26161</v>
      </c>
      <c r="AQ54" s="375">
        <v>0.5</v>
      </c>
      <c r="AR54" s="376">
        <v>27.6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3774561</v>
      </c>
      <c r="AN55" s="364">
        <v>33880</v>
      </c>
      <c r="AO55" s="365">
        <v>-17.399999999999999</v>
      </c>
      <c r="AP55" s="366">
        <v>40879</v>
      </c>
      <c r="AQ55" s="367">
        <v>-7.7</v>
      </c>
      <c r="AR55" s="368">
        <v>-9.6999999999999993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2028859</v>
      </c>
      <c r="AN56" s="372">
        <v>18211</v>
      </c>
      <c r="AO56" s="373">
        <v>-18.2</v>
      </c>
      <c r="AP56" s="374">
        <v>24087</v>
      </c>
      <c r="AQ56" s="375">
        <v>-7.9</v>
      </c>
      <c r="AR56" s="376">
        <v>-10.3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4556631</v>
      </c>
      <c r="AN57" s="364">
        <v>41059</v>
      </c>
      <c r="AO57" s="365">
        <v>21.2</v>
      </c>
      <c r="AP57" s="366">
        <v>42651</v>
      </c>
      <c r="AQ57" s="367">
        <v>4.3</v>
      </c>
      <c r="AR57" s="368">
        <v>16.899999999999999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2330211</v>
      </c>
      <c r="AN58" s="372">
        <v>20997</v>
      </c>
      <c r="AO58" s="373">
        <v>15.3</v>
      </c>
      <c r="AP58" s="374">
        <v>22675</v>
      </c>
      <c r="AQ58" s="375">
        <v>-5.9</v>
      </c>
      <c r="AR58" s="376">
        <v>21.2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3524655</v>
      </c>
      <c r="AN59" s="364">
        <v>31940</v>
      </c>
      <c r="AO59" s="365">
        <v>-22.2</v>
      </c>
      <c r="AP59" s="366">
        <v>43226</v>
      </c>
      <c r="AQ59" s="367">
        <v>1.3</v>
      </c>
      <c r="AR59" s="368">
        <v>-23.5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1675971</v>
      </c>
      <c r="AN60" s="372">
        <v>15188</v>
      </c>
      <c r="AO60" s="373">
        <v>-27.7</v>
      </c>
      <c r="AP60" s="374">
        <v>22622</v>
      </c>
      <c r="AQ60" s="375">
        <v>-0.2</v>
      </c>
      <c r="AR60" s="376">
        <v>-27.5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4328627</v>
      </c>
      <c r="AN61" s="379">
        <v>38890</v>
      </c>
      <c r="AO61" s="380">
        <v>4.8</v>
      </c>
      <c r="AP61" s="381">
        <v>43280</v>
      </c>
      <c r="AQ61" s="382">
        <v>1.4</v>
      </c>
      <c r="AR61" s="368">
        <v>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2092707</v>
      </c>
      <c r="AN62" s="372">
        <v>18806</v>
      </c>
      <c r="AO62" s="373">
        <v>-0.4</v>
      </c>
      <c r="AP62" s="374">
        <v>24314</v>
      </c>
      <c r="AQ62" s="375">
        <v>1.6</v>
      </c>
      <c r="AR62" s="376">
        <v>-2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JwBLdjDaKhXiyYVHT87go1VvlkKxnrT07RXUR65ZdGh41xjQM+tvs80oSM2tSTjstxMfQo8RsC9IJliZhK9WQ==" saltValue="nVZcICX3TfL5c6TxfDD1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3bHeFxFs4THH38n0IMUGdD3GtQYPBBsMbPSbUUezZkWeqjG2nKJzVb8NV0XLToduPy5IW9TX45EsV0Bx0+2Bg==" saltValue="cFaPzaK2ib24+4EgYZit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pWgWUU9CBjfzE4dOeDOxJIilvvzryNtV2CM3u1ntpIXwQ7TSedyh3mhWSq3mUVzqamYx1nWdArf2HE+SVEJ9g==" saltValue="97DUP2D76X8Y/fuZ6Pm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1" t="s">
        <v>3</v>
      </c>
      <c r="D47" s="1231"/>
      <c r="E47" s="1232"/>
      <c r="F47" s="11">
        <v>6.61</v>
      </c>
      <c r="G47" s="12">
        <v>6.54</v>
      </c>
      <c r="H47" s="12">
        <v>6.7</v>
      </c>
      <c r="I47" s="12">
        <v>6.7</v>
      </c>
      <c r="J47" s="13">
        <v>6.57</v>
      </c>
    </row>
    <row r="48" spans="2:10" ht="57.75" customHeight="1" x14ac:dyDescent="0.15">
      <c r="B48" s="14"/>
      <c r="C48" s="1233" t="s">
        <v>4</v>
      </c>
      <c r="D48" s="1233"/>
      <c r="E48" s="1234"/>
      <c r="F48" s="15">
        <v>2.37</v>
      </c>
      <c r="G48" s="16">
        <v>5.0599999999999996</v>
      </c>
      <c r="H48" s="16">
        <v>3.14</v>
      </c>
      <c r="I48" s="16">
        <v>3.75</v>
      </c>
      <c r="J48" s="17">
        <v>5.12</v>
      </c>
    </row>
    <row r="49" spans="2:10" ht="57.75" customHeight="1" thickBot="1" x14ac:dyDescent="0.2">
      <c r="B49" s="18"/>
      <c r="C49" s="1235" t="s">
        <v>5</v>
      </c>
      <c r="D49" s="1235"/>
      <c r="E49" s="1236"/>
      <c r="F49" s="19" t="s">
        <v>546</v>
      </c>
      <c r="G49" s="20">
        <v>2.72</v>
      </c>
      <c r="H49" s="20" t="s">
        <v>547</v>
      </c>
      <c r="I49" s="20">
        <v>0.62</v>
      </c>
      <c r="J49" s="21">
        <v>1.44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K3l84Kz1jMSC2CjtE1F4r8JdYjFp8o7tI8ixUkBlQxEnmQ/xsGv8QjHz1NxOKh+1GjOu9cnQ/hbjJmRRjwjKQ==" saltValue="NhC79GmbCL3AOUvMcfCt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2020-09-09T05:21:13Z</cp:lastPrinted>
  <dcterms:created xsi:type="dcterms:W3CDTF">2020-02-10T04:12:02Z</dcterms:created>
  <dcterms:modified xsi:type="dcterms:W3CDTF">2020-09-10T04:35:44Z</dcterms:modified>
  <cp:category/>
</cp:coreProperties>
</file>