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財政係\02 決 算\07 財政状況資料集\H30決算\10 追加分作成\03_県提出\"/>
    </mc:Choice>
  </mc:AlternateContent>
  <bookViews>
    <workbookView xWindow="0" yWindow="0" windowWidth="22380" windowHeight="11355" tabRatio="8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<sst xmlns="http://schemas.openxmlformats.org/spreadsheetml/2006/main" count="1061" uniqueCount="608">
  <si>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</si>
  <si>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</si>
  <si>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</si>
  <si>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</si>
  <si>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</si>
  <si>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</si>
  <si>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</si>
  <si>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</si>
  <si>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</si>
  <si>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</si>
  <si>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</si>
  <si>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</si>
  <si>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</si>
  <si>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</si>
  <si>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</si>
  <si>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</si>
  <si>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</si>
  <si>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</si>
  <si>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</si>
  <si>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</si>
  <si>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</si>
  <si>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</si>
  <si>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</si>
  <si>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</si>
  <si>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</si>
  <si>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</si>
  <si>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</si>
  <si>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</si>
  <si>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</si>
  <si>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</si>
  <si>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</si>
  <si>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</si>
  <si>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</si>
  <si>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</si>
  <si>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</si>
  <si>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</si>
  <si>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</si>
  <si>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</si>
  <si>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</si>
  <si>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</si>
  <si>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</si>
  <si>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</si>
  <si>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</si>
  <si>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</si>
  <si>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</si>
  <si>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</si>
  <si>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</si>
  <si>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</si>
  <si>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</si>
  <si>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</si>
  <si>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</si>
  <si>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</si>
  <si>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</si>
  <si>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</si>
  <si>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</si>
  <si>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</si>
  <si>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</si>
  <si>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</si>
  <si>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</si>
  <si>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</si>
  <si>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</si>
  <si>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</si>
  <si>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</si>
  <si>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</si>
  <si>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</si>
  <si>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</si>
  <si>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</si>
  <si>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</si>
  <si>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</si>
  <si>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</si>
  <si>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</si>
  <si>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</si>
  <si>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</si>
  <si>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</si>
  <si>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</si>
  <si>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</si>
  <si>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</si>
  <si>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</si>
  <si>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</si>
  <si>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</si>
  <si>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</si>
  <si>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</si>
  <si>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</si>
  <si>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</si>
  <si>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</si>
  <si>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</si>
  <si>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</si>
  <si>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</si>
  <si>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</si>
  <si>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</si>
  <si>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</si>
  <si>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</si>
  <si>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</si>
  <si>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</si>
  <si>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</si>
  <si>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</si>
  <si>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</si>
  <si>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</si>
  <si>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湖西市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</si>
  <si>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</si>
  <si>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</si>
  <si>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</si>
  <si>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</si>
  <si>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</si>
  <si>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</si>
  <si>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</si>
  <si>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</si>
  <si>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</si>
  <si>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</si>
  <si>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</si>
  <si>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</si>
  <si>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</si>
  <si>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</si>
  <si>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</si>
  <si>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</si>
  <si>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</si>
  <si>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</si>
  <si>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</si>
  <si>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</si>
  <si>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</si>
  <si>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</si>
  <si>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</si>
  <si>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</si>
  <si>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</si>
  <si>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</si>
  <si>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</si>
  <si>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</si>
  <si>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</si>
  <si>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</si>
  <si>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</si>
  <si>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</si>
  <si>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</si>
  <si>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</si>
  <si>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</si>
  <si>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</si>
  <si>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</si>
  <si>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</si>
  <si>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</si>
  <si>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</si>
  <si>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</si>
  <si>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</si>
  <si>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</si>
  <si>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</si>
  <si>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</si>
  <si>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</si>
  <si>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</si>
  <si>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</si>
  <si>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</si>
  <si>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</si>
  <si>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</si>
  <si>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</si>
  <si>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</si>
  <si>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</si>
  <si>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</si>
  <si>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</si>
  <si>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</si>
  <si>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</si>
  <si>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</si>
  <si>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</si>
  <si>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</si>
  <si>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</si>
  <si>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</si>
  <si>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</si>
  <si>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</si>
  <si>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</si>
  <si>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</si>
  <si>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</si>
  <si>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</si>
  <si>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</si>
  <si>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</si>
  <si>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</si>
  <si>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</si>
  <si>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</si>
  <si>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</si>
  <si>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</si>
  <si>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</si>
  <si>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</si>
  <si>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</si>
  <si>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</si>
  <si>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</si>
  <si>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</si>
  <si>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</si>
  <si>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</si>
  <si>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</si>
  <si>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</si>
  <si>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</si>
  <si>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</si>
  <si>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</si>
  <si>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</si>
  <si>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</si>
  <si>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</si>
  <si>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</si>
  <si>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</si>
  <si>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</si>
  <si>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</si>
  <si>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</si>
  <si>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</si>
  <si>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</si>
  <si>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</si>
  <si>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</si>
  <si>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</si>
  <si>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</si>
  <si>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</si>
  <si>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</si>
  <si>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</si>
  <si>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</si>
  <si>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</si>
  <si>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</si>
  <si>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</si>
  <si>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</si>
  <si>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</si>
  <si>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</si>
  <si>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</si>
  <si>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</si>
  <si>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</si>
  <si>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</si>
  <si>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</si>
  <si>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</si>
  <si>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</si>
  <si>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静岡県湖西市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</si>
  <si>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</si>
  <si>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</si>
  <si>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</si>
  <si>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</si>
  <si>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</si>
  <si>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</si>
  <si>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</si>
  <si>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</si>
  <si>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</si>
  <si>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</si>
  <si>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</si>
  <si>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</si>
  <si>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</si>
  <si>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</si>
  <si>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</si>
  <si>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</si>
  <si>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</si>
  <si>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</si>
  <si>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</si>
  <si>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</si>
  <si>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</si>
  <si>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</si>
  <si>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</si>
  <si>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</si>
  <si>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</si>
  <si>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</si>
  <si>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</si>
  <si>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</si>
  <si>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</si>
  <si>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</si>
  <si>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</si>
  <si>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</si>
  <si>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</si>
  <si>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</si>
  <si>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</si>
  <si>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</si>
  <si>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</si>
  <si>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</si>
  <si>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</si>
  <si>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</si>
  <si>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</si>
  <si>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</si>
  <si>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</si>
  <si>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</si>
  <si>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</si>
  <si>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</si>
  <si>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</si>
  <si>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</si>
  <si>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</si>
  <si>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</si>
  <si>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</si>
  <si>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</si>
  <si>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</si>
  <si>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</si>
  <si>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</si>
  <si>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</si>
  <si>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</si>
  <si>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</si>
  <si>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</si>
  <si>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</si>
  <si>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</si>
  <si>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</si>
  <si>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</si>
  <si>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</si>
  <si>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</si>
  <si>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</si>
  <si>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</si>
  <si>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</si>
  <si>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</si>
  <si>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</si>
  <si>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</si>
  <si>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</si>
  <si>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</si>
  <si>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</si>
  <si>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</si>
  <si>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</si>
  <si>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</si>
  <si>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</si>
  <si>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</si>
  <si>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</si>
  <si>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</si>
  <si>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</si>
  <si>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</si>
  <si>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</si>
  <si>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</si>
  <si>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</si>
  <si>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</si>
  <si>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</si>
  <si>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</si>
  <si>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</si>
  <si>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</si>
  <si>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</si>
  <si>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</si>
  <si>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</si>
  <si>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</si>
  <si>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</si>
  <si>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</si>
  <si>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</si>
  <si>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</si>
  <si>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</si>
  <si>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</si>
  <si>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</si>
  <si>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</si>
  <si>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</si>
  <si>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</si>
  <si>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</si>
  <si>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</si>
  <si>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</si>
  <si>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</si>
  <si>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</si>
  <si>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</si>
  <si>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</si>
  <si>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</si>
  <si>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</si>
  <si>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</si>
  <si>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</si>
  <si>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</si>
  <si>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</si>
  <si>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</si>
  <si>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</si>
  <si>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</si>
  <si>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</si>
  <si>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</si>
  <si>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</si>
  <si>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</si>
  <si>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</si>
  <si>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</si>
  <si>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</si>
  <si>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</si>
  <si>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</si>
  <si>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</si>
  <si>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</si>
  <si>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</si>
  <si>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</si>
  <si>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</si>
  <si>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</si>
  <si>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</si>
  <si>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</si>
  <si>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</si>
  <si>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</si>
  <si>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</si>
  <si>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</si>
  <si>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</si>
  <si>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</si>
  <si>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</si>
  <si>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</si>
  <si>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</si>
  <si>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</si>
  <si>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</si>
  <si>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</si>
  <si>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</si>
  <si>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静岡県湖西市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</si>
  <si>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</si>
  <si>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</si>
  <si>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</si>
  <si>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</si>
  <si>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</si>
  <si>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</si>
  <si>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</si>
  <si>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</si>
  <si>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</si>
  <si>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</si>
  <si>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</si>
  <si>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</si>
  <si>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</si>
  <si>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</si>
  <si>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</si>
  <si>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</si>
  <si>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</si>
  <si>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</si>
  <si>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</si>
  <si>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</si>
  <si>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</si>
  <si>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</si>
  <si>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</si>
  <si>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</si>
  <si>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</si>
  <si>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</si>
  <si>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</si>
  <si>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</si>
  <si>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</si>
  <si>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</si>
  <si>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</si>
  <si>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</si>
  <si>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</si>
  <si>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</si>
  <si>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</si>
  <si>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</si>
  <si>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</si>
  <si>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</si>
  <si>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</si>
  <si>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</si>
  <si>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</si>
  <si>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</si>
  <si>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</si>
  <si>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</si>
  <si>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</si>
  <si>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</si>
  <si>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</si>
  <si>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</si>
  <si>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</si>
  <si>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</si>
  <si>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</si>
  <si>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</si>
  <si>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</si>
  <si>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</si>
  <si>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</si>
  <si>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</si>
  <si>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</si>
  <si>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</si>
  <si>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</si>
  <si>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</si>
  <si>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</si>
  <si>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</si>
  <si>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</si>
  <si>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</si>
  <si>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</si>
  <si>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</si>
  <si>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</si>
  <si>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</si>
  <si>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</si>
  <si>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</si>
  <si>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</si>
  <si>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</si>
  <si>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</si>
  <si>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</si>
  <si>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</si>
  <si>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</si>
  <si>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</si>
  <si>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</si>
  <si>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</si>
  <si>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</si>
  <si>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</si>
  <si>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</si>
  <si>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</si>
  <si>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</si>
  <si>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</si>
  <si>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</si>
  <si>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</si>
  <si>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</si>
  <si>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</si>
  <si>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</si>
  <si>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</si>
  <si>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</si>
  <si>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</si>
  <si>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</si>
  <si>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</si>
  <si>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</si>
  <si>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</si>
  <si>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</si>
  <si>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</si>
  <si>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</si>
  <si>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</si>
  <si>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</si>
  <si>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</si>
  <si>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</si>
  <si>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</si>
  <si>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</si>
  <si>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</si>
  <si>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</si>
  <si>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</si>
  <si>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</si>
  <si>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</si>
  <si>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</si>
  <si>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</si>
  <si>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</si>
  <si>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</si>
  <si>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</si>
  <si>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</si>
  <si>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</si>
  <si>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</si>
  <si>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</si>
  <si>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</si>
  <si>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</si>
  <si>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</si>
  <si>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</si>
  <si>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</si>
  <si>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</si>
  <si>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</si>
  <si>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</si>
  <si>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</si>
  <si>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</si>
  <si>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</si>
  <si>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</si>
  <si>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</si>
  <si>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</si>
  <si>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</si>
  <si>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</si>
  <si>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</si>
  <si>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</si>
  <si>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</si>
  <si>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</si>
  <si>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</si>
  <si>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</si>
  <si>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</si>
  <si>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</si>
  <si>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</si>
  <si>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</si>
  <si>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</si>
  <si>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</si>
  <si>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</si>
  <si>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</si>
  <si>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</si>
  <si>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</si>
  <si>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</si>
  <si>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</si>
  <si>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</si>
  <si>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</si>
  <si>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</si>
  <si>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</si>
  <si>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</si>
  <si>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</si>
  <si>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</si>
  <si>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</si>
  <si>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</si>
  <si>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</si>
  <si>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</si>
  <si>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</si>
  <si>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</si>
  <si>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</si>
  <si>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</si>
  <si>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</si>
  <si>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</si>
  <si>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</si>
  <si>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</si>
  <si>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</si>
  <si>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</si>
  <si>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</si>
  <si>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</si>
  <si>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</si>
  <si>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</si>
  <si>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</si>
  <si>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</si>
  <si>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</si>
  <si>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</si>
  <si>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</si>
  <si>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3.11</t>
  </si>
  <si>
    <t>▲ 0.09</t>
  </si>
  <si>
    <t>▲ 2.78</t>
  </si>
  <si>
    <t>▲ 4.42</t>
  </si>
  <si>
    <t>水道事業会計</t>
  </si>
  <si>
    <t>一般会計</t>
  </si>
  <si>
    <t>国民健康保険事業特別会計</t>
  </si>
  <si>
    <t>病院事業会計</t>
  </si>
  <si>
    <t>介護保険事業特別会計</t>
  </si>
  <si>
    <t>公共下水道事業会計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</si>
  <si>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</si>
  <si>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</si>
  <si>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</si>
  <si>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</si>
  <si>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</si>
  <si>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</si>
  <si>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</si>
  <si>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</si>
  <si>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浜名湖競艇企業団</t>
    <rPh sb="0" eb="3">
      <t>ハマナコ</t>
    </rPh>
    <rPh sb="3" eb="5">
      <t>キョウテイ</t>
    </rPh>
    <rPh sb="5" eb="7">
      <t>キギョウ</t>
    </rPh>
    <rPh sb="7" eb="8">
      <t>ダン</t>
    </rPh>
    <phoneticPr fontId="2"/>
  </si>
  <si>
    <t>浜名学園組合</t>
    <rPh sb="0" eb="2">
      <t>ハマナ</t>
    </rPh>
    <rPh sb="2" eb="4">
      <t>ガクエン</t>
    </rPh>
    <rPh sb="4" eb="6">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</si>
  <si>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</si>
  <si>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</si>
  <si>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</si>
  <si>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静岡県地方税滞納整理機構</t>
    <rPh sb="0" eb="3">
      <t>シズオカケン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</si>
  <si>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</si>
  <si>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</si>
  <si>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</si>
  <si>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</si>
  <si>
    <t>湖西市土地開発公社</t>
    <rPh sb="0" eb="3">
      <t>コサイシ</t>
    </rPh>
    <rPh sb="3" eb="5">
      <t>トチ</t>
    </rPh>
    <rPh sb="5" eb="7">
      <t>カイハツ</t>
    </rPh>
    <rPh sb="7" eb="9">
      <t>コウシャ</t>
    </rPh>
    <phoneticPr fontId="2"/>
  </si>
  <si>
    <t>-</t>
    <phoneticPr fontId="2"/>
  </si>
  <si>
    <t>○</t>
    <phoneticPr fontId="2"/>
  </si>
  <si>
    <t>公共施設整備基金</t>
    <phoneticPr fontId="2"/>
  </si>
  <si>
    <t>地域福祉基金</t>
    <phoneticPr fontId="2"/>
  </si>
  <si>
    <t>ふるさと応援基金</t>
    <phoneticPr fontId="2"/>
  </si>
  <si>
    <t>村田光雄奨学基金</t>
    <phoneticPr fontId="2"/>
  </si>
  <si>
    <t>-</t>
    <phoneticPr fontId="2"/>
  </si>
  <si>
    <t>-</t>
    <phoneticPr fontId="2"/>
  </si>
  <si>
    <t>豊田佐吉翁記念奨学基金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</si>
  <si>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</si>
  <si>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</si>
  <si>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</si>
  <si>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</si>
  <si>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</si>
  <si>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</si>
  <si>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</si>
  <si>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</si>
  <si>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</si>
  <si>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</si>
  <si>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</si>
  <si>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</si>
  <si>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と比較し、将来負担比率、実質公債費比率ともに低い数値となっており、年を経るごとに数値は下がっているものの、近年の大型事業の元金償還開始や、今後控えている大型事業などから、地方債の発行が償還額を上回らないよう抑制に努めながら、財政調整基金に頼らない安定的な財政運営を行っていく必要がある。</t>
    <rPh sb="26" eb="27">
      <t>ヒク</t>
    </rPh>
    <rPh sb="28" eb="30">
      <t>スウチ</t>
    </rPh>
    <rPh sb="47" eb="48">
      <t>サ</t>
    </rPh>
    <rPh sb="75" eb="76">
      <t>ヒカ</t>
    </rPh>
    <rPh sb="136" eb="137">
      <t>オコナ</t>
    </rPh>
    <rPh sb="141" eb="143">
      <t>ヒツヨウ</t>
    </rPh>
    <phoneticPr fontId="5"/>
  </si>
  <si>
    <t>類似団体と比較すると将来負担比率は低いものの、近年の有形固定資産減価償却率の伸びが大きいことから、今後も地方債の発行の抑制に努めつつ、財政調整基金に頼らない安定的な財政運営を行いながら、公共施設の計画的な更新・統廃合・長寿命化を行っていく必要がある。</t>
    <rPh sb="14" eb="16">
      <t>ヒリツ</t>
    </rPh>
    <rPh sb="17" eb="18">
      <t>ヒク</t>
    </rPh>
    <rPh sb="23" eb="25">
      <t>キンネン</t>
    </rPh>
    <rPh sb="26" eb="28">
      <t>ユウケイ</t>
    </rPh>
    <rPh sb="28" eb="30">
      <t>コテイ</t>
    </rPh>
    <rPh sb="30" eb="32">
      <t>シサン</t>
    </rPh>
    <rPh sb="32" eb="37">
      <t>ゲンカショウキャクリツ</t>
    </rPh>
    <rPh sb="38" eb="39">
      <t>ノ</t>
    </rPh>
    <rPh sb="41" eb="42">
      <t>オオ</t>
    </rPh>
    <rPh sb="119" eb="12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</si>
</sst>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3303-432D-BF66-DB23FACD70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71392</c:v>
                </c:pt>
                <c:pt idx="1">
                  <c:v>37595</c:v>
                </c:pt>
                <c:pt idx="2">
                  <c:v>45177</c:v>
                </c:pt>
                <c:pt idx="3">
                  <c:v>34738</c:v>
                </c:pt>
                <c:pt idx="4">
                  <c:v>32023</c:v>
                </c:pt>
              </c:numCache>
            </c:numRef>
          </c:val>
          <c:smooth val="0"/>
          <c:extLst>
            <c:ext xmlns:c16="http://schemas.microsoft.com/office/drawing/2014/chart" uri="{C3380CC4-5D6E-409C-BE32-E72D297353CC}">
              <c16:uniqueId val="{00000001-3303-432D-BF66-DB23FACD70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9.02</c:v>
                </c:pt>
                <c:pt idx="1">
                  <c:v>8.7200000000000006</c:v>
                </c:pt>
                <c:pt idx="2">
                  <c:v>6.99</c:v>
                </c:pt>
                <c:pt idx="3">
                  <c:v>9.7799999999999994</c:v>
                </c:pt>
                <c:pt idx="4">
                  <c:v>9.8800000000000008</c:v>
                </c:pt>
              </c:numCache>
            </c:numRef>
          </c:val>
          <c:extLst>
            <c:ext xmlns:c16="http://schemas.microsoft.com/office/drawing/2014/chart" uri="{C3380CC4-5D6E-409C-BE32-E72D297353CC}">
              <c16:uniqueId val="{00000000-6A68-47BD-A54E-49B9988CAF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10.46</c:v>
                </c:pt>
                <c:pt idx="1">
                  <c:v>13.03</c:v>
                </c:pt>
                <c:pt idx="2">
                  <c:v>17.329999999999998</c:v>
                </c:pt>
                <c:pt idx="3">
                  <c:v>19.579999999999998</c:v>
                </c:pt>
                <c:pt idx="4">
                  <c:v>21.03</c:v>
                </c:pt>
              </c:numCache>
            </c:numRef>
          </c:val>
          <c:extLst>
            <c:ext xmlns:c16="http://schemas.microsoft.com/office/drawing/2014/chart" uri="{C3380CC4-5D6E-409C-BE32-E72D297353CC}">
              <c16:uniqueId val="{00000001-6A68-47BD-A54E-49B9988CAF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-3.11</c:v>
                </c:pt>
                <c:pt idx="1">
                  <c:v>-0.09</c:v>
                </c:pt>
                <c:pt idx="2">
                  <c:v>-2.78</c:v>
                </c:pt>
                <c:pt idx="3">
                  <c:v>0.17</c:v>
                </c:pt>
                <c:pt idx="4">
                  <c:v>-4.42</c:v>
                </c:pt>
              </c:numCache>
            </c:numRef>
          </c:val>
          <c:smooth val="0"/>
          <c:extLst>
            <c:ext xmlns:c16="http://schemas.microsoft.com/office/drawing/2014/chart" uri="{C3380CC4-5D6E-409C-BE32-E72D297353CC}">
              <c16:uniqueId val="{00000002-6A68-47BD-A54E-49B9988CAF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0.19</c:v>
                </c:pt>
                <c:pt idx="2">
                  <c:v>#N/A</c:v>
                </c:pt>
                <c:pt idx="3">
                  <c:v>0.47</c:v>
                </c:pt>
                <c:pt idx="4">
                  <c:v>#N/A</c:v>
                </c:pt>
                <c:pt idx="5">
                  <c:v>0.65</c:v>
                </c:pt>
                <c:pt idx="6">
                  <c:v>#N/A</c:v>
                </c:pt>
                <c:pt idx="7">
                  <c:v>0.75</c:v>
                </c:pt>
                <c:pt idx="8">
                  <c:v>0</c:v>
                </c:pt>
                <c:pt idx="9">
                  <c:v>0</c:v>
                </c:pt>
              </c:numCache>
            </c:numRef>
          </c:val>
          <c:extLst>
            <c:ext xmlns:c16="http://schemas.microsoft.com/office/drawing/2014/chart" uri="{C3380CC4-5D6E-409C-BE32-E72D297353CC}">
              <c16:uniqueId val="{00000000-C309-4AD4-99A6-8B9AE7418F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09-4AD4-99A6-8B9AE7418F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09-4AD4-99A6-8B9AE7418FB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3-C309-4AD4-99A6-8B9AE7418FBE}"/>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0.74</c:v>
                </c:pt>
              </c:numCache>
            </c:numRef>
          </c:val>
          <c:extLst>
            <c:ext xmlns:c16="http://schemas.microsoft.com/office/drawing/2014/chart" uri="{C3380CC4-5D6E-409C-BE32-E72D297353CC}">
              <c16:uniqueId val="{00000004-C309-4AD4-99A6-8B9AE7418FB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0.62</c:v>
                </c:pt>
                <c:pt idx="2">
                  <c:v>#N/A</c:v>
                </c:pt>
                <c:pt idx="3">
                  <c:v>1.18</c:v>
                </c:pt>
                <c:pt idx="4">
                  <c:v>#N/A</c:v>
                </c:pt>
                <c:pt idx="5">
                  <c:v>1.59</c:v>
                </c:pt>
                <c:pt idx="6">
                  <c:v>#N/A</c:v>
                </c:pt>
                <c:pt idx="7">
                  <c:v>1.3</c:v>
                </c:pt>
                <c:pt idx="8">
                  <c:v>#N/A</c:v>
                </c:pt>
                <c:pt idx="9">
                  <c:v>1.52</c:v>
                </c:pt>
              </c:numCache>
            </c:numRef>
          </c:val>
          <c:extLst>
            <c:ext xmlns:c16="http://schemas.microsoft.com/office/drawing/2014/chart" uri="{C3380CC4-5D6E-409C-BE32-E72D297353CC}">
              <c16:uniqueId val="{00000005-C309-4AD4-99A6-8B9AE7418FB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2.6</c:v>
                </c:pt>
                <c:pt idx="2">
                  <c:v>#N/A</c:v>
                </c:pt>
                <c:pt idx="3">
                  <c:v>0.96</c:v>
                </c:pt>
                <c:pt idx="4">
                  <c:v>#N/A</c:v>
                </c:pt>
                <c:pt idx="5">
                  <c:v>1.54</c:v>
                </c:pt>
                <c:pt idx="6">
                  <c:v>#N/A</c:v>
                </c:pt>
                <c:pt idx="7">
                  <c:v>1.4</c:v>
                </c:pt>
                <c:pt idx="8">
                  <c:v>#N/A</c:v>
                </c:pt>
                <c:pt idx="9">
                  <c:v>1.69</c:v>
                </c:pt>
              </c:numCache>
            </c:numRef>
          </c:val>
          <c:extLst>
            <c:ext xmlns:c16="http://schemas.microsoft.com/office/drawing/2014/chart" uri="{C3380CC4-5D6E-409C-BE32-E72D297353CC}">
              <c16:uniqueId val="{00000006-C309-4AD4-99A6-8B9AE7418FB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2.92</c:v>
                </c:pt>
                <c:pt idx="2">
                  <c:v>#N/A</c:v>
                </c:pt>
                <c:pt idx="3">
                  <c:v>3.47</c:v>
                </c:pt>
                <c:pt idx="4">
                  <c:v>#N/A</c:v>
                </c:pt>
                <c:pt idx="5">
                  <c:v>3.47</c:v>
                </c:pt>
                <c:pt idx="6">
                  <c:v>#N/A</c:v>
                </c:pt>
                <c:pt idx="7">
                  <c:v>4.04</c:v>
                </c:pt>
                <c:pt idx="8">
                  <c:v>#N/A</c:v>
                </c:pt>
                <c:pt idx="9">
                  <c:v>2.84</c:v>
                </c:pt>
              </c:numCache>
            </c:numRef>
          </c:val>
          <c:extLst>
            <c:ext xmlns:c16="http://schemas.microsoft.com/office/drawing/2014/chart" uri="{C3380CC4-5D6E-409C-BE32-E72D297353CC}">
              <c16:uniqueId val="{00000007-C309-4AD4-99A6-8B9AE7418F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9.02</c:v>
                </c:pt>
                <c:pt idx="2">
                  <c:v>#N/A</c:v>
                </c:pt>
                <c:pt idx="3">
                  <c:v>8.7200000000000006</c:v>
                </c:pt>
                <c:pt idx="4">
                  <c:v>#N/A</c:v>
                </c:pt>
                <c:pt idx="5">
                  <c:v>6.98</c:v>
                </c:pt>
                <c:pt idx="6">
                  <c:v>#N/A</c:v>
                </c:pt>
                <c:pt idx="7">
                  <c:v>9.77</c:v>
                </c:pt>
                <c:pt idx="8">
                  <c:v>#N/A</c:v>
                </c:pt>
                <c:pt idx="9">
                  <c:v>9.8699999999999992</c:v>
                </c:pt>
              </c:numCache>
            </c:numRef>
          </c:val>
          <c:extLst>
            <c:ext xmlns:c16="http://schemas.microsoft.com/office/drawing/2014/chart" uri="{C3380CC4-5D6E-409C-BE32-E72D297353CC}">
              <c16:uniqueId val="{00000008-C309-4AD4-99A6-8B9AE7418FB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c:v>
                </c:pt>
                <c:pt idx="2">
                  <c:v>#N/A</c:v>
                </c:pt>
                <c:pt idx="3">
                  <c:v>6.53</c:v>
                </c:pt>
                <c:pt idx="4">
                  <c:v>#N/A</c:v>
                </c:pt>
                <c:pt idx="5">
                  <c:v>7.51</c:v>
                </c:pt>
                <c:pt idx="6">
                  <c:v>#N/A</c:v>
                </c:pt>
                <c:pt idx="7">
                  <c:v>9.27</c:v>
                </c:pt>
                <c:pt idx="8">
                  <c:v>#N/A</c:v>
                </c:pt>
                <c:pt idx="9">
                  <c:v>10.02</c:v>
                </c:pt>
              </c:numCache>
            </c:numRef>
          </c:val>
          <c:extLst>
            <c:ext xmlns:c16="http://schemas.microsoft.com/office/drawing/2014/chart" uri="{C3380CC4-5D6E-409C-BE32-E72D297353CC}">
              <c16:uniqueId val="{00000009-C309-4AD4-99A6-8B9AE7418F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2011</c:v>
                </c:pt>
                <c:pt idx="5">
                  <c:v>1904</c:v>
                </c:pt>
                <c:pt idx="8">
                  <c:v>1828</c:v>
                </c:pt>
                <c:pt idx="11">
                  <c:v>1827</c:v>
                </c:pt>
                <c:pt idx="14">
                  <c:v>1822</c:v>
                </c:pt>
              </c:numCache>
            </c:numRef>
          </c:val>
          <c:extLst>
            <c:ext xmlns:c16="http://schemas.microsoft.com/office/drawing/2014/chart" uri="{C3380CC4-5D6E-409C-BE32-E72D297353CC}">
              <c16:uniqueId val="{00000000-CD01-47B7-9A6C-4A8B149E72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01-47B7-9A6C-4A8B149E72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38</c:v>
                </c:pt>
                <c:pt idx="3">
                  <c:v>38</c:v>
                </c:pt>
                <c:pt idx="6">
                  <c:v>38</c:v>
                </c:pt>
                <c:pt idx="9">
                  <c:v>38</c:v>
                </c:pt>
                <c:pt idx="12">
                  <c:v>38</c:v>
                </c:pt>
              </c:numCache>
            </c:numRef>
          </c:val>
          <c:extLst>
            <c:ext xmlns:c16="http://schemas.microsoft.com/office/drawing/2014/chart" uri="{C3380CC4-5D6E-409C-BE32-E72D297353CC}">
              <c16:uniqueId val="{00000002-CD01-47B7-9A6C-4A8B149E72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4</c:v>
                </c:pt>
                <c:pt idx="9">
                  <c:v>2</c:v>
                </c:pt>
                <c:pt idx="12">
                  <c:v>2</c:v>
                </c:pt>
              </c:numCache>
            </c:numRef>
          </c:val>
          <c:extLst>
            <c:ext xmlns:c16="http://schemas.microsoft.com/office/drawing/2014/chart" uri="{C3380CC4-5D6E-409C-BE32-E72D297353CC}">
              <c16:uniqueId val="{00000003-CD01-47B7-9A6C-4A8B149E72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835</c:v>
                </c:pt>
                <c:pt idx="3">
                  <c:v>949</c:v>
                </c:pt>
                <c:pt idx="6">
                  <c:v>950</c:v>
                </c:pt>
                <c:pt idx="9">
                  <c:v>892</c:v>
                </c:pt>
                <c:pt idx="12">
                  <c:v>781</c:v>
                </c:pt>
              </c:numCache>
            </c:numRef>
          </c:val>
          <c:extLst>
            <c:ext xmlns:c16="http://schemas.microsoft.com/office/drawing/2014/chart" uri="{C3380CC4-5D6E-409C-BE32-E72D297353CC}">
              <c16:uniqueId val="{00000004-CD01-47B7-9A6C-4A8B149E72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01-47B7-9A6C-4A8B149E72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01-47B7-9A6C-4A8B149E72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2055</c:v>
                </c:pt>
                <c:pt idx="3">
                  <c:v>1864</c:v>
                </c:pt>
                <c:pt idx="6">
                  <c:v>1617</c:v>
                </c:pt>
                <c:pt idx="9">
                  <c:v>1648</c:v>
                </c:pt>
                <c:pt idx="12">
                  <c:v>1591</c:v>
                </c:pt>
              </c:numCache>
            </c:numRef>
          </c:val>
          <c:extLst>
            <c:ext xmlns:c16="http://schemas.microsoft.com/office/drawing/2014/chart" uri="{C3380CC4-5D6E-409C-BE32-E72D297353CC}">
              <c16:uniqueId val="{00000007-CD01-47B7-9A6C-4A8B149E72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921</c:v>
                </c:pt>
                <c:pt idx="2">
                  <c:v>#N/A</c:v>
                </c:pt>
                <c:pt idx="3">
                  <c:v>#N/A</c:v>
                </c:pt>
                <c:pt idx="4">
                  <c:v>951</c:v>
                </c:pt>
                <c:pt idx="5">
                  <c:v>#N/A</c:v>
                </c:pt>
                <c:pt idx="6">
                  <c:v>#N/A</c:v>
                </c:pt>
                <c:pt idx="7">
                  <c:v>781</c:v>
                </c:pt>
                <c:pt idx="8">
                  <c:v>#N/A</c:v>
                </c:pt>
                <c:pt idx="9">
                  <c:v>#N/A</c:v>
                </c:pt>
                <c:pt idx="10">
                  <c:v>753</c:v>
                </c:pt>
                <c:pt idx="11">
                  <c:v>#N/A</c:v>
                </c:pt>
                <c:pt idx="12">
                  <c:v>#N/A</c:v>
                </c:pt>
                <c:pt idx="13">
                  <c:v>590</c:v>
                </c:pt>
                <c:pt idx="14">
                  <c:v>#N/A</c:v>
                </c:pt>
              </c:numCache>
            </c:numRef>
          </c:val>
          <c:smooth val="0"/>
          <c:extLst>
            <c:ext xmlns:c16="http://schemas.microsoft.com/office/drawing/2014/chart" uri="{C3380CC4-5D6E-409C-BE32-E72D297353CC}">
              <c16:uniqueId val="{00000008-CD01-47B7-9A6C-4A8B149E72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18138</c:v>
                </c:pt>
                <c:pt idx="5">
                  <c:v>17968</c:v>
                </c:pt>
                <c:pt idx="8">
                  <c:v>17857</c:v>
                </c:pt>
                <c:pt idx="11">
                  <c:v>16916</c:v>
                </c:pt>
                <c:pt idx="14">
                  <c:v>14586</c:v>
                </c:pt>
              </c:numCache>
            </c:numRef>
          </c:val>
          <c:extLst>
            <c:ext xmlns:c16="http://schemas.microsoft.com/office/drawing/2014/chart" uri="{C3380CC4-5D6E-409C-BE32-E72D297353CC}">
              <c16:uniqueId val="{00000000-A55C-4B36-B3A4-2651D85C68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4769</c:v>
                </c:pt>
                <c:pt idx="5">
                  <c:v>4546</c:v>
                </c:pt>
                <c:pt idx="8">
                  <c:v>4566</c:v>
                </c:pt>
                <c:pt idx="11">
                  <c:v>4643</c:v>
                </c:pt>
                <c:pt idx="14">
                  <c:v>5743</c:v>
                </c:pt>
              </c:numCache>
            </c:numRef>
          </c:val>
          <c:extLst>
            <c:ext xmlns:c16="http://schemas.microsoft.com/office/drawing/2014/chart" uri="{C3380CC4-5D6E-409C-BE32-E72D297353CC}">
              <c16:uniqueId val="{00000001-A55C-4B36-B3A4-2651D85C68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3644</c:v>
                </c:pt>
                <c:pt idx="5">
                  <c:v>4389</c:v>
                </c:pt>
                <c:pt idx="8">
                  <c:v>4957</c:v>
                </c:pt>
                <c:pt idx="11">
                  <c:v>5426</c:v>
                </c:pt>
                <c:pt idx="14">
                  <c:v>5784</c:v>
                </c:pt>
              </c:numCache>
            </c:numRef>
          </c:val>
          <c:extLst>
            <c:ext xmlns:c16="http://schemas.microsoft.com/office/drawing/2014/chart" uri="{C3380CC4-5D6E-409C-BE32-E72D297353CC}">
              <c16:uniqueId val="{00000002-A55C-4B36-B3A4-2651D85C68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5C-4B36-B3A4-2651D85C68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5C-4B36-B3A4-2651D85C68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217</c:v>
                </c:pt>
                <c:pt idx="3">
                  <c:v>119</c:v>
                </c:pt>
                <c:pt idx="6">
                  <c:v>121</c:v>
                </c:pt>
                <c:pt idx="9">
                  <c:v>75</c:v>
                </c:pt>
                <c:pt idx="12">
                  <c:v>75</c:v>
                </c:pt>
              </c:numCache>
            </c:numRef>
          </c:val>
          <c:extLst>
            <c:ext xmlns:c16="http://schemas.microsoft.com/office/drawing/2014/chart" uri="{C3380CC4-5D6E-409C-BE32-E72D297353CC}">
              <c16:uniqueId val="{00000005-A55C-4B36-B3A4-2651D85C68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3059</c:v>
                </c:pt>
                <c:pt idx="3">
                  <c:v>2843</c:v>
                </c:pt>
                <c:pt idx="6">
                  <c:v>3082</c:v>
                </c:pt>
                <c:pt idx="9">
                  <c:v>3115</c:v>
                </c:pt>
                <c:pt idx="12">
                  <c:v>3252</c:v>
                </c:pt>
              </c:numCache>
            </c:numRef>
          </c:val>
          <c:extLst>
            <c:ext xmlns:c16="http://schemas.microsoft.com/office/drawing/2014/chart" uri="{C3380CC4-5D6E-409C-BE32-E72D297353CC}">
              <c16:uniqueId val="{00000006-A55C-4B36-B3A4-2651D85C68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144</c:v>
                </c:pt>
                <c:pt idx="3">
                  <c:v>119</c:v>
                </c:pt>
                <c:pt idx="6">
                  <c:v>93</c:v>
                </c:pt>
                <c:pt idx="9">
                  <c:v>77</c:v>
                </c:pt>
                <c:pt idx="12">
                  <c:v>60</c:v>
                </c:pt>
              </c:numCache>
            </c:numRef>
          </c:val>
          <c:extLst>
            <c:ext xmlns:c16="http://schemas.microsoft.com/office/drawing/2014/chart" uri="{C3380CC4-5D6E-409C-BE32-E72D297353CC}">
              <c16:uniqueId val="{00000007-A55C-4B36-B3A4-2651D85C68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9956</c:v>
                </c:pt>
                <c:pt idx="3">
                  <c:v>9726</c:v>
                </c:pt>
                <c:pt idx="6">
                  <c:v>9435</c:v>
                </c:pt>
                <c:pt idx="9">
                  <c:v>8994</c:v>
                </c:pt>
                <c:pt idx="12">
                  <c:v>8290</c:v>
                </c:pt>
              </c:numCache>
            </c:numRef>
          </c:val>
          <c:extLst>
            <c:ext xmlns:c16="http://schemas.microsoft.com/office/drawing/2014/chart" uri="{C3380CC4-5D6E-409C-BE32-E72D297353CC}">
              <c16:uniqueId val="{00000008-A55C-4B36-B3A4-2651D85C68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511</c:v>
                </c:pt>
                <c:pt idx="3">
                  <c:v>578</c:v>
                </c:pt>
                <c:pt idx="6">
                  <c:v>516</c:v>
                </c:pt>
                <c:pt idx="9">
                  <c:v>499</c:v>
                </c:pt>
                <c:pt idx="12">
                  <c:v>385</c:v>
                </c:pt>
              </c:numCache>
            </c:numRef>
          </c:val>
          <c:extLst>
            <c:ext xmlns:c16="http://schemas.microsoft.com/office/drawing/2014/chart" uri="{C3380CC4-5D6E-409C-BE32-E72D297353CC}">
              <c16:uniqueId val="{00000009-A55C-4B36-B3A4-2651D85C68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18278</c:v>
                </c:pt>
                <c:pt idx="3">
                  <c:v>18184</c:v>
                </c:pt>
                <c:pt idx="6">
                  <c:v>18176</c:v>
                </c:pt>
                <c:pt idx="9">
                  <c:v>17416</c:v>
                </c:pt>
                <c:pt idx="12">
                  <c:v>16543</c:v>
                </c:pt>
              </c:numCache>
            </c:numRef>
          </c:val>
          <c:extLst>
            <c:ext xmlns:c16="http://schemas.microsoft.com/office/drawing/2014/chart" uri="{C3380CC4-5D6E-409C-BE32-E72D297353CC}">
              <c16:uniqueId val="{0000000A-A55C-4B36-B3A4-2651D85C68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5615</c:v>
                </c:pt>
                <c:pt idx="2">
                  <c:v>#N/A</c:v>
                </c:pt>
                <c:pt idx="3">
                  <c:v>#N/A</c:v>
                </c:pt>
                <c:pt idx="4">
                  <c:v>4666</c:v>
                </c:pt>
                <c:pt idx="5">
                  <c:v>#N/A</c:v>
                </c:pt>
                <c:pt idx="6">
                  <c:v>#N/A</c:v>
                </c:pt>
                <c:pt idx="7">
                  <c:v>4042</c:v>
                </c:pt>
                <c:pt idx="8">
                  <c:v>#N/A</c:v>
                </c:pt>
                <c:pt idx="9">
                  <c:v>#N/A</c:v>
                </c:pt>
                <c:pt idx="10">
                  <c:v>3188</c:v>
                </c:pt>
                <c:pt idx="11">
                  <c:v>#N/A</c:v>
                </c:pt>
                <c:pt idx="12">
                  <c:v>#N/A</c:v>
                </c:pt>
                <c:pt idx="13">
                  <c:v>2492</c:v>
                </c:pt>
                <c:pt idx="14">
                  <c:v>#N/A</c:v>
                </c:pt>
              </c:numCache>
            </c:numRef>
          </c:val>
          <c:smooth val="0"/>
          <c:extLst>
            <c:ext xmlns:c16="http://schemas.microsoft.com/office/drawing/2014/chart" uri="{C3380CC4-5D6E-409C-BE32-E72D297353CC}">
              <c16:uniqueId val="{0000000B-A55C-4B36-B3A4-2651D85C68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2503</c:v>
                </c:pt>
                <c:pt idx="1">
                  <c:v>2695</c:v>
                </c:pt>
                <c:pt idx="2">
                  <c:v>2905</c:v>
                </c:pt>
              </c:numCache>
            </c:numRef>
          </c:val>
          <c:extLst>
            <c:ext xmlns:c16="http://schemas.microsoft.com/office/drawing/2014/chart" uri="{C3380CC4-5D6E-409C-BE32-E72D297353CC}">
              <c16:uniqueId val="{00000000-9543-4EE4-9AF7-17DED04B5B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134</c:v>
                </c:pt>
                <c:pt idx="1">
                  <c:v>135</c:v>
                </c:pt>
                <c:pt idx="2">
                  <c:v>135</c:v>
                </c:pt>
              </c:numCache>
            </c:numRef>
          </c:val>
          <c:extLst>
            <c:ext xmlns:c16="http://schemas.microsoft.com/office/drawing/2014/chart" uri="{C3380CC4-5D6E-409C-BE32-E72D297353CC}">
              <c16:uniqueId val="{00000001-9543-4EE4-9AF7-17DED04B5B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1716</c:v>
                </c:pt>
                <c:pt idx="1">
                  <c:v>1754</c:v>
                </c:pt>
                <c:pt idx="2">
                  <c:v>1710</c:v>
                </c:pt>
              </c:numCache>
            </c:numRef>
          </c:val>
          <c:extLst>
            <c:ext xmlns:c16="http://schemas.microsoft.com/office/drawing/2014/chart" uri="{C3380CC4-5D6E-409C-BE32-E72D297353CC}">
              <c16:uniqueId val="{00000002-9543-4EE4-9AF7-17DED04B5B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{28363390-F876-497B-B641-9BF2AC957C71}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1F-45E0-857D-3838CB82F6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{54C2F776-03C2-40A9-B34E-BCBE0958A6CF}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1F-45E0-857D-3838CB82F6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{11A96860-D867-499E-AA11-8C01DD0AC74C}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1F-45E0-857D-3838CB82F6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{3BCA0224-C04D-4FBF-B24E-4046F09CDDE6}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1F-45E0-857D-3838CB82F6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{649B66D2-8CF1-484E-8D04-D775D13AD0FE}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1F-45E0-857D-3838CB82F6F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{FEC293E3-531E-43FF-97AD-415C99873147}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1F-45E0-857D-3838CB82F6F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{8AA6D252-709C-4A01-B5C9-F4161B1A80C4}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1F-45E0-857D-3838CB82F6F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{BD85DCC9-A9BA-428E-BBE3-BAC12F6611C7}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1F-45E0-857D-3838CB82F6F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{036AEFFC-7578-42C6-9A3A-8E6161473256}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1F-45E0-857D-3838CB82F6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56.6</c:v>
                </c:pt>
                <c:pt idx="24">
                  <c:v>57.9</c:v>
                </c:pt>
                <c:pt idx="32">
                  <c:v>59.7</c:v>
                </c:pt>
              </c:numCache>
            </c:numRef>
          </c:xVal>
          <c:yVal>
            <c:numRef>
              <c:f>公会計指標分析・財政指標組合せ分析表!$BP$51:$DC$51</c:f>
              <c:numCache>
                <c:formatCode>#,##0.0;"▲ "#,##0.0</c:formatCode>
                <c:ptCount val="40"/>
                <c:pt idx="8">
                  <c:v>34.6</c:v>
                </c:pt>
                <c:pt idx="16">
                  <c:v>31.1</c:v>
                </c:pt>
                <c:pt idx="24">
                  <c:v>25.8</c:v>
                </c:pt>
                <c:pt idx="32">
                  <c:v>20.100000000000001</c:v>
                </c:pt>
              </c:numCache>
            </c:numRef>
          </c:yVal>
          <c:smooth val="0"/>
          <c:extLst>
            <c:ext xmlns:c16="http://schemas.microsoft.com/office/drawing/2014/chart" uri="{C3380CC4-5D6E-409C-BE32-E72D297353CC}">
              <c16:uniqueId val="{00000009-201F-45E0-857D-3838CB82F6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{345448BB-F948-4402-BA27-D78BC0370F41}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1F-45E0-857D-3838CB82F6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{C9301742-A49E-464C-8EF5-6FCAD1BD8F8A}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1F-45E0-857D-3838CB82F6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{50BCD973-4AA2-4317-860C-AE5B4DEB0766}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1F-45E0-857D-3838CB82F6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{37CA82D9-A21E-4965-A5D0-6089150BFF7D}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1F-45E0-857D-3838CB82F6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{1B29DC7D-7502-491B-9800-07A42B6DE088}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1F-45E0-857D-3838CB82F6F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{CBDBC1BE-FF42-43D6-8A50-A2CA51A600EB}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1F-45E0-857D-3838CB82F6F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{92D4A6A3-3171-444F-AAB9-783375446589}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1F-45E0-857D-3838CB82F6F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{D1D6FAE4-FFAF-4AE7-B23D-40A0F74D816D}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1F-45E0-857D-3838CB82F6F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{601F1C68-C3D2-40E5-A354-3DA172EDFA26}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1F-45E0-857D-3838CB82F6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201F-45E0-857D-3838CB82F6F1}"/>
            </c:ext>
          </c:extLst>
        </c:ser>
        <c:dLbls>
          <c:showLegendKey val="0"/>
          <c:showVal val="1"/>
          <c:showCatName val="0"/>
          <c:showSerName val="0"/>
          <c:showPercent val="0"/>
          <c:showBubbleSize val="0"/>
        </c:dLbls>
        <c:axId val="46179840"/>
        <c:axId val="46181760"/>
      </c:scatterChart>
      <c:valAx>
        <c:axId val="46179840"/>
        <c:scaling>
          <c:orientation val="minMax"/>
          <c:max val="60.6"/>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{5CE67724-33B0-4CC2-A6F7-E19CC0C043FE}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F2E-41BE-88B4-4EFF9152AB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{60D51CF7-0F40-4C03-967F-66B6272AC0CA}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2E-41BE-88B4-4EFF9152AB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{EC06FDD7-AEF1-43CB-8D0F-F648891D4E2E}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2E-41BE-88B4-4EFF9152AB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{18AE8A26-E9AA-4C6B-837F-2DD2B4865F0F}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2E-41BE-88B4-4EFF9152AB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{013EFBD7-FC13-4D19-A679-FD77363306C1}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2E-41BE-88B4-4EFF9152AB46}"/>
                </c:ext>
              </c:extLst>
            </c:dLbl>
            <c:dLbl>
              <c:idx val="8"/>
              <c:layout>
                <c:manualLayout>
                  <c:x val="-3.0699415428371884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{4AA63DB9-E8A8-4B49-8A21-8CCD69DD2CDF}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F2E-41BE-88B4-4EFF9152AB4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{E6A3AEA1-176C-4F8B-A920-069C0478EEB4}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F2E-41BE-88B4-4EFF9152AB4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{CF7A8FF6-647C-4F79-9056-D8B654AECF19}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F2E-41BE-88B4-4EFF9152AB4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{E8EC3E4A-04A7-4A30-B552-620989ED4B29}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F2E-41BE-88B4-4EFF9152AB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7.6</c:v>
                </c:pt>
                <c:pt idx="16">
                  <c:v>6.9</c:v>
                </c:pt>
                <c:pt idx="24">
                  <c:v>6.4</c:v>
                </c:pt>
                <c:pt idx="32">
                  <c:v>5.6</c:v>
                </c:pt>
              </c:numCache>
            </c:numRef>
          </c:xVal>
          <c:yVal>
            <c:numRef>
              <c:f>公会計指標分析・財政指標組合せ分析表!$BP$73:$DC$73</c:f>
              <c:numCache>
                <c:formatCode>#,##0.0;"▲ "#,##0.0</c:formatCode>
                <c:ptCount val="40"/>
                <c:pt idx="0">
                  <c:v>46.9</c:v>
                </c:pt>
                <c:pt idx="8">
                  <c:v>34.6</c:v>
                </c:pt>
                <c:pt idx="16">
                  <c:v>31.1</c:v>
                </c:pt>
                <c:pt idx="24">
                  <c:v>25.8</c:v>
                </c:pt>
                <c:pt idx="32">
                  <c:v>20.100000000000001</c:v>
                </c:pt>
              </c:numCache>
            </c:numRef>
          </c:yVal>
          <c:smooth val="0"/>
          <c:extLst>
            <c:ext xmlns:c16="http://schemas.microsoft.com/office/drawing/2014/chart" uri="{C3380CC4-5D6E-409C-BE32-E72D297353CC}">
              <c16:uniqueId val="{00000009-9F2E-41BE-88B4-4EFF9152AB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{DD97B423-B9C8-466F-9BD8-BA0F69BF80D1}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F2E-41BE-88B4-4EFF9152AB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{D75CCFD9-6DA1-4692-BDCD-E6BA49CBD86E}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2E-41BE-88B4-4EFF9152AB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{C20B89D0-E096-4AC4-AF57-08215B6B3798}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2E-41BE-88B4-4EFF9152AB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{524FFFBB-0621-428E-88FC-CB7A255EBF38}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2E-41BE-88B4-4EFF9152AB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{A0A2550F-7967-49F5-9DEC-157C581A2F32}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2E-41BE-88B4-4EFF9152AB4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{8B1C0A90-A375-441C-86E6-356FE187FCF3}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F2E-41BE-88B4-4EFF9152AB46}"/>
                </c:ext>
              </c:extLst>
            </c:dLbl>
            <c:dLbl>
              <c:idx val="16"/>
              <c:layout>
                <c:manualLayout>
                  <c:x val="-3.2696567809849385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{0663214D-84A4-4B4E-92AD-015C6C155FBB}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F2E-41BE-88B4-4EFF9152AB4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{E9D6BC23-E1A9-4ED5-8F96-23A05D370E00}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F2E-41BE-88B4-4EFF9152AB4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{250D7A0F-2E76-4A95-976A-AB401037A829}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F2E-41BE-88B4-4EFF9152AB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9F2E-41BE-88B4-4EFF9152AB46}"/>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元利償還金等のうち大半を占める一般会計における元利償還金が、過去の大型借入の償還が終了したことにより減少している。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今後大型事業が控えているため、新たな地方債の発行の際には交付税算入のあるものを選択するとともに、可能な限り発行の抑制にも努めていく。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将来負担比率の分子は年々減少傾向にある。</a:t>
          </a:r>
        </a:p>
        <a:p>
          <a:r>
            <a:rPr kumimoji="1" lang="ja-JP" altLang="en-US" sz="1400">
              <a:latin typeface="ＭＳ ゴシック" pitchFamily="49" charset="-128"/>
              <a:ea typeface="ＭＳ ゴシック" pitchFamily="49" charset="-128"/>
            </a:rPr>
            <a:t>将来負担額については地方債現在高が減少、充当可能財源等については財政調整基金残高が増えたことで増加している。</a:t>
          </a:r>
        </a:p>
        <a:p>
          <a:r>
            <a:rPr kumimoji="1" lang="ja-JP" altLang="en-US" sz="1400">
              <a:latin typeface="ＭＳ ゴシック" pitchFamily="49" charset="-128"/>
              <a:ea typeface="ＭＳ ゴシック" pitchFamily="49" charset="-128"/>
            </a:rPr>
            <a:t>引き続き、地方債の発行が償還額を上回らないよう抑制に努めながら、財政調整基金に頼らない安定的な財政運営を目指す。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静岡県湖西市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ふるさと応援基金の積立額が取り崩し額を下回り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億円減、公共施設整備基金残高が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億円減となったものの、財政調整基金残高が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億円増えたことにより全体で増加した。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後年度の大型事業や災害など緊急時の財政出動に備えて、ふるさと納税の推進や事務事業の見直しにより、適切な額を確保していく。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公共施設整備基金：公共施設の建設及び改修事業の推進のため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ふるさと応援基金：湖西市をふるさととして応援する方々から寄附された湖西市応援寄附金を寄附者の思いを実現するための事業の推進のため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公共施設整備基金：後年度の公共施設の建設及び改修事業に向け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億円を積み立て、浜名湖西岸土地区画整理事業のため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億円を取り崩したため全体では減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ふるさと応援基金：ふるさと納税寄付額の減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公共施設整備基金：後年度の地震・津波対策施設、市民会館など公共施設の建設及び改修事業に向け積立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地域福祉基金：地域福祉を目的とする寄付金を積立、幼稚園・保育園のこども園化推進事業のため取崩</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財政調整基金残高は、取崩額が合併算定替え縮減に伴う普通交付税の減により前年度比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億円増であったが、繰越額の増により決算積立額が前年度比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億円増であり、決算積立額が取り崩し額を上回ったため増加した。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は普通交付税の不交付団体であり、特定の企業、特定の業種の法人関係税収に依存しているため、想定される急激な税収減（リーマンショック級の経済危機）に対する影響が非常に大きく、それを緩和するためにも財政的な備えがより必要である。こ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億円強）程度を確保していく。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市債の償還に必要な財源が不足する事態に備え、現在額を維持する。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59,678
56,705
86.56
21,554,398
19,961,576
1,364,583
13,813,539
16,542,692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類似団体平均や県平均、全国平均をいずれも下回ることから、有形固定資産は比較的新しいといえる。</a:t>
          </a:r>
        </a:p>
        <a:p>
          <a:r>
            <a:rPr kumimoji="1" lang="ja-JP" altLang="en-US" sz="1100">
              <a:latin typeface="ＭＳ Ｐゴシック" panose="020B0600070205080204" pitchFamily="50" charset="-128"/>
              <a:ea typeface="ＭＳ Ｐゴシック" panose="020B0600070205080204" pitchFamily="50" charset="-128"/>
            </a:rPr>
            <a:t>しかしながら、今後厳しさを増す財政状況の中、維持管理や修繕等に多額の費用が必要になることが見込まれるため、長期的な視点をもって、公共施設の更新・統廃合・長寿命化などを計画的に行っていく。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93164</xdr:rowOff>
    </xdr:from>
    <xdr:to>
      <xdr:col>23</xdr:col>
      <xdr:colOff>136525</xdr:colOff>
      <xdr:row>30</xdr:row>
      <xdr:rowOff>23314</xdr:rowOff>
    </xdr:to>
    <xdr:sp macro="" textlink="">
      <xdr:nvSpPr>
        <xdr:cNvPr id="81" name="楕円 80"/>
        <xdr:cNvSpPr/>
      </xdr:nvSpPr>
      <xdr:spPr>
        <a:xfrm>
          <a:off x="47117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71591</xdr:rowOff>
    </xdr:from>
    <xdr:ext cx="405111" cy="259045"/>
    <xdr:sp macro="" textlink="">
      <xdr:nvSpPr>
        <xdr:cNvPr id="82" name="有形固定資産減価償却率該当値テキスト"/>
        <xdr:cNvSpPr txBox="1"/>
      </xdr:nvSpPr>
      <xdr:spPr>
        <a:xfrm>
          <a:off x="4813300" y="581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148681</xdr:rowOff>
    </xdr:from>
    <xdr:to>
      <xdr:col>19</xdr:col>
      <xdr:colOff>187325</xdr:colOff>
      <xdr:row>30</xdr:row>
      <xdr:rowOff>78831</xdr:rowOff>
    </xdr:to>
    <xdr:sp macro="" textlink="">
      <xdr:nvSpPr>
        <xdr:cNvPr id="83" name="楕円 82"/>
        <xdr:cNvSpPr/>
      </xdr:nvSpPr>
      <xdr:spPr>
        <a:xfrm>
          <a:off x="400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28031</xdr:rowOff>
    </xdr:to>
    <xdr:cxnSp macro="">
      <xdr:nvCxnSpPr>
        <xdr:cNvPr id="84" name="直線コネクタ 83"/>
        <xdr:cNvCxnSpPr/>
      </xdr:nvCxnSpPr>
      <xdr:spPr>
        <a:xfrm flipV="1">
          <a:off x="4051300" y="5887539"/>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17326</xdr:rowOff>
    </xdr:from>
    <xdr:to>
      <xdr:col>15</xdr:col>
      <xdr:colOff>187325</xdr:colOff>
      <xdr:row>30</xdr:row>
      <xdr:rowOff>118926</xdr:rowOff>
    </xdr:to>
    <xdr:sp macro="" textlink="">
      <xdr:nvSpPr>
        <xdr:cNvPr id="85" name="楕円 84"/>
        <xdr:cNvSpPr/>
      </xdr:nvSpPr>
      <xdr:spPr>
        <a:xfrm>
          <a:off x="3238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28031</xdr:rowOff>
    </xdr:from>
    <xdr:to>
      <xdr:col>19</xdr:col>
      <xdr:colOff>136525</xdr:colOff>
      <xdr:row>30</xdr:row>
      <xdr:rowOff>68126</xdr:rowOff>
    </xdr:to>
    <xdr:cxnSp macro="">
      <xdr:nvCxnSpPr>
        <xdr:cNvPr id="86" name="直線コネクタ 85"/>
        <xdr:cNvCxnSpPr/>
      </xdr:nvCxnSpPr>
      <xdr:spPr>
        <a:xfrm flipV="1">
          <a:off x="3289300" y="594305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87" name="楕円 86"/>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68126</xdr:rowOff>
    </xdr:from>
    <xdr:to>
      <xdr:col>15</xdr:col>
      <xdr:colOff>136525</xdr:colOff>
      <xdr:row>31</xdr:row>
      <xdr:rowOff>35469</xdr:rowOff>
    </xdr:to>
    <xdr:cxnSp macro="">
      <xdr:nvCxnSpPr>
        <xdr:cNvPr id="88" name="直線コネクタ 87"/>
        <xdr:cNvCxnSpPr/>
      </xdr:nvCxnSpPr>
      <xdr:spPr>
        <a:xfrm flipV="1">
          <a:off x="2527300" y="5983151"/>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69958</xdr:rowOff>
    </xdr:from>
    <xdr:ext cx="405111" cy="259045"/>
    <xdr:sp macro="" textlink="">
      <xdr:nvSpPr>
        <xdr:cNvPr id="92" name="n_1mainValue有形固定資産減価償却率"/>
        <xdr:cNvSpPr txBox="1"/>
      </xdr:nvSpPr>
      <xdr:spPr>
        <a:xfrm>
          <a:off x="3836044" y="598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110053</xdr:rowOff>
    </xdr:from>
    <xdr:ext cx="405111" cy="259045"/>
    <xdr:sp macro="" textlink="">
      <xdr:nvSpPr>
        <xdr:cNvPr id="93" name="n_2mainValue有形固定資産減価償却率"/>
        <xdr:cNvSpPr txBox="1"/>
      </xdr:nvSpPr>
      <xdr:spPr>
        <a:xfrm>
          <a:off x="3086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94" name="n_3mainValue有形固定資産減価償却率"/>
        <xdr:cNvSpPr txBox="1"/>
      </xdr:nvSpPr>
      <xdr:spPr>
        <a:xfrm>
          <a:off x="2324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類似団体等と比較し、健全な数値といえる。</a:t>
          </a:r>
        </a:p>
        <a:p>
          <a:r>
            <a:rPr kumimoji="1" lang="ja-JP" altLang="en-US" sz="1100">
              <a:latin typeface="ＭＳ Ｐゴシック" panose="020B0600070205080204" pitchFamily="50" charset="-128"/>
              <a:ea typeface="ＭＳ Ｐゴシック" panose="020B0600070205080204" pitchFamily="50" charset="-128"/>
            </a:rPr>
            <a:t>ただし、大型事業の元金償還開始などにより、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今後将来負担額に占める地方債現在高が</a:t>
          </a:r>
          <a:r>
            <a:rPr kumimoji="1" lang="ja-JP" altLang="en-US" sz="1100">
              <a:latin typeface="ＭＳ Ｐゴシック" panose="020B0600070205080204" pitchFamily="50" charset="-128"/>
              <a:ea typeface="ＭＳ Ｐゴシック" panose="020B0600070205080204" pitchFamily="50" charset="-128"/>
            </a:rPr>
            <a:t>増加することや、普通交付税合併算定替分や臨時財政対策債発行可能額の縮減などを見込むため、地方債の発行が償還額を上回らないよう抑制に努める。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8"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115803</xdr:rowOff>
    </xdr:from>
    <xdr:to>
      <xdr:col>76</xdr:col>
      <xdr:colOff>73025</xdr:colOff>
      <xdr:row>32</xdr:row>
      <xdr:rowOff>45953</xdr:rowOff>
    </xdr:to>
    <xdr:sp macro="" textlink="">
      <xdr:nvSpPr>
        <xdr:cNvPr id="136" name="楕円 135"/>
        <xdr:cNvSpPr/>
      </xdr:nvSpPr>
      <xdr:spPr>
        <a:xfrm>
          <a:off x="14744700" y="62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94230</xdr:rowOff>
    </xdr:from>
    <xdr:ext cx="469744" cy="259045"/>
    <xdr:sp macro="" textlink="">
      <xdr:nvSpPr>
        <xdr:cNvPr id="137" name="債務償還比率該当値テキスト"/>
        <xdr:cNvSpPr txBox="1"/>
      </xdr:nvSpPr>
      <xdr:spPr>
        <a:xfrm>
          <a:off x="14846300" y="61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74902</xdr:rowOff>
    </xdr:from>
    <xdr:to>
      <xdr:col>72</xdr:col>
      <xdr:colOff>123825</xdr:colOff>
      <xdr:row>32</xdr:row>
      <xdr:rowOff>5052</xdr:rowOff>
    </xdr:to>
    <xdr:sp macro="" textlink="">
      <xdr:nvSpPr>
        <xdr:cNvPr id="138" name="楕円 137"/>
        <xdr:cNvSpPr/>
      </xdr:nvSpPr>
      <xdr:spPr>
        <a:xfrm>
          <a:off x="14033500" y="616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125702</xdr:rowOff>
    </xdr:from>
    <xdr:to>
      <xdr:col>76</xdr:col>
      <xdr:colOff>22225</xdr:colOff>
      <xdr:row>31</xdr:row>
      <xdr:rowOff>166603</xdr:rowOff>
    </xdr:to>
    <xdr:cxnSp macro="">
      <xdr:nvCxnSpPr>
        <xdr:cNvPr id="139" name="直線コネクタ 138"/>
        <xdr:cNvCxnSpPr/>
      </xdr:nvCxnSpPr>
      <xdr:spPr>
        <a:xfrm>
          <a:off x="14084300" y="6212177"/>
          <a:ext cx="711200" cy="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0"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167629</xdr:rowOff>
    </xdr:from>
    <xdr:ext cx="469744" cy="259045"/>
    <xdr:sp macro="" textlink="">
      <xdr:nvSpPr>
        <xdr:cNvPr id="141" name="n_1mainValue債務償還比率"/>
        <xdr:cNvSpPr txBox="1"/>
      </xdr:nvSpPr>
      <xdr:spPr>
        <a:xfrm>
          <a:off x="13836727" y="625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59,678
56,705
86.56
21,554,398
19,961,576
1,364,583
13,813,539
16,542,692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1" name="楕円 70"/>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2" name="【道路】&#10;有形固定資産減価償却率該当値テキスト"/>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3" name="楕円 72"/>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22860</xdr:rowOff>
    </xdr:to>
    <xdr:cxnSp macro="">
      <xdr:nvCxnSpPr>
        <xdr:cNvPr id="74" name="直線コネクタ 73"/>
        <xdr:cNvCxnSpPr/>
      </xdr:nvCxnSpPr>
      <xdr:spPr>
        <a:xfrm flipV="1">
          <a:off x="3797300" y="64979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5" name="楕円 74"/>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60960</xdr:rowOff>
    </xdr:to>
    <xdr:cxnSp macro="">
      <xdr:nvCxnSpPr>
        <xdr:cNvPr id="76" name="直線コネクタ 75"/>
        <xdr:cNvCxnSpPr/>
      </xdr:nvCxnSpPr>
      <xdr:spPr>
        <a:xfrm flipV="1">
          <a:off x="2908300" y="6537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7" name="楕円 76"/>
        <xdr:cNvSpPr/>
      </xdr:nvSpPr>
      <xdr:spPr>
        <a:xfrm>
          <a:off x="196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60960</xdr:rowOff>
    </xdr:from>
    <xdr:to>
      <xdr:col>15</xdr:col>
      <xdr:colOff>50800</xdr:colOff>
      <xdr:row>38</xdr:row>
      <xdr:rowOff>97155</xdr:rowOff>
    </xdr:to>
    <xdr:cxnSp macro="">
      <xdr:nvCxnSpPr>
        <xdr:cNvPr id="78" name="直線コネクタ 77"/>
        <xdr:cNvCxnSpPr/>
      </xdr:nvCxnSpPr>
      <xdr:spPr>
        <a:xfrm flipV="1">
          <a:off x="2019300" y="65760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90187</xdr:rowOff>
    </xdr:from>
    <xdr:ext cx="405111" cy="259045"/>
    <xdr:sp macro="" textlink="">
      <xdr:nvSpPr>
        <xdr:cNvPr id="82" name="n_1main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3" name="n_2main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4" name="n_3mainValue【道路】&#10;有形固定資産減価償却率"/>
        <xdr:cNvSpPr txBox="1"/>
      </xdr:nvSpPr>
      <xdr:spPr>
        <a:xfrm>
          <a:off x="1816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127660</xdr:rowOff>
    </xdr:from>
    <xdr:to>
      <xdr:col>55</xdr:col>
      <xdr:colOff>50800</xdr:colOff>
      <xdr:row>41</xdr:row>
      <xdr:rowOff>57810</xdr:rowOff>
    </xdr:to>
    <xdr:sp macro="" textlink="">
      <xdr:nvSpPr>
        <xdr:cNvPr id="123" name="楕円 122"/>
        <xdr:cNvSpPr/>
      </xdr:nvSpPr>
      <xdr:spPr>
        <a:xfrm>
          <a:off x="10426700" y="69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106087</xdr:rowOff>
    </xdr:from>
    <xdr:ext cx="534377" cy="259045"/>
    <xdr:sp macro="" textlink="">
      <xdr:nvSpPr>
        <xdr:cNvPr id="124" name="【道路】&#10;一人当たり延長該当値テキスト"/>
        <xdr:cNvSpPr txBox="1"/>
      </xdr:nvSpPr>
      <xdr:spPr>
        <a:xfrm>
          <a:off x="10515600" y="69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129051</xdr:rowOff>
    </xdr:from>
    <xdr:to>
      <xdr:col>50</xdr:col>
      <xdr:colOff>165100</xdr:colOff>
      <xdr:row>41</xdr:row>
      <xdr:rowOff>59201</xdr:rowOff>
    </xdr:to>
    <xdr:sp macro="" textlink="">
      <xdr:nvSpPr>
        <xdr:cNvPr id="125" name="楕円 124"/>
        <xdr:cNvSpPr/>
      </xdr:nvSpPr>
      <xdr:spPr>
        <a:xfrm>
          <a:off x="9588500" y="69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7010</xdr:rowOff>
    </xdr:from>
    <xdr:to>
      <xdr:col>55</xdr:col>
      <xdr:colOff>0</xdr:colOff>
      <xdr:row>41</xdr:row>
      <xdr:rowOff>8401</xdr:rowOff>
    </xdr:to>
    <xdr:cxnSp macro="">
      <xdr:nvCxnSpPr>
        <xdr:cNvPr id="126" name="直線コネクタ 125"/>
        <xdr:cNvCxnSpPr/>
      </xdr:nvCxnSpPr>
      <xdr:spPr>
        <a:xfrm flipV="1">
          <a:off x="9639300" y="7036460"/>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130004</xdr:rowOff>
    </xdr:from>
    <xdr:to>
      <xdr:col>46</xdr:col>
      <xdr:colOff>38100</xdr:colOff>
      <xdr:row>41</xdr:row>
      <xdr:rowOff>60154</xdr:rowOff>
    </xdr:to>
    <xdr:sp macro="" textlink="">
      <xdr:nvSpPr>
        <xdr:cNvPr id="127" name="楕円 126"/>
        <xdr:cNvSpPr/>
      </xdr:nvSpPr>
      <xdr:spPr>
        <a:xfrm>
          <a:off x="8699500" y="69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8401</xdr:rowOff>
    </xdr:from>
    <xdr:to>
      <xdr:col>50</xdr:col>
      <xdr:colOff>114300</xdr:colOff>
      <xdr:row>41</xdr:row>
      <xdr:rowOff>9354</xdr:rowOff>
    </xdr:to>
    <xdr:cxnSp macro="">
      <xdr:nvCxnSpPr>
        <xdr:cNvPr id="128" name="直線コネクタ 127"/>
        <xdr:cNvCxnSpPr/>
      </xdr:nvCxnSpPr>
      <xdr:spPr>
        <a:xfrm flipV="1">
          <a:off x="8750300" y="703785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132042</xdr:rowOff>
    </xdr:from>
    <xdr:to>
      <xdr:col>41</xdr:col>
      <xdr:colOff>101600</xdr:colOff>
      <xdr:row>41</xdr:row>
      <xdr:rowOff>62192</xdr:rowOff>
    </xdr:to>
    <xdr:sp macro="" textlink="">
      <xdr:nvSpPr>
        <xdr:cNvPr id="129" name="楕円 128"/>
        <xdr:cNvSpPr/>
      </xdr:nvSpPr>
      <xdr:spPr>
        <a:xfrm>
          <a:off x="7810500" y="69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9354</xdr:rowOff>
    </xdr:from>
    <xdr:to>
      <xdr:col>45</xdr:col>
      <xdr:colOff>177800</xdr:colOff>
      <xdr:row>41</xdr:row>
      <xdr:rowOff>11392</xdr:rowOff>
    </xdr:to>
    <xdr:cxnSp macro="">
      <xdr:nvCxnSpPr>
        <xdr:cNvPr id="130" name="直線コネクタ 129"/>
        <xdr:cNvCxnSpPr/>
      </xdr:nvCxnSpPr>
      <xdr:spPr>
        <a:xfrm flipV="1">
          <a:off x="7861300" y="7038804"/>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50328</xdr:rowOff>
    </xdr:from>
    <xdr:ext cx="534377" cy="259045"/>
    <xdr:sp macro="" textlink="">
      <xdr:nvSpPr>
        <xdr:cNvPr id="134" name="n_1mainValue【道路】&#10;一人当たり延長"/>
        <xdr:cNvSpPr txBox="1"/>
      </xdr:nvSpPr>
      <xdr:spPr>
        <a:xfrm>
          <a:off x="9359411" y="70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51281</xdr:rowOff>
    </xdr:from>
    <xdr:ext cx="534377" cy="259045"/>
    <xdr:sp macro="" textlink="">
      <xdr:nvSpPr>
        <xdr:cNvPr id="135" name="n_2mainValue【道路】&#10;一人当たり延長"/>
        <xdr:cNvSpPr txBox="1"/>
      </xdr:nvSpPr>
      <xdr:spPr>
        <a:xfrm>
          <a:off x="8483111" y="70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53319</xdr:rowOff>
    </xdr:from>
    <xdr:ext cx="534377" cy="259045"/>
    <xdr:sp macro="" textlink="">
      <xdr:nvSpPr>
        <xdr:cNvPr id="136" name="n_3mainValue【道路】&#10;一人当たり延長"/>
        <xdr:cNvSpPr txBox="1"/>
      </xdr:nvSpPr>
      <xdr:spPr>
        <a:xfrm>
          <a:off x="7594111" y="708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6" name="楕円 175"/>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77" name="【橋りょう・トンネル】&#10;有形固定資産減価償却率該当値テキスト"/>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78" name="楕円 177"/>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15240</xdr:rowOff>
    </xdr:to>
    <xdr:cxnSp macro="">
      <xdr:nvCxnSpPr>
        <xdr:cNvPr id="179" name="直線コネクタ 178"/>
        <xdr:cNvCxnSpPr/>
      </xdr:nvCxnSpPr>
      <xdr:spPr>
        <a:xfrm flipV="1">
          <a:off x="3797300" y="10271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168275</xdr:rowOff>
    </xdr:from>
    <xdr:to>
      <xdr:col>15</xdr:col>
      <xdr:colOff>101600</xdr:colOff>
      <xdr:row>60</xdr:row>
      <xdr:rowOff>98425</xdr:rowOff>
    </xdr:to>
    <xdr:sp macro="" textlink="">
      <xdr:nvSpPr>
        <xdr:cNvPr id="180" name="楕円 179"/>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47625</xdr:rowOff>
    </xdr:to>
    <xdr:cxnSp macro="">
      <xdr:nvCxnSpPr>
        <xdr:cNvPr id="181" name="直線コネクタ 180"/>
        <xdr:cNvCxnSpPr/>
      </xdr:nvCxnSpPr>
      <xdr:spPr>
        <a:xfrm flipV="1">
          <a:off x="2908300" y="10302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82" name="楕円 181"/>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47625</xdr:rowOff>
    </xdr:from>
    <xdr:to>
      <xdr:col>15</xdr:col>
      <xdr:colOff>50800</xdr:colOff>
      <xdr:row>60</xdr:row>
      <xdr:rowOff>68580</xdr:rowOff>
    </xdr:to>
    <xdr:cxnSp macro="">
      <xdr:nvCxnSpPr>
        <xdr:cNvPr id="183" name="直線コネクタ 182"/>
        <xdr:cNvCxnSpPr/>
      </xdr:nvCxnSpPr>
      <xdr:spPr>
        <a:xfrm flipV="1">
          <a:off x="2019300" y="10334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87" name="n_1mainValue【橋りょう・トンネ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114952</xdr:rowOff>
    </xdr:from>
    <xdr:ext cx="405111" cy="259045"/>
    <xdr:sp macro="" textlink="">
      <xdr:nvSpPr>
        <xdr:cNvPr id="188" name="n_2mainValue【橋りょう・トンネ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9" name="n_3mainValue【橋りょう・トンネ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109972</xdr:rowOff>
    </xdr:from>
    <xdr:to>
      <xdr:col>55</xdr:col>
      <xdr:colOff>50800</xdr:colOff>
      <xdr:row>60</xdr:row>
      <xdr:rowOff>40122</xdr:rowOff>
    </xdr:to>
    <xdr:sp macro="" textlink="">
      <xdr:nvSpPr>
        <xdr:cNvPr id="226" name="楕円 225"/>
        <xdr:cNvSpPr/>
      </xdr:nvSpPr>
      <xdr:spPr>
        <a:xfrm>
          <a:off x="10426700" y="102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132849</xdr:rowOff>
    </xdr:from>
    <xdr:ext cx="599010" cy="259045"/>
    <xdr:sp macro="" textlink="">
      <xdr:nvSpPr>
        <xdr:cNvPr id="227" name="【橋りょう・トンネル】&#10;一人当たり有形固定資産（償却資産）額該当値テキスト"/>
        <xdr:cNvSpPr txBox="1"/>
      </xdr:nvSpPr>
      <xdr:spPr>
        <a:xfrm>
          <a:off x="10515600" y="1007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114736</xdr:rowOff>
    </xdr:from>
    <xdr:to>
      <xdr:col>50</xdr:col>
      <xdr:colOff>165100</xdr:colOff>
      <xdr:row>60</xdr:row>
      <xdr:rowOff>44886</xdr:rowOff>
    </xdr:to>
    <xdr:sp macro="" textlink="">
      <xdr:nvSpPr>
        <xdr:cNvPr id="228" name="楕円 227"/>
        <xdr:cNvSpPr/>
      </xdr:nvSpPr>
      <xdr:spPr>
        <a:xfrm>
          <a:off x="9588500" y="102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160772</xdr:rowOff>
    </xdr:from>
    <xdr:to>
      <xdr:col>55</xdr:col>
      <xdr:colOff>0</xdr:colOff>
      <xdr:row>59</xdr:row>
      <xdr:rowOff>165536</xdr:rowOff>
    </xdr:to>
    <xdr:cxnSp macro="">
      <xdr:nvCxnSpPr>
        <xdr:cNvPr id="229" name="直線コネクタ 228"/>
        <xdr:cNvCxnSpPr/>
      </xdr:nvCxnSpPr>
      <xdr:spPr>
        <a:xfrm flipV="1">
          <a:off x="9639300" y="10276322"/>
          <a:ext cx="8382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118697</xdr:rowOff>
    </xdr:from>
    <xdr:to>
      <xdr:col>46</xdr:col>
      <xdr:colOff>38100</xdr:colOff>
      <xdr:row>60</xdr:row>
      <xdr:rowOff>48847</xdr:rowOff>
    </xdr:to>
    <xdr:sp macro="" textlink="">
      <xdr:nvSpPr>
        <xdr:cNvPr id="230" name="楕円 229"/>
        <xdr:cNvSpPr/>
      </xdr:nvSpPr>
      <xdr:spPr>
        <a:xfrm>
          <a:off x="8699500" y="102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165536</xdr:rowOff>
    </xdr:from>
    <xdr:to>
      <xdr:col>50</xdr:col>
      <xdr:colOff>114300</xdr:colOff>
      <xdr:row>59</xdr:row>
      <xdr:rowOff>169497</xdr:rowOff>
    </xdr:to>
    <xdr:cxnSp macro="">
      <xdr:nvCxnSpPr>
        <xdr:cNvPr id="231" name="直線コネクタ 230"/>
        <xdr:cNvCxnSpPr/>
      </xdr:nvCxnSpPr>
      <xdr:spPr>
        <a:xfrm flipV="1">
          <a:off x="8750300" y="10281086"/>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131614</xdr:rowOff>
    </xdr:from>
    <xdr:to>
      <xdr:col>41</xdr:col>
      <xdr:colOff>101600</xdr:colOff>
      <xdr:row>60</xdr:row>
      <xdr:rowOff>61764</xdr:rowOff>
    </xdr:to>
    <xdr:sp macro="" textlink="">
      <xdr:nvSpPr>
        <xdr:cNvPr id="232" name="楕円 231"/>
        <xdr:cNvSpPr/>
      </xdr:nvSpPr>
      <xdr:spPr>
        <a:xfrm>
          <a:off x="7810500" y="102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169497</xdr:rowOff>
    </xdr:from>
    <xdr:to>
      <xdr:col>45</xdr:col>
      <xdr:colOff>177800</xdr:colOff>
      <xdr:row>60</xdr:row>
      <xdr:rowOff>10964</xdr:rowOff>
    </xdr:to>
    <xdr:cxnSp macro="">
      <xdr:nvCxnSpPr>
        <xdr:cNvPr id="233" name="直線コネクタ 232"/>
        <xdr:cNvCxnSpPr/>
      </xdr:nvCxnSpPr>
      <xdr:spPr>
        <a:xfrm flipV="1">
          <a:off x="7861300" y="10285047"/>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61413</xdr:rowOff>
    </xdr:from>
    <xdr:ext cx="599010" cy="259045"/>
    <xdr:sp macro="" textlink="">
      <xdr:nvSpPr>
        <xdr:cNvPr id="237" name="n_1mainValue【橋りょう・トンネル】&#10;一人当たり有形固定資産（償却資産）額"/>
        <xdr:cNvSpPr txBox="1"/>
      </xdr:nvSpPr>
      <xdr:spPr>
        <a:xfrm>
          <a:off x="9327095" y="100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65374</xdr:rowOff>
    </xdr:from>
    <xdr:ext cx="599010" cy="259045"/>
    <xdr:sp macro="" textlink="">
      <xdr:nvSpPr>
        <xdr:cNvPr id="238" name="n_2mainValue【橋りょう・トンネル】&#10;一人当たり有形固定資産（償却資産）額"/>
        <xdr:cNvSpPr txBox="1"/>
      </xdr:nvSpPr>
      <xdr:spPr>
        <a:xfrm>
          <a:off x="8450795" y="1000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78291</xdr:rowOff>
    </xdr:from>
    <xdr:ext cx="599010" cy="259045"/>
    <xdr:sp macro="" textlink="">
      <xdr:nvSpPr>
        <xdr:cNvPr id="239" name="n_3mainValue【橋りょう・トンネル】&#10;一人当たり有形固定資産（償却資産）額"/>
        <xdr:cNvSpPr txBox="1"/>
      </xdr:nvSpPr>
      <xdr:spPr>
        <a:xfrm>
          <a:off x="7561795" y="1002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47716</xdr:rowOff>
    </xdr:from>
    <xdr:to>
      <xdr:col>24</xdr:col>
      <xdr:colOff>114300</xdr:colOff>
      <xdr:row>81</xdr:row>
      <xdr:rowOff>149316</xdr:rowOff>
    </xdr:to>
    <xdr:sp macro="" textlink="">
      <xdr:nvSpPr>
        <xdr:cNvPr id="280" name="楕円 279"/>
        <xdr:cNvSpPr/>
      </xdr:nvSpPr>
      <xdr:spPr>
        <a:xfrm>
          <a:off x="4584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26143</xdr:rowOff>
    </xdr:from>
    <xdr:ext cx="405111" cy="259045"/>
    <xdr:sp macro="" textlink="">
      <xdr:nvSpPr>
        <xdr:cNvPr id="281" name="【公営住宅】&#10;有形固定資産減価償却率該当値テキスト"/>
        <xdr:cNvSpPr txBox="1"/>
      </xdr:nvSpPr>
      <xdr:spPr>
        <a:xfrm>
          <a:off x="4673600" y="1391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82006</xdr:rowOff>
    </xdr:from>
    <xdr:to>
      <xdr:col>20</xdr:col>
      <xdr:colOff>38100</xdr:colOff>
      <xdr:row>82</xdr:row>
      <xdr:rowOff>12156</xdr:rowOff>
    </xdr:to>
    <xdr:sp macro="" textlink="">
      <xdr:nvSpPr>
        <xdr:cNvPr id="282" name="楕円 281"/>
        <xdr:cNvSpPr/>
      </xdr:nvSpPr>
      <xdr:spPr>
        <a:xfrm>
          <a:off x="3746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98516</xdr:rowOff>
    </xdr:from>
    <xdr:to>
      <xdr:col>24</xdr:col>
      <xdr:colOff>63500</xdr:colOff>
      <xdr:row>81</xdr:row>
      <xdr:rowOff>132806</xdr:rowOff>
    </xdr:to>
    <xdr:cxnSp macro="">
      <xdr:nvCxnSpPr>
        <xdr:cNvPr id="283" name="直線コネクタ 282"/>
        <xdr:cNvCxnSpPr/>
      </xdr:nvCxnSpPr>
      <xdr:spPr>
        <a:xfrm flipV="1">
          <a:off x="3797300" y="139859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284" name="楕円 283"/>
        <xdr:cNvSpPr/>
      </xdr:nvSpPr>
      <xdr:spPr>
        <a:xfrm>
          <a:off x="2857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132806</xdr:rowOff>
    </xdr:from>
    <xdr:to>
      <xdr:col>19</xdr:col>
      <xdr:colOff>177800</xdr:colOff>
      <xdr:row>81</xdr:row>
      <xdr:rowOff>160564</xdr:rowOff>
    </xdr:to>
    <xdr:cxnSp macro="">
      <xdr:nvCxnSpPr>
        <xdr:cNvPr id="285" name="直線コネクタ 284"/>
        <xdr:cNvCxnSpPr/>
      </xdr:nvCxnSpPr>
      <xdr:spPr>
        <a:xfrm flipV="1">
          <a:off x="2908300" y="140202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86" name="楕円 285"/>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160564</xdr:rowOff>
    </xdr:from>
    <xdr:to>
      <xdr:col>15</xdr:col>
      <xdr:colOff>50800</xdr:colOff>
      <xdr:row>82</xdr:row>
      <xdr:rowOff>26670</xdr:rowOff>
    </xdr:to>
    <xdr:cxnSp macro="">
      <xdr:nvCxnSpPr>
        <xdr:cNvPr id="287" name="直線コネクタ 286"/>
        <xdr:cNvCxnSpPr/>
      </xdr:nvCxnSpPr>
      <xdr:spPr>
        <a:xfrm flipV="1">
          <a:off x="2019300" y="140480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3283</xdr:rowOff>
    </xdr:from>
    <xdr:ext cx="405111" cy="259045"/>
    <xdr:sp macro="" textlink="">
      <xdr:nvSpPr>
        <xdr:cNvPr id="291" name="n_1mainValue【公営住宅】&#10;有形固定資産減価償却率"/>
        <xdr:cNvSpPr txBox="1"/>
      </xdr:nvSpPr>
      <xdr:spPr>
        <a:xfrm>
          <a:off x="3582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31041</xdr:rowOff>
    </xdr:from>
    <xdr:ext cx="405111" cy="259045"/>
    <xdr:sp macro="" textlink="">
      <xdr:nvSpPr>
        <xdr:cNvPr id="292" name="n_2mainValue【公営住宅】&#10;有形固定資産減価償却率"/>
        <xdr:cNvSpPr txBox="1"/>
      </xdr:nvSpPr>
      <xdr:spPr>
        <a:xfrm>
          <a:off x="2705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293" name="n_3mainValue【公営住宅】&#10;有形固定資産減価償却率"/>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67311</xdr:rowOff>
    </xdr:from>
    <xdr:to>
      <xdr:col>55</xdr:col>
      <xdr:colOff>50800</xdr:colOff>
      <xdr:row>84</xdr:row>
      <xdr:rowOff>168911</xdr:rowOff>
    </xdr:to>
    <xdr:sp macro="" textlink="">
      <xdr:nvSpPr>
        <xdr:cNvPr id="332" name="楕円 331"/>
        <xdr:cNvSpPr/>
      </xdr:nvSpPr>
      <xdr:spPr>
        <a:xfrm>
          <a:off x="10426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45738</xdr:rowOff>
    </xdr:from>
    <xdr:ext cx="469744" cy="259045"/>
    <xdr:sp macro="" textlink="">
      <xdr:nvSpPr>
        <xdr:cNvPr id="333" name="【公営住宅】&#10;一人当たり面積該当値テキスト"/>
        <xdr:cNvSpPr txBox="1"/>
      </xdr:nvSpPr>
      <xdr:spPr>
        <a:xfrm>
          <a:off x="10515600"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334" name="楕円 333"/>
        <xdr:cNvSpPr/>
      </xdr:nvSpPr>
      <xdr:spPr>
        <a:xfrm>
          <a:off x="958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118111</xdr:rowOff>
    </xdr:from>
    <xdr:to>
      <xdr:col>55</xdr:col>
      <xdr:colOff>0</xdr:colOff>
      <xdr:row>84</xdr:row>
      <xdr:rowOff>120396</xdr:rowOff>
    </xdr:to>
    <xdr:cxnSp macro="">
      <xdr:nvCxnSpPr>
        <xdr:cNvPr id="335" name="直線コネクタ 334"/>
        <xdr:cNvCxnSpPr/>
      </xdr:nvCxnSpPr>
      <xdr:spPr>
        <a:xfrm flipV="1">
          <a:off x="9639300" y="145199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36" name="楕円 335"/>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84</xdr:row>
      <xdr:rowOff>121920</xdr:rowOff>
    </xdr:to>
    <xdr:cxnSp macro="">
      <xdr:nvCxnSpPr>
        <xdr:cNvPr id="337" name="直線コネクタ 336"/>
        <xdr:cNvCxnSpPr/>
      </xdr:nvCxnSpPr>
      <xdr:spPr>
        <a:xfrm flipV="1">
          <a:off x="8750300" y="145221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73406</xdr:rowOff>
    </xdr:from>
    <xdr:to>
      <xdr:col>41</xdr:col>
      <xdr:colOff>101600</xdr:colOff>
      <xdr:row>85</xdr:row>
      <xdr:rowOff>3556</xdr:rowOff>
    </xdr:to>
    <xdr:sp macro="" textlink="">
      <xdr:nvSpPr>
        <xdr:cNvPr id="338" name="楕円 337"/>
        <xdr:cNvSpPr/>
      </xdr:nvSpPr>
      <xdr:spPr>
        <a:xfrm>
          <a:off x="7810500" y="144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121920</xdr:rowOff>
    </xdr:from>
    <xdr:to>
      <xdr:col>45</xdr:col>
      <xdr:colOff>177800</xdr:colOff>
      <xdr:row>84</xdr:row>
      <xdr:rowOff>124206</xdr:rowOff>
    </xdr:to>
    <xdr:cxnSp macro="">
      <xdr:nvCxnSpPr>
        <xdr:cNvPr id="339" name="直線コネクタ 338"/>
        <xdr:cNvCxnSpPr/>
      </xdr:nvCxnSpPr>
      <xdr:spPr>
        <a:xfrm flipV="1">
          <a:off x="7861300" y="145237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162323</xdr:rowOff>
    </xdr:from>
    <xdr:ext cx="469744" cy="259045"/>
    <xdr:sp macro="" textlink="">
      <xdr:nvSpPr>
        <xdr:cNvPr id="343" name="n_1mainValue【公営住宅】&#10;一人当たり面積"/>
        <xdr:cNvSpPr txBox="1"/>
      </xdr:nvSpPr>
      <xdr:spPr>
        <a:xfrm>
          <a:off x="9391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44" name="n_2mainValue【公営住宅】&#10;一人当たり面積"/>
        <xdr:cNvSpPr txBox="1"/>
      </xdr:nvSpPr>
      <xdr:spPr>
        <a:xfrm>
          <a:off x="8515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166133</xdr:rowOff>
    </xdr:from>
    <xdr:ext cx="469744" cy="259045"/>
    <xdr:sp macro="" textlink="">
      <xdr:nvSpPr>
        <xdr:cNvPr id="345" name="n_3mainValue【公営住宅】&#10;一人当たり面積"/>
        <xdr:cNvSpPr txBox="1"/>
      </xdr:nvSpPr>
      <xdr:spPr>
        <a:xfrm>
          <a:off x="7626427" y="1456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130191</xdr:rowOff>
    </xdr:from>
    <xdr:ext cx="405111" cy="259045"/>
    <xdr:sp macro="" textlink="">
      <xdr:nvSpPr>
        <xdr:cNvPr id="375" name="【港湾・漁港】&#10;有形固定資産減価償却率平均値テキスト"/>
        <xdr:cNvSpPr txBox="1"/>
      </xdr:nvSpPr>
      <xdr:spPr>
        <a:xfrm>
          <a:off x="4673600" y="1761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79" name="フローチャート: 判断 378"/>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楕円 384"/>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86" name="【港湾・漁港】&#10;有形固定資産減価償却率該当値テキスト"/>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130175</xdr:rowOff>
    </xdr:from>
    <xdr:to>
      <xdr:col>20</xdr:col>
      <xdr:colOff>38100</xdr:colOff>
      <xdr:row>105</xdr:row>
      <xdr:rowOff>60325</xdr:rowOff>
    </xdr:to>
    <xdr:sp macro="" textlink="">
      <xdr:nvSpPr>
        <xdr:cNvPr id="387" name="楕円 386"/>
        <xdr:cNvSpPr/>
      </xdr:nvSpPr>
      <xdr:spPr>
        <a:xfrm>
          <a:off x="3746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9525</xdr:rowOff>
    </xdr:to>
    <xdr:cxnSp macro="">
      <xdr:nvCxnSpPr>
        <xdr:cNvPr id="388" name="直線コネクタ 387"/>
        <xdr:cNvCxnSpPr/>
      </xdr:nvCxnSpPr>
      <xdr:spPr>
        <a:xfrm flipV="1">
          <a:off x="3797300" y="179755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168275</xdr:rowOff>
    </xdr:from>
    <xdr:to>
      <xdr:col>15</xdr:col>
      <xdr:colOff>101600</xdr:colOff>
      <xdr:row>105</xdr:row>
      <xdr:rowOff>98425</xdr:rowOff>
    </xdr:to>
    <xdr:sp macro="" textlink="">
      <xdr:nvSpPr>
        <xdr:cNvPr id="389" name="楕円 388"/>
        <xdr:cNvSpPr/>
      </xdr:nvSpPr>
      <xdr:spPr>
        <a:xfrm>
          <a:off x="2857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xdr:rowOff>
    </xdr:from>
    <xdr:to>
      <xdr:col>19</xdr:col>
      <xdr:colOff>177800</xdr:colOff>
      <xdr:row>105</xdr:row>
      <xdr:rowOff>47625</xdr:rowOff>
    </xdr:to>
    <xdr:cxnSp macro="">
      <xdr:nvCxnSpPr>
        <xdr:cNvPr id="390" name="直線コネクタ 389"/>
        <xdr:cNvCxnSpPr/>
      </xdr:nvCxnSpPr>
      <xdr:spPr>
        <a:xfrm flipV="1">
          <a:off x="2908300" y="18011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391" name="楕円 390"/>
        <xdr:cNvSpPr/>
      </xdr:nvSpPr>
      <xdr:spPr>
        <a:xfrm>
          <a:off x="1968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60961</xdr:rowOff>
    </xdr:from>
    <xdr:to>
      <xdr:col>15</xdr:col>
      <xdr:colOff>50800</xdr:colOff>
      <xdr:row>105</xdr:row>
      <xdr:rowOff>47625</xdr:rowOff>
    </xdr:to>
    <xdr:cxnSp macro="">
      <xdr:nvCxnSpPr>
        <xdr:cNvPr id="392" name="直線コネクタ 391"/>
        <xdr:cNvCxnSpPr/>
      </xdr:nvCxnSpPr>
      <xdr:spPr>
        <a:xfrm>
          <a:off x="2019300" y="17891761"/>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393" name="n_1ave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94"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395" name="n_3aveValue【港湾・漁港】&#10;有形固定資産減価償却率"/>
        <xdr:cNvSpPr txBox="1"/>
      </xdr:nvSpPr>
      <xdr:spPr>
        <a:xfrm>
          <a:off x="1816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51452</xdr:rowOff>
    </xdr:from>
    <xdr:ext cx="405111" cy="259045"/>
    <xdr:sp macro="" textlink="">
      <xdr:nvSpPr>
        <xdr:cNvPr id="396" name="n_1mainValue【港湾・漁港】&#10;有形固定資産減価償却率"/>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89552</xdr:rowOff>
    </xdr:from>
    <xdr:ext cx="405111" cy="259045"/>
    <xdr:sp macro="" textlink="">
      <xdr:nvSpPr>
        <xdr:cNvPr id="397" name="n_2mainValue【港湾・漁港】&#10;有形固定資産減価償却率"/>
        <xdr:cNvSpPr txBox="1"/>
      </xdr:nvSpPr>
      <xdr:spPr>
        <a:xfrm>
          <a:off x="2705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128288</xdr:rowOff>
    </xdr:from>
    <xdr:ext cx="405111" cy="259045"/>
    <xdr:sp macro="" textlink="">
      <xdr:nvSpPr>
        <xdr:cNvPr id="398" name="n_3mainValue【港湾・漁港】&#10;有形固定資産減価償却率"/>
        <xdr:cNvSpPr txBox="1"/>
      </xdr:nvSpPr>
      <xdr:spPr>
        <a:xfrm>
          <a:off x="1816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27" name="【港湾・漁港】&#10;一人当たり有形固定資産（償却資産）額平均値テキスト"/>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31" name="フローチャート: 判断 430"/>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92768</xdr:rowOff>
    </xdr:from>
    <xdr:to>
      <xdr:col>55</xdr:col>
      <xdr:colOff>50800</xdr:colOff>
      <xdr:row>109</xdr:row>
      <xdr:rowOff>22918</xdr:rowOff>
    </xdr:to>
    <xdr:sp macro="" textlink="">
      <xdr:nvSpPr>
        <xdr:cNvPr id="437" name="楕円 436"/>
        <xdr:cNvSpPr/>
      </xdr:nvSpPr>
      <xdr:spPr>
        <a:xfrm>
          <a:off x="10426700" y="18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7695</xdr:rowOff>
    </xdr:from>
    <xdr:ext cx="469744" cy="259045"/>
    <xdr:sp macro="" textlink="">
      <xdr:nvSpPr>
        <xdr:cNvPr id="438" name="【港湾・漁港】&#10;一人当たり有形固定資産（償却資産）額該当値テキスト"/>
        <xdr:cNvSpPr txBox="1"/>
      </xdr:nvSpPr>
      <xdr:spPr>
        <a:xfrm>
          <a:off x="10515600" y="1852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92830</xdr:rowOff>
    </xdr:from>
    <xdr:to>
      <xdr:col>50</xdr:col>
      <xdr:colOff>165100</xdr:colOff>
      <xdr:row>109</xdr:row>
      <xdr:rowOff>22980</xdr:rowOff>
    </xdr:to>
    <xdr:sp macro="" textlink="">
      <xdr:nvSpPr>
        <xdr:cNvPr id="439" name="楕円 438"/>
        <xdr:cNvSpPr/>
      </xdr:nvSpPr>
      <xdr:spPr>
        <a:xfrm>
          <a:off x="9588500" y="186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143568</xdr:rowOff>
    </xdr:from>
    <xdr:to>
      <xdr:col>55</xdr:col>
      <xdr:colOff>0</xdr:colOff>
      <xdr:row>108</xdr:row>
      <xdr:rowOff>143630</xdr:rowOff>
    </xdr:to>
    <xdr:cxnSp macro="">
      <xdr:nvCxnSpPr>
        <xdr:cNvPr id="440" name="直線コネクタ 439"/>
        <xdr:cNvCxnSpPr/>
      </xdr:nvCxnSpPr>
      <xdr:spPr>
        <a:xfrm flipV="1">
          <a:off x="9639300" y="18660168"/>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92869</xdr:rowOff>
    </xdr:from>
    <xdr:to>
      <xdr:col>46</xdr:col>
      <xdr:colOff>38100</xdr:colOff>
      <xdr:row>109</xdr:row>
      <xdr:rowOff>23019</xdr:rowOff>
    </xdr:to>
    <xdr:sp macro="" textlink="">
      <xdr:nvSpPr>
        <xdr:cNvPr id="441" name="楕円 440"/>
        <xdr:cNvSpPr/>
      </xdr:nvSpPr>
      <xdr:spPr>
        <a:xfrm>
          <a:off x="8699500" y="1860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143630</xdr:rowOff>
    </xdr:from>
    <xdr:to>
      <xdr:col>50</xdr:col>
      <xdr:colOff>114300</xdr:colOff>
      <xdr:row>108</xdr:row>
      <xdr:rowOff>143669</xdr:rowOff>
    </xdr:to>
    <xdr:cxnSp macro="">
      <xdr:nvCxnSpPr>
        <xdr:cNvPr id="442" name="直線コネクタ 441"/>
        <xdr:cNvCxnSpPr/>
      </xdr:nvCxnSpPr>
      <xdr:spPr>
        <a:xfrm flipV="1">
          <a:off x="8750300" y="1866023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96033</xdr:rowOff>
    </xdr:from>
    <xdr:to>
      <xdr:col>41</xdr:col>
      <xdr:colOff>101600</xdr:colOff>
      <xdr:row>109</xdr:row>
      <xdr:rowOff>26183</xdr:rowOff>
    </xdr:to>
    <xdr:sp macro="" textlink="">
      <xdr:nvSpPr>
        <xdr:cNvPr id="443" name="楕円 442"/>
        <xdr:cNvSpPr/>
      </xdr:nvSpPr>
      <xdr:spPr>
        <a:xfrm>
          <a:off x="7810500" y="186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143669</xdr:rowOff>
    </xdr:from>
    <xdr:to>
      <xdr:col>45</xdr:col>
      <xdr:colOff>177800</xdr:colOff>
      <xdr:row>108</xdr:row>
      <xdr:rowOff>146833</xdr:rowOff>
    </xdr:to>
    <xdr:cxnSp macro="">
      <xdr:nvCxnSpPr>
        <xdr:cNvPr id="444" name="直線コネクタ 443"/>
        <xdr:cNvCxnSpPr/>
      </xdr:nvCxnSpPr>
      <xdr:spPr>
        <a:xfrm flipV="1">
          <a:off x="7861300" y="18660269"/>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45" name="n_1aveValue【港湾・漁港】&#10;一人当たり有形固定資産（償却資産）額"/>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46" name="n_2aveValue【港湾・漁港】&#10;一人当たり有形固定資産（償却資産）額"/>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117857</xdr:rowOff>
    </xdr:from>
    <xdr:ext cx="534377" cy="259045"/>
    <xdr:sp macro="" textlink="">
      <xdr:nvSpPr>
        <xdr:cNvPr id="447" name="n_3aveValue【港湾・漁港】&#10;一人当たり有形固定資産（償却資産）額"/>
        <xdr:cNvSpPr txBox="1"/>
      </xdr:nvSpPr>
      <xdr:spPr>
        <a:xfrm>
          <a:off x="7594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14107</xdr:rowOff>
    </xdr:from>
    <xdr:ext cx="469744" cy="259045"/>
    <xdr:sp macro="" textlink="">
      <xdr:nvSpPr>
        <xdr:cNvPr id="448" name="n_1mainValue【港湾・漁港】&#10;一人当たり有形固定資産（償却資産）額"/>
        <xdr:cNvSpPr txBox="1"/>
      </xdr:nvSpPr>
      <xdr:spPr>
        <a:xfrm>
          <a:off x="9391728" y="1870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14146</xdr:rowOff>
    </xdr:from>
    <xdr:ext cx="469744" cy="259045"/>
    <xdr:sp macro="" textlink="">
      <xdr:nvSpPr>
        <xdr:cNvPr id="449" name="n_2mainValue【港湾・漁港】&#10;一人当たり有形固定資産（償却資産）額"/>
        <xdr:cNvSpPr txBox="1"/>
      </xdr:nvSpPr>
      <xdr:spPr>
        <a:xfrm>
          <a:off x="8515428" y="1870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17310</xdr:rowOff>
    </xdr:from>
    <xdr:ext cx="469744" cy="259045"/>
    <xdr:sp macro="" textlink="">
      <xdr:nvSpPr>
        <xdr:cNvPr id="450" name="n_3mainValue【港湾・漁港】&#10;一人当たり有形固定資産（償却資産）額"/>
        <xdr:cNvSpPr txBox="1"/>
      </xdr:nvSpPr>
      <xdr:spPr>
        <a:xfrm>
          <a:off x="7626428" y="1870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80"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84" name="フローチャート: 判断 483"/>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92075</xdr:rowOff>
    </xdr:from>
    <xdr:to>
      <xdr:col>85</xdr:col>
      <xdr:colOff>177800</xdr:colOff>
      <xdr:row>37</xdr:row>
      <xdr:rowOff>22225</xdr:rowOff>
    </xdr:to>
    <xdr:sp macro="" textlink="">
      <xdr:nvSpPr>
        <xdr:cNvPr id="490" name="楕円 489"/>
        <xdr:cNvSpPr/>
      </xdr:nvSpPr>
      <xdr:spPr>
        <a:xfrm>
          <a:off x="16268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114952</xdr:rowOff>
    </xdr:from>
    <xdr:ext cx="405111" cy="259045"/>
    <xdr:sp macro="" textlink="">
      <xdr:nvSpPr>
        <xdr:cNvPr id="491" name="【認定こども園・幼稚園・保育所】&#10;有形固定資産減価償却率該当値テキスト"/>
        <xdr:cNvSpPr txBox="1"/>
      </xdr:nvSpPr>
      <xdr:spPr>
        <a:xfrm>
          <a:off x="16357600"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492" name="楕円 491"/>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142875</xdr:rowOff>
    </xdr:from>
    <xdr:to>
      <xdr:col>85</xdr:col>
      <xdr:colOff>127000</xdr:colOff>
      <xdr:row>37</xdr:row>
      <xdr:rowOff>17145</xdr:rowOff>
    </xdr:to>
    <xdr:cxnSp macro="">
      <xdr:nvCxnSpPr>
        <xdr:cNvPr id="493" name="直線コネクタ 492"/>
        <xdr:cNvCxnSpPr/>
      </xdr:nvCxnSpPr>
      <xdr:spPr>
        <a:xfrm flipV="1">
          <a:off x="15481300" y="63150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xdr:rowOff>
    </xdr:from>
    <xdr:to>
      <xdr:col>76</xdr:col>
      <xdr:colOff>165100</xdr:colOff>
      <xdr:row>37</xdr:row>
      <xdr:rowOff>113665</xdr:rowOff>
    </xdr:to>
    <xdr:sp macro="" textlink="">
      <xdr:nvSpPr>
        <xdr:cNvPr id="494" name="楕円 493"/>
        <xdr:cNvSpPr/>
      </xdr:nvSpPr>
      <xdr:spPr>
        <a:xfrm>
          <a:off x="14541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62865</xdr:rowOff>
    </xdr:to>
    <xdr:cxnSp macro="">
      <xdr:nvCxnSpPr>
        <xdr:cNvPr id="495" name="直線コネクタ 494"/>
        <xdr:cNvCxnSpPr/>
      </xdr:nvCxnSpPr>
      <xdr:spPr>
        <a:xfrm flipV="1">
          <a:off x="14592300" y="6360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496" name="楕円 495"/>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62865</xdr:rowOff>
    </xdr:from>
    <xdr:to>
      <xdr:col>76</xdr:col>
      <xdr:colOff>114300</xdr:colOff>
      <xdr:row>37</xdr:row>
      <xdr:rowOff>118110</xdr:rowOff>
    </xdr:to>
    <xdr:cxnSp macro="">
      <xdr:nvCxnSpPr>
        <xdr:cNvPr id="497" name="直線コネクタ 496"/>
        <xdr:cNvCxnSpPr/>
      </xdr:nvCxnSpPr>
      <xdr:spPr>
        <a:xfrm flipV="1">
          <a:off x="13703300" y="64065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98"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99"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500"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84472</xdr:rowOff>
    </xdr:from>
    <xdr:ext cx="405111" cy="259045"/>
    <xdr:sp macro="" textlink="">
      <xdr:nvSpPr>
        <xdr:cNvPr id="501" name="n_1main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130192</xdr:rowOff>
    </xdr:from>
    <xdr:ext cx="405111" cy="259045"/>
    <xdr:sp macro="" textlink="">
      <xdr:nvSpPr>
        <xdr:cNvPr id="502" name="n_2mainValue【認定こども園・幼稚園・保育所】&#10;有形固定資産減価償却率"/>
        <xdr:cNvSpPr txBox="1"/>
      </xdr:nvSpPr>
      <xdr:spPr>
        <a:xfrm>
          <a:off x="14389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13987</xdr:rowOff>
    </xdr:from>
    <xdr:ext cx="405111" cy="259045"/>
    <xdr:sp macro="" textlink="">
      <xdr:nvSpPr>
        <xdr:cNvPr id="503" name="n_3mainValue【認定こども園・幼稚園・保育所】&#10;有形固定資産減価償却率"/>
        <xdr:cNvSpPr txBox="1"/>
      </xdr:nvSpPr>
      <xdr:spPr>
        <a:xfrm>
          <a:off x="13500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3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36" name="フローチャート: 判断 53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2540</xdr:rowOff>
    </xdr:from>
    <xdr:to>
      <xdr:col>116</xdr:col>
      <xdr:colOff>114300</xdr:colOff>
      <xdr:row>37</xdr:row>
      <xdr:rowOff>104140</xdr:rowOff>
    </xdr:to>
    <xdr:sp macro="" textlink="">
      <xdr:nvSpPr>
        <xdr:cNvPr id="542" name="楕円 541"/>
        <xdr:cNvSpPr/>
      </xdr:nvSpPr>
      <xdr:spPr>
        <a:xfrm>
          <a:off x="22110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25417</xdr:rowOff>
    </xdr:from>
    <xdr:ext cx="469744" cy="259045"/>
    <xdr:sp macro="" textlink="">
      <xdr:nvSpPr>
        <xdr:cNvPr id="543" name="【認定こども園・幼稚園・保育所】&#10;一人当たり面積該当値テキスト"/>
        <xdr:cNvSpPr txBox="1"/>
      </xdr:nvSpPr>
      <xdr:spPr>
        <a:xfrm>
          <a:off x="22199600"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10160</xdr:rowOff>
    </xdr:from>
    <xdr:to>
      <xdr:col>112</xdr:col>
      <xdr:colOff>38100</xdr:colOff>
      <xdr:row>37</xdr:row>
      <xdr:rowOff>111760</xdr:rowOff>
    </xdr:to>
    <xdr:sp macro="" textlink="">
      <xdr:nvSpPr>
        <xdr:cNvPr id="544" name="楕円 543"/>
        <xdr:cNvSpPr/>
      </xdr:nvSpPr>
      <xdr:spPr>
        <a:xfrm>
          <a:off x="2127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53340</xdr:rowOff>
    </xdr:from>
    <xdr:to>
      <xdr:col>116</xdr:col>
      <xdr:colOff>63500</xdr:colOff>
      <xdr:row>37</xdr:row>
      <xdr:rowOff>60960</xdr:rowOff>
    </xdr:to>
    <xdr:cxnSp macro="">
      <xdr:nvCxnSpPr>
        <xdr:cNvPr id="545" name="直線コネクタ 544"/>
        <xdr:cNvCxnSpPr/>
      </xdr:nvCxnSpPr>
      <xdr:spPr>
        <a:xfrm flipV="1">
          <a:off x="21323300" y="63969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546" name="楕円 545"/>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60960</xdr:rowOff>
    </xdr:from>
    <xdr:to>
      <xdr:col>111</xdr:col>
      <xdr:colOff>177800</xdr:colOff>
      <xdr:row>37</xdr:row>
      <xdr:rowOff>64770</xdr:rowOff>
    </xdr:to>
    <xdr:cxnSp macro="">
      <xdr:nvCxnSpPr>
        <xdr:cNvPr id="547" name="直線コネクタ 546"/>
        <xdr:cNvCxnSpPr/>
      </xdr:nvCxnSpPr>
      <xdr:spPr>
        <a:xfrm flipV="1">
          <a:off x="20434300" y="6404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21590</xdr:rowOff>
    </xdr:from>
    <xdr:to>
      <xdr:col>102</xdr:col>
      <xdr:colOff>165100</xdr:colOff>
      <xdr:row>37</xdr:row>
      <xdr:rowOff>123190</xdr:rowOff>
    </xdr:to>
    <xdr:sp macro="" textlink="">
      <xdr:nvSpPr>
        <xdr:cNvPr id="548" name="楕円 547"/>
        <xdr:cNvSpPr/>
      </xdr:nvSpPr>
      <xdr:spPr>
        <a:xfrm>
          <a:off x="19494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64770</xdr:rowOff>
    </xdr:from>
    <xdr:to>
      <xdr:col>107</xdr:col>
      <xdr:colOff>50800</xdr:colOff>
      <xdr:row>37</xdr:row>
      <xdr:rowOff>72390</xdr:rowOff>
    </xdr:to>
    <xdr:cxnSp macro="">
      <xdr:nvCxnSpPr>
        <xdr:cNvPr id="549" name="直線コネクタ 548"/>
        <xdr:cNvCxnSpPr/>
      </xdr:nvCxnSpPr>
      <xdr:spPr>
        <a:xfrm flipV="1">
          <a:off x="19545300" y="6408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50"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51"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52"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128287</xdr:rowOff>
    </xdr:from>
    <xdr:ext cx="469744" cy="259045"/>
    <xdr:sp macro="" textlink="">
      <xdr:nvSpPr>
        <xdr:cNvPr id="553" name="n_1mainValue【認定こども園・幼稚園・保育所】&#10;一人当たり面積"/>
        <xdr:cNvSpPr txBox="1"/>
      </xdr:nvSpPr>
      <xdr:spPr>
        <a:xfrm>
          <a:off x="21075727"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554" name="n_2mainValue【認定こども園・幼稚園・保育所】&#10;一人当たり面積"/>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139717</xdr:rowOff>
    </xdr:from>
    <xdr:ext cx="469744" cy="259045"/>
    <xdr:sp macro="" textlink="">
      <xdr:nvSpPr>
        <xdr:cNvPr id="555" name="n_3mainValue【認定こども園・幼稚園・保育所】&#10;一人当たり面積"/>
        <xdr:cNvSpPr txBox="1"/>
      </xdr:nvSpPr>
      <xdr:spPr>
        <a:xfrm>
          <a:off x="193104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87"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91" name="フローチャート: 判断 590"/>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597" name="楕円 596"/>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598" name="【学校施設】&#10;有形固定資産減価償却率該当値テキスト"/>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599" name="楕円 598"/>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133894</xdr:rowOff>
    </xdr:to>
    <xdr:cxnSp macro="">
      <xdr:nvCxnSpPr>
        <xdr:cNvPr id="600" name="直線コネクタ 599"/>
        <xdr:cNvCxnSpPr/>
      </xdr:nvCxnSpPr>
      <xdr:spPr>
        <a:xfrm flipV="1">
          <a:off x="15481300" y="100159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01" name="楕円 600"/>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133894</xdr:rowOff>
    </xdr:from>
    <xdr:to>
      <xdr:col>81</xdr:col>
      <xdr:colOff>50800</xdr:colOff>
      <xdr:row>59</xdr:row>
      <xdr:rowOff>34290</xdr:rowOff>
    </xdr:to>
    <xdr:cxnSp macro="">
      <xdr:nvCxnSpPr>
        <xdr:cNvPr id="602" name="直線コネクタ 601"/>
        <xdr:cNvCxnSpPr/>
      </xdr:nvCxnSpPr>
      <xdr:spPr>
        <a:xfrm flipV="1">
          <a:off x="14592300" y="100779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37374</xdr:rowOff>
    </xdr:from>
    <xdr:to>
      <xdr:col>72</xdr:col>
      <xdr:colOff>38100</xdr:colOff>
      <xdr:row>58</xdr:row>
      <xdr:rowOff>138974</xdr:rowOff>
    </xdr:to>
    <xdr:sp macro="" textlink="">
      <xdr:nvSpPr>
        <xdr:cNvPr id="603" name="楕円 602"/>
        <xdr:cNvSpPr/>
      </xdr:nvSpPr>
      <xdr:spPr>
        <a:xfrm>
          <a:off x="13652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88174</xdr:rowOff>
    </xdr:from>
    <xdr:to>
      <xdr:col>76</xdr:col>
      <xdr:colOff>114300</xdr:colOff>
      <xdr:row>59</xdr:row>
      <xdr:rowOff>34290</xdr:rowOff>
    </xdr:to>
    <xdr:cxnSp macro="">
      <xdr:nvCxnSpPr>
        <xdr:cNvPr id="604" name="直線コネクタ 603"/>
        <xdr:cNvCxnSpPr/>
      </xdr:nvCxnSpPr>
      <xdr:spPr>
        <a:xfrm>
          <a:off x="13703300" y="100322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605"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06"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607"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608" name="n_1main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09" name="n_2main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155501</xdr:rowOff>
    </xdr:from>
    <xdr:ext cx="405111" cy="259045"/>
    <xdr:sp macro="" textlink="">
      <xdr:nvSpPr>
        <xdr:cNvPr id="610" name="n_3mainValue【学校施設】&#10;有形固定資産減価償却率"/>
        <xdr:cNvSpPr txBox="1"/>
      </xdr:nvSpPr>
      <xdr:spPr>
        <a:xfrm>
          <a:off x="13500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39" name="直線コネクタ 638"/>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0"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1" name="直線コネクタ 640"/>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2"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3" name="直線コネクタ 642"/>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644"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5" name="フローチャート: 判断 644"/>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6" name="フローチャート: 判断 645"/>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7" name="フローチャート: 判断 646"/>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48" name="フローチャート: 判断 647"/>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171132</xdr:rowOff>
    </xdr:from>
    <xdr:to>
      <xdr:col>116</xdr:col>
      <xdr:colOff>114300</xdr:colOff>
      <xdr:row>61</xdr:row>
      <xdr:rowOff>101282</xdr:rowOff>
    </xdr:to>
    <xdr:sp macro="" textlink="">
      <xdr:nvSpPr>
        <xdr:cNvPr id="654" name="楕円 653"/>
        <xdr:cNvSpPr/>
      </xdr:nvSpPr>
      <xdr:spPr>
        <a:xfrm>
          <a:off x="22110700" y="104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149559</xdr:rowOff>
    </xdr:from>
    <xdr:ext cx="469744" cy="259045"/>
    <xdr:sp macro="" textlink="">
      <xdr:nvSpPr>
        <xdr:cNvPr id="655" name="【学校施設】&#10;一人当たり面積該当値テキスト"/>
        <xdr:cNvSpPr txBox="1"/>
      </xdr:nvSpPr>
      <xdr:spPr>
        <a:xfrm>
          <a:off x="22199600" y="104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9207</xdr:rowOff>
    </xdr:from>
    <xdr:to>
      <xdr:col>112</xdr:col>
      <xdr:colOff>38100</xdr:colOff>
      <xdr:row>61</xdr:row>
      <xdr:rowOff>110807</xdr:rowOff>
    </xdr:to>
    <xdr:sp macro="" textlink="">
      <xdr:nvSpPr>
        <xdr:cNvPr id="656" name="楕円 655"/>
        <xdr:cNvSpPr/>
      </xdr:nvSpPr>
      <xdr:spPr>
        <a:xfrm>
          <a:off x="21272500" y="104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50482</xdr:rowOff>
    </xdr:from>
    <xdr:to>
      <xdr:col>116</xdr:col>
      <xdr:colOff>63500</xdr:colOff>
      <xdr:row>61</xdr:row>
      <xdr:rowOff>60007</xdr:rowOff>
    </xdr:to>
    <xdr:cxnSp macro="">
      <xdr:nvCxnSpPr>
        <xdr:cNvPr id="657" name="直線コネクタ 656"/>
        <xdr:cNvCxnSpPr/>
      </xdr:nvCxnSpPr>
      <xdr:spPr>
        <a:xfrm flipV="1">
          <a:off x="21323300" y="1050893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87313</xdr:rowOff>
    </xdr:from>
    <xdr:to>
      <xdr:col>107</xdr:col>
      <xdr:colOff>101600</xdr:colOff>
      <xdr:row>62</xdr:row>
      <xdr:rowOff>17463</xdr:rowOff>
    </xdr:to>
    <xdr:sp macro="" textlink="">
      <xdr:nvSpPr>
        <xdr:cNvPr id="658" name="楕円 657"/>
        <xdr:cNvSpPr/>
      </xdr:nvSpPr>
      <xdr:spPr>
        <a:xfrm>
          <a:off x="20383500" y="105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60007</xdr:rowOff>
    </xdr:from>
    <xdr:to>
      <xdr:col>111</xdr:col>
      <xdr:colOff>177800</xdr:colOff>
      <xdr:row>61</xdr:row>
      <xdr:rowOff>138113</xdr:rowOff>
    </xdr:to>
    <xdr:cxnSp macro="">
      <xdr:nvCxnSpPr>
        <xdr:cNvPr id="659" name="直線コネクタ 658"/>
        <xdr:cNvCxnSpPr/>
      </xdr:nvCxnSpPr>
      <xdr:spPr>
        <a:xfrm flipV="1">
          <a:off x="20434300" y="10518457"/>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58738</xdr:rowOff>
    </xdr:from>
    <xdr:to>
      <xdr:col>102</xdr:col>
      <xdr:colOff>165100</xdr:colOff>
      <xdr:row>59</xdr:row>
      <xdr:rowOff>160338</xdr:rowOff>
    </xdr:to>
    <xdr:sp macro="" textlink="">
      <xdr:nvSpPr>
        <xdr:cNvPr id="660" name="楕円 659"/>
        <xdr:cNvSpPr/>
      </xdr:nvSpPr>
      <xdr:spPr>
        <a:xfrm>
          <a:off x="19494500" y="101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109538</xdr:rowOff>
    </xdr:from>
    <xdr:to>
      <xdr:col>107</xdr:col>
      <xdr:colOff>50800</xdr:colOff>
      <xdr:row>61</xdr:row>
      <xdr:rowOff>138113</xdr:rowOff>
    </xdr:to>
    <xdr:cxnSp macro="">
      <xdr:nvCxnSpPr>
        <xdr:cNvPr id="661" name="直線コネクタ 660"/>
        <xdr:cNvCxnSpPr/>
      </xdr:nvCxnSpPr>
      <xdr:spPr>
        <a:xfrm>
          <a:off x="19545300" y="10225088"/>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662"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663"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664"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101934</xdr:rowOff>
    </xdr:from>
    <xdr:ext cx="469744" cy="259045"/>
    <xdr:sp macro="" textlink="">
      <xdr:nvSpPr>
        <xdr:cNvPr id="665" name="n_1mainValue【学校施設】&#10;一人当たり面積"/>
        <xdr:cNvSpPr txBox="1"/>
      </xdr:nvSpPr>
      <xdr:spPr>
        <a:xfrm>
          <a:off x="21075727" y="105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8590</xdr:rowOff>
    </xdr:from>
    <xdr:ext cx="469744" cy="259045"/>
    <xdr:sp macro="" textlink="">
      <xdr:nvSpPr>
        <xdr:cNvPr id="666" name="n_2mainValue【学校施設】&#10;一人当たり面積"/>
        <xdr:cNvSpPr txBox="1"/>
      </xdr:nvSpPr>
      <xdr:spPr>
        <a:xfrm>
          <a:off x="20199427" y="1063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5415</xdr:rowOff>
    </xdr:from>
    <xdr:ext cx="469744" cy="259045"/>
    <xdr:sp macro="" textlink="">
      <xdr:nvSpPr>
        <xdr:cNvPr id="667" name="n_3mainValue【学校施設】&#10;一人当たり面積"/>
        <xdr:cNvSpPr txBox="1"/>
      </xdr:nvSpPr>
      <xdr:spPr>
        <a:xfrm>
          <a:off x="19310427" y="994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107314</xdr:rowOff>
    </xdr:from>
    <xdr:to>
      <xdr:col>85</xdr:col>
      <xdr:colOff>177800</xdr:colOff>
      <xdr:row>103</xdr:row>
      <xdr:rowOff>37464</xdr:rowOff>
    </xdr:to>
    <xdr:sp macro="" textlink="">
      <xdr:nvSpPr>
        <xdr:cNvPr id="723" name="楕円 722"/>
        <xdr:cNvSpPr/>
      </xdr:nvSpPr>
      <xdr:spPr>
        <a:xfrm>
          <a:off x="162687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130191</xdr:rowOff>
    </xdr:from>
    <xdr:ext cx="405111" cy="259045"/>
    <xdr:sp macro="" textlink="">
      <xdr:nvSpPr>
        <xdr:cNvPr id="724" name="【公民館】&#10;有形固定資産減価償却率該当値テキスト"/>
        <xdr:cNvSpPr txBox="1"/>
      </xdr:nvSpPr>
      <xdr:spPr>
        <a:xfrm>
          <a:off x="16357600"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153036</xdr:rowOff>
    </xdr:from>
    <xdr:to>
      <xdr:col>81</xdr:col>
      <xdr:colOff>101600</xdr:colOff>
      <xdr:row>103</xdr:row>
      <xdr:rowOff>83186</xdr:rowOff>
    </xdr:to>
    <xdr:sp macro="" textlink="">
      <xdr:nvSpPr>
        <xdr:cNvPr id="725" name="楕円 724"/>
        <xdr:cNvSpPr/>
      </xdr:nvSpPr>
      <xdr:spPr>
        <a:xfrm>
          <a:off x="15430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158114</xdr:rowOff>
    </xdr:from>
    <xdr:to>
      <xdr:col>85</xdr:col>
      <xdr:colOff>127000</xdr:colOff>
      <xdr:row>103</xdr:row>
      <xdr:rowOff>32386</xdr:rowOff>
    </xdr:to>
    <xdr:cxnSp macro="">
      <xdr:nvCxnSpPr>
        <xdr:cNvPr id="726" name="直線コネクタ 725"/>
        <xdr:cNvCxnSpPr/>
      </xdr:nvCxnSpPr>
      <xdr:spPr>
        <a:xfrm flipV="1">
          <a:off x="15481300" y="176460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727" name="楕円 726"/>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32386</xdr:rowOff>
    </xdr:from>
    <xdr:to>
      <xdr:col>81</xdr:col>
      <xdr:colOff>50800</xdr:colOff>
      <xdr:row>103</xdr:row>
      <xdr:rowOff>80011</xdr:rowOff>
    </xdr:to>
    <xdr:cxnSp macro="">
      <xdr:nvCxnSpPr>
        <xdr:cNvPr id="728" name="直線コネクタ 727"/>
        <xdr:cNvCxnSpPr/>
      </xdr:nvCxnSpPr>
      <xdr:spPr>
        <a:xfrm flipV="1">
          <a:off x="14592300" y="176917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729" name="楕円 728"/>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103</xdr:row>
      <xdr:rowOff>144780</xdr:rowOff>
    </xdr:to>
    <xdr:cxnSp macro="">
      <xdr:nvCxnSpPr>
        <xdr:cNvPr id="730" name="直線コネクタ 729"/>
        <xdr:cNvCxnSpPr/>
      </xdr:nvCxnSpPr>
      <xdr:spPr>
        <a:xfrm flipV="1">
          <a:off x="13703300" y="17739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33"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99713</xdr:rowOff>
    </xdr:from>
    <xdr:ext cx="405111" cy="259045"/>
    <xdr:sp macro="" textlink="">
      <xdr:nvSpPr>
        <xdr:cNvPr id="734" name="n_1mainValue【公民館】&#10;有形固定資産減価償却率"/>
        <xdr:cNvSpPr txBox="1"/>
      </xdr:nvSpPr>
      <xdr:spPr>
        <a:xfrm>
          <a:off x="15266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735" name="n_2mainValue【公民館】&#10;有形固定資産減価償却率"/>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736" name="n_3mainValue【公民館】&#10;有形固定資産減価償却率"/>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65"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75" name="楕円 774"/>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776" name="【公民館】&#10;一人当たり面積該当値テキスト"/>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777" name="楕円 776"/>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80011</xdr:rowOff>
    </xdr:to>
    <xdr:cxnSp macro="">
      <xdr:nvCxnSpPr>
        <xdr:cNvPr id="778" name="直線コネクタ 777"/>
        <xdr:cNvCxnSpPr/>
      </xdr:nvCxnSpPr>
      <xdr:spPr>
        <a:xfrm>
          <a:off x="21323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779" name="楕円 778"/>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83820</xdr:rowOff>
    </xdr:to>
    <xdr:cxnSp macro="">
      <xdr:nvCxnSpPr>
        <xdr:cNvPr id="780" name="直線コネクタ 779"/>
        <xdr:cNvCxnSpPr/>
      </xdr:nvCxnSpPr>
      <xdr:spPr>
        <a:xfrm flipV="1">
          <a:off x="20434300" y="1842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781" name="楕円 780"/>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83820</xdr:rowOff>
    </xdr:from>
    <xdr:to>
      <xdr:col>107</xdr:col>
      <xdr:colOff>50800</xdr:colOff>
      <xdr:row>107</xdr:row>
      <xdr:rowOff>83820</xdr:rowOff>
    </xdr:to>
    <xdr:cxnSp macro="">
      <xdr:nvCxnSpPr>
        <xdr:cNvPr id="782" name="直線コネクタ 781"/>
        <xdr:cNvCxnSpPr/>
      </xdr:nvCxnSpPr>
      <xdr:spPr>
        <a:xfrm>
          <a:off x="19545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83"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84"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85"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786" name="n_1mainValue【公民館】&#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787" name="n_2mainValue【公民館】&#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788" name="n_3mainValue【公民館】&#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の有形固定資産減価償却率が高く、老朽化が進んでいると判断される。</a:t>
          </a:r>
        </a:p>
        <a:p>
          <a:r>
            <a:rPr kumimoji="1" lang="ja-JP" altLang="en-US" sz="1300">
              <a:latin typeface="ＭＳ Ｐゴシック" panose="020B0600070205080204" pitchFamily="50" charset="-128"/>
              <a:ea typeface="ＭＳ Ｐゴシック" panose="020B0600070205080204" pitchFamily="50" charset="-128"/>
            </a:rPr>
            <a:t>合併前に建設された築年数が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年以上の施設が多いためであり、今後の入園（就学）前児童（生徒）数の減少や、保護者の要望にあわせ、施設の計画的な整理・統廃合を進めていく必要がある。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い一方、一人当たり面積は低いことから、施設が老朽化かつ不足していると判断されるため、地域の要望等に応じ、計画的な整備・改修を検討していく。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59,678
56,705
86.56
21,554,398
19,961,576
1,364,583
13,813,539
16,542,692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4" name="楕円 73"/>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5" name="直線コネクタ 74"/>
        <xdr:cNvCxnSpPr/>
      </xdr:nvCxnSpPr>
      <xdr:spPr>
        <a:xfrm flipV="1">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121739</xdr:rowOff>
    </xdr:from>
    <xdr:to>
      <xdr:col>15</xdr:col>
      <xdr:colOff>101600</xdr:colOff>
      <xdr:row>37</xdr:row>
      <xdr:rowOff>51889</xdr:rowOff>
    </xdr:to>
    <xdr:sp macro="" textlink="">
      <xdr:nvSpPr>
        <xdr:cNvPr id="76" name="楕円 75"/>
        <xdr:cNvSpPr/>
      </xdr:nvSpPr>
      <xdr:spPr>
        <a:xfrm>
          <a:off x="2857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1089</xdr:rowOff>
    </xdr:to>
    <xdr:cxnSp macro="">
      <xdr:nvCxnSpPr>
        <xdr:cNvPr id="77" name="直線コネクタ 76"/>
        <xdr:cNvCxnSpPr/>
      </xdr:nvCxnSpPr>
      <xdr:spPr>
        <a:xfrm flipV="1">
          <a:off x="2908300" y="631371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157661</xdr:rowOff>
    </xdr:from>
    <xdr:to>
      <xdr:col>10</xdr:col>
      <xdr:colOff>165100</xdr:colOff>
      <xdr:row>37</xdr:row>
      <xdr:rowOff>87811</xdr:rowOff>
    </xdr:to>
    <xdr:sp macro="" textlink="">
      <xdr:nvSpPr>
        <xdr:cNvPr id="78" name="楕円 77"/>
        <xdr:cNvSpPr/>
      </xdr:nvSpPr>
      <xdr:spPr>
        <a:xfrm>
          <a:off x="1968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1089</xdr:rowOff>
    </xdr:from>
    <xdr:to>
      <xdr:col>15</xdr:col>
      <xdr:colOff>50800</xdr:colOff>
      <xdr:row>37</xdr:row>
      <xdr:rowOff>37011</xdr:rowOff>
    </xdr:to>
    <xdr:cxnSp macro="">
      <xdr:nvCxnSpPr>
        <xdr:cNvPr id="79" name="直線コネクタ 78"/>
        <xdr:cNvCxnSpPr/>
      </xdr:nvCxnSpPr>
      <xdr:spPr>
        <a:xfrm flipV="1">
          <a:off x="2019300" y="634473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3"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4" name="n_2main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104338</xdr:rowOff>
    </xdr:from>
    <xdr:ext cx="405111" cy="259045"/>
    <xdr:sp macro="" textlink="">
      <xdr:nvSpPr>
        <xdr:cNvPr id="85" name="n_3mainValue【図書館】&#10;有形固定資産減価償却率"/>
        <xdr:cNvSpPr txBox="1"/>
      </xdr:nvSpPr>
      <xdr:spPr>
        <a:xfrm>
          <a:off x="1816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4" name="楕円 123"/>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25" name="【図書館】&#10;一人当たり面積該当値テキスト"/>
        <xdr:cNvSpPr txBox="1"/>
      </xdr:nvSpPr>
      <xdr:spPr>
        <a:xfrm>
          <a:off x="10515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19050</xdr:rowOff>
    </xdr:from>
    <xdr:to>
      <xdr:col>50</xdr:col>
      <xdr:colOff>165100</xdr:colOff>
      <xdr:row>37</xdr:row>
      <xdr:rowOff>120650</xdr:rowOff>
    </xdr:to>
    <xdr:sp macro="" textlink="">
      <xdr:nvSpPr>
        <xdr:cNvPr id="126" name="楕円 125"/>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69850</xdr:rowOff>
    </xdr:to>
    <xdr:cxnSp macro="">
      <xdr:nvCxnSpPr>
        <xdr:cNvPr id="127" name="直線コネクタ 126"/>
        <xdr:cNvCxnSpPr/>
      </xdr:nvCxnSpPr>
      <xdr:spPr>
        <a:xfrm flipV="1">
          <a:off x="9639300" y="640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19050</xdr:rowOff>
    </xdr:from>
    <xdr:to>
      <xdr:col>46</xdr:col>
      <xdr:colOff>38100</xdr:colOff>
      <xdr:row>37</xdr:row>
      <xdr:rowOff>120650</xdr:rowOff>
    </xdr:to>
    <xdr:sp macro="" textlink="">
      <xdr:nvSpPr>
        <xdr:cNvPr id="128" name="楕円 127"/>
        <xdr:cNvSpPr/>
      </xdr:nvSpPr>
      <xdr:spPr>
        <a:xfrm>
          <a:off x="8699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69850</xdr:rowOff>
    </xdr:from>
    <xdr:to>
      <xdr:col>50</xdr:col>
      <xdr:colOff>114300</xdr:colOff>
      <xdr:row>37</xdr:row>
      <xdr:rowOff>69850</xdr:rowOff>
    </xdr:to>
    <xdr:cxnSp macro="">
      <xdr:nvCxnSpPr>
        <xdr:cNvPr id="129" name="直線コネクタ 128"/>
        <xdr:cNvCxnSpPr/>
      </xdr:nvCxnSpPr>
      <xdr:spPr>
        <a:xfrm>
          <a:off x="87503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31750</xdr:rowOff>
    </xdr:from>
    <xdr:to>
      <xdr:col>41</xdr:col>
      <xdr:colOff>101600</xdr:colOff>
      <xdr:row>37</xdr:row>
      <xdr:rowOff>133350</xdr:rowOff>
    </xdr:to>
    <xdr:sp macro="" textlink="">
      <xdr:nvSpPr>
        <xdr:cNvPr id="130" name="楕円 129"/>
        <xdr:cNvSpPr/>
      </xdr:nvSpPr>
      <xdr:spPr>
        <a:xfrm>
          <a:off x="7810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69850</xdr:rowOff>
    </xdr:from>
    <xdr:to>
      <xdr:col>45</xdr:col>
      <xdr:colOff>177800</xdr:colOff>
      <xdr:row>37</xdr:row>
      <xdr:rowOff>82550</xdr:rowOff>
    </xdr:to>
    <xdr:cxnSp macro="">
      <xdr:nvCxnSpPr>
        <xdr:cNvPr id="131" name="直線コネクタ 130"/>
        <xdr:cNvCxnSpPr/>
      </xdr:nvCxnSpPr>
      <xdr:spPr>
        <a:xfrm flipV="1">
          <a:off x="7861300" y="641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137177</xdr:rowOff>
    </xdr:from>
    <xdr:ext cx="469744" cy="259045"/>
    <xdr:sp macro="" textlink="">
      <xdr:nvSpPr>
        <xdr:cNvPr id="135" name="n_1mainValue【図書館】&#10;一人当たり面積"/>
        <xdr:cNvSpPr txBox="1"/>
      </xdr:nvSpPr>
      <xdr:spPr>
        <a:xfrm>
          <a:off x="9391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137177</xdr:rowOff>
    </xdr:from>
    <xdr:ext cx="469744" cy="259045"/>
    <xdr:sp macro="" textlink="">
      <xdr:nvSpPr>
        <xdr:cNvPr id="136" name="n_2mainValue【図書館】&#10;一人当たり面積"/>
        <xdr:cNvSpPr txBox="1"/>
      </xdr:nvSpPr>
      <xdr:spPr>
        <a:xfrm>
          <a:off x="85154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37" name="n_3mainValue【図書館】&#10;一人当たり面積"/>
        <xdr:cNvSpPr txBox="1"/>
      </xdr:nvSpPr>
      <xdr:spPr>
        <a:xfrm>
          <a:off x="76264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78" name="楕円 177"/>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179" name="【体育館・プール】&#10;有形固定資産減価償却率該当値テキスト"/>
        <xdr:cNvSpPr txBox="1"/>
      </xdr:nvSpPr>
      <xdr:spPr>
        <a:xfrm>
          <a:off x="4673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80" name="楕円 179"/>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37556</xdr:rowOff>
    </xdr:to>
    <xdr:cxnSp macro="">
      <xdr:nvCxnSpPr>
        <xdr:cNvPr id="181" name="直線コネクタ 180"/>
        <xdr:cNvCxnSpPr/>
      </xdr:nvCxnSpPr>
      <xdr:spPr>
        <a:xfrm flipV="1">
          <a:off x="3797300" y="104584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82" name="楕円 181"/>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37556</xdr:rowOff>
    </xdr:from>
    <xdr:to>
      <xdr:col>19</xdr:col>
      <xdr:colOff>177800</xdr:colOff>
      <xdr:row>61</xdr:row>
      <xdr:rowOff>73478</xdr:rowOff>
    </xdr:to>
    <xdr:cxnSp macro="">
      <xdr:nvCxnSpPr>
        <xdr:cNvPr id="183" name="直線コネクタ 182"/>
        <xdr:cNvCxnSpPr/>
      </xdr:nvCxnSpPr>
      <xdr:spPr>
        <a:xfrm flipV="1">
          <a:off x="2908300" y="104960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66766</xdr:rowOff>
    </xdr:from>
    <xdr:to>
      <xdr:col>10</xdr:col>
      <xdr:colOff>165100</xdr:colOff>
      <xdr:row>61</xdr:row>
      <xdr:rowOff>168366</xdr:rowOff>
    </xdr:to>
    <xdr:sp macro="" textlink="">
      <xdr:nvSpPr>
        <xdr:cNvPr id="184" name="楕円 183"/>
        <xdr:cNvSpPr/>
      </xdr:nvSpPr>
      <xdr:spPr>
        <a:xfrm>
          <a:off x="1968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117566</xdr:rowOff>
    </xdr:to>
    <xdr:cxnSp macro="">
      <xdr:nvCxnSpPr>
        <xdr:cNvPr id="185" name="直線コネクタ 184"/>
        <xdr:cNvCxnSpPr/>
      </xdr:nvCxnSpPr>
      <xdr:spPr>
        <a:xfrm flipV="1">
          <a:off x="2019300" y="105319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189" name="n_1mainValue【体育館・プール】&#10;有形固定資産減価償却率"/>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190" name="n_2mainValue【体育館・プール】&#10;有形固定資産減価償却率"/>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159493</xdr:rowOff>
    </xdr:from>
    <xdr:ext cx="405111" cy="259045"/>
    <xdr:sp macro="" textlink="">
      <xdr:nvSpPr>
        <xdr:cNvPr id="191" name="n_3mainValue【体育館・プール】&#10;有形固定資産減価償却率"/>
        <xdr:cNvSpPr txBox="1"/>
      </xdr:nvSpPr>
      <xdr:spPr>
        <a:xfrm>
          <a:off x="1816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88265</xdr:rowOff>
    </xdr:from>
    <xdr:to>
      <xdr:col>55</xdr:col>
      <xdr:colOff>50800</xdr:colOff>
      <xdr:row>64</xdr:row>
      <xdr:rowOff>18415</xdr:rowOff>
    </xdr:to>
    <xdr:sp macro="" textlink="">
      <xdr:nvSpPr>
        <xdr:cNvPr id="230" name="楕円 229"/>
        <xdr:cNvSpPr/>
      </xdr:nvSpPr>
      <xdr:spPr>
        <a:xfrm>
          <a:off x="10426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47642</xdr:rowOff>
    </xdr:from>
    <xdr:ext cx="469744" cy="259045"/>
    <xdr:sp macro="" textlink="">
      <xdr:nvSpPr>
        <xdr:cNvPr id="231" name="【体育館・プール】&#10;一人当たり面積該当値テキスト"/>
        <xdr:cNvSpPr txBox="1"/>
      </xdr:nvSpPr>
      <xdr:spPr>
        <a:xfrm>
          <a:off x="105156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89027</xdr:rowOff>
    </xdr:from>
    <xdr:to>
      <xdr:col>50</xdr:col>
      <xdr:colOff>165100</xdr:colOff>
      <xdr:row>64</xdr:row>
      <xdr:rowOff>19177</xdr:rowOff>
    </xdr:to>
    <xdr:sp macro="" textlink="">
      <xdr:nvSpPr>
        <xdr:cNvPr id="232" name="楕円 231"/>
        <xdr:cNvSpPr/>
      </xdr:nvSpPr>
      <xdr:spPr>
        <a:xfrm>
          <a:off x="9588500" y="108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139065</xdr:rowOff>
    </xdr:from>
    <xdr:to>
      <xdr:col>55</xdr:col>
      <xdr:colOff>0</xdr:colOff>
      <xdr:row>63</xdr:row>
      <xdr:rowOff>139827</xdr:rowOff>
    </xdr:to>
    <xdr:cxnSp macro="">
      <xdr:nvCxnSpPr>
        <xdr:cNvPr id="233" name="直線コネクタ 232"/>
        <xdr:cNvCxnSpPr/>
      </xdr:nvCxnSpPr>
      <xdr:spPr>
        <a:xfrm flipV="1">
          <a:off x="9639300" y="1094041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89789</xdr:rowOff>
    </xdr:from>
    <xdr:to>
      <xdr:col>46</xdr:col>
      <xdr:colOff>38100</xdr:colOff>
      <xdr:row>64</xdr:row>
      <xdr:rowOff>19939</xdr:rowOff>
    </xdr:to>
    <xdr:sp macro="" textlink="">
      <xdr:nvSpPr>
        <xdr:cNvPr id="234" name="楕円 233"/>
        <xdr:cNvSpPr/>
      </xdr:nvSpPr>
      <xdr:spPr>
        <a:xfrm>
          <a:off x="8699500" y="108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139827</xdr:rowOff>
    </xdr:from>
    <xdr:to>
      <xdr:col>50</xdr:col>
      <xdr:colOff>114300</xdr:colOff>
      <xdr:row>63</xdr:row>
      <xdr:rowOff>140589</xdr:rowOff>
    </xdr:to>
    <xdr:cxnSp macro="">
      <xdr:nvCxnSpPr>
        <xdr:cNvPr id="235" name="直線コネクタ 234"/>
        <xdr:cNvCxnSpPr/>
      </xdr:nvCxnSpPr>
      <xdr:spPr>
        <a:xfrm flipV="1">
          <a:off x="8750300" y="1094117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90551</xdr:rowOff>
    </xdr:from>
    <xdr:to>
      <xdr:col>41</xdr:col>
      <xdr:colOff>101600</xdr:colOff>
      <xdr:row>64</xdr:row>
      <xdr:rowOff>20701</xdr:rowOff>
    </xdr:to>
    <xdr:sp macro="" textlink="">
      <xdr:nvSpPr>
        <xdr:cNvPr id="236" name="楕円 235"/>
        <xdr:cNvSpPr/>
      </xdr:nvSpPr>
      <xdr:spPr>
        <a:xfrm>
          <a:off x="7810500" y="1089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140589</xdr:rowOff>
    </xdr:from>
    <xdr:to>
      <xdr:col>45</xdr:col>
      <xdr:colOff>177800</xdr:colOff>
      <xdr:row>63</xdr:row>
      <xdr:rowOff>141351</xdr:rowOff>
    </xdr:to>
    <xdr:cxnSp macro="">
      <xdr:nvCxnSpPr>
        <xdr:cNvPr id="237" name="直線コネクタ 236"/>
        <xdr:cNvCxnSpPr/>
      </xdr:nvCxnSpPr>
      <xdr:spPr>
        <a:xfrm flipV="1">
          <a:off x="7861300" y="109419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35704</xdr:rowOff>
    </xdr:from>
    <xdr:ext cx="469744" cy="259045"/>
    <xdr:sp macro="" textlink="">
      <xdr:nvSpPr>
        <xdr:cNvPr id="241" name="n_1mainValue【体育館・プール】&#10;一人当たり面積"/>
        <xdr:cNvSpPr txBox="1"/>
      </xdr:nvSpPr>
      <xdr:spPr>
        <a:xfrm>
          <a:off x="9391727" y="1066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36466</xdr:rowOff>
    </xdr:from>
    <xdr:ext cx="469744" cy="259045"/>
    <xdr:sp macro="" textlink="">
      <xdr:nvSpPr>
        <xdr:cNvPr id="242" name="n_2mainValue【体育館・プール】&#10;一人当たり面積"/>
        <xdr:cNvSpPr txBox="1"/>
      </xdr:nvSpPr>
      <xdr:spPr>
        <a:xfrm>
          <a:off x="8515427" y="106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37228</xdr:rowOff>
    </xdr:from>
    <xdr:ext cx="469744" cy="259045"/>
    <xdr:sp macro="" textlink="">
      <xdr:nvSpPr>
        <xdr:cNvPr id="243" name="n_3mainValue【体育館・プール】&#10;一人当たり面積"/>
        <xdr:cNvSpPr txBox="1"/>
      </xdr:nvSpPr>
      <xdr:spPr>
        <a:xfrm>
          <a:off x="7626427" y="106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83" name="楕円 282"/>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74947</xdr:rowOff>
    </xdr:from>
    <xdr:ext cx="405111" cy="259045"/>
    <xdr:sp macro="" textlink="">
      <xdr:nvSpPr>
        <xdr:cNvPr id="284" name="【福祉施設】&#10;有形固定資産減価償却率該当値テキスト"/>
        <xdr:cNvSpPr txBox="1"/>
      </xdr:nvSpPr>
      <xdr:spPr>
        <a:xfrm>
          <a:off x="4673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85" name="楕円 284"/>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81</xdr:row>
      <xdr:rowOff>152400</xdr:rowOff>
    </xdr:to>
    <xdr:cxnSp macro="">
      <xdr:nvCxnSpPr>
        <xdr:cNvPr id="286" name="直線コネクタ 285"/>
        <xdr:cNvCxnSpPr/>
      </xdr:nvCxnSpPr>
      <xdr:spPr>
        <a:xfrm flipV="1">
          <a:off x="3797300" y="139903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151130</xdr:rowOff>
    </xdr:from>
    <xdr:to>
      <xdr:col>15</xdr:col>
      <xdr:colOff>101600</xdr:colOff>
      <xdr:row>82</xdr:row>
      <xdr:rowOff>81280</xdr:rowOff>
    </xdr:to>
    <xdr:sp macro="" textlink="">
      <xdr:nvSpPr>
        <xdr:cNvPr id="287" name="楕円 286"/>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30480</xdr:rowOff>
    </xdr:to>
    <xdr:cxnSp macro="">
      <xdr:nvCxnSpPr>
        <xdr:cNvPr id="288" name="直線コネクタ 287"/>
        <xdr:cNvCxnSpPr/>
      </xdr:nvCxnSpPr>
      <xdr:spPr>
        <a:xfrm flipV="1">
          <a:off x="2908300" y="140398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289" name="楕円 288"/>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102870</xdr:rowOff>
    </xdr:to>
    <xdr:cxnSp macro="">
      <xdr:nvCxnSpPr>
        <xdr:cNvPr id="290" name="直線コネクタ 289"/>
        <xdr:cNvCxnSpPr/>
      </xdr:nvCxnSpPr>
      <xdr:spPr>
        <a:xfrm flipV="1">
          <a:off x="2019300" y="14089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294" name="n_1mainValue【福祉施設】&#10;有形固定資産減価償却率"/>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295" name="n_2mainValue【福祉施設】&#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170197</xdr:rowOff>
    </xdr:from>
    <xdr:ext cx="405111" cy="259045"/>
    <xdr:sp macro="" textlink="">
      <xdr:nvSpPr>
        <xdr:cNvPr id="296" name="n_3mainValue【福祉施設】&#10;有形固定資産減価償却率"/>
        <xdr:cNvSpPr txBox="1"/>
      </xdr:nvSpPr>
      <xdr:spPr>
        <a:xfrm>
          <a:off x="1816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3629</xdr:rowOff>
    </xdr:from>
    <xdr:to>
      <xdr:col>55</xdr:col>
      <xdr:colOff>50800</xdr:colOff>
      <xdr:row>86</xdr:row>
      <xdr:rowOff>105229</xdr:rowOff>
    </xdr:to>
    <xdr:sp macro="" textlink="">
      <xdr:nvSpPr>
        <xdr:cNvPr id="337" name="楕円 336"/>
        <xdr:cNvSpPr/>
      </xdr:nvSpPr>
      <xdr:spPr>
        <a:xfrm>
          <a:off x="10426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90006</xdr:rowOff>
    </xdr:from>
    <xdr:ext cx="469744" cy="259045"/>
    <xdr:sp macro="" textlink="">
      <xdr:nvSpPr>
        <xdr:cNvPr id="338" name="【福祉施設】&#10;一人当たり面積該当値テキスト"/>
        <xdr:cNvSpPr txBox="1"/>
      </xdr:nvSpPr>
      <xdr:spPr>
        <a:xfrm>
          <a:off x="10515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3629</xdr:rowOff>
    </xdr:from>
    <xdr:to>
      <xdr:col>50</xdr:col>
      <xdr:colOff>165100</xdr:colOff>
      <xdr:row>86</xdr:row>
      <xdr:rowOff>105229</xdr:rowOff>
    </xdr:to>
    <xdr:sp macro="" textlink="">
      <xdr:nvSpPr>
        <xdr:cNvPr id="339" name="楕円 338"/>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54429</xdr:rowOff>
    </xdr:from>
    <xdr:to>
      <xdr:col>55</xdr:col>
      <xdr:colOff>0</xdr:colOff>
      <xdr:row>86</xdr:row>
      <xdr:rowOff>54429</xdr:rowOff>
    </xdr:to>
    <xdr:cxnSp macro="">
      <xdr:nvCxnSpPr>
        <xdr:cNvPr id="340" name="直線コネクタ 339"/>
        <xdr:cNvCxnSpPr/>
      </xdr:nvCxnSpPr>
      <xdr:spPr>
        <a:xfrm>
          <a:off x="9639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3629</xdr:rowOff>
    </xdr:from>
    <xdr:to>
      <xdr:col>46</xdr:col>
      <xdr:colOff>38100</xdr:colOff>
      <xdr:row>86</xdr:row>
      <xdr:rowOff>105229</xdr:rowOff>
    </xdr:to>
    <xdr:sp macro="" textlink="">
      <xdr:nvSpPr>
        <xdr:cNvPr id="341" name="楕円 340"/>
        <xdr:cNvSpPr/>
      </xdr:nvSpPr>
      <xdr:spPr>
        <a:xfrm>
          <a:off x="8699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54429</xdr:rowOff>
    </xdr:from>
    <xdr:to>
      <xdr:col>50</xdr:col>
      <xdr:colOff>114300</xdr:colOff>
      <xdr:row>86</xdr:row>
      <xdr:rowOff>54429</xdr:rowOff>
    </xdr:to>
    <xdr:cxnSp macro="">
      <xdr:nvCxnSpPr>
        <xdr:cNvPr id="342" name="直線コネクタ 341"/>
        <xdr:cNvCxnSpPr/>
      </xdr:nvCxnSpPr>
      <xdr:spPr>
        <a:xfrm>
          <a:off x="8750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6894</xdr:rowOff>
    </xdr:from>
    <xdr:to>
      <xdr:col>41</xdr:col>
      <xdr:colOff>101600</xdr:colOff>
      <xdr:row>86</xdr:row>
      <xdr:rowOff>108494</xdr:rowOff>
    </xdr:to>
    <xdr:sp macro="" textlink="">
      <xdr:nvSpPr>
        <xdr:cNvPr id="343" name="楕円 342"/>
        <xdr:cNvSpPr/>
      </xdr:nvSpPr>
      <xdr:spPr>
        <a:xfrm>
          <a:off x="7810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54429</xdr:rowOff>
    </xdr:from>
    <xdr:to>
      <xdr:col>45</xdr:col>
      <xdr:colOff>177800</xdr:colOff>
      <xdr:row>86</xdr:row>
      <xdr:rowOff>57694</xdr:rowOff>
    </xdr:to>
    <xdr:cxnSp macro="">
      <xdr:nvCxnSpPr>
        <xdr:cNvPr id="344" name="直線コネクタ 343"/>
        <xdr:cNvCxnSpPr/>
      </xdr:nvCxnSpPr>
      <xdr:spPr>
        <a:xfrm flipV="1">
          <a:off x="7861300" y="147991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96356</xdr:rowOff>
    </xdr:from>
    <xdr:ext cx="469744" cy="259045"/>
    <xdr:sp macro="" textlink="">
      <xdr:nvSpPr>
        <xdr:cNvPr id="348" name="n_1mainValue【福祉施設】&#10;一人当たり面積"/>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96356</xdr:rowOff>
    </xdr:from>
    <xdr:ext cx="469744" cy="259045"/>
    <xdr:sp macro="" textlink="">
      <xdr:nvSpPr>
        <xdr:cNvPr id="349" name="n_2mainValue【福祉施設】&#10;一人当たり面積"/>
        <xdr:cNvSpPr txBox="1"/>
      </xdr:nvSpPr>
      <xdr:spPr>
        <a:xfrm>
          <a:off x="8515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99621</xdr:rowOff>
    </xdr:from>
    <xdr:ext cx="469744" cy="259045"/>
    <xdr:sp macro="" textlink="">
      <xdr:nvSpPr>
        <xdr:cNvPr id="350" name="n_3mainValue【福祉施設】&#10;一人当たり面積"/>
        <xdr:cNvSpPr txBox="1"/>
      </xdr:nvSpPr>
      <xdr:spPr>
        <a:xfrm>
          <a:off x="7626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93980</xdr:rowOff>
    </xdr:from>
    <xdr:to>
      <xdr:col>15</xdr:col>
      <xdr:colOff>101600</xdr:colOff>
      <xdr:row>101</xdr:row>
      <xdr:rowOff>24130</xdr:rowOff>
    </xdr:to>
    <xdr:sp macro="" textlink="">
      <xdr:nvSpPr>
        <xdr:cNvPr id="391" name="楕円 390"/>
        <xdr:cNvSpPr/>
      </xdr:nvSpPr>
      <xdr:spPr>
        <a:xfrm>
          <a:off x="2857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156029</xdr:rowOff>
    </xdr:from>
    <xdr:to>
      <xdr:col>10</xdr:col>
      <xdr:colOff>165100</xdr:colOff>
      <xdr:row>101</xdr:row>
      <xdr:rowOff>86179</xdr:rowOff>
    </xdr:to>
    <xdr:sp macro="" textlink="">
      <xdr:nvSpPr>
        <xdr:cNvPr id="392" name="楕円 391"/>
        <xdr:cNvSpPr/>
      </xdr:nvSpPr>
      <xdr:spPr>
        <a:xfrm>
          <a:off x="1968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144780</xdr:rowOff>
    </xdr:from>
    <xdr:to>
      <xdr:col>15</xdr:col>
      <xdr:colOff>50800</xdr:colOff>
      <xdr:row>101</xdr:row>
      <xdr:rowOff>35379</xdr:rowOff>
    </xdr:to>
    <xdr:cxnSp macro="">
      <xdr:nvCxnSpPr>
        <xdr:cNvPr id="393" name="直線コネクタ 392"/>
        <xdr:cNvCxnSpPr/>
      </xdr:nvCxnSpPr>
      <xdr:spPr>
        <a:xfrm flipV="1">
          <a:off x="2019300" y="1728978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4"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95"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96"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40657</xdr:rowOff>
    </xdr:from>
    <xdr:ext cx="405111" cy="259045"/>
    <xdr:sp macro="" textlink="">
      <xdr:nvSpPr>
        <xdr:cNvPr id="397" name="n_2mainValue【市民会館】&#10;有形固定資産減価償却率"/>
        <xdr:cNvSpPr txBox="1"/>
      </xdr:nvSpPr>
      <xdr:spPr>
        <a:xfrm>
          <a:off x="2705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102706</xdr:rowOff>
    </xdr:from>
    <xdr:ext cx="405111" cy="259045"/>
    <xdr:sp macro="" textlink="">
      <xdr:nvSpPr>
        <xdr:cNvPr id="398" name="n_3mainValue【市民会館】&#10;有形固定資産減価償却率"/>
        <xdr:cNvSpPr txBox="1"/>
      </xdr:nvSpPr>
      <xdr:spPr>
        <a:xfrm>
          <a:off x="1816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0" name="テキスト ボックス 4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2" name="テキスト ボックス 4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4" name="テキスト ボックス 4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6" name="テキスト ボックス 4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8" name="テキスト ボックス 4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0" name="テキスト ボックス 4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24" name="直線コネクタ 423"/>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26" name="直線コネクタ 4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2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28" name="直線コネクタ 42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29"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0" name="フローチャート: 判断 429"/>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1" name="フローチャート: 判断 430"/>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2" name="フローチャート: 判断 43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3" name="フローチャート: 判断 432"/>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134801</xdr:rowOff>
    </xdr:from>
    <xdr:to>
      <xdr:col>46</xdr:col>
      <xdr:colOff>38100</xdr:colOff>
      <xdr:row>108</xdr:row>
      <xdr:rowOff>64951</xdr:rowOff>
    </xdr:to>
    <xdr:sp macro="" textlink="">
      <xdr:nvSpPr>
        <xdr:cNvPr id="439" name="楕円 438"/>
        <xdr:cNvSpPr/>
      </xdr:nvSpPr>
      <xdr:spPr>
        <a:xfrm>
          <a:off x="8699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134801</xdr:rowOff>
    </xdr:from>
    <xdr:to>
      <xdr:col>41</xdr:col>
      <xdr:colOff>101600</xdr:colOff>
      <xdr:row>108</xdr:row>
      <xdr:rowOff>64951</xdr:rowOff>
    </xdr:to>
    <xdr:sp macro="" textlink="">
      <xdr:nvSpPr>
        <xdr:cNvPr id="440" name="楕円 439"/>
        <xdr:cNvSpPr/>
      </xdr:nvSpPr>
      <xdr:spPr>
        <a:xfrm>
          <a:off x="7810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14151</xdr:rowOff>
    </xdr:from>
    <xdr:to>
      <xdr:col>45</xdr:col>
      <xdr:colOff>177800</xdr:colOff>
      <xdr:row>108</xdr:row>
      <xdr:rowOff>14151</xdr:rowOff>
    </xdr:to>
    <xdr:cxnSp macro="">
      <xdr:nvCxnSpPr>
        <xdr:cNvPr id="441" name="直線コネクタ 440"/>
        <xdr:cNvCxnSpPr/>
      </xdr:nvCxnSpPr>
      <xdr:spPr>
        <a:xfrm>
          <a:off x="7861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42"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43"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4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56078</xdr:rowOff>
    </xdr:from>
    <xdr:ext cx="469744" cy="259045"/>
    <xdr:sp macro="" textlink="">
      <xdr:nvSpPr>
        <xdr:cNvPr id="445" name="n_2mainValue【市民会館】&#10;一人当たり面積"/>
        <xdr:cNvSpPr txBox="1"/>
      </xdr:nvSpPr>
      <xdr:spPr>
        <a:xfrm>
          <a:off x="8515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56078</xdr:rowOff>
    </xdr:from>
    <xdr:ext cx="469744" cy="259045"/>
    <xdr:sp macro="" textlink="">
      <xdr:nvSpPr>
        <xdr:cNvPr id="446" name="n_3mainValue【市民会館】&#10;一人当たり面積"/>
        <xdr:cNvSpPr txBox="1"/>
      </xdr:nvSpPr>
      <xdr:spPr>
        <a:xfrm>
          <a:off x="7626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8" name="テキスト ボックス 4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8" name="テキスト ボックス 4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72" name="直線コネクタ 471"/>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73"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74" name="直線コネクタ 473"/>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75"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76" name="直線コネクタ 475"/>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77"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78" name="フローチャート: 判断 477"/>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79" name="フローチャート: 判断 478"/>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80" name="フローチャート: 判断 479"/>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81" name="フローチャート: 判断 48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129903</xdr:rowOff>
    </xdr:from>
    <xdr:to>
      <xdr:col>85</xdr:col>
      <xdr:colOff>177800</xdr:colOff>
      <xdr:row>37</xdr:row>
      <xdr:rowOff>60053</xdr:rowOff>
    </xdr:to>
    <xdr:sp macro="" textlink="">
      <xdr:nvSpPr>
        <xdr:cNvPr id="487" name="楕円 486"/>
        <xdr:cNvSpPr/>
      </xdr:nvSpPr>
      <xdr:spPr>
        <a:xfrm>
          <a:off x="16268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108330</xdr:rowOff>
    </xdr:from>
    <xdr:ext cx="405111" cy="259045"/>
    <xdr:sp macro="" textlink="">
      <xdr:nvSpPr>
        <xdr:cNvPr id="488" name="【一般廃棄物処理施設】&#10;有形固定資産減価償却率該当値テキスト"/>
        <xdr:cNvSpPr txBox="1"/>
      </xdr:nvSpPr>
      <xdr:spPr>
        <a:xfrm>
          <a:off x="16357600"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165826</xdr:rowOff>
    </xdr:from>
    <xdr:to>
      <xdr:col>81</xdr:col>
      <xdr:colOff>101600</xdr:colOff>
      <xdr:row>37</xdr:row>
      <xdr:rowOff>95976</xdr:rowOff>
    </xdr:to>
    <xdr:sp macro="" textlink="">
      <xdr:nvSpPr>
        <xdr:cNvPr id="489" name="楕円 488"/>
        <xdr:cNvSpPr/>
      </xdr:nvSpPr>
      <xdr:spPr>
        <a:xfrm>
          <a:off x="15430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9253</xdr:rowOff>
    </xdr:from>
    <xdr:to>
      <xdr:col>85</xdr:col>
      <xdr:colOff>127000</xdr:colOff>
      <xdr:row>37</xdr:row>
      <xdr:rowOff>45176</xdr:rowOff>
    </xdr:to>
    <xdr:cxnSp macro="">
      <xdr:nvCxnSpPr>
        <xdr:cNvPr id="490" name="直線コネクタ 489"/>
        <xdr:cNvCxnSpPr/>
      </xdr:nvCxnSpPr>
      <xdr:spPr>
        <a:xfrm flipV="1">
          <a:off x="15481300" y="63529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91" name="楕円 490"/>
        <xdr:cNvSpPr/>
      </xdr:nvSpPr>
      <xdr:spPr>
        <a:xfrm>
          <a:off x="14541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45176</xdr:rowOff>
    </xdr:from>
    <xdr:to>
      <xdr:col>81</xdr:col>
      <xdr:colOff>50800</xdr:colOff>
      <xdr:row>37</xdr:row>
      <xdr:rowOff>82731</xdr:rowOff>
    </xdr:to>
    <xdr:cxnSp macro="">
      <xdr:nvCxnSpPr>
        <xdr:cNvPr id="492" name="直線コネクタ 491"/>
        <xdr:cNvCxnSpPr/>
      </xdr:nvCxnSpPr>
      <xdr:spPr>
        <a:xfrm flipV="1">
          <a:off x="14592300" y="63888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53158</xdr:rowOff>
    </xdr:from>
    <xdr:to>
      <xdr:col>72</xdr:col>
      <xdr:colOff>38100</xdr:colOff>
      <xdr:row>37</xdr:row>
      <xdr:rowOff>154758</xdr:rowOff>
    </xdr:to>
    <xdr:sp macro="" textlink="">
      <xdr:nvSpPr>
        <xdr:cNvPr id="493" name="楕円 492"/>
        <xdr:cNvSpPr/>
      </xdr:nvSpPr>
      <xdr:spPr>
        <a:xfrm>
          <a:off x="13652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103958</xdr:rowOff>
    </xdr:to>
    <xdr:cxnSp macro="">
      <xdr:nvCxnSpPr>
        <xdr:cNvPr id="494" name="直線コネクタ 493"/>
        <xdr:cNvCxnSpPr/>
      </xdr:nvCxnSpPr>
      <xdr:spPr>
        <a:xfrm flipV="1">
          <a:off x="13703300" y="64263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95"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96"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97"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87103</xdr:rowOff>
    </xdr:from>
    <xdr:ext cx="405111" cy="259045"/>
    <xdr:sp macro="" textlink="">
      <xdr:nvSpPr>
        <xdr:cNvPr id="498" name="n_1mainValue【一般廃棄物処理施設】&#10;有形固定資産減価償却率"/>
        <xdr:cNvSpPr txBox="1"/>
      </xdr:nvSpPr>
      <xdr:spPr>
        <a:xfrm>
          <a:off x="15266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99" name="n_2mainValue【一般廃棄物処理施設】&#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145886</xdr:rowOff>
    </xdr:from>
    <xdr:ext cx="405111" cy="259045"/>
    <xdr:sp macro="" textlink="">
      <xdr:nvSpPr>
        <xdr:cNvPr id="500" name="n_3mainValue【一般廃棄物処理施設】&#10;有形固定資産減価償却率"/>
        <xdr:cNvSpPr txBox="1"/>
      </xdr:nvSpPr>
      <xdr:spPr>
        <a:xfrm>
          <a:off x="13500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4" name="テキスト ボックス 51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6" name="テキスト ボックス 5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8" name="テキスト ボックス 5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2" name="テキスト ボックス 52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24" name="直線コネクタ 523"/>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25"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26" name="直線コネクタ 525"/>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27"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28" name="直線コネクタ 527"/>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29"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0" name="フローチャート: 判断 529"/>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31" name="フローチャート: 判断 530"/>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32" name="フローチャート: 判断 531"/>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33" name="フローチャート: 判断 532"/>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5622</xdr:rowOff>
    </xdr:from>
    <xdr:to>
      <xdr:col>116</xdr:col>
      <xdr:colOff>114300</xdr:colOff>
      <xdr:row>41</xdr:row>
      <xdr:rowOff>107222</xdr:rowOff>
    </xdr:to>
    <xdr:sp macro="" textlink="">
      <xdr:nvSpPr>
        <xdr:cNvPr id="539" name="楕円 538"/>
        <xdr:cNvSpPr/>
      </xdr:nvSpPr>
      <xdr:spPr>
        <a:xfrm>
          <a:off x="22110700" y="70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155499</xdr:rowOff>
    </xdr:from>
    <xdr:ext cx="534377" cy="259045"/>
    <xdr:sp macro="" textlink="">
      <xdr:nvSpPr>
        <xdr:cNvPr id="540" name="【一般廃棄物処理施設】&#10;一人当たり有形固定資産（償却資産）額該当値テキスト"/>
        <xdr:cNvSpPr txBox="1"/>
      </xdr:nvSpPr>
      <xdr:spPr>
        <a:xfrm>
          <a:off x="22199600" y="70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6670</xdr:rowOff>
    </xdr:from>
    <xdr:to>
      <xdr:col>112</xdr:col>
      <xdr:colOff>38100</xdr:colOff>
      <xdr:row>41</xdr:row>
      <xdr:rowOff>108270</xdr:rowOff>
    </xdr:to>
    <xdr:sp macro="" textlink="">
      <xdr:nvSpPr>
        <xdr:cNvPr id="541" name="楕円 540"/>
        <xdr:cNvSpPr/>
      </xdr:nvSpPr>
      <xdr:spPr>
        <a:xfrm>
          <a:off x="21272500" y="70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56422</xdr:rowOff>
    </xdr:from>
    <xdr:to>
      <xdr:col>116</xdr:col>
      <xdr:colOff>63500</xdr:colOff>
      <xdr:row>41</xdr:row>
      <xdr:rowOff>57470</xdr:rowOff>
    </xdr:to>
    <xdr:cxnSp macro="">
      <xdr:nvCxnSpPr>
        <xdr:cNvPr id="542" name="直線コネクタ 541"/>
        <xdr:cNvCxnSpPr/>
      </xdr:nvCxnSpPr>
      <xdr:spPr>
        <a:xfrm flipV="1">
          <a:off x="21323300" y="7085872"/>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7362</xdr:rowOff>
    </xdr:from>
    <xdr:to>
      <xdr:col>107</xdr:col>
      <xdr:colOff>101600</xdr:colOff>
      <xdr:row>41</xdr:row>
      <xdr:rowOff>108962</xdr:rowOff>
    </xdr:to>
    <xdr:sp macro="" textlink="">
      <xdr:nvSpPr>
        <xdr:cNvPr id="543" name="楕円 542"/>
        <xdr:cNvSpPr/>
      </xdr:nvSpPr>
      <xdr:spPr>
        <a:xfrm>
          <a:off x="20383500" y="70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57470</xdr:rowOff>
    </xdr:from>
    <xdr:to>
      <xdr:col>111</xdr:col>
      <xdr:colOff>177800</xdr:colOff>
      <xdr:row>41</xdr:row>
      <xdr:rowOff>58162</xdr:rowOff>
    </xdr:to>
    <xdr:cxnSp macro="">
      <xdr:nvCxnSpPr>
        <xdr:cNvPr id="544" name="直線コネクタ 543"/>
        <xdr:cNvCxnSpPr/>
      </xdr:nvCxnSpPr>
      <xdr:spPr>
        <a:xfrm flipV="1">
          <a:off x="20434300" y="7086920"/>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15603</xdr:rowOff>
    </xdr:from>
    <xdr:to>
      <xdr:col>102</xdr:col>
      <xdr:colOff>165100</xdr:colOff>
      <xdr:row>41</xdr:row>
      <xdr:rowOff>117203</xdr:rowOff>
    </xdr:to>
    <xdr:sp macro="" textlink="">
      <xdr:nvSpPr>
        <xdr:cNvPr id="545" name="楕円 544"/>
        <xdr:cNvSpPr/>
      </xdr:nvSpPr>
      <xdr:spPr>
        <a:xfrm>
          <a:off x="19494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58162</xdr:rowOff>
    </xdr:from>
    <xdr:to>
      <xdr:col>107</xdr:col>
      <xdr:colOff>50800</xdr:colOff>
      <xdr:row>41</xdr:row>
      <xdr:rowOff>66403</xdr:rowOff>
    </xdr:to>
    <xdr:cxnSp macro="">
      <xdr:nvCxnSpPr>
        <xdr:cNvPr id="546" name="直線コネクタ 545"/>
        <xdr:cNvCxnSpPr/>
      </xdr:nvCxnSpPr>
      <xdr:spPr>
        <a:xfrm flipV="1">
          <a:off x="19545300" y="7087612"/>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47"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48"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49"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99397</xdr:rowOff>
    </xdr:from>
    <xdr:ext cx="534377" cy="259045"/>
    <xdr:sp macro="" textlink="">
      <xdr:nvSpPr>
        <xdr:cNvPr id="550" name="n_1mainValue【一般廃棄物処理施設】&#10;一人当たり有形固定資産（償却資産）額"/>
        <xdr:cNvSpPr txBox="1"/>
      </xdr:nvSpPr>
      <xdr:spPr>
        <a:xfrm>
          <a:off x="21043411" y="71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100089</xdr:rowOff>
    </xdr:from>
    <xdr:ext cx="534377" cy="259045"/>
    <xdr:sp macro="" textlink="">
      <xdr:nvSpPr>
        <xdr:cNvPr id="551" name="n_2mainValue【一般廃棄物処理施設】&#10;一人当たり有形固定資産（償却資産）額"/>
        <xdr:cNvSpPr txBox="1"/>
      </xdr:nvSpPr>
      <xdr:spPr>
        <a:xfrm>
          <a:off x="20167111" y="71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108330</xdr:rowOff>
    </xdr:from>
    <xdr:ext cx="534377" cy="259045"/>
    <xdr:sp macro="" textlink="">
      <xdr:nvSpPr>
        <xdr:cNvPr id="552" name="n_3mainValue【一般廃棄物処理施設】&#10;一人当たり有形固定資産（償却資産）額"/>
        <xdr:cNvSpPr txBox="1"/>
      </xdr:nvSpPr>
      <xdr:spPr>
        <a:xfrm>
          <a:off x="19278111" y="71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78" name="直線コネクタ 577"/>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79"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0" name="直線コネクタ 579"/>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2" name="直線コネクタ 58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83"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84" name="フローチャート: 判断 583"/>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85" name="フローチャート: 判断 584"/>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86" name="フローチャート: 判断 585"/>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87" name="フローチャート: 判断 586"/>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161472</xdr:rowOff>
    </xdr:from>
    <xdr:to>
      <xdr:col>85</xdr:col>
      <xdr:colOff>177800</xdr:colOff>
      <xdr:row>61</xdr:row>
      <xdr:rowOff>91622</xdr:rowOff>
    </xdr:to>
    <xdr:sp macro="" textlink="">
      <xdr:nvSpPr>
        <xdr:cNvPr id="593" name="楕円 592"/>
        <xdr:cNvSpPr/>
      </xdr:nvSpPr>
      <xdr:spPr>
        <a:xfrm>
          <a:off x="16268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139899</xdr:rowOff>
    </xdr:from>
    <xdr:ext cx="405111" cy="259045"/>
    <xdr:sp macro="" textlink="">
      <xdr:nvSpPr>
        <xdr:cNvPr id="594" name="【保健センター・保健所】&#10;有形固定資産減価償却率該当値テキスト"/>
        <xdr:cNvSpPr txBox="1"/>
      </xdr:nvSpPr>
      <xdr:spPr>
        <a:xfrm>
          <a:off x="16357600"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21046</xdr:rowOff>
    </xdr:from>
    <xdr:to>
      <xdr:col>81</xdr:col>
      <xdr:colOff>101600</xdr:colOff>
      <xdr:row>61</xdr:row>
      <xdr:rowOff>122646</xdr:rowOff>
    </xdr:to>
    <xdr:sp macro="" textlink="">
      <xdr:nvSpPr>
        <xdr:cNvPr id="595" name="楕円 594"/>
        <xdr:cNvSpPr/>
      </xdr:nvSpPr>
      <xdr:spPr>
        <a:xfrm>
          <a:off x="15430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71846</xdr:rowOff>
    </xdr:to>
    <xdr:cxnSp macro="">
      <xdr:nvCxnSpPr>
        <xdr:cNvPr id="596" name="直線コネクタ 595"/>
        <xdr:cNvCxnSpPr/>
      </xdr:nvCxnSpPr>
      <xdr:spPr>
        <a:xfrm flipV="1">
          <a:off x="15481300" y="104992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53703</xdr:rowOff>
    </xdr:from>
    <xdr:to>
      <xdr:col>76</xdr:col>
      <xdr:colOff>165100</xdr:colOff>
      <xdr:row>61</xdr:row>
      <xdr:rowOff>155303</xdr:rowOff>
    </xdr:to>
    <xdr:sp macro="" textlink="">
      <xdr:nvSpPr>
        <xdr:cNvPr id="597" name="楕円 596"/>
        <xdr:cNvSpPr/>
      </xdr:nvSpPr>
      <xdr:spPr>
        <a:xfrm>
          <a:off x="14541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71846</xdr:rowOff>
    </xdr:from>
    <xdr:to>
      <xdr:col>81</xdr:col>
      <xdr:colOff>50800</xdr:colOff>
      <xdr:row>61</xdr:row>
      <xdr:rowOff>104503</xdr:rowOff>
    </xdr:to>
    <xdr:cxnSp macro="">
      <xdr:nvCxnSpPr>
        <xdr:cNvPr id="598" name="直線コネクタ 597"/>
        <xdr:cNvCxnSpPr/>
      </xdr:nvCxnSpPr>
      <xdr:spPr>
        <a:xfrm flipV="1">
          <a:off x="14592300" y="105302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99" name="楕円 598"/>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104503</xdr:rowOff>
    </xdr:from>
    <xdr:to>
      <xdr:col>76</xdr:col>
      <xdr:colOff>114300</xdr:colOff>
      <xdr:row>61</xdr:row>
      <xdr:rowOff>155122</xdr:rowOff>
    </xdr:to>
    <xdr:cxnSp macro="">
      <xdr:nvCxnSpPr>
        <xdr:cNvPr id="600" name="直線コネクタ 599"/>
        <xdr:cNvCxnSpPr/>
      </xdr:nvCxnSpPr>
      <xdr:spPr>
        <a:xfrm flipV="1">
          <a:off x="13703300" y="1056295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01"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02"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0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113773</xdr:rowOff>
    </xdr:from>
    <xdr:ext cx="405111" cy="259045"/>
    <xdr:sp macro="" textlink="">
      <xdr:nvSpPr>
        <xdr:cNvPr id="604" name="n_1mainValue【保健センター・保健所】&#10;有形固定資産減価償却率"/>
        <xdr:cNvSpPr txBox="1"/>
      </xdr:nvSpPr>
      <xdr:spPr>
        <a:xfrm>
          <a:off x="15266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146430</xdr:rowOff>
    </xdr:from>
    <xdr:ext cx="405111" cy="259045"/>
    <xdr:sp macro="" textlink="">
      <xdr:nvSpPr>
        <xdr:cNvPr id="605" name="n_2mainValue【保健センター・保健所】&#10;有形固定資産減価償却率"/>
        <xdr:cNvSpPr txBox="1"/>
      </xdr:nvSpPr>
      <xdr:spPr>
        <a:xfrm>
          <a:off x="14389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606" name="n_3mainValue【保健センター・保健所】&#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7" name="直線コネクタ 6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8" name="テキスト ボックス 6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9" name="直線コネクタ 6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0" name="テキスト ボックス 6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1" name="直線コネクタ 6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2" name="テキスト ボックス 6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3" name="直線コネクタ 6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4" name="テキスト ボックス 6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5" name="直線コネクタ 6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6" name="テキスト ボックス 6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7" name="直線コネクタ 6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8" name="テキスト ボックス 6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2" name="直線コネクタ 631"/>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3"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34" name="直線コネクタ 633"/>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3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36" name="直線コネクタ 63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37"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38" name="フローチャート: 判断 637"/>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39" name="フローチャート: 判断 638"/>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0" name="フローチャート: 判断 63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41" name="フローチャート: 判断 640"/>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25400</xdr:rowOff>
    </xdr:from>
    <xdr:to>
      <xdr:col>116</xdr:col>
      <xdr:colOff>114300</xdr:colOff>
      <xdr:row>60</xdr:row>
      <xdr:rowOff>127000</xdr:rowOff>
    </xdr:to>
    <xdr:sp macro="" textlink="">
      <xdr:nvSpPr>
        <xdr:cNvPr id="647" name="楕円 646"/>
        <xdr:cNvSpPr/>
      </xdr:nvSpPr>
      <xdr:spPr>
        <a:xfrm>
          <a:off x="22110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48277</xdr:rowOff>
    </xdr:from>
    <xdr:ext cx="469744" cy="259045"/>
    <xdr:sp macro="" textlink="">
      <xdr:nvSpPr>
        <xdr:cNvPr id="648" name="【保健センター・保健所】&#10;一人当たり面積該当値テキスト"/>
        <xdr:cNvSpPr txBox="1"/>
      </xdr:nvSpPr>
      <xdr:spPr>
        <a:xfrm>
          <a:off x="221996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649" name="楕円 648"/>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76200</xdr:rowOff>
    </xdr:from>
    <xdr:to>
      <xdr:col>116</xdr:col>
      <xdr:colOff>63500</xdr:colOff>
      <xdr:row>60</xdr:row>
      <xdr:rowOff>76200</xdr:rowOff>
    </xdr:to>
    <xdr:cxnSp macro="">
      <xdr:nvCxnSpPr>
        <xdr:cNvPr id="650" name="直線コネクタ 649"/>
        <xdr:cNvCxnSpPr/>
      </xdr:nvCxnSpPr>
      <xdr:spPr>
        <a:xfrm>
          <a:off x="21323300" y="1036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36285</xdr:rowOff>
    </xdr:from>
    <xdr:to>
      <xdr:col>107</xdr:col>
      <xdr:colOff>101600</xdr:colOff>
      <xdr:row>60</xdr:row>
      <xdr:rowOff>137885</xdr:rowOff>
    </xdr:to>
    <xdr:sp macro="" textlink="">
      <xdr:nvSpPr>
        <xdr:cNvPr id="651" name="楕円 650"/>
        <xdr:cNvSpPr/>
      </xdr:nvSpPr>
      <xdr:spPr>
        <a:xfrm>
          <a:off x="20383500" y="103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60</xdr:row>
      <xdr:rowOff>87085</xdr:rowOff>
    </xdr:to>
    <xdr:cxnSp macro="">
      <xdr:nvCxnSpPr>
        <xdr:cNvPr id="652" name="直線コネクタ 651"/>
        <xdr:cNvCxnSpPr/>
      </xdr:nvCxnSpPr>
      <xdr:spPr>
        <a:xfrm flipV="1">
          <a:off x="20434300" y="103632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36285</xdr:rowOff>
    </xdr:from>
    <xdr:to>
      <xdr:col>102</xdr:col>
      <xdr:colOff>165100</xdr:colOff>
      <xdr:row>60</xdr:row>
      <xdr:rowOff>137885</xdr:rowOff>
    </xdr:to>
    <xdr:sp macro="" textlink="">
      <xdr:nvSpPr>
        <xdr:cNvPr id="653" name="楕円 652"/>
        <xdr:cNvSpPr/>
      </xdr:nvSpPr>
      <xdr:spPr>
        <a:xfrm>
          <a:off x="19494500" y="103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87085</xdr:rowOff>
    </xdr:from>
    <xdr:to>
      <xdr:col>107</xdr:col>
      <xdr:colOff>50800</xdr:colOff>
      <xdr:row>60</xdr:row>
      <xdr:rowOff>87085</xdr:rowOff>
    </xdr:to>
    <xdr:cxnSp macro="">
      <xdr:nvCxnSpPr>
        <xdr:cNvPr id="654" name="直線コネクタ 653"/>
        <xdr:cNvCxnSpPr/>
      </xdr:nvCxnSpPr>
      <xdr:spPr>
        <a:xfrm>
          <a:off x="19545300" y="10374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55"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56"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57"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143527</xdr:rowOff>
    </xdr:from>
    <xdr:ext cx="469744" cy="259045"/>
    <xdr:sp macro="" textlink="">
      <xdr:nvSpPr>
        <xdr:cNvPr id="658" name="n_1main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59" name="n_2mainValue【保健センター・保健所】&#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154412</xdr:rowOff>
    </xdr:from>
    <xdr:ext cx="469744" cy="259045"/>
    <xdr:sp macro="" textlink="">
      <xdr:nvSpPr>
        <xdr:cNvPr id="660" name="n_3mainValue【保健センター・保健所】&#10;一人当たり面積"/>
        <xdr:cNvSpPr txBox="1"/>
      </xdr:nvSpPr>
      <xdr:spPr>
        <a:xfrm>
          <a:off x="19310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1" name="直線コネクタ 6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2" name="テキスト ボックス 6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3" name="直線コネクタ 6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4" name="テキスト ボックス 6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5" name="直線コネクタ 6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6" name="テキスト ボックス 6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7" name="直線コネクタ 6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8" name="テキスト ボックス 6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9" name="直線コネクタ 6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0" name="テキスト ボックス 6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1" name="直線コネクタ 6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2" name="テキスト ボックス 6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86" name="直線コネクタ 685"/>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87"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88" name="直線コネクタ 687"/>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89"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0" name="直線コネクタ 689"/>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91"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2" name="フローチャート: 判断 691"/>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3" name="フローチャート: 判断 692"/>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94" name="フローチャート: 判断 693"/>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5" name="フローチャート: 判断 694"/>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46082</xdr:rowOff>
    </xdr:from>
    <xdr:to>
      <xdr:col>85</xdr:col>
      <xdr:colOff>177800</xdr:colOff>
      <xdr:row>80</xdr:row>
      <xdr:rowOff>147682</xdr:rowOff>
    </xdr:to>
    <xdr:sp macro="" textlink="">
      <xdr:nvSpPr>
        <xdr:cNvPr id="701" name="楕円 700"/>
        <xdr:cNvSpPr/>
      </xdr:nvSpPr>
      <xdr:spPr>
        <a:xfrm>
          <a:off x="162687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68959</xdr:rowOff>
    </xdr:from>
    <xdr:ext cx="405111" cy="259045"/>
    <xdr:sp macro="" textlink="">
      <xdr:nvSpPr>
        <xdr:cNvPr id="702" name="【消防施設】&#10;有形固定資産減価償却率該当値テキスト"/>
        <xdr:cNvSpPr txBox="1"/>
      </xdr:nvSpPr>
      <xdr:spPr>
        <a:xfrm>
          <a:off x="16357600" y="136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83638</xdr:rowOff>
    </xdr:from>
    <xdr:to>
      <xdr:col>81</xdr:col>
      <xdr:colOff>101600</xdr:colOff>
      <xdr:row>81</xdr:row>
      <xdr:rowOff>13788</xdr:rowOff>
    </xdr:to>
    <xdr:sp macro="" textlink="">
      <xdr:nvSpPr>
        <xdr:cNvPr id="703" name="楕円 702"/>
        <xdr:cNvSpPr/>
      </xdr:nvSpPr>
      <xdr:spPr>
        <a:xfrm>
          <a:off x="15430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96882</xdr:rowOff>
    </xdr:from>
    <xdr:to>
      <xdr:col>85</xdr:col>
      <xdr:colOff>127000</xdr:colOff>
      <xdr:row>80</xdr:row>
      <xdr:rowOff>134438</xdr:rowOff>
    </xdr:to>
    <xdr:cxnSp macro="">
      <xdr:nvCxnSpPr>
        <xdr:cNvPr id="704" name="直線コネクタ 703"/>
        <xdr:cNvCxnSpPr/>
      </xdr:nvCxnSpPr>
      <xdr:spPr>
        <a:xfrm flipV="1">
          <a:off x="15481300" y="1381288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122827</xdr:rowOff>
    </xdr:from>
    <xdr:to>
      <xdr:col>76</xdr:col>
      <xdr:colOff>165100</xdr:colOff>
      <xdr:row>81</xdr:row>
      <xdr:rowOff>52977</xdr:rowOff>
    </xdr:to>
    <xdr:sp macro="" textlink="">
      <xdr:nvSpPr>
        <xdr:cNvPr id="705" name="楕円 704"/>
        <xdr:cNvSpPr/>
      </xdr:nvSpPr>
      <xdr:spPr>
        <a:xfrm>
          <a:off x="14541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134438</xdr:rowOff>
    </xdr:from>
    <xdr:to>
      <xdr:col>81</xdr:col>
      <xdr:colOff>50800</xdr:colOff>
      <xdr:row>81</xdr:row>
      <xdr:rowOff>2177</xdr:rowOff>
    </xdr:to>
    <xdr:cxnSp macro="">
      <xdr:nvCxnSpPr>
        <xdr:cNvPr id="706" name="直線コネクタ 705"/>
        <xdr:cNvCxnSpPr/>
      </xdr:nvCxnSpPr>
      <xdr:spPr>
        <a:xfrm flipV="1">
          <a:off x="14592300" y="138504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707" name="楕円 706"/>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2177</xdr:rowOff>
    </xdr:from>
    <xdr:to>
      <xdr:col>76</xdr:col>
      <xdr:colOff>114300</xdr:colOff>
      <xdr:row>82</xdr:row>
      <xdr:rowOff>15239</xdr:rowOff>
    </xdr:to>
    <xdr:cxnSp macro="">
      <xdr:nvCxnSpPr>
        <xdr:cNvPr id="708" name="直線コネクタ 707"/>
        <xdr:cNvCxnSpPr/>
      </xdr:nvCxnSpPr>
      <xdr:spPr>
        <a:xfrm flipV="1">
          <a:off x="13703300" y="13889627"/>
          <a:ext cx="8890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09"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10"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11"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30315</xdr:rowOff>
    </xdr:from>
    <xdr:ext cx="405111" cy="259045"/>
    <xdr:sp macro="" textlink="">
      <xdr:nvSpPr>
        <xdr:cNvPr id="712" name="n_1mainValue【消防施設】&#10;有形固定資産減価償却率"/>
        <xdr:cNvSpPr txBox="1"/>
      </xdr:nvSpPr>
      <xdr:spPr>
        <a:xfrm>
          <a:off x="152660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713" name="n_2main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14" name="n_3main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5" name="正方形/長方形 7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6" name="正方形/長方形 7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7" name="正方形/長方形 7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8" name="正方形/長方形 7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9" name="正方形/長方形 7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0" name="正方形/長方形 7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1" name="正方形/長方形 7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2" name="正方形/長方形 7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3" name="テキスト ボックス 7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4" name="直線コネクタ 7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5" name="直線コネクタ 7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6" name="テキスト ボックス 7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7" name="直線コネクタ 7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8" name="テキスト ボックス 7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9" name="直線コネクタ 7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0" name="テキスト ボックス 7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1" name="直線コネクタ 7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2" name="テキスト ボックス 7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36" name="直線コネクタ 735"/>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37"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38" name="直線コネクタ 73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39"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0" name="直線コネクタ 739"/>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41"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2" name="フローチャート: 判断 741"/>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3" name="フローチャート: 判断 742"/>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44" name="フローチャート: 判断 743"/>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45" name="フローチャート: 判断 744"/>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751" name="楕円 750"/>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6875</xdr:rowOff>
    </xdr:from>
    <xdr:ext cx="469744" cy="259045"/>
    <xdr:sp macro="" textlink="">
      <xdr:nvSpPr>
        <xdr:cNvPr id="752" name="【消防施設】&#10;一人当たり面積該当値テキスト"/>
        <xdr:cNvSpPr txBox="1"/>
      </xdr:nvSpPr>
      <xdr:spPr>
        <a:xfrm>
          <a:off x="22199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53" name="楕円 752"/>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754" name="直線コネクタ 753"/>
        <xdr:cNvCxnSpPr/>
      </xdr:nvCxnSpPr>
      <xdr:spPr>
        <a:xfrm>
          <a:off x="21323300" y="1448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755" name="楕円 754"/>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79248</xdr:rowOff>
    </xdr:to>
    <xdr:cxnSp macro="">
      <xdr:nvCxnSpPr>
        <xdr:cNvPr id="756" name="直線コネクタ 755"/>
        <xdr:cNvCxnSpPr/>
      </xdr:nvCxnSpPr>
      <xdr:spPr>
        <a:xfrm>
          <a:off x="20434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57" name="楕円 756"/>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83820</xdr:rowOff>
    </xdr:to>
    <xdr:cxnSp macro="">
      <xdr:nvCxnSpPr>
        <xdr:cNvPr id="758" name="直線コネクタ 757"/>
        <xdr:cNvCxnSpPr/>
      </xdr:nvCxnSpPr>
      <xdr:spPr>
        <a:xfrm flipV="1">
          <a:off x="19545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59"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60"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61"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121175</xdr:rowOff>
    </xdr:from>
    <xdr:ext cx="469744" cy="259045"/>
    <xdr:sp macro="" textlink="">
      <xdr:nvSpPr>
        <xdr:cNvPr id="762" name="n_1mainValue【消防施設】&#10;一人当たり面積"/>
        <xdr:cNvSpPr txBox="1"/>
      </xdr:nvSpPr>
      <xdr:spPr>
        <a:xfrm>
          <a:off x="210757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63" name="n_2main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64" name="n_3mainValue【消防施設】&#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0" name="直線コネクタ 78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2" name="直線コネクタ 79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9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96" name="フローチャート: 判断 79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97" name="フローチャート: 判断 79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98" name="フローチャート: 判断 79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99" name="フローチャート: 判断 79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84182</xdr:rowOff>
    </xdr:from>
    <xdr:to>
      <xdr:col>85</xdr:col>
      <xdr:colOff>177800</xdr:colOff>
      <xdr:row>101</xdr:row>
      <xdr:rowOff>14332</xdr:rowOff>
    </xdr:to>
    <xdr:sp macro="" textlink="">
      <xdr:nvSpPr>
        <xdr:cNvPr id="805" name="楕円 804"/>
        <xdr:cNvSpPr/>
      </xdr:nvSpPr>
      <xdr:spPr>
        <a:xfrm>
          <a:off x="162687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107059</xdr:rowOff>
    </xdr:from>
    <xdr:ext cx="405111" cy="259045"/>
    <xdr:sp macro="" textlink="">
      <xdr:nvSpPr>
        <xdr:cNvPr id="806" name="【庁舎】&#10;有形固定資産減価償却率該当値テキスト"/>
        <xdr:cNvSpPr txBox="1"/>
      </xdr:nvSpPr>
      <xdr:spPr>
        <a:xfrm>
          <a:off x="16357600" y="170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115207</xdr:rowOff>
    </xdr:from>
    <xdr:to>
      <xdr:col>81</xdr:col>
      <xdr:colOff>101600</xdr:colOff>
      <xdr:row>101</xdr:row>
      <xdr:rowOff>45357</xdr:rowOff>
    </xdr:to>
    <xdr:sp macro="" textlink="">
      <xdr:nvSpPr>
        <xdr:cNvPr id="807" name="楕円 806"/>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134982</xdr:rowOff>
    </xdr:from>
    <xdr:to>
      <xdr:col>85</xdr:col>
      <xdr:colOff>127000</xdr:colOff>
      <xdr:row>100</xdr:row>
      <xdr:rowOff>166007</xdr:rowOff>
    </xdr:to>
    <xdr:cxnSp macro="">
      <xdr:nvCxnSpPr>
        <xdr:cNvPr id="808" name="直線コネクタ 807"/>
        <xdr:cNvCxnSpPr/>
      </xdr:nvCxnSpPr>
      <xdr:spPr>
        <a:xfrm flipV="1">
          <a:off x="15481300" y="172799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141332</xdr:rowOff>
    </xdr:from>
    <xdr:to>
      <xdr:col>76</xdr:col>
      <xdr:colOff>165100</xdr:colOff>
      <xdr:row>101</xdr:row>
      <xdr:rowOff>71482</xdr:rowOff>
    </xdr:to>
    <xdr:sp macro="" textlink="">
      <xdr:nvSpPr>
        <xdr:cNvPr id="809" name="楕円 808"/>
        <xdr:cNvSpPr/>
      </xdr:nvSpPr>
      <xdr:spPr>
        <a:xfrm>
          <a:off x="14541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166007</xdr:rowOff>
    </xdr:from>
    <xdr:to>
      <xdr:col>81</xdr:col>
      <xdr:colOff>50800</xdr:colOff>
      <xdr:row>101</xdr:row>
      <xdr:rowOff>20682</xdr:rowOff>
    </xdr:to>
    <xdr:cxnSp macro="">
      <xdr:nvCxnSpPr>
        <xdr:cNvPr id="810" name="直線コネクタ 809"/>
        <xdr:cNvCxnSpPr/>
      </xdr:nvCxnSpPr>
      <xdr:spPr>
        <a:xfrm flipV="1">
          <a:off x="14592300" y="173110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17236</xdr:rowOff>
    </xdr:from>
    <xdr:to>
      <xdr:col>72</xdr:col>
      <xdr:colOff>38100</xdr:colOff>
      <xdr:row>101</xdr:row>
      <xdr:rowOff>118836</xdr:rowOff>
    </xdr:to>
    <xdr:sp macro="" textlink="">
      <xdr:nvSpPr>
        <xdr:cNvPr id="811" name="楕円 810"/>
        <xdr:cNvSpPr/>
      </xdr:nvSpPr>
      <xdr:spPr>
        <a:xfrm>
          <a:off x="13652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20682</xdr:rowOff>
    </xdr:from>
    <xdr:to>
      <xdr:col>76</xdr:col>
      <xdr:colOff>114300</xdr:colOff>
      <xdr:row>101</xdr:row>
      <xdr:rowOff>68036</xdr:rowOff>
    </xdr:to>
    <xdr:cxnSp macro="">
      <xdr:nvCxnSpPr>
        <xdr:cNvPr id="812" name="直線コネクタ 811"/>
        <xdr:cNvCxnSpPr/>
      </xdr:nvCxnSpPr>
      <xdr:spPr>
        <a:xfrm flipV="1">
          <a:off x="13703300" y="1733713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3"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14"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15"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61884</xdr:rowOff>
    </xdr:from>
    <xdr:ext cx="405111" cy="259045"/>
    <xdr:sp macro="" textlink="">
      <xdr:nvSpPr>
        <xdr:cNvPr id="816" name="n_1mainValue【庁舎】&#10;有形固定資産減価償却率"/>
        <xdr:cNvSpPr txBox="1"/>
      </xdr:nvSpPr>
      <xdr:spPr>
        <a:xfrm>
          <a:off x="15266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88009</xdr:rowOff>
    </xdr:from>
    <xdr:ext cx="405111" cy="259045"/>
    <xdr:sp macro="" textlink="">
      <xdr:nvSpPr>
        <xdr:cNvPr id="817" name="n_2mainValue【庁舎】&#10;有形固定資産減価償却率"/>
        <xdr:cNvSpPr txBox="1"/>
      </xdr:nvSpPr>
      <xdr:spPr>
        <a:xfrm>
          <a:off x="143897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135363</xdr:rowOff>
    </xdr:from>
    <xdr:ext cx="405111" cy="259045"/>
    <xdr:sp macro="" textlink="">
      <xdr:nvSpPr>
        <xdr:cNvPr id="818" name="n_3mainValue【庁舎】&#10;有形固定資産減価償却率"/>
        <xdr:cNvSpPr txBox="1"/>
      </xdr:nvSpPr>
      <xdr:spPr>
        <a:xfrm>
          <a:off x="13500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9" name="テキスト ボックス 8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45" name="直線コネクタ 844"/>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46"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47" name="直線コネクタ 846"/>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48"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49" name="直線コネクタ 848"/>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50"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1" name="フローチャート: 判断 850"/>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2" name="フローチャート: 判断 851"/>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3" name="フローチャート: 判断 852"/>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54" name="フローチャート: 判断 853"/>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123371</xdr:rowOff>
    </xdr:from>
    <xdr:to>
      <xdr:col>116</xdr:col>
      <xdr:colOff>114300</xdr:colOff>
      <xdr:row>109</xdr:row>
      <xdr:rowOff>53521</xdr:rowOff>
    </xdr:to>
    <xdr:sp macro="" textlink="">
      <xdr:nvSpPr>
        <xdr:cNvPr id="860" name="楕円 859"/>
        <xdr:cNvSpPr/>
      </xdr:nvSpPr>
      <xdr:spPr>
        <a:xfrm>
          <a:off x="22110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38298</xdr:rowOff>
    </xdr:from>
    <xdr:ext cx="469744" cy="259045"/>
    <xdr:sp macro="" textlink="">
      <xdr:nvSpPr>
        <xdr:cNvPr id="861" name="【庁舎】&#10;一人当たり面積該当値テキスト"/>
        <xdr:cNvSpPr txBox="1"/>
      </xdr:nvSpPr>
      <xdr:spPr>
        <a:xfrm>
          <a:off x="22199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126637</xdr:rowOff>
    </xdr:from>
    <xdr:to>
      <xdr:col>112</xdr:col>
      <xdr:colOff>38100</xdr:colOff>
      <xdr:row>109</xdr:row>
      <xdr:rowOff>56787</xdr:rowOff>
    </xdr:to>
    <xdr:sp macro="" textlink="">
      <xdr:nvSpPr>
        <xdr:cNvPr id="862" name="楕円 861"/>
        <xdr:cNvSpPr/>
      </xdr:nvSpPr>
      <xdr:spPr>
        <a:xfrm>
          <a:off x="2127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2721</xdr:rowOff>
    </xdr:from>
    <xdr:to>
      <xdr:col>116</xdr:col>
      <xdr:colOff>63500</xdr:colOff>
      <xdr:row>109</xdr:row>
      <xdr:rowOff>5987</xdr:rowOff>
    </xdr:to>
    <xdr:cxnSp macro="">
      <xdr:nvCxnSpPr>
        <xdr:cNvPr id="863" name="直線コネクタ 862"/>
        <xdr:cNvCxnSpPr/>
      </xdr:nvCxnSpPr>
      <xdr:spPr>
        <a:xfrm flipV="1">
          <a:off x="21323300" y="186907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129902</xdr:rowOff>
    </xdr:from>
    <xdr:to>
      <xdr:col>107</xdr:col>
      <xdr:colOff>101600</xdr:colOff>
      <xdr:row>109</xdr:row>
      <xdr:rowOff>60052</xdr:rowOff>
    </xdr:to>
    <xdr:sp macro="" textlink="">
      <xdr:nvSpPr>
        <xdr:cNvPr id="864" name="楕円 863"/>
        <xdr:cNvSpPr/>
      </xdr:nvSpPr>
      <xdr:spPr>
        <a:xfrm>
          <a:off x="20383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5987</xdr:rowOff>
    </xdr:from>
    <xdr:to>
      <xdr:col>111</xdr:col>
      <xdr:colOff>177800</xdr:colOff>
      <xdr:row>109</xdr:row>
      <xdr:rowOff>9252</xdr:rowOff>
    </xdr:to>
    <xdr:cxnSp macro="">
      <xdr:nvCxnSpPr>
        <xdr:cNvPr id="865" name="直線コネクタ 864"/>
        <xdr:cNvCxnSpPr/>
      </xdr:nvCxnSpPr>
      <xdr:spPr>
        <a:xfrm flipV="1">
          <a:off x="20434300" y="186940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109</xdr:row>
      <xdr:rowOff>10705</xdr:rowOff>
    </xdr:from>
    <xdr:to>
      <xdr:col>102</xdr:col>
      <xdr:colOff>165100</xdr:colOff>
      <xdr:row>109</xdr:row>
      <xdr:rowOff>112305</xdr:rowOff>
    </xdr:to>
    <xdr:sp macro="" textlink="">
      <xdr:nvSpPr>
        <xdr:cNvPr id="866" name="楕円 865"/>
        <xdr:cNvSpPr/>
      </xdr:nvSpPr>
      <xdr:spPr>
        <a:xfrm>
          <a:off x="19494500" y="186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9252</xdr:rowOff>
    </xdr:from>
    <xdr:to>
      <xdr:col>107</xdr:col>
      <xdr:colOff>50800</xdr:colOff>
      <xdr:row>109</xdr:row>
      <xdr:rowOff>61505</xdr:rowOff>
    </xdr:to>
    <xdr:cxnSp macro="">
      <xdr:nvCxnSpPr>
        <xdr:cNvPr id="867" name="直線コネクタ 866"/>
        <xdr:cNvCxnSpPr/>
      </xdr:nvCxnSpPr>
      <xdr:spPr>
        <a:xfrm flipV="1">
          <a:off x="19545300" y="186973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68"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69"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70"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47914</xdr:rowOff>
    </xdr:from>
    <xdr:ext cx="469744" cy="259045"/>
    <xdr:sp macro="" textlink="">
      <xdr:nvSpPr>
        <xdr:cNvPr id="871" name="n_1mainValue【庁舎】&#10;一人当たり面積"/>
        <xdr:cNvSpPr txBox="1"/>
      </xdr:nvSpPr>
      <xdr:spPr>
        <a:xfrm>
          <a:off x="210757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51179</xdr:rowOff>
    </xdr:from>
    <xdr:ext cx="469744" cy="259045"/>
    <xdr:sp macro="" textlink="">
      <xdr:nvSpPr>
        <xdr:cNvPr id="872" name="n_2mainValue【庁舎】&#10;一人当たり面積"/>
        <xdr:cNvSpPr txBox="1"/>
      </xdr:nvSpPr>
      <xdr:spPr>
        <a:xfrm>
          <a:off x="201994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103432</xdr:rowOff>
    </xdr:from>
    <xdr:ext cx="469744" cy="259045"/>
    <xdr:sp macro="" textlink="">
      <xdr:nvSpPr>
        <xdr:cNvPr id="873" name="n_3mainValue【庁舎】&#10;一人当たり面積"/>
        <xdr:cNvSpPr txBox="1"/>
      </xdr:nvSpPr>
      <xdr:spPr>
        <a:xfrm>
          <a:off x="19310427" y="1879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については有形固定資産減価償却率が比較的低いが、これは湖西市複合運動施設（アメニティプラザ、</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年度建設）や新居体育館（</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年度建設）、湖西市健康福祉センター（</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年度建設）など、比較的新しい施設が多いためといえる。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古い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施設が多い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類似団体と比較し有形固定資産減価償却率が高く、老朽化が進んでいると判断される。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とりわけ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さに反して一人当たり面積が小さいことから、必要な広さを確保しつつ、周辺の公共施設との複合化などを含め、計画的な整備・改修を行っていく必要がある。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年度に取壊ししたため、それ以降は除外となっている。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59,678
56,705
86.56
21,554,398
19,961,576
1,364,583
13,813,539
16,542,692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自動車関連企業をはじめとした法人税収入などにより、類似団体平均を上回っている。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財政力指数は前年度同値であるが、今後は法人税率の引き下げや企業業績の下振れリスクもあることから楽観できる状況ではない。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徴収業務の強化や経常経費の抑制など、一層の歳入確保と歳出削減に努める。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124178</xdr:rowOff>
    </xdr:to>
    <xdr:cxnSp macro="">
      <xdr:nvCxnSpPr>
        <xdr:cNvPr id="69" name="直線コネクタ 68"/>
        <xdr:cNvCxnSpPr/>
      </xdr:nvCxnSpPr>
      <xdr:spPr>
        <a:xfrm>
          <a:off x="4114800" y="681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150989</xdr:rowOff>
    </xdr:to>
    <xdr:cxnSp macro="">
      <xdr:nvCxnSpPr>
        <xdr:cNvPr id="72" name="直線コネクタ 71"/>
        <xdr:cNvCxnSpPr/>
      </xdr:nvCxnSpPr>
      <xdr:spPr>
        <a:xfrm flipV="1">
          <a:off x="3225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40</xdr:row>
      <xdr:rowOff>6350</xdr:rowOff>
    </xdr:to>
    <xdr:cxnSp macro="">
      <xdr:nvCxnSpPr>
        <xdr:cNvPr id="75" name="直線コネクタ 74"/>
        <xdr:cNvCxnSpPr/>
      </xdr:nvCxnSpPr>
      <xdr:spPr>
        <a:xfrm flipV="1">
          <a:off x="2336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33161</xdr:rowOff>
    </xdr:to>
    <xdr:cxnSp macro="">
      <xdr:nvCxnSpPr>
        <xdr:cNvPr id="78" name="直線コネクタ 77"/>
        <xdr:cNvCxnSpPr/>
      </xdr:nvCxnSpPr>
      <xdr:spPr>
        <a:xfrm flipV="1">
          <a:off x="1447800" y="68643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類似団体平均を下回っており、弾力性はあるといえるが、市税の減により前年の数値を上回った。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管理のほか事務事業の見直し及び優先度の低い事務事業については廃止・縮小するなど、経常経費の削減に努めているところであるが、今後は普通交付税の合併算定替の終了に伴う歳入減が見込まれることから、歳入に見合った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66040</xdr:rowOff>
    </xdr:to>
    <xdr:cxnSp macro="">
      <xdr:nvCxnSpPr>
        <xdr:cNvPr id="130" name="直線コネクタ 129"/>
        <xdr:cNvCxnSpPr/>
      </xdr:nvCxnSpPr>
      <xdr:spPr>
        <a:xfrm>
          <a:off x="4114800" y="1079982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22606</xdr:rowOff>
    </xdr:to>
    <xdr:cxnSp macro="">
      <xdr:nvCxnSpPr>
        <xdr:cNvPr id="133" name="直線コネクタ 132"/>
        <xdr:cNvCxnSpPr/>
      </xdr:nvCxnSpPr>
      <xdr:spPr>
        <a:xfrm flipV="1">
          <a:off x="3225800" y="10799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63</xdr:row>
      <xdr:rowOff>22606</xdr:rowOff>
    </xdr:to>
    <xdr:cxnSp macro="">
      <xdr:nvCxnSpPr>
        <xdr:cNvPr id="136" name="直線コネクタ 135"/>
        <xdr:cNvCxnSpPr/>
      </xdr:nvCxnSpPr>
      <xdr:spPr>
        <a:xfrm>
          <a:off x="2336800" y="1065987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29972</xdr:rowOff>
    </xdr:to>
    <xdr:cxnSp macro="">
      <xdr:nvCxnSpPr>
        <xdr:cNvPr id="139" name="直線コネクタ 138"/>
        <xdr:cNvCxnSpPr/>
      </xdr:nvCxnSpPr>
      <xdr:spPr>
        <a:xfrm>
          <a:off x="1447800" y="106357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43" name="テキスト ボックス 142"/>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0"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2" name="テキスト ボックス 151"/>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3" name="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4" name="テキスト ボックス 153"/>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5" name="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6" name="テキスト ボックス 155"/>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7" name="楕円 156"/>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58" name="テキスト ボックス 157"/>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類似団体平均及び自団体の前年度数値を上回った。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要因としては、消防業務や保育所を直営で行っているため、人件費の占める割合が高いこと、ふるさと納税関係業務の委託料を含む物件費が高くなっていることが挙げられる。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今後も定員管理による人件費の抑制や、経常経費の削減に努める。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96558</xdr:rowOff>
    </xdr:from>
    <xdr:to>
      <xdr:col>23</xdr:col>
      <xdr:colOff>133350</xdr:colOff>
      <xdr:row>82</xdr:row>
      <xdr:rowOff>126817</xdr:rowOff>
    </xdr:to>
    <xdr:cxnSp macro="">
      <xdr:nvCxnSpPr>
        <xdr:cNvPr id="191" name="直線コネクタ 190"/>
        <xdr:cNvCxnSpPr/>
      </xdr:nvCxnSpPr>
      <xdr:spPr>
        <a:xfrm>
          <a:off x="4114800" y="14155458"/>
          <a:ext cx="8382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96558</xdr:rowOff>
    </xdr:from>
    <xdr:to>
      <xdr:col>19</xdr:col>
      <xdr:colOff>133350</xdr:colOff>
      <xdr:row>82</xdr:row>
      <xdr:rowOff>112252</xdr:rowOff>
    </xdr:to>
    <xdr:cxnSp macro="">
      <xdr:nvCxnSpPr>
        <xdr:cNvPr id="194" name="直線コネクタ 193"/>
        <xdr:cNvCxnSpPr/>
      </xdr:nvCxnSpPr>
      <xdr:spPr>
        <a:xfrm flipV="1">
          <a:off x="3225800" y="14155458"/>
          <a:ext cx="889000" cy="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112252</xdr:rowOff>
    </xdr:from>
    <xdr:to>
      <xdr:col>15</xdr:col>
      <xdr:colOff>82550</xdr:colOff>
      <xdr:row>82</xdr:row>
      <xdr:rowOff>120650</xdr:rowOff>
    </xdr:to>
    <xdr:cxnSp macro="">
      <xdr:nvCxnSpPr>
        <xdr:cNvPr id="197" name="直線コネクタ 196"/>
        <xdr:cNvCxnSpPr/>
      </xdr:nvCxnSpPr>
      <xdr:spPr>
        <a:xfrm flipV="1">
          <a:off x="2336800" y="14171152"/>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59437</xdr:rowOff>
    </xdr:from>
    <xdr:to>
      <xdr:col>11</xdr:col>
      <xdr:colOff>31750</xdr:colOff>
      <xdr:row>82</xdr:row>
      <xdr:rowOff>120650</xdr:rowOff>
    </xdr:to>
    <xdr:cxnSp macro="">
      <xdr:nvCxnSpPr>
        <xdr:cNvPr id="200" name="直線コネクタ 199"/>
        <xdr:cNvCxnSpPr/>
      </xdr:nvCxnSpPr>
      <xdr:spPr>
        <a:xfrm>
          <a:off x="1447800" y="14118337"/>
          <a:ext cx="889000" cy="6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76017</xdr:rowOff>
    </xdr:from>
    <xdr:to>
      <xdr:col>23</xdr:col>
      <xdr:colOff>184150</xdr:colOff>
      <xdr:row>83</xdr:row>
      <xdr:rowOff>6167</xdr:rowOff>
    </xdr:to>
    <xdr:sp macro="" textlink="">
      <xdr:nvSpPr>
        <xdr:cNvPr id="210" name="楕円 209"/>
        <xdr:cNvSpPr/>
      </xdr:nvSpPr>
      <xdr:spPr>
        <a:xfrm>
          <a:off x="4902200" y="14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48094</xdr:rowOff>
    </xdr:from>
    <xdr:ext cx="762000" cy="259045"/>
    <xdr:sp macro="" textlink="">
      <xdr:nvSpPr>
        <xdr:cNvPr id="211" name="人件費・物件費等の状況該当値テキスト"/>
        <xdr:cNvSpPr txBox="1"/>
      </xdr:nvSpPr>
      <xdr:spPr>
        <a:xfrm>
          <a:off x="5041900" y="1410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45758</xdr:rowOff>
    </xdr:from>
    <xdr:to>
      <xdr:col>19</xdr:col>
      <xdr:colOff>184150</xdr:colOff>
      <xdr:row>82</xdr:row>
      <xdr:rowOff>147358</xdr:rowOff>
    </xdr:to>
    <xdr:sp macro="" textlink="">
      <xdr:nvSpPr>
        <xdr:cNvPr id="212" name="楕円 211"/>
        <xdr:cNvSpPr/>
      </xdr:nvSpPr>
      <xdr:spPr>
        <a:xfrm>
          <a:off x="4064000" y="141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132135</xdr:rowOff>
    </xdr:from>
    <xdr:ext cx="736600" cy="259045"/>
    <xdr:sp macro="" textlink="">
      <xdr:nvSpPr>
        <xdr:cNvPr id="213" name="テキスト ボックス 212"/>
        <xdr:cNvSpPr txBox="1"/>
      </xdr:nvSpPr>
      <xdr:spPr>
        <a:xfrm>
          <a:off x="3733800" y="1419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61452</xdr:rowOff>
    </xdr:from>
    <xdr:to>
      <xdr:col>15</xdr:col>
      <xdr:colOff>133350</xdr:colOff>
      <xdr:row>82</xdr:row>
      <xdr:rowOff>163052</xdr:rowOff>
    </xdr:to>
    <xdr:sp macro="" textlink="">
      <xdr:nvSpPr>
        <xdr:cNvPr id="214" name="楕円 213"/>
        <xdr:cNvSpPr/>
      </xdr:nvSpPr>
      <xdr:spPr>
        <a:xfrm>
          <a:off x="3175000" y="141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147829</xdr:rowOff>
    </xdr:from>
    <xdr:ext cx="762000" cy="259045"/>
    <xdr:sp macro="" textlink="">
      <xdr:nvSpPr>
        <xdr:cNvPr id="215" name="テキスト ボックス 214"/>
        <xdr:cNvSpPr txBox="1"/>
      </xdr:nvSpPr>
      <xdr:spPr>
        <a:xfrm>
          <a:off x="2844800" y="142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69850</xdr:rowOff>
    </xdr:from>
    <xdr:to>
      <xdr:col>11</xdr:col>
      <xdr:colOff>82550</xdr:colOff>
      <xdr:row>83</xdr:row>
      <xdr:rowOff>0</xdr:rowOff>
    </xdr:to>
    <xdr:sp macro="" textlink="">
      <xdr:nvSpPr>
        <xdr:cNvPr id="216" name="楕円 215"/>
        <xdr:cNvSpPr/>
      </xdr:nvSpPr>
      <xdr:spPr>
        <a:xfrm>
          <a:off x="22860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156227</xdr:rowOff>
    </xdr:from>
    <xdr:ext cx="762000" cy="259045"/>
    <xdr:sp macro="" textlink="">
      <xdr:nvSpPr>
        <xdr:cNvPr id="217" name="テキスト ボックス 216"/>
        <xdr:cNvSpPr txBox="1"/>
      </xdr:nvSpPr>
      <xdr:spPr>
        <a:xfrm>
          <a:off x="19558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8637</xdr:rowOff>
    </xdr:from>
    <xdr:to>
      <xdr:col>7</xdr:col>
      <xdr:colOff>31750</xdr:colOff>
      <xdr:row>82</xdr:row>
      <xdr:rowOff>110237</xdr:rowOff>
    </xdr:to>
    <xdr:sp macro="" textlink="">
      <xdr:nvSpPr>
        <xdr:cNvPr id="218" name="楕円 217"/>
        <xdr:cNvSpPr/>
      </xdr:nvSpPr>
      <xdr:spPr>
        <a:xfrm>
          <a:off x="1397000" y="14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120414</xdr:rowOff>
    </xdr:from>
    <xdr:ext cx="762000" cy="259045"/>
    <xdr:sp macro="" textlink="">
      <xdr:nvSpPr>
        <xdr:cNvPr id="219" name="テキスト ボックス 218"/>
        <xdr:cNvSpPr txBox="1"/>
      </xdr:nvSpPr>
      <xdr:spPr>
        <a:xfrm>
          <a:off x="1066800" y="138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本市は人事院勧告に準拠した給料表を使用しており、職員構成の変動により若干上振れしたものの、今後も地域民間企業の給与水準等を注視しながら給与の適正化に努める。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120650</xdr:rowOff>
    </xdr:to>
    <xdr:cxnSp macro="">
      <xdr:nvCxnSpPr>
        <xdr:cNvPr id="255" name="直線コネクタ 254"/>
        <xdr:cNvCxnSpPr/>
      </xdr:nvCxnSpPr>
      <xdr:spPr>
        <a:xfrm>
          <a:off x="16179800" y="1507036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154214</xdr:rowOff>
    </xdr:to>
    <xdr:cxnSp macro="">
      <xdr:nvCxnSpPr>
        <xdr:cNvPr id="258" name="直線コネクタ 257"/>
        <xdr:cNvCxnSpPr/>
      </xdr:nvCxnSpPr>
      <xdr:spPr>
        <a:xfrm>
          <a:off x="15290800" y="149841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1" name="直線コネクタ 260"/>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64" name="直線コネクタ 263"/>
        <xdr:cNvCxnSpPr/>
      </xdr:nvCxnSpPr>
      <xdr:spPr>
        <a:xfrm>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5"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6" name="楕円 275"/>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7" name="テキスト ボックス 276"/>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78" name="楕円 277"/>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79" name="テキスト ボックス 278"/>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主な要因は消防業務や保育所を直営で行っていることである。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今後も多様化する市民ニーズを踏まえながら、過去から継続して行っている事務事業の見直しや、退職者の補充を最小限に抑制することで適切な定員管理に努める。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11747</xdr:rowOff>
    </xdr:from>
    <xdr:to>
      <xdr:col>81</xdr:col>
      <xdr:colOff>44450</xdr:colOff>
      <xdr:row>63</xdr:row>
      <xdr:rowOff>15769</xdr:rowOff>
    </xdr:to>
    <xdr:cxnSp macro="">
      <xdr:nvCxnSpPr>
        <xdr:cNvPr id="318" name="直線コネクタ 317"/>
        <xdr:cNvCxnSpPr/>
      </xdr:nvCxnSpPr>
      <xdr:spPr>
        <a:xfrm>
          <a:off x="16179800" y="1081309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9737</xdr:rowOff>
    </xdr:from>
    <xdr:to>
      <xdr:col>77</xdr:col>
      <xdr:colOff>44450</xdr:colOff>
      <xdr:row>63</xdr:row>
      <xdr:rowOff>11747</xdr:rowOff>
    </xdr:to>
    <xdr:cxnSp macro="">
      <xdr:nvCxnSpPr>
        <xdr:cNvPr id="321" name="直線コネクタ 320"/>
        <xdr:cNvCxnSpPr/>
      </xdr:nvCxnSpPr>
      <xdr:spPr>
        <a:xfrm>
          <a:off x="15290800" y="108110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151024</xdr:rowOff>
    </xdr:from>
    <xdr:to>
      <xdr:col>72</xdr:col>
      <xdr:colOff>203200</xdr:colOff>
      <xdr:row>63</xdr:row>
      <xdr:rowOff>9737</xdr:rowOff>
    </xdr:to>
    <xdr:cxnSp macro="">
      <xdr:nvCxnSpPr>
        <xdr:cNvPr id="324" name="直線コネクタ 323"/>
        <xdr:cNvCxnSpPr/>
      </xdr:nvCxnSpPr>
      <xdr:spPr>
        <a:xfrm>
          <a:off x="14401800" y="1078092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136948</xdr:rowOff>
    </xdr:from>
    <xdr:to>
      <xdr:col>68</xdr:col>
      <xdr:colOff>152400</xdr:colOff>
      <xdr:row>62</xdr:row>
      <xdr:rowOff>151024</xdr:rowOff>
    </xdr:to>
    <xdr:cxnSp macro="">
      <xdr:nvCxnSpPr>
        <xdr:cNvPr id="327" name="直線コネクタ 326"/>
        <xdr:cNvCxnSpPr/>
      </xdr:nvCxnSpPr>
      <xdr:spPr>
        <a:xfrm>
          <a:off x="13512800" y="1076684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136419</xdr:rowOff>
    </xdr:from>
    <xdr:to>
      <xdr:col>81</xdr:col>
      <xdr:colOff>95250</xdr:colOff>
      <xdr:row>63</xdr:row>
      <xdr:rowOff>66569</xdr:rowOff>
    </xdr:to>
    <xdr:sp macro="" textlink="">
      <xdr:nvSpPr>
        <xdr:cNvPr id="337" name="楕円 336"/>
        <xdr:cNvSpPr/>
      </xdr:nvSpPr>
      <xdr:spPr>
        <a:xfrm>
          <a:off x="169672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108496</xdr:rowOff>
    </xdr:from>
    <xdr:ext cx="762000" cy="259045"/>
    <xdr:sp macro="" textlink="">
      <xdr:nvSpPr>
        <xdr:cNvPr id="338" name="定員管理の状況該当値テキスト"/>
        <xdr:cNvSpPr txBox="1"/>
      </xdr:nvSpPr>
      <xdr:spPr>
        <a:xfrm>
          <a:off x="17106900" y="1073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132397</xdr:rowOff>
    </xdr:from>
    <xdr:to>
      <xdr:col>77</xdr:col>
      <xdr:colOff>95250</xdr:colOff>
      <xdr:row>63</xdr:row>
      <xdr:rowOff>62547</xdr:rowOff>
    </xdr:to>
    <xdr:sp macro="" textlink="">
      <xdr:nvSpPr>
        <xdr:cNvPr id="339" name="楕円 338"/>
        <xdr:cNvSpPr/>
      </xdr:nvSpPr>
      <xdr:spPr>
        <a:xfrm>
          <a:off x="16129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47324</xdr:rowOff>
    </xdr:from>
    <xdr:ext cx="736600" cy="259045"/>
    <xdr:sp macro="" textlink="">
      <xdr:nvSpPr>
        <xdr:cNvPr id="340" name="テキスト ボックス 339"/>
        <xdr:cNvSpPr txBox="1"/>
      </xdr:nvSpPr>
      <xdr:spPr>
        <a:xfrm>
          <a:off x="15798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130387</xdr:rowOff>
    </xdr:from>
    <xdr:to>
      <xdr:col>73</xdr:col>
      <xdr:colOff>44450</xdr:colOff>
      <xdr:row>63</xdr:row>
      <xdr:rowOff>60537</xdr:rowOff>
    </xdr:to>
    <xdr:sp macro="" textlink="">
      <xdr:nvSpPr>
        <xdr:cNvPr id="341" name="楕円 340"/>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45314</xdr:rowOff>
    </xdr:from>
    <xdr:ext cx="762000" cy="259045"/>
    <xdr:sp macro="" textlink="">
      <xdr:nvSpPr>
        <xdr:cNvPr id="342" name="テキスト ボックス 341"/>
        <xdr:cNvSpPr txBox="1"/>
      </xdr:nvSpPr>
      <xdr:spPr>
        <a:xfrm>
          <a:off x="14909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100224</xdr:rowOff>
    </xdr:from>
    <xdr:to>
      <xdr:col>68</xdr:col>
      <xdr:colOff>203200</xdr:colOff>
      <xdr:row>63</xdr:row>
      <xdr:rowOff>30374</xdr:rowOff>
    </xdr:to>
    <xdr:sp macro="" textlink="">
      <xdr:nvSpPr>
        <xdr:cNvPr id="343" name="楕円 342"/>
        <xdr:cNvSpPr/>
      </xdr:nvSpPr>
      <xdr:spPr>
        <a:xfrm>
          <a:off x="14351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15151</xdr:rowOff>
    </xdr:from>
    <xdr:ext cx="762000" cy="259045"/>
    <xdr:sp macro="" textlink="">
      <xdr:nvSpPr>
        <xdr:cNvPr id="344" name="テキスト ボックス 343"/>
        <xdr:cNvSpPr txBox="1"/>
      </xdr:nvSpPr>
      <xdr:spPr>
        <a:xfrm>
          <a:off x="14020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86148</xdr:rowOff>
    </xdr:from>
    <xdr:to>
      <xdr:col>64</xdr:col>
      <xdr:colOff>152400</xdr:colOff>
      <xdr:row>63</xdr:row>
      <xdr:rowOff>16298</xdr:rowOff>
    </xdr:to>
    <xdr:sp macro="" textlink="">
      <xdr:nvSpPr>
        <xdr:cNvPr id="345" name="楕円 344"/>
        <xdr:cNvSpPr/>
      </xdr:nvSpPr>
      <xdr:spPr>
        <a:xfrm>
          <a:off x="13462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1075</xdr:rowOff>
    </xdr:from>
    <xdr:ext cx="762000" cy="259045"/>
    <xdr:sp macro="" textlink="">
      <xdr:nvSpPr>
        <xdr:cNvPr id="346" name="テキスト ボックス 345"/>
        <xdr:cNvSpPr txBox="1"/>
      </xdr:nvSpPr>
      <xdr:spPr>
        <a:xfrm>
          <a:off x="13131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類似団体平均を下回っているが、今後は大型建設事業の償還が本格化していくため、数値が高くなると予想される。</a:t>
          </a:r>
        </a:p>
        <a:p>
          <a:r>
            <a:rPr kumimoji="1" lang="ja-JP" altLang="en-US" sz="1300">
              <a:latin typeface="ＭＳ Ｐゴシック" panose="020B0600070205080204" pitchFamily="50" charset="-128"/>
              <a:ea typeface="ＭＳ Ｐゴシック" panose="020B0600070205080204" pitchFamily="50" charset="-128"/>
            </a:rPr>
            <a:t>比率の上昇を抑えるために、事業計画の見直し・縮小を図るなど、地方債や財政調整基金に頼らないよう歳入に見合った財政運営に努める。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51163</xdr:rowOff>
    </xdr:to>
    <xdr:cxnSp macro="">
      <xdr:nvCxnSpPr>
        <xdr:cNvPr id="381" name="直線コネクタ 380"/>
        <xdr:cNvCxnSpPr/>
      </xdr:nvCxnSpPr>
      <xdr:spPr>
        <a:xfrm flipV="1">
          <a:off x="16179800" y="685400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51163</xdr:rowOff>
    </xdr:from>
    <xdr:to>
      <xdr:col>77</xdr:col>
      <xdr:colOff>44450</xdr:colOff>
      <xdr:row>40</xdr:row>
      <xdr:rowOff>85634</xdr:rowOff>
    </xdr:to>
    <xdr:cxnSp macro="">
      <xdr:nvCxnSpPr>
        <xdr:cNvPr id="384" name="直線コネクタ 383"/>
        <xdr:cNvCxnSpPr/>
      </xdr:nvCxnSpPr>
      <xdr:spPr>
        <a:xfrm flipV="1">
          <a:off x="15290800" y="690916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85634</xdr:rowOff>
    </xdr:from>
    <xdr:to>
      <xdr:col>72</xdr:col>
      <xdr:colOff>203200</xdr:colOff>
      <xdr:row>40</xdr:row>
      <xdr:rowOff>133894</xdr:rowOff>
    </xdr:to>
    <xdr:cxnSp macro="">
      <xdr:nvCxnSpPr>
        <xdr:cNvPr id="387" name="直線コネクタ 386"/>
        <xdr:cNvCxnSpPr/>
      </xdr:nvCxnSpPr>
      <xdr:spPr>
        <a:xfrm flipV="1">
          <a:off x="14401800" y="69436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133894</xdr:rowOff>
    </xdr:from>
    <xdr:to>
      <xdr:col>68</xdr:col>
      <xdr:colOff>152400</xdr:colOff>
      <xdr:row>41</xdr:row>
      <xdr:rowOff>17599</xdr:rowOff>
    </xdr:to>
    <xdr:cxnSp macro="">
      <xdr:nvCxnSpPr>
        <xdr:cNvPr id="390" name="直線コネクタ 389"/>
        <xdr:cNvCxnSpPr/>
      </xdr:nvCxnSpPr>
      <xdr:spPr>
        <a:xfrm flipV="1">
          <a:off x="13512800" y="69918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0" name="楕円 399"/>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1" name="公債費負担の状況該当値テキスト"/>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363</xdr:rowOff>
    </xdr:from>
    <xdr:to>
      <xdr:col>77</xdr:col>
      <xdr:colOff>95250</xdr:colOff>
      <xdr:row>40</xdr:row>
      <xdr:rowOff>101963</xdr:rowOff>
    </xdr:to>
    <xdr:sp macro="" textlink="">
      <xdr:nvSpPr>
        <xdr:cNvPr id="402" name="楕円 401"/>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403" name="テキスト ボックス 402"/>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34834</xdr:rowOff>
    </xdr:from>
    <xdr:to>
      <xdr:col>73</xdr:col>
      <xdr:colOff>44450</xdr:colOff>
      <xdr:row>40</xdr:row>
      <xdr:rowOff>136434</xdr:rowOff>
    </xdr:to>
    <xdr:sp macro="" textlink="">
      <xdr:nvSpPr>
        <xdr:cNvPr id="404" name="楕円 403"/>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146611</xdr:rowOff>
    </xdr:from>
    <xdr:ext cx="762000" cy="259045"/>
    <xdr:sp macro="" textlink="">
      <xdr:nvSpPr>
        <xdr:cNvPr id="405" name="テキスト ボックス 404"/>
        <xdr:cNvSpPr txBox="1"/>
      </xdr:nvSpPr>
      <xdr:spPr>
        <a:xfrm>
          <a:off x="14909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83094</xdr:rowOff>
    </xdr:from>
    <xdr:to>
      <xdr:col>68</xdr:col>
      <xdr:colOff>203200</xdr:colOff>
      <xdr:row>41</xdr:row>
      <xdr:rowOff>13244</xdr:rowOff>
    </xdr:to>
    <xdr:sp macro="" textlink="">
      <xdr:nvSpPr>
        <xdr:cNvPr id="406" name="楕円 405"/>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23421</xdr:rowOff>
    </xdr:from>
    <xdr:ext cx="762000" cy="259045"/>
    <xdr:sp macro="" textlink="">
      <xdr:nvSpPr>
        <xdr:cNvPr id="407" name="テキスト ボックス 406"/>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138249</xdr:rowOff>
    </xdr:from>
    <xdr:to>
      <xdr:col>64</xdr:col>
      <xdr:colOff>152400</xdr:colOff>
      <xdr:row>41</xdr:row>
      <xdr:rowOff>68399</xdr:rowOff>
    </xdr:to>
    <xdr:sp macro="" textlink="">
      <xdr:nvSpPr>
        <xdr:cNvPr id="408" name="楕円 407"/>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78576</xdr:rowOff>
    </xdr:from>
    <xdr:ext cx="762000" cy="259045"/>
    <xdr:sp macro="" textlink="">
      <xdr:nvSpPr>
        <xdr:cNvPr id="409" name="テキスト ボックス 408"/>
        <xdr:cNvSpPr txBox="1"/>
      </xdr:nvSpPr>
      <xdr:spPr>
        <a:xfrm>
          <a:off x="13131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主な要因として、新たな地方債の発行を抑えたことによる地方債現在高の減少や、財政調整基金の取崩を抑えたことにより基金残高が増えたことが挙げられる。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今後も、将来世代への負担を少しでも軽減するよう、普通建設事業の計画的な実施により地方債残高を抑制し、財政の健全化を図る。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132038</xdr:rowOff>
    </xdr:from>
    <xdr:to>
      <xdr:col>81</xdr:col>
      <xdr:colOff>44450</xdr:colOff>
      <xdr:row>15</xdr:row>
      <xdr:rowOff>6435</xdr:rowOff>
    </xdr:to>
    <xdr:cxnSp macro="">
      <xdr:nvCxnSpPr>
        <xdr:cNvPr id="443" name="直線コネクタ 442"/>
        <xdr:cNvCxnSpPr/>
      </xdr:nvCxnSpPr>
      <xdr:spPr>
        <a:xfrm flipV="1">
          <a:off x="16179800" y="2532338"/>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6435</xdr:rowOff>
    </xdr:from>
    <xdr:to>
      <xdr:col>77</xdr:col>
      <xdr:colOff>44450</xdr:colOff>
      <xdr:row>15</xdr:row>
      <xdr:rowOff>49064</xdr:rowOff>
    </xdr:to>
    <xdr:cxnSp macro="">
      <xdr:nvCxnSpPr>
        <xdr:cNvPr id="446" name="直線コネクタ 445"/>
        <xdr:cNvCxnSpPr/>
      </xdr:nvCxnSpPr>
      <xdr:spPr>
        <a:xfrm flipV="1">
          <a:off x="15290800" y="2578185"/>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49064</xdr:rowOff>
    </xdr:from>
    <xdr:to>
      <xdr:col>72</xdr:col>
      <xdr:colOff>203200</xdr:colOff>
      <xdr:row>15</xdr:row>
      <xdr:rowOff>77216</xdr:rowOff>
    </xdr:to>
    <xdr:cxnSp macro="">
      <xdr:nvCxnSpPr>
        <xdr:cNvPr id="449" name="直線コネクタ 448"/>
        <xdr:cNvCxnSpPr/>
      </xdr:nvCxnSpPr>
      <xdr:spPr>
        <a:xfrm flipV="1">
          <a:off x="14401800" y="26208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77216</xdr:rowOff>
    </xdr:from>
    <xdr:to>
      <xdr:col>68</xdr:col>
      <xdr:colOff>152400</xdr:colOff>
      <xdr:row>16</xdr:row>
      <xdr:rowOff>4699</xdr:rowOff>
    </xdr:to>
    <xdr:cxnSp macro="">
      <xdr:nvCxnSpPr>
        <xdr:cNvPr id="452" name="直線コネクタ 451"/>
        <xdr:cNvCxnSpPr/>
      </xdr:nvCxnSpPr>
      <xdr:spPr>
        <a:xfrm flipV="1">
          <a:off x="13512800" y="264896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62" name="楕円 461"/>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97765</xdr:rowOff>
    </xdr:from>
    <xdr:ext cx="762000" cy="259045"/>
    <xdr:sp macro="" textlink="">
      <xdr:nvSpPr>
        <xdr:cNvPr id="463" name="将来負担の状況該当値テキスト"/>
        <xdr:cNvSpPr txBox="1"/>
      </xdr:nvSpPr>
      <xdr:spPr>
        <a:xfrm>
          <a:off x="17106900" y="23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127085</xdr:rowOff>
    </xdr:from>
    <xdr:to>
      <xdr:col>77</xdr:col>
      <xdr:colOff>95250</xdr:colOff>
      <xdr:row>15</xdr:row>
      <xdr:rowOff>57235</xdr:rowOff>
    </xdr:to>
    <xdr:sp macro="" textlink="">
      <xdr:nvSpPr>
        <xdr:cNvPr id="464" name="楕円 463"/>
        <xdr:cNvSpPr/>
      </xdr:nvSpPr>
      <xdr:spPr>
        <a:xfrm>
          <a:off x="16129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67412</xdr:rowOff>
    </xdr:from>
    <xdr:ext cx="736600" cy="259045"/>
    <xdr:sp macro="" textlink="">
      <xdr:nvSpPr>
        <xdr:cNvPr id="465" name="テキスト ボックス 464"/>
        <xdr:cNvSpPr txBox="1"/>
      </xdr:nvSpPr>
      <xdr:spPr>
        <a:xfrm>
          <a:off x="15798800" y="229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169714</xdr:rowOff>
    </xdr:from>
    <xdr:to>
      <xdr:col>73</xdr:col>
      <xdr:colOff>44450</xdr:colOff>
      <xdr:row>15</xdr:row>
      <xdr:rowOff>99864</xdr:rowOff>
    </xdr:to>
    <xdr:sp macro="" textlink="">
      <xdr:nvSpPr>
        <xdr:cNvPr id="466" name="楕円 465"/>
        <xdr:cNvSpPr/>
      </xdr:nvSpPr>
      <xdr:spPr>
        <a:xfrm>
          <a:off x="15240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110041</xdr:rowOff>
    </xdr:from>
    <xdr:ext cx="762000" cy="259045"/>
    <xdr:sp macro="" textlink="">
      <xdr:nvSpPr>
        <xdr:cNvPr id="467" name="テキスト ボックス 466"/>
        <xdr:cNvSpPr txBox="1"/>
      </xdr:nvSpPr>
      <xdr:spPr>
        <a:xfrm>
          <a:off x="14909800" y="233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26416</xdr:rowOff>
    </xdr:from>
    <xdr:to>
      <xdr:col>68</xdr:col>
      <xdr:colOff>203200</xdr:colOff>
      <xdr:row>15</xdr:row>
      <xdr:rowOff>128016</xdr:rowOff>
    </xdr:to>
    <xdr:sp macro="" textlink="">
      <xdr:nvSpPr>
        <xdr:cNvPr id="468" name="楕円 467"/>
        <xdr:cNvSpPr/>
      </xdr:nvSpPr>
      <xdr:spPr>
        <a:xfrm>
          <a:off x="14351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138193</xdr:rowOff>
    </xdr:from>
    <xdr:ext cx="762000" cy="259045"/>
    <xdr:sp macro="" textlink="">
      <xdr:nvSpPr>
        <xdr:cNvPr id="469" name="テキスト ボックス 468"/>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125349</xdr:rowOff>
    </xdr:from>
    <xdr:to>
      <xdr:col>64</xdr:col>
      <xdr:colOff>152400</xdr:colOff>
      <xdr:row>16</xdr:row>
      <xdr:rowOff>55499</xdr:rowOff>
    </xdr:to>
    <xdr:sp macro="" textlink="">
      <xdr:nvSpPr>
        <xdr:cNvPr id="470" name="楕円 469"/>
        <xdr:cNvSpPr/>
      </xdr:nvSpPr>
      <xdr:spPr>
        <a:xfrm>
          <a:off x="13462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40276</xdr:rowOff>
    </xdr:from>
    <xdr:ext cx="762000" cy="259045"/>
    <xdr:sp macro="" textlink="">
      <xdr:nvSpPr>
        <xdr:cNvPr id="471" name="テキスト ボックス 470"/>
        <xdr:cNvSpPr txBox="1"/>
      </xdr:nvSpPr>
      <xdr:spPr>
        <a:xfrm>
          <a:off x="13131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59,678
56,705
86.56
21,554,398
19,961,576
1,364,583
13,813,539
16,542,692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類似団体平均より高い数値となっている。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職員数や職員給は抑制しているものの、職員構造の変動により市としての人件費は前年度より増加した。また、類似団体に比べ公立幼稚園が多いため教育公務員の比率が高く、また、消防業務や保育所を直営で行っていることから高い水準で推移している。</a:t>
          </a:r>
        </a:p>
        <a:p>
          <a:r>
            <a:rPr kumimoji="1" lang="ja-JP" altLang="en-US" sz="1200">
              <a:latin typeface="ＭＳ Ｐゴシック" panose="020B0600070205080204" pitchFamily="50" charset="-128"/>
              <a:ea typeface="ＭＳ Ｐゴシック" panose="020B0600070205080204" pitchFamily="50" charset="-128"/>
            </a:rPr>
            <a:t>今後も大幅な減を見込むことは難しいが、適正な定員管理に努める。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50800</xdr:rowOff>
    </xdr:to>
    <xdr:cxnSp macro="">
      <xdr:nvCxnSpPr>
        <xdr:cNvPr id="66" name="直線コネクタ 65"/>
        <xdr:cNvCxnSpPr/>
      </xdr:nvCxnSpPr>
      <xdr:spPr>
        <a:xfrm>
          <a:off x="3987800" y="6512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35560</xdr:rowOff>
    </xdr:to>
    <xdr:cxnSp macro="">
      <xdr:nvCxnSpPr>
        <xdr:cNvPr id="69" name="直線コネクタ 68"/>
        <xdr:cNvCxnSpPr/>
      </xdr:nvCxnSpPr>
      <xdr:spPr>
        <a:xfrm flipV="1">
          <a:off x="3098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35560</xdr:rowOff>
    </xdr:to>
    <xdr:cxnSp macro="">
      <xdr:nvCxnSpPr>
        <xdr:cNvPr id="72" name="直線コネクタ 71"/>
        <xdr:cNvCxnSpPr/>
      </xdr:nvCxnSpPr>
      <xdr:spPr>
        <a:xfrm>
          <a:off x="2209800" y="6443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130810</xdr:rowOff>
    </xdr:to>
    <xdr:cxnSp macro="">
      <xdr:nvCxnSpPr>
        <xdr:cNvPr id="75" name="直線コネクタ 74"/>
        <xdr:cNvCxnSpPr/>
      </xdr:nvCxnSpPr>
      <xdr:spPr>
        <a:xfrm flipV="1">
          <a:off x="1320800" y="644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廃棄物処理に係る経費や市として推進しているふるさと納税関係業務に係る経費が高いことが要因である。</a:t>
          </a:r>
        </a:p>
        <a:p>
          <a:r>
            <a:rPr kumimoji="1" lang="ja-JP" altLang="en-US" sz="1300">
              <a:latin typeface="ＭＳ Ｐゴシック" panose="020B0600070205080204" pitchFamily="50" charset="-128"/>
              <a:ea typeface="ＭＳ Ｐゴシック" panose="020B0600070205080204" pitchFamily="50" charset="-128"/>
            </a:rPr>
            <a:t>これまでも事務事業の徹底した見直しを図り、委託料などの経費の削減をしているが、優先度の低い事務事業については廃止・縮小するなど経常経費の削減に努める。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69850</xdr:rowOff>
    </xdr:to>
    <xdr:cxnSp macro="">
      <xdr:nvCxnSpPr>
        <xdr:cNvPr id="127" name="直線コネクタ 126"/>
        <xdr:cNvCxnSpPr/>
      </xdr:nvCxnSpPr>
      <xdr:spPr>
        <a:xfrm>
          <a:off x="15671800" y="3304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54610</xdr:rowOff>
    </xdr:to>
    <xdr:cxnSp macro="">
      <xdr:nvCxnSpPr>
        <xdr:cNvPr id="130" name="直線コネクタ 129"/>
        <xdr:cNvCxnSpPr/>
      </xdr:nvCxnSpPr>
      <xdr:spPr>
        <a:xfrm flipV="1">
          <a:off x="14782800" y="3304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54610</xdr:rowOff>
    </xdr:to>
    <xdr:cxnSp macro="">
      <xdr:nvCxnSpPr>
        <xdr:cNvPr id="133" name="直線コネクタ 132"/>
        <xdr:cNvCxnSpPr/>
      </xdr:nvCxnSpPr>
      <xdr:spPr>
        <a:xfrm>
          <a:off x="13893800" y="3235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149860</xdr:rowOff>
    </xdr:to>
    <xdr:cxnSp macro="">
      <xdr:nvCxnSpPr>
        <xdr:cNvPr id="136" name="直線コネクタ 135"/>
        <xdr:cNvCxnSpPr/>
      </xdr:nvCxnSpPr>
      <xdr:spPr>
        <a:xfrm>
          <a:off x="13004800" y="3213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6" name="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7"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8" name="楕円 147"/>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9" name="テキスト ボックス 148"/>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3810</xdr:rowOff>
    </xdr:from>
    <xdr:to>
      <xdr:col>74</xdr:col>
      <xdr:colOff>31750</xdr:colOff>
      <xdr:row>19</xdr:row>
      <xdr:rowOff>105410</xdr:rowOff>
    </xdr:to>
    <xdr:sp macro="" textlink="">
      <xdr:nvSpPr>
        <xdr:cNvPr id="150" name="楕円 149"/>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90187</xdr:rowOff>
    </xdr:from>
    <xdr:ext cx="762000" cy="259045"/>
    <xdr:sp macro="" textlink="">
      <xdr:nvSpPr>
        <xdr:cNvPr id="151" name="テキスト ボックス 150"/>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52" name="楕円 151"/>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53" name="テキスト ボックス 152"/>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類似団体平均より低い数値となっている。</a:t>
          </a:r>
        </a:p>
        <a:p>
          <a:r>
            <a:rPr kumimoji="1" lang="ja-JP" altLang="en-US" sz="1300">
              <a:latin typeface="ＭＳ Ｐゴシック" panose="020B0600070205080204" pitchFamily="50" charset="-128"/>
              <a:ea typeface="ＭＳ Ｐゴシック" panose="020B0600070205080204" pitchFamily="50" charset="-128"/>
            </a:rPr>
            <a:t>これは、類似団体と比べて、自動車関連企業をはじめとする第二次産業従事者が多いため生活保護となるような低所得者層が少ないことや、高齢者の割合が低いことなどが要因である。</a:t>
          </a:r>
        </a:p>
        <a:p>
          <a:r>
            <a:rPr kumimoji="1" lang="ja-JP" altLang="en-US" sz="1300">
              <a:latin typeface="ＭＳ Ｐゴシック" panose="020B0600070205080204" pitchFamily="50" charset="-128"/>
              <a:ea typeface="ＭＳ Ｐゴシック" panose="020B0600070205080204" pitchFamily="50" charset="-128"/>
            </a:rPr>
            <a:t>しかし、近年、社会保障関係経費は増加の一途にあり、経常収支比率を悪化させる一因となっている。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154432</xdr:rowOff>
    </xdr:from>
    <xdr:to>
      <xdr:col>24</xdr:col>
      <xdr:colOff>25400</xdr:colOff>
      <xdr:row>54</xdr:row>
      <xdr:rowOff>154432</xdr:rowOff>
    </xdr:to>
    <xdr:cxnSp macro="">
      <xdr:nvCxnSpPr>
        <xdr:cNvPr id="186" name="直線コネクタ 185"/>
        <xdr:cNvCxnSpPr/>
      </xdr:nvCxnSpPr>
      <xdr:spPr>
        <a:xfrm>
          <a:off x="3987800" y="9412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136144</xdr:rowOff>
    </xdr:from>
    <xdr:to>
      <xdr:col>19</xdr:col>
      <xdr:colOff>187325</xdr:colOff>
      <xdr:row>54</xdr:row>
      <xdr:rowOff>154432</xdr:rowOff>
    </xdr:to>
    <xdr:cxnSp macro="">
      <xdr:nvCxnSpPr>
        <xdr:cNvPr id="189" name="直線コネクタ 188"/>
        <xdr:cNvCxnSpPr/>
      </xdr:nvCxnSpPr>
      <xdr:spPr>
        <a:xfrm>
          <a:off x="3098800" y="9394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136144</xdr:rowOff>
    </xdr:to>
    <xdr:cxnSp macro="">
      <xdr:nvCxnSpPr>
        <xdr:cNvPr id="192" name="直線コネクタ 191"/>
        <xdr:cNvCxnSpPr/>
      </xdr:nvCxnSpPr>
      <xdr:spPr>
        <a:xfrm>
          <a:off x="2209800" y="9339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53848</xdr:rowOff>
    </xdr:from>
    <xdr:to>
      <xdr:col>11</xdr:col>
      <xdr:colOff>9525</xdr:colOff>
      <xdr:row>54</xdr:row>
      <xdr:rowOff>81280</xdr:rowOff>
    </xdr:to>
    <xdr:cxnSp macro="">
      <xdr:nvCxnSpPr>
        <xdr:cNvPr id="195" name="直線コネクタ 194"/>
        <xdr:cNvCxnSpPr/>
      </xdr:nvCxnSpPr>
      <xdr:spPr>
        <a:xfrm>
          <a:off x="1320800" y="9312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103632</xdr:rowOff>
    </xdr:from>
    <xdr:to>
      <xdr:col>24</xdr:col>
      <xdr:colOff>76200</xdr:colOff>
      <xdr:row>55</xdr:row>
      <xdr:rowOff>33782</xdr:rowOff>
    </xdr:to>
    <xdr:sp macro="" textlink="">
      <xdr:nvSpPr>
        <xdr:cNvPr id="205" name="楕円 204"/>
        <xdr:cNvSpPr/>
      </xdr:nvSpPr>
      <xdr:spPr>
        <a:xfrm>
          <a:off x="47752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120159</xdr:rowOff>
    </xdr:from>
    <xdr:ext cx="762000" cy="259045"/>
    <xdr:sp macro="" textlink="">
      <xdr:nvSpPr>
        <xdr:cNvPr id="206" name="扶助費該当値テキスト"/>
        <xdr:cNvSpPr txBox="1"/>
      </xdr:nvSpPr>
      <xdr:spPr>
        <a:xfrm>
          <a:off x="4914900" y="920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103632</xdr:rowOff>
    </xdr:from>
    <xdr:to>
      <xdr:col>20</xdr:col>
      <xdr:colOff>38100</xdr:colOff>
      <xdr:row>55</xdr:row>
      <xdr:rowOff>33782</xdr:rowOff>
    </xdr:to>
    <xdr:sp macro="" textlink="">
      <xdr:nvSpPr>
        <xdr:cNvPr id="207" name="楕円 206"/>
        <xdr:cNvSpPr/>
      </xdr:nvSpPr>
      <xdr:spPr>
        <a:xfrm>
          <a:off x="3937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43959</xdr:rowOff>
    </xdr:from>
    <xdr:ext cx="736600" cy="259045"/>
    <xdr:sp macro="" textlink="">
      <xdr:nvSpPr>
        <xdr:cNvPr id="208" name="テキスト ボックス 207"/>
        <xdr:cNvSpPr txBox="1"/>
      </xdr:nvSpPr>
      <xdr:spPr>
        <a:xfrm>
          <a:off x="3606800" y="91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85344</xdr:rowOff>
    </xdr:from>
    <xdr:to>
      <xdr:col>15</xdr:col>
      <xdr:colOff>149225</xdr:colOff>
      <xdr:row>55</xdr:row>
      <xdr:rowOff>15494</xdr:rowOff>
    </xdr:to>
    <xdr:sp macro="" textlink="">
      <xdr:nvSpPr>
        <xdr:cNvPr id="209" name="楕円 208"/>
        <xdr:cNvSpPr/>
      </xdr:nvSpPr>
      <xdr:spPr>
        <a:xfrm>
          <a:off x="3048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25671</xdr:rowOff>
    </xdr:from>
    <xdr:ext cx="762000" cy="259045"/>
    <xdr:sp macro="" textlink="">
      <xdr:nvSpPr>
        <xdr:cNvPr id="210" name="テキスト ボックス 209"/>
        <xdr:cNvSpPr txBox="1"/>
      </xdr:nvSpPr>
      <xdr:spPr>
        <a:xfrm>
          <a:off x="2717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1" name="楕円 21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2" name="テキスト ボックス 211"/>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xdr:rowOff>
    </xdr:from>
    <xdr:to>
      <xdr:col>6</xdr:col>
      <xdr:colOff>171450</xdr:colOff>
      <xdr:row>54</xdr:row>
      <xdr:rowOff>104648</xdr:rowOff>
    </xdr:to>
    <xdr:sp macro="" textlink="">
      <xdr:nvSpPr>
        <xdr:cNvPr id="213" name="楕円 212"/>
        <xdr:cNvSpPr/>
      </xdr:nvSpPr>
      <xdr:spPr>
        <a:xfrm>
          <a:off x="1270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114825</xdr:rowOff>
    </xdr:from>
    <xdr:ext cx="762000" cy="259045"/>
    <xdr:sp macro="" textlink="">
      <xdr:nvSpPr>
        <xdr:cNvPr id="214" name="テキスト ボックス 213"/>
        <xdr:cNvSpPr txBox="1"/>
      </xdr:nvSpPr>
      <xdr:spPr>
        <a:xfrm>
          <a:off x="939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繰出金と維持補修費の合計であり、類似団体平均を下回っている。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前年度から大きく減少した要因として、公共下水道事業の法適化に伴う繰出科目見直しによる繰出金の減</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444</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が挙げられる。</a:t>
          </a:r>
        </a:p>
        <a:p>
          <a:r>
            <a:rPr kumimoji="1" lang="ja-JP" altLang="en-US" sz="1200">
              <a:latin typeface="ＭＳ Ｐゴシック" panose="020B0600070205080204" pitchFamily="50" charset="-128"/>
              <a:ea typeface="ＭＳ Ｐゴシック" panose="020B0600070205080204" pitchFamily="50" charset="-128"/>
            </a:rPr>
            <a:t>今後は施設の老朽化が進み、維持経費が大きくかかることが予想されるため、公共施設の適正配置・整備を進め、コストの低減に努めていく。また、繰出金が、一般会計の負担とならないように、特別会計の安定的な事業の推進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55</xdr:row>
      <xdr:rowOff>153670</xdr:rowOff>
    </xdr:to>
    <xdr:cxnSp macro="">
      <xdr:nvCxnSpPr>
        <xdr:cNvPr id="247" name="直線コネクタ 246"/>
        <xdr:cNvCxnSpPr/>
      </xdr:nvCxnSpPr>
      <xdr:spPr>
        <a:xfrm flipV="1">
          <a:off x="15671800" y="93700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153670</xdr:rowOff>
    </xdr:to>
    <xdr:cxnSp macro="">
      <xdr:nvCxnSpPr>
        <xdr:cNvPr id="250" name="直線コネクタ 249"/>
        <xdr:cNvCxnSpPr/>
      </xdr:nvCxnSpPr>
      <xdr:spPr>
        <a:xfrm>
          <a:off x="14782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130810</xdr:rowOff>
    </xdr:to>
    <xdr:cxnSp macro="">
      <xdr:nvCxnSpPr>
        <xdr:cNvPr id="253" name="直線コネクタ 252"/>
        <xdr:cNvCxnSpPr/>
      </xdr:nvCxnSpPr>
      <xdr:spPr>
        <a:xfrm>
          <a:off x="13893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85090</xdr:rowOff>
    </xdr:to>
    <xdr:cxnSp macro="">
      <xdr:nvCxnSpPr>
        <xdr:cNvPr id="256" name="直線コネクタ 255"/>
        <xdr:cNvCxnSpPr/>
      </xdr:nvCxnSpPr>
      <xdr:spPr>
        <a:xfrm>
          <a:off x="13004800" y="946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6" name="楕円 265"/>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67"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8" name="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0" name="楕円 269"/>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1" name="テキスト ボックス 270"/>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2" name="楕円 271"/>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3" name="テキスト ボックス 27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4" name="楕円 273"/>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5" name="テキスト ボックス 27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類似団体平均及び自団体前年度数値を上回っているが、主な要因として公共下水道事業の法適化に伴う繰出科目見直し及び後期高齢者医療事業費の増によるもの</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今後も経常的に補助している事業も含め補助対象事業を精査し「サンセット方式」の考えのもと、有効性の低い事業の見直しや廃止を進める。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117856</xdr:rowOff>
    </xdr:to>
    <xdr:cxnSp macro="">
      <xdr:nvCxnSpPr>
        <xdr:cNvPr id="305" name="直線コネクタ 304"/>
        <xdr:cNvCxnSpPr/>
      </xdr:nvCxnSpPr>
      <xdr:spPr>
        <a:xfrm>
          <a:off x="15671800" y="613003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152146</xdr:rowOff>
    </xdr:to>
    <xdr:cxnSp macro="">
      <xdr:nvCxnSpPr>
        <xdr:cNvPr id="308" name="直線コネクタ 307"/>
        <xdr:cNvCxnSpPr/>
      </xdr:nvCxnSpPr>
      <xdr:spPr>
        <a:xfrm flipV="1">
          <a:off x="14782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152146</xdr:rowOff>
    </xdr:to>
    <xdr:cxnSp macro="">
      <xdr:nvCxnSpPr>
        <xdr:cNvPr id="311" name="直線コネクタ 310"/>
        <xdr:cNvCxnSpPr/>
      </xdr:nvCxnSpPr>
      <xdr:spPr>
        <a:xfrm>
          <a:off x="13893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124714</xdr:rowOff>
    </xdr:to>
    <xdr:cxnSp macro="">
      <xdr:nvCxnSpPr>
        <xdr:cNvPr id="314" name="直線コネクタ 313"/>
        <xdr:cNvCxnSpPr/>
      </xdr:nvCxnSpPr>
      <xdr:spPr>
        <a:xfrm>
          <a:off x="13004800" y="6088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4" name="楕円 323"/>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39133</xdr:rowOff>
    </xdr:from>
    <xdr:ext cx="762000" cy="259045"/>
    <xdr:sp macro="" textlink="">
      <xdr:nvSpPr>
        <xdr:cNvPr id="325"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6" name="楕円 325"/>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7" name="テキスト ボックス 326"/>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8" name="楕円 327"/>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9" name="テキスト ボックス 328"/>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0" name="楕円 329"/>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1" name="テキスト ボックス 330"/>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2" name="楕円 331"/>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3" name="テキスト ボックス 332"/>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類似団体平均より低い数値となっており、火葬場整備事業の償還終了などにより前年度から減少しているが、大型建設事業の償還が本格化していくため、今後は比率の上昇が予想される。</a:t>
          </a:r>
        </a:p>
        <a:p>
          <a:r>
            <a:rPr kumimoji="1" lang="ja-JP" altLang="en-US" sz="1300">
              <a:latin typeface="ＭＳ Ｐゴシック" panose="020B0600070205080204" pitchFamily="50" charset="-128"/>
              <a:ea typeface="ＭＳ Ｐゴシック" panose="020B0600070205080204" pitchFamily="50" charset="-128"/>
            </a:rPr>
            <a:t>今後も事業の優先度・緊急度などを的確に把握・精査し、公債負担の軽減を図りながら計画的に事業の推進に努める。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76708</xdr:rowOff>
    </xdr:to>
    <xdr:cxnSp macro="">
      <xdr:nvCxnSpPr>
        <xdr:cNvPr id="363" name="直線コネクタ 362"/>
        <xdr:cNvCxnSpPr/>
      </xdr:nvCxnSpPr>
      <xdr:spPr>
        <a:xfrm flipV="1">
          <a:off x="3987800" y="13093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76708</xdr:rowOff>
    </xdr:to>
    <xdr:cxnSp macro="">
      <xdr:nvCxnSpPr>
        <xdr:cNvPr id="366" name="直線コネクタ 365"/>
        <xdr:cNvCxnSpPr/>
      </xdr:nvCxnSpPr>
      <xdr:spPr>
        <a:xfrm>
          <a:off x="3098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108713</xdr:rowOff>
    </xdr:to>
    <xdr:cxnSp macro="">
      <xdr:nvCxnSpPr>
        <xdr:cNvPr id="369" name="直線コネクタ 368"/>
        <xdr:cNvCxnSpPr/>
      </xdr:nvCxnSpPr>
      <xdr:spPr>
        <a:xfrm flipV="1">
          <a:off x="2209800" y="131023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163576</xdr:rowOff>
    </xdr:to>
    <xdr:cxnSp macro="">
      <xdr:nvCxnSpPr>
        <xdr:cNvPr id="372" name="直線コネクタ 371"/>
        <xdr:cNvCxnSpPr/>
      </xdr:nvCxnSpPr>
      <xdr:spPr>
        <a:xfrm flipV="1">
          <a:off x="1320800" y="131389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76" name="テキスト ボックス 375"/>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2" name="楕円 381"/>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3"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8" name="楕円 387"/>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9" name="テキスト ボックス 388"/>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0" name="楕円 389"/>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1" name="テキスト ボックス 390"/>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類似団体平均よりやや低い数値となっている。</a:t>
          </a:r>
        </a:p>
        <a:p>
          <a:r>
            <a:rPr kumimoji="1" lang="ja-JP" altLang="en-US" sz="1300">
              <a:latin typeface="ＭＳ Ｐゴシック" panose="020B0600070205080204" pitchFamily="50" charset="-128"/>
              <a:ea typeface="ＭＳ Ｐゴシック" panose="020B0600070205080204" pitchFamily="50" charset="-128"/>
            </a:rPr>
            <a:t>これは、人件費・物件費・補助費等が類似団体平均を上回っているものの、それ以外は下回っているためである。</a:t>
          </a:r>
        </a:p>
        <a:p>
          <a:r>
            <a:rPr kumimoji="1" lang="ja-JP" altLang="en-US" sz="1300">
              <a:latin typeface="ＭＳ Ｐゴシック" panose="020B0600070205080204" pitchFamily="50" charset="-128"/>
              <a:ea typeface="ＭＳ Ｐゴシック" panose="020B0600070205080204" pitchFamily="50" charset="-128"/>
            </a:rPr>
            <a:t>企業業績の下振れリスクもあり、依然として厳しい財政状況が予想される。</a:t>
          </a:r>
        </a:p>
        <a:p>
          <a:r>
            <a:rPr kumimoji="1" lang="ja-JP" altLang="en-US" sz="1300">
              <a:latin typeface="ＭＳ Ｐゴシック" panose="020B0600070205080204" pitchFamily="50" charset="-128"/>
              <a:ea typeface="ＭＳ Ｐゴシック" panose="020B0600070205080204" pitchFamily="50" charset="-128"/>
            </a:rPr>
            <a:t>今後も、事務事業の見直し及び優先度の低い事務事業については廃止・縮小するなど、経常経費の削減に努める。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88137</xdr:rowOff>
    </xdr:to>
    <xdr:cxnSp macro="">
      <xdr:nvCxnSpPr>
        <xdr:cNvPr id="422" name="直線コネクタ 421"/>
        <xdr:cNvCxnSpPr/>
      </xdr:nvCxnSpPr>
      <xdr:spPr>
        <a:xfrm>
          <a:off x="15671800" y="1321206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37846</xdr:rowOff>
    </xdr:to>
    <xdr:cxnSp macro="">
      <xdr:nvCxnSpPr>
        <xdr:cNvPr id="425" name="直線コネクタ 424"/>
        <xdr:cNvCxnSpPr/>
      </xdr:nvCxnSpPr>
      <xdr:spPr>
        <a:xfrm flipV="1">
          <a:off x="14782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77</xdr:row>
      <xdr:rowOff>37846</xdr:rowOff>
    </xdr:to>
    <xdr:cxnSp macro="">
      <xdr:nvCxnSpPr>
        <xdr:cNvPr id="428" name="直線コネクタ 427"/>
        <xdr:cNvCxnSpPr/>
      </xdr:nvCxnSpPr>
      <xdr:spPr>
        <a:xfrm>
          <a:off x="13893800" y="1304747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17272</xdr:rowOff>
    </xdr:to>
    <xdr:cxnSp macro="">
      <xdr:nvCxnSpPr>
        <xdr:cNvPr id="431" name="直線コネクタ 430"/>
        <xdr:cNvCxnSpPr/>
      </xdr:nvCxnSpPr>
      <xdr:spPr>
        <a:xfrm>
          <a:off x="13004800" y="129697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5" name="テキスト ボックス 43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1" name="楕円 440"/>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53864</xdr:rowOff>
    </xdr:from>
    <xdr:ext cx="762000" cy="259045"/>
    <xdr:sp macro="" textlink="">
      <xdr:nvSpPr>
        <xdr:cNvPr id="442" name="公債費以外該当値テキスト"/>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3" name="楕円 442"/>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44" name="テキスト ボックス 443"/>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5" name="楕円 444"/>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46" name="テキスト ボックス 445"/>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47" name="楕円 446"/>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48" name="テキスト ボックス 447"/>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49" name="楕円 448"/>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0" name="テキスト ボックス 449"/>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72882</xdr:rowOff>
    </xdr:from>
    <xdr:to>
      <xdr:col>29</xdr:col>
      <xdr:colOff>127000</xdr:colOff>
      <xdr:row>17</xdr:row>
      <xdr:rowOff>79854</xdr:rowOff>
    </xdr:to>
    <xdr:cxnSp macro="">
      <xdr:nvCxnSpPr>
        <xdr:cNvPr id="52" name="直線コネクタ 51"/>
        <xdr:cNvCxnSpPr/>
      </xdr:nvCxnSpPr>
      <xdr:spPr bwMode="auto">
        <a:xfrm flipV="1">
          <a:off x="5003800" y="3035157"/>
          <a:ext cx="6477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57659</xdr:rowOff>
    </xdr:from>
    <xdr:ext cx="762000" cy="259045"/>
    <xdr:sp macro="" textlink="">
      <xdr:nvSpPr>
        <xdr:cNvPr id="53" name="人口1人当たり決算額の推移平均値テキスト130"/>
        <xdr:cNvSpPr txBox="1"/>
      </xdr:nvSpPr>
      <xdr:spPr>
        <a:xfrm>
          <a:off x="5740400" y="30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79854</xdr:rowOff>
    </xdr:from>
    <xdr:to>
      <xdr:col>26</xdr:col>
      <xdr:colOff>50800</xdr:colOff>
      <xdr:row>17</xdr:row>
      <xdr:rowOff>84948</xdr:rowOff>
    </xdr:to>
    <xdr:cxnSp macro="">
      <xdr:nvCxnSpPr>
        <xdr:cNvPr id="55" name="直線コネクタ 54"/>
        <xdr:cNvCxnSpPr/>
      </xdr:nvCxnSpPr>
      <xdr:spPr bwMode="auto">
        <a:xfrm flipV="1">
          <a:off x="4305300" y="3042129"/>
          <a:ext cx="698500" cy="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84948</xdr:rowOff>
    </xdr:from>
    <xdr:to>
      <xdr:col>22</xdr:col>
      <xdr:colOff>114300</xdr:colOff>
      <xdr:row>17</xdr:row>
      <xdr:rowOff>102436</xdr:rowOff>
    </xdr:to>
    <xdr:cxnSp macro="">
      <xdr:nvCxnSpPr>
        <xdr:cNvPr id="58" name="直線コネクタ 57"/>
        <xdr:cNvCxnSpPr/>
      </xdr:nvCxnSpPr>
      <xdr:spPr bwMode="auto">
        <a:xfrm flipV="1">
          <a:off x="3606800" y="3047223"/>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102436</xdr:rowOff>
    </xdr:from>
    <xdr:to>
      <xdr:col>18</xdr:col>
      <xdr:colOff>177800</xdr:colOff>
      <xdr:row>17</xdr:row>
      <xdr:rowOff>112985</xdr:rowOff>
    </xdr:to>
    <xdr:cxnSp macro="">
      <xdr:nvCxnSpPr>
        <xdr:cNvPr id="61" name="直線コネクタ 60"/>
        <xdr:cNvCxnSpPr/>
      </xdr:nvCxnSpPr>
      <xdr:spPr bwMode="auto">
        <a:xfrm flipV="1">
          <a:off x="2908300" y="3064711"/>
          <a:ext cx="698500" cy="1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22082</xdr:rowOff>
    </xdr:from>
    <xdr:to>
      <xdr:col>29</xdr:col>
      <xdr:colOff>177800</xdr:colOff>
      <xdr:row>17</xdr:row>
      <xdr:rowOff>123682</xdr:rowOff>
    </xdr:to>
    <xdr:sp macro="" textlink="">
      <xdr:nvSpPr>
        <xdr:cNvPr id="71" name="楕円 70"/>
        <xdr:cNvSpPr/>
      </xdr:nvSpPr>
      <xdr:spPr bwMode="auto">
        <a:xfrm>
          <a:off x="5600700" y="298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38609</xdr:rowOff>
    </xdr:from>
    <xdr:ext cx="762000" cy="259045"/>
    <xdr:sp macro="" textlink="">
      <xdr:nvSpPr>
        <xdr:cNvPr id="72" name="人口1人当たり決算額の推移該当値テキスト130"/>
        <xdr:cNvSpPr txBox="1"/>
      </xdr:nvSpPr>
      <xdr:spPr>
        <a:xfrm>
          <a:off x="5740400" y="282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29054</xdr:rowOff>
    </xdr:from>
    <xdr:to>
      <xdr:col>26</xdr:col>
      <xdr:colOff>101600</xdr:colOff>
      <xdr:row>17</xdr:row>
      <xdr:rowOff>130654</xdr:rowOff>
    </xdr:to>
    <xdr:sp macro="" textlink="">
      <xdr:nvSpPr>
        <xdr:cNvPr id="73" name="楕円 72"/>
        <xdr:cNvSpPr/>
      </xdr:nvSpPr>
      <xdr:spPr bwMode="auto">
        <a:xfrm>
          <a:off x="4953000" y="2991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140831</xdr:rowOff>
    </xdr:from>
    <xdr:ext cx="736600" cy="259045"/>
    <xdr:sp macro="" textlink="">
      <xdr:nvSpPr>
        <xdr:cNvPr id="74" name="テキスト ボックス 73"/>
        <xdr:cNvSpPr txBox="1"/>
      </xdr:nvSpPr>
      <xdr:spPr>
        <a:xfrm>
          <a:off x="4622800" y="27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34148</xdr:rowOff>
    </xdr:from>
    <xdr:to>
      <xdr:col>22</xdr:col>
      <xdr:colOff>165100</xdr:colOff>
      <xdr:row>17</xdr:row>
      <xdr:rowOff>135748</xdr:rowOff>
    </xdr:to>
    <xdr:sp macro="" textlink="">
      <xdr:nvSpPr>
        <xdr:cNvPr id="75" name="楕円 74"/>
        <xdr:cNvSpPr/>
      </xdr:nvSpPr>
      <xdr:spPr bwMode="auto">
        <a:xfrm>
          <a:off x="4254500" y="2996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145925</xdr:rowOff>
    </xdr:from>
    <xdr:ext cx="762000" cy="259045"/>
    <xdr:sp macro="" textlink="">
      <xdr:nvSpPr>
        <xdr:cNvPr id="76" name="テキスト ボックス 75"/>
        <xdr:cNvSpPr txBox="1"/>
      </xdr:nvSpPr>
      <xdr:spPr>
        <a:xfrm>
          <a:off x="3924300" y="276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51636</xdr:rowOff>
    </xdr:from>
    <xdr:to>
      <xdr:col>19</xdr:col>
      <xdr:colOff>38100</xdr:colOff>
      <xdr:row>17</xdr:row>
      <xdr:rowOff>153236</xdr:rowOff>
    </xdr:to>
    <xdr:sp macro="" textlink="">
      <xdr:nvSpPr>
        <xdr:cNvPr id="77" name="楕円 76"/>
        <xdr:cNvSpPr/>
      </xdr:nvSpPr>
      <xdr:spPr bwMode="auto">
        <a:xfrm>
          <a:off x="3556000" y="301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163413</xdr:rowOff>
    </xdr:from>
    <xdr:ext cx="762000" cy="259045"/>
    <xdr:sp macro="" textlink="">
      <xdr:nvSpPr>
        <xdr:cNvPr id="78" name="テキスト ボックス 77"/>
        <xdr:cNvSpPr txBox="1"/>
      </xdr:nvSpPr>
      <xdr:spPr>
        <a:xfrm>
          <a:off x="3225800" y="278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62185</xdr:rowOff>
    </xdr:from>
    <xdr:to>
      <xdr:col>15</xdr:col>
      <xdr:colOff>101600</xdr:colOff>
      <xdr:row>17</xdr:row>
      <xdr:rowOff>163785</xdr:rowOff>
    </xdr:to>
    <xdr:sp macro="" textlink="">
      <xdr:nvSpPr>
        <xdr:cNvPr id="79" name="楕円 78"/>
        <xdr:cNvSpPr/>
      </xdr:nvSpPr>
      <xdr:spPr bwMode="auto">
        <a:xfrm>
          <a:off x="2857500" y="302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148562</xdr:rowOff>
    </xdr:from>
    <xdr:ext cx="762000" cy="259045"/>
    <xdr:sp macro="" textlink="">
      <xdr:nvSpPr>
        <xdr:cNvPr id="80" name="テキスト ボックス 79"/>
        <xdr:cNvSpPr txBox="1"/>
      </xdr:nvSpPr>
      <xdr:spPr>
        <a:xfrm>
          <a:off x="2527300" y="31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263899</xdr:rowOff>
    </xdr:from>
    <xdr:to>
      <xdr:col>29</xdr:col>
      <xdr:colOff>127000</xdr:colOff>
      <xdr:row>36</xdr:row>
      <xdr:rowOff>8586</xdr:rowOff>
    </xdr:to>
    <xdr:cxnSp macro="">
      <xdr:nvCxnSpPr>
        <xdr:cNvPr id="115" name="直線コネクタ 114"/>
        <xdr:cNvCxnSpPr/>
      </xdr:nvCxnSpPr>
      <xdr:spPr bwMode="auto">
        <a:xfrm>
          <a:off x="5003800" y="6874249"/>
          <a:ext cx="647700" cy="8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250444</xdr:rowOff>
    </xdr:from>
    <xdr:to>
      <xdr:col>26</xdr:col>
      <xdr:colOff>50800</xdr:colOff>
      <xdr:row>35</xdr:row>
      <xdr:rowOff>263899</xdr:rowOff>
    </xdr:to>
    <xdr:cxnSp macro="">
      <xdr:nvCxnSpPr>
        <xdr:cNvPr id="118" name="直線コネクタ 117"/>
        <xdr:cNvCxnSpPr/>
      </xdr:nvCxnSpPr>
      <xdr:spPr bwMode="auto">
        <a:xfrm>
          <a:off x="4305300" y="6860794"/>
          <a:ext cx="698500" cy="13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163544</xdr:rowOff>
    </xdr:from>
    <xdr:to>
      <xdr:col>22</xdr:col>
      <xdr:colOff>114300</xdr:colOff>
      <xdr:row>35</xdr:row>
      <xdr:rowOff>250444</xdr:rowOff>
    </xdr:to>
    <xdr:cxnSp macro="">
      <xdr:nvCxnSpPr>
        <xdr:cNvPr id="121" name="直線コネクタ 120"/>
        <xdr:cNvCxnSpPr/>
      </xdr:nvCxnSpPr>
      <xdr:spPr bwMode="auto">
        <a:xfrm>
          <a:off x="3606800" y="6773894"/>
          <a:ext cx="698500" cy="8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163544</xdr:rowOff>
    </xdr:from>
    <xdr:to>
      <xdr:col>18</xdr:col>
      <xdr:colOff>177800</xdr:colOff>
      <xdr:row>35</xdr:row>
      <xdr:rowOff>182779</xdr:rowOff>
    </xdr:to>
    <xdr:cxnSp macro="">
      <xdr:nvCxnSpPr>
        <xdr:cNvPr id="124" name="直線コネクタ 123"/>
        <xdr:cNvCxnSpPr/>
      </xdr:nvCxnSpPr>
      <xdr:spPr bwMode="auto">
        <a:xfrm flipV="1">
          <a:off x="2908300" y="6773894"/>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188108</xdr:rowOff>
    </xdr:from>
    <xdr:ext cx="762000" cy="259045"/>
    <xdr:sp macro="" textlink="">
      <xdr:nvSpPr>
        <xdr:cNvPr id="128" name="テキスト ボックス 127"/>
        <xdr:cNvSpPr txBox="1"/>
      </xdr:nvSpPr>
      <xdr:spPr>
        <a:xfrm>
          <a:off x="2527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300686</xdr:rowOff>
    </xdr:from>
    <xdr:to>
      <xdr:col>29</xdr:col>
      <xdr:colOff>177800</xdr:colOff>
      <xdr:row>36</xdr:row>
      <xdr:rowOff>59386</xdr:rowOff>
    </xdr:to>
    <xdr:sp macro="" textlink="">
      <xdr:nvSpPr>
        <xdr:cNvPr id="134" name="楕円 133"/>
        <xdr:cNvSpPr/>
      </xdr:nvSpPr>
      <xdr:spPr bwMode="auto">
        <a:xfrm>
          <a:off x="5600700" y="691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272763</xdr:rowOff>
    </xdr:from>
    <xdr:ext cx="762000" cy="259045"/>
    <xdr:sp macro="" textlink="">
      <xdr:nvSpPr>
        <xdr:cNvPr id="135" name="人口1人当たり決算額の推移該当値テキスト445"/>
        <xdr:cNvSpPr txBox="1"/>
      </xdr:nvSpPr>
      <xdr:spPr>
        <a:xfrm>
          <a:off x="5740400" y="68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213099</xdr:rowOff>
    </xdr:from>
    <xdr:to>
      <xdr:col>26</xdr:col>
      <xdr:colOff>101600</xdr:colOff>
      <xdr:row>35</xdr:row>
      <xdr:rowOff>314699</xdr:rowOff>
    </xdr:to>
    <xdr:sp macro="" textlink="">
      <xdr:nvSpPr>
        <xdr:cNvPr id="136" name="楕円 135"/>
        <xdr:cNvSpPr/>
      </xdr:nvSpPr>
      <xdr:spPr bwMode="auto">
        <a:xfrm>
          <a:off x="4953000" y="682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299476</xdr:rowOff>
    </xdr:from>
    <xdr:ext cx="736600" cy="259045"/>
    <xdr:sp macro="" textlink="">
      <xdr:nvSpPr>
        <xdr:cNvPr id="137" name="テキスト ボックス 136"/>
        <xdr:cNvSpPr txBox="1"/>
      </xdr:nvSpPr>
      <xdr:spPr>
        <a:xfrm>
          <a:off x="4622800" y="690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199644</xdr:rowOff>
    </xdr:from>
    <xdr:to>
      <xdr:col>22</xdr:col>
      <xdr:colOff>165100</xdr:colOff>
      <xdr:row>35</xdr:row>
      <xdr:rowOff>301244</xdr:rowOff>
    </xdr:to>
    <xdr:sp macro="" textlink="">
      <xdr:nvSpPr>
        <xdr:cNvPr id="138" name="楕円 137"/>
        <xdr:cNvSpPr/>
      </xdr:nvSpPr>
      <xdr:spPr bwMode="auto">
        <a:xfrm>
          <a:off x="4254500" y="680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286021</xdr:rowOff>
    </xdr:from>
    <xdr:ext cx="762000" cy="259045"/>
    <xdr:sp macro="" textlink="">
      <xdr:nvSpPr>
        <xdr:cNvPr id="139" name="テキスト ボックス 138"/>
        <xdr:cNvSpPr txBox="1"/>
      </xdr:nvSpPr>
      <xdr:spPr>
        <a:xfrm>
          <a:off x="3924300" y="68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112744</xdr:rowOff>
    </xdr:from>
    <xdr:to>
      <xdr:col>19</xdr:col>
      <xdr:colOff>38100</xdr:colOff>
      <xdr:row>35</xdr:row>
      <xdr:rowOff>214344</xdr:rowOff>
    </xdr:to>
    <xdr:sp macro="" textlink="">
      <xdr:nvSpPr>
        <xdr:cNvPr id="140" name="楕円 139"/>
        <xdr:cNvSpPr/>
      </xdr:nvSpPr>
      <xdr:spPr bwMode="auto">
        <a:xfrm>
          <a:off x="3556000" y="6723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224521</xdr:rowOff>
    </xdr:from>
    <xdr:ext cx="762000" cy="259045"/>
    <xdr:sp macro="" textlink="">
      <xdr:nvSpPr>
        <xdr:cNvPr id="141" name="テキスト ボックス 140"/>
        <xdr:cNvSpPr txBox="1"/>
      </xdr:nvSpPr>
      <xdr:spPr>
        <a:xfrm>
          <a:off x="3225800" y="649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131979</xdr:rowOff>
    </xdr:from>
    <xdr:to>
      <xdr:col>15</xdr:col>
      <xdr:colOff>101600</xdr:colOff>
      <xdr:row>35</xdr:row>
      <xdr:rowOff>233579</xdr:rowOff>
    </xdr:to>
    <xdr:sp macro="" textlink="">
      <xdr:nvSpPr>
        <xdr:cNvPr id="142" name="楕円 141"/>
        <xdr:cNvSpPr/>
      </xdr:nvSpPr>
      <xdr:spPr bwMode="auto">
        <a:xfrm>
          <a:off x="2857500" y="674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218356</xdr:rowOff>
    </xdr:from>
    <xdr:ext cx="762000" cy="259045"/>
    <xdr:sp macro="" textlink="">
      <xdr:nvSpPr>
        <xdr:cNvPr id="143" name="テキスト ボックス 142"/>
        <xdr:cNvSpPr txBox="1"/>
      </xdr:nvSpPr>
      <xdr:spPr>
        <a:xfrm>
          <a:off x="2527300" y="682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59,678
56,705
86.56
21,554,398
19,961,576
1,364,583
13,813,539
16,542,692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154536</xdr:rowOff>
    </xdr:from>
    <xdr:to>
      <xdr:col>24</xdr:col>
      <xdr:colOff>63500</xdr:colOff>
      <xdr:row>35</xdr:row>
      <xdr:rowOff>13490</xdr:rowOff>
    </xdr:to>
    <xdr:cxnSp macro="">
      <xdr:nvCxnSpPr>
        <xdr:cNvPr id="59" name="直線コネクタ 58"/>
        <xdr:cNvCxnSpPr/>
      </xdr:nvCxnSpPr>
      <xdr:spPr>
        <a:xfrm flipV="1">
          <a:off x="3797300" y="5983836"/>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8438</xdr:rowOff>
    </xdr:from>
    <xdr:to>
      <xdr:col>19</xdr:col>
      <xdr:colOff>177800</xdr:colOff>
      <xdr:row>35</xdr:row>
      <xdr:rowOff>13490</xdr:rowOff>
    </xdr:to>
    <xdr:cxnSp macro="">
      <xdr:nvCxnSpPr>
        <xdr:cNvPr id="62" name="直線コネクタ 61"/>
        <xdr:cNvCxnSpPr/>
      </xdr:nvCxnSpPr>
      <xdr:spPr>
        <a:xfrm>
          <a:off x="2908300" y="6009188"/>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8438</xdr:rowOff>
    </xdr:from>
    <xdr:to>
      <xdr:col>15</xdr:col>
      <xdr:colOff>50800</xdr:colOff>
      <xdr:row>35</xdr:row>
      <xdr:rowOff>21148</xdr:rowOff>
    </xdr:to>
    <xdr:cxnSp macro="">
      <xdr:nvCxnSpPr>
        <xdr:cNvPr id="65" name="直線コネクタ 64"/>
        <xdr:cNvCxnSpPr/>
      </xdr:nvCxnSpPr>
      <xdr:spPr>
        <a:xfrm flipV="1">
          <a:off x="2019300" y="6009188"/>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7912</xdr:rowOff>
    </xdr:from>
    <xdr:to>
      <xdr:col>10</xdr:col>
      <xdr:colOff>114300</xdr:colOff>
      <xdr:row>35</xdr:row>
      <xdr:rowOff>21148</xdr:rowOff>
    </xdr:to>
    <xdr:cxnSp macro="">
      <xdr:nvCxnSpPr>
        <xdr:cNvPr id="68" name="直線コネクタ 67"/>
        <xdr:cNvCxnSpPr/>
      </xdr:nvCxnSpPr>
      <xdr:spPr>
        <a:xfrm>
          <a:off x="1130300" y="6008662"/>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103736</xdr:rowOff>
    </xdr:from>
    <xdr:to>
      <xdr:col>24</xdr:col>
      <xdr:colOff>114300</xdr:colOff>
      <xdr:row>35</xdr:row>
      <xdr:rowOff>33886</xdr:rowOff>
    </xdr:to>
    <xdr:sp macro="" textlink="">
      <xdr:nvSpPr>
        <xdr:cNvPr id="78" name="楕円 77"/>
        <xdr:cNvSpPr/>
      </xdr:nvSpPr>
      <xdr:spPr>
        <a:xfrm>
          <a:off x="4584700" y="59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126613</xdr:rowOff>
    </xdr:from>
    <xdr:ext cx="534377" cy="259045"/>
    <xdr:sp macro="" textlink="">
      <xdr:nvSpPr>
        <xdr:cNvPr id="79" name="人件費該当値テキスト"/>
        <xdr:cNvSpPr txBox="1"/>
      </xdr:nvSpPr>
      <xdr:spPr>
        <a:xfrm>
          <a:off x="4686300" y="57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134140</xdr:rowOff>
    </xdr:from>
    <xdr:to>
      <xdr:col>20</xdr:col>
      <xdr:colOff>38100</xdr:colOff>
      <xdr:row>35</xdr:row>
      <xdr:rowOff>64290</xdr:rowOff>
    </xdr:to>
    <xdr:sp macro="" textlink="">
      <xdr:nvSpPr>
        <xdr:cNvPr id="80" name="楕円 79"/>
        <xdr:cNvSpPr/>
      </xdr:nvSpPr>
      <xdr:spPr>
        <a:xfrm>
          <a:off x="3746500" y="59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80817</xdr:rowOff>
    </xdr:from>
    <xdr:ext cx="534377" cy="259045"/>
    <xdr:sp macro="" textlink="">
      <xdr:nvSpPr>
        <xdr:cNvPr id="81" name="テキスト ボックス 80"/>
        <xdr:cNvSpPr txBox="1"/>
      </xdr:nvSpPr>
      <xdr:spPr>
        <a:xfrm>
          <a:off x="3530111" y="57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129088</xdr:rowOff>
    </xdr:from>
    <xdr:to>
      <xdr:col>15</xdr:col>
      <xdr:colOff>101600</xdr:colOff>
      <xdr:row>35</xdr:row>
      <xdr:rowOff>59238</xdr:rowOff>
    </xdr:to>
    <xdr:sp macro="" textlink="">
      <xdr:nvSpPr>
        <xdr:cNvPr id="82" name="楕円 81"/>
        <xdr:cNvSpPr/>
      </xdr:nvSpPr>
      <xdr:spPr>
        <a:xfrm>
          <a:off x="2857500" y="59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75765</xdr:rowOff>
    </xdr:from>
    <xdr:ext cx="534377" cy="259045"/>
    <xdr:sp macro="" textlink="">
      <xdr:nvSpPr>
        <xdr:cNvPr id="83" name="テキスト ボックス 82"/>
        <xdr:cNvSpPr txBox="1"/>
      </xdr:nvSpPr>
      <xdr:spPr>
        <a:xfrm>
          <a:off x="2641111" y="57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141798</xdr:rowOff>
    </xdr:from>
    <xdr:to>
      <xdr:col>10</xdr:col>
      <xdr:colOff>165100</xdr:colOff>
      <xdr:row>35</xdr:row>
      <xdr:rowOff>71948</xdr:rowOff>
    </xdr:to>
    <xdr:sp macro="" textlink="">
      <xdr:nvSpPr>
        <xdr:cNvPr id="84" name="楕円 83"/>
        <xdr:cNvSpPr/>
      </xdr:nvSpPr>
      <xdr:spPr>
        <a:xfrm>
          <a:off x="1968500" y="59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88475</xdr:rowOff>
    </xdr:from>
    <xdr:ext cx="534377" cy="259045"/>
    <xdr:sp macro="" textlink="">
      <xdr:nvSpPr>
        <xdr:cNvPr id="85" name="テキスト ボックス 84"/>
        <xdr:cNvSpPr txBox="1"/>
      </xdr:nvSpPr>
      <xdr:spPr>
        <a:xfrm>
          <a:off x="1752111" y="57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128562</xdr:rowOff>
    </xdr:from>
    <xdr:to>
      <xdr:col>6</xdr:col>
      <xdr:colOff>38100</xdr:colOff>
      <xdr:row>35</xdr:row>
      <xdr:rowOff>58712</xdr:rowOff>
    </xdr:to>
    <xdr:sp macro="" textlink="">
      <xdr:nvSpPr>
        <xdr:cNvPr id="86" name="楕円 85"/>
        <xdr:cNvSpPr/>
      </xdr:nvSpPr>
      <xdr:spPr>
        <a:xfrm>
          <a:off x="1079500" y="59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75239</xdr:rowOff>
    </xdr:from>
    <xdr:ext cx="534377" cy="259045"/>
    <xdr:sp macro="" textlink="">
      <xdr:nvSpPr>
        <xdr:cNvPr id="87" name="テキスト ボックス 86"/>
        <xdr:cNvSpPr txBox="1"/>
      </xdr:nvSpPr>
      <xdr:spPr>
        <a:xfrm>
          <a:off x="863111" y="57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16472</xdr:rowOff>
    </xdr:from>
    <xdr:to>
      <xdr:col>24</xdr:col>
      <xdr:colOff>63500</xdr:colOff>
      <xdr:row>57</xdr:row>
      <xdr:rowOff>31128</xdr:rowOff>
    </xdr:to>
    <xdr:cxnSp macro="">
      <xdr:nvCxnSpPr>
        <xdr:cNvPr id="117" name="直線コネクタ 116"/>
        <xdr:cNvCxnSpPr/>
      </xdr:nvCxnSpPr>
      <xdr:spPr>
        <a:xfrm flipV="1">
          <a:off x="3797300" y="9789122"/>
          <a:ext cx="8382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19038</xdr:rowOff>
    </xdr:from>
    <xdr:to>
      <xdr:col>19</xdr:col>
      <xdr:colOff>177800</xdr:colOff>
      <xdr:row>57</xdr:row>
      <xdr:rowOff>31128</xdr:rowOff>
    </xdr:to>
    <xdr:cxnSp macro="">
      <xdr:nvCxnSpPr>
        <xdr:cNvPr id="120" name="直線コネクタ 119"/>
        <xdr:cNvCxnSpPr/>
      </xdr:nvCxnSpPr>
      <xdr:spPr>
        <a:xfrm>
          <a:off x="2908300" y="9791688"/>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167563</xdr:rowOff>
    </xdr:from>
    <xdr:to>
      <xdr:col>15</xdr:col>
      <xdr:colOff>50800</xdr:colOff>
      <xdr:row>57</xdr:row>
      <xdr:rowOff>19038</xdr:rowOff>
    </xdr:to>
    <xdr:cxnSp macro="">
      <xdr:nvCxnSpPr>
        <xdr:cNvPr id="123" name="直線コネクタ 122"/>
        <xdr:cNvCxnSpPr/>
      </xdr:nvCxnSpPr>
      <xdr:spPr>
        <a:xfrm>
          <a:off x="2019300" y="9768763"/>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167563</xdr:rowOff>
    </xdr:from>
    <xdr:to>
      <xdr:col>10</xdr:col>
      <xdr:colOff>114300</xdr:colOff>
      <xdr:row>57</xdr:row>
      <xdr:rowOff>80797</xdr:rowOff>
    </xdr:to>
    <xdr:cxnSp macro="">
      <xdr:nvCxnSpPr>
        <xdr:cNvPr id="126" name="直線コネクタ 125"/>
        <xdr:cNvCxnSpPr/>
      </xdr:nvCxnSpPr>
      <xdr:spPr>
        <a:xfrm flipV="1">
          <a:off x="1130300" y="9768763"/>
          <a:ext cx="889000" cy="8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137122</xdr:rowOff>
    </xdr:from>
    <xdr:to>
      <xdr:col>24</xdr:col>
      <xdr:colOff>114300</xdr:colOff>
      <xdr:row>57</xdr:row>
      <xdr:rowOff>67272</xdr:rowOff>
    </xdr:to>
    <xdr:sp macro="" textlink="">
      <xdr:nvSpPr>
        <xdr:cNvPr id="136" name="楕円 135"/>
        <xdr:cNvSpPr/>
      </xdr:nvSpPr>
      <xdr:spPr>
        <a:xfrm>
          <a:off x="4584700" y="97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115549</xdr:rowOff>
    </xdr:from>
    <xdr:ext cx="534377" cy="259045"/>
    <xdr:sp macro="" textlink="">
      <xdr:nvSpPr>
        <xdr:cNvPr id="137" name="物件費該当値テキスト"/>
        <xdr:cNvSpPr txBox="1"/>
      </xdr:nvSpPr>
      <xdr:spPr>
        <a:xfrm>
          <a:off x="4686300" y="97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151778</xdr:rowOff>
    </xdr:from>
    <xdr:to>
      <xdr:col>20</xdr:col>
      <xdr:colOff>38100</xdr:colOff>
      <xdr:row>57</xdr:row>
      <xdr:rowOff>81928</xdr:rowOff>
    </xdr:to>
    <xdr:sp macro="" textlink="">
      <xdr:nvSpPr>
        <xdr:cNvPr id="138" name="楕円 137"/>
        <xdr:cNvSpPr/>
      </xdr:nvSpPr>
      <xdr:spPr>
        <a:xfrm>
          <a:off x="3746500" y="97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73055</xdr:rowOff>
    </xdr:from>
    <xdr:ext cx="534377" cy="259045"/>
    <xdr:sp macro="" textlink="">
      <xdr:nvSpPr>
        <xdr:cNvPr id="139" name="テキスト ボックス 138"/>
        <xdr:cNvSpPr txBox="1"/>
      </xdr:nvSpPr>
      <xdr:spPr>
        <a:xfrm>
          <a:off x="3530111" y="984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139688</xdr:rowOff>
    </xdr:from>
    <xdr:to>
      <xdr:col>15</xdr:col>
      <xdr:colOff>101600</xdr:colOff>
      <xdr:row>57</xdr:row>
      <xdr:rowOff>69838</xdr:rowOff>
    </xdr:to>
    <xdr:sp macro="" textlink="">
      <xdr:nvSpPr>
        <xdr:cNvPr id="140" name="楕円 139"/>
        <xdr:cNvSpPr/>
      </xdr:nvSpPr>
      <xdr:spPr>
        <a:xfrm>
          <a:off x="2857500" y="97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60965</xdr:rowOff>
    </xdr:from>
    <xdr:ext cx="534377" cy="259045"/>
    <xdr:sp macro="" textlink="">
      <xdr:nvSpPr>
        <xdr:cNvPr id="141" name="テキスト ボックス 140"/>
        <xdr:cNvSpPr txBox="1"/>
      </xdr:nvSpPr>
      <xdr:spPr>
        <a:xfrm>
          <a:off x="2641111" y="98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116763</xdr:rowOff>
    </xdr:from>
    <xdr:to>
      <xdr:col>10</xdr:col>
      <xdr:colOff>165100</xdr:colOff>
      <xdr:row>57</xdr:row>
      <xdr:rowOff>46913</xdr:rowOff>
    </xdr:to>
    <xdr:sp macro="" textlink="">
      <xdr:nvSpPr>
        <xdr:cNvPr id="142" name="楕円 141"/>
        <xdr:cNvSpPr/>
      </xdr:nvSpPr>
      <xdr:spPr>
        <a:xfrm>
          <a:off x="1968500" y="97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63440</xdr:rowOff>
    </xdr:from>
    <xdr:ext cx="534377" cy="259045"/>
    <xdr:sp macro="" textlink="">
      <xdr:nvSpPr>
        <xdr:cNvPr id="143" name="テキスト ボックス 142"/>
        <xdr:cNvSpPr txBox="1"/>
      </xdr:nvSpPr>
      <xdr:spPr>
        <a:xfrm>
          <a:off x="1752111" y="949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29997</xdr:rowOff>
    </xdr:from>
    <xdr:to>
      <xdr:col>6</xdr:col>
      <xdr:colOff>38100</xdr:colOff>
      <xdr:row>57</xdr:row>
      <xdr:rowOff>131597</xdr:rowOff>
    </xdr:to>
    <xdr:sp macro="" textlink="">
      <xdr:nvSpPr>
        <xdr:cNvPr id="144" name="楕円 143"/>
        <xdr:cNvSpPr/>
      </xdr:nvSpPr>
      <xdr:spPr>
        <a:xfrm>
          <a:off x="1079500" y="98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122724</xdr:rowOff>
    </xdr:from>
    <xdr:ext cx="534377" cy="259045"/>
    <xdr:sp macro="" textlink="">
      <xdr:nvSpPr>
        <xdr:cNvPr id="145" name="テキスト ボックス 144"/>
        <xdr:cNvSpPr txBox="1"/>
      </xdr:nvSpPr>
      <xdr:spPr>
        <a:xfrm>
          <a:off x="863111" y="98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110592</xdr:rowOff>
    </xdr:from>
    <xdr:to>
      <xdr:col>24</xdr:col>
      <xdr:colOff>63500</xdr:colOff>
      <xdr:row>77</xdr:row>
      <xdr:rowOff>11074</xdr:rowOff>
    </xdr:to>
    <xdr:cxnSp macro="">
      <xdr:nvCxnSpPr>
        <xdr:cNvPr id="174" name="直線コネクタ 173"/>
        <xdr:cNvCxnSpPr/>
      </xdr:nvCxnSpPr>
      <xdr:spPr>
        <a:xfrm flipV="1">
          <a:off x="3797300" y="13140792"/>
          <a:ext cx="8382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90551</xdr:rowOff>
    </xdr:from>
    <xdr:to>
      <xdr:col>19</xdr:col>
      <xdr:colOff>177800</xdr:colOff>
      <xdr:row>77</xdr:row>
      <xdr:rowOff>11074</xdr:rowOff>
    </xdr:to>
    <xdr:cxnSp macro="">
      <xdr:nvCxnSpPr>
        <xdr:cNvPr id="177" name="直線コネクタ 176"/>
        <xdr:cNvCxnSpPr/>
      </xdr:nvCxnSpPr>
      <xdr:spPr>
        <a:xfrm>
          <a:off x="2908300" y="13120751"/>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90551</xdr:rowOff>
    </xdr:from>
    <xdr:to>
      <xdr:col>15</xdr:col>
      <xdr:colOff>50800</xdr:colOff>
      <xdr:row>76</xdr:row>
      <xdr:rowOff>108305</xdr:rowOff>
    </xdr:to>
    <xdr:cxnSp macro="">
      <xdr:nvCxnSpPr>
        <xdr:cNvPr id="180" name="直線コネクタ 179"/>
        <xdr:cNvCxnSpPr/>
      </xdr:nvCxnSpPr>
      <xdr:spPr>
        <a:xfrm flipV="1">
          <a:off x="2019300" y="13120751"/>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106324</xdr:rowOff>
    </xdr:from>
    <xdr:to>
      <xdr:col>10</xdr:col>
      <xdr:colOff>114300</xdr:colOff>
      <xdr:row>76</xdr:row>
      <xdr:rowOff>108305</xdr:rowOff>
    </xdr:to>
    <xdr:cxnSp macro="">
      <xdr:nvCxnSpPr>
        <xdr:cNvPr id="183" name="直線コネクタ 182"/>
        <xdr:cNvCxnSpPr/>
      </xdr:nvCxnSpPr>
      <xdr:spPr>
        <a:xfrm>
          <a:off x="1130300" y="1313652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29303</xdr:rowOff>
    </xdr:from>
    <xdr:ext cx="469744" cy="259045"/>
    <xdr:sp macro="" textlink="">
      <xdr:nvSpPr>
        <xdr:cNvPr id="187" name="テキスト ボックス 186"/>
        <xdr:cNvSpPr txBox="1"/>
      </xdr:nvSpPr>
      <xdr:spPr>
        <a:xfrm>
          <a:off x="895428" y="132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59792</xdr:rowOff>
    </xdr:from>
    <xdr:to>
      <xdr:col>24</xdr:col>
      <xdr:colOff>114300</xdr:colOff>
      <xdr:row>76</xdr:row>
      <xdr:rowOff>161392</xdr:rowOff>
    </xdr:to>
    <xdr:sp macro="" textlink="">
      <xdr:nvSpPr>
        <xdr:cNvPr id="193" name="楕円 192"/>
        <xdr:cNvSpPr/>
      </xdr:nvSpPr>
      <xdr:spPr>
        <a:xfrm>
          <a:off x="4584700" y="130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82669</xdr:rowOff>
    </xdr:from>
    <xdr:ext cx="469744" cy="259045"/>
    <xdr:sp macro="" textlink="">
      <xdr:nvSpPr>
        <xdr:cNvPr id="194" name="維持補修費該当値テキスト"/>
        <xdr:cNvSpPr txBox="1"/>
      </xdr:nvSpPr>
      <xdr:spPr>
        <a:xfrm>
          <a:off x="4686300" y="1294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131724</xdr:rowOff>
    </xdr:from>
    <xdr:to>
      <xdr:col>20</xdr:col>
      <xdr:colOff>38100</xdr:colOff>
      <xdr:row>77</xdr:row>
      <xdr:rowOff>61874</xdr:rowOff>
    </xdr:to>
    <xdr:sp macro="" textlink="">
      <xdr:nvSpPr>
        <xdr:cNvPr id="195" name="楕円 194"/>
        <xdr:cNvSpPr/>
      </xdr:nvSpPr>
      <xdr:spPr>
        <a:xfrm>
          <a:off x="3746500" y="131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53001</xdr:rowOff>
    </xdr:from>
    <xdr:ext cx="469744" cy="259045"/>
    <xdr:sp macro="" textlink="">
      <xdr:nvSpPr>
        <xdr:cNvPr id="196" name="テキスト ボックス 195"/>
        <xdr:cNvSpPr txBox="1"/>
      </xdr:nvSpPr>
      <xdr:spPr>
        <a:xfrm>
          <a:off x="3562428" y="1325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39751</xdr:rowOff>
    </xdr:from>
    <xdr:to>
      <xdr:col>15</xdr:col>
      <xdr:colOff>101600</xdr:colOff>
      <xdr:row>76</xdr:row>
      <xdr:rowOff>141351</xdr:rowOff>
    </xdr:to>
    <xdr:sp macro="" textlink="">
      <xdr:nvSpPr>
        <xdr:cNvPr id="197" name="楕円 196"/>
        <xdr:cNvSpPr/>
      </xdr:nvSpPr>
      <xdr:spPr>
        <a:xfrm>
          <a:off x="2857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157878</xdr:rowOff>
    </xdr:from>
    <xdr:ext cx="469744" cy="259045"/>
    <xdr:sp macro="" textlink="">
      <xdr:nvSpPr>
        <xdr:cNvPr id="198" name="テキスト ボックス 197"/>
        <xdr:cNvSpPr txBox="1"/>
      </xdr:nvSpPr>
      <xdr:spPr>
        <a:xfrm>
          <a:off x="2673428" y="1284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57505</xdr:rowOff>
    </xdr:from>
    <xdr:to>
      <xdr:col>10</xdr:col>
      <xdr:colOff>165100</xdr:colOff>
      <xdr:row>76</xdr:row>
      <xdr:rowOff>159105</xdr:rowOff>
    </xdr:to>
    <xdr:sp macro="" textlink="">
      <xdr:nvSpPr>
        <xdr:cNvPr id="199" name="楕円 198"/>
        <xdr:cNvSpPr/>
      </xdr:nvSpPr>
      <xdr:spPr>
        <a:xfrm>
          <a:off x="1968500" y="130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4183</xdr:rowOff>
    </xdr:from>
    <xdr:ext cx="469744" cy="259045"/>
    <xdr:sp macro="" textlink="">
      <xdr:nvSpPr>
        <xdr:cNvPr id="200" name="テキスト ボックス 199"/>
        <xdr:cNvSpPr txBox="1"/>
      </xdr:nvSpPr>
      <xdr:spPr>
        <a:xfrm>
          <a:off x="1784428" y="1286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55524</xdr:rowOff>
    </xdr:from>
    <xdr:to>
      <xdr:col>6</xdr:col>
      <xdr:colOff>38100</xdr:colOff>
      <xdr:row>76</xdr:row>
      <xdr:rowOff>157124</xdr:rowOff>
    </xdr:to>
    <xdr:sp macro="" textlink="">
      <xdr:nvSpPr>
        <xdr:cNvPr id="201" name="楕円 200"/>
        <xdr:cNvSpPr/>
      </xdr:nvSpPr>
      <xdr:spPr>
        <a:xfrm>
          <a:off x="1079500" y="130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2202</xdr:rowOff>
    </xdr:from>
    <xdr:ext cx="469744" cy="259045"/>
    <xdr:sp macro="" textlink="">
      <xdr:nvSpPr>
        <xdr:cNvPr id="202" name="テキスト ボックス 201"/>
        <xdr:cNvSpPr txBox="1"/>
      </xdr:nvSpPr>
      <xdr:spPr>
        <a:xfrm>
          <a:off x="895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161480</xdr:rowOff>
    </xdr:from>
    <xdr:to>
      <xdr:col>24</xdr:col>
      <xdr:colOff>63500</xdr:colOff>
      <xdr:row>97</xdr:row>
      <xdr:rowOff>44501</xdr:rowOff>
    </xdr:to>
    <xdr:cxnSp macro="">
      <xdr:nvCxnSpPr>
        <xdr:cNvPr id="232" name="直線コネクタ 231"/>
        <xdr:cNvCxnSpPr/>
      </xdr:nvCxnSpPr>
      <xdr:spPr>
        <a:xfrm>
          <a:off x="3797300" y="16620680"/>
          <a:ext cx="8382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161480</xdr:rowOff>
    </xdr:from>
    <xdr:to>
      <xdr:col>19</xdr:col>
      <xdr:colOff>177800</xdr:colOff>
      <xdr:row>96</xdr:row>
      <xdr:rowOff>167157</xdr:rowOff>
    </xdr:to>
    <xdr:cxnSp macro="">
      <xdr:nvCxnSpPr>
        <xdr:cNvPr id="235" name="直線コネクタ 234"/>
        <xdr:cNvCxnSpPr/>
      </xdr:nvCxnSpPr>
      <xdr:spPr>
        <a:xfrm flipV="1">
          <a:off x="2908300" y="1662068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167157</xdr:rowOff>
    </xdr:from>
    <xdr:to>
      <xdr:col>15</xdr:col>
      <xdr:colOff>50800</xdr:colOff>
      <xdr:row>97</xdr:row>
      <xdr:rowOff>28524</xdr:rowOff>
    </xdr:to>
    <xdr:cxnSp macro="">
      <xdr:nvCxnSpPr>
        <xdr:cNvPr id="238" name="直線コネクタ 237"/>
        <xdr:cNvCxnSpPr/>
      </xdr:nvCxnSpPr>
      <xdr:spPr>
        <a:xfrm flipV="1">
          <a:off x="2019300" y="16626357"/>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28524</xdr:rowOff>
    </xdr:from>
    <xdr:to>
      <xdr:col>10</xdr:col>
      <xdr:colOff>114300</xdr:colOff>
      <xdr:row>97</xdr:row>
      <xdr:rowOff>43777</xdr:rowOff>
    </xdr:to>
    <xdr:cxnSp macro="">
      <xdr:nvCxnSpPr>
        <xdr:cNvPr id="241" name="直線コネクタ 240"/>
        <xdr:cNvCxnSpPr/>
      </xdr:nvCxnSpPr>
      <xdr:spPr>
        <a:xfrm flipV="1">
          <a:off x="1130300" y="16659174"/>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165151</xdr:rowOff>
    </xdr:from>
    <xdr:to>
      <xdr:col>24</xdr:col>
      <xdr:colOff>114300</xdr:colOff>
      <xdr:row>97</xdr:row>
      <xdr:rowOff>95301</xdr:rowOff>
    </xdr:to>
    <xdr:sp macro="" textlink="">
      <xdr:nvSpPr>
        <xdr:cNvPr id="251" name="楕円 250"/>
        <xdr:cNvSpPr/>
      </xdr:nvSpPr>
      <xdr:spPr>
        <a:xfrm>
          <a:off x="4584700" y="166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80078</xdr:rowOff>
    </xdr:from>
    <xdr:ext cx="534377" cy="259045"/>
    <xdr:sp macro="" textlink="">
      <xdr:nvSpPr>
        <xdr:cNvPr id="252" name="扶助費該当値テキスト"/>
        <xdr:cNvSpPr txBox="1"/>
      </xdr:nvSpPr>
      <xdr:spPr>
        <a:xfrm>
          <a:off x="4686300"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110680</xdr:rowOff>
    </xdr:from>
    <xdr:to>
      <xdr:col>20</xdr:col>
      <xdr:colOff>38100</xdr:colOff>
      <xdr:row>97</xdr:row>
      <xdr:rowOff>40830</xdr:rowOff>
    </xdr:to>
    <xdr:sp macro="" textlink="">
      <xdr:nvSpPr>
        <xdr:cNvPr id="253" name="楕円 252"/>
        <xdr:cNvSpPr/>
      </xdr:nvSpPr>
      <xdr:spPr>
        <a:xfrm>
          <a:off x="3746500" y="165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31957</xdr:rowOff>
    </xdr:from>
    <xdr:ext cx="534377" cy="259045"/>
    <xdr:sp macro="" textlink="">
      <xdr:nvSpPr>
        <xdr:cNvPr id="254" name="テキスト ボックス 253"/>
        <xdr:cNvSpPr txBox="1"/>
      </xdr:nvSpPr>
      <xdr:spPr>
        <a:xfrm>
          <a:off x="3530111" y="166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116357</xdr:rowOff>
    </xdr:from>
    <xdr:to>
      <xdr:col>15</xdr:col>
      <xdr:colOff>101600</xdr:colOff>
      <xdr:row>97</xdr:row>
      <xdr:rowOff>46507</xdr:rowOff>
    </xdr:to>
    <xdr:sp macro="" textlink="">
      <xdr:nvSpPr>
        <xdr:cNvPr id="255" name="楕円 254"/>
        <xdr:cNvSpPr/>
      </xdr:nvSpPr>
      <xdr:spPr>
        <a:xfrm>
          <a:off x="2857500" y="165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37634</xdr:rowOff>
    </xdr:from>
    <xdr:ext cx="534377" cy="259045"/>
    <xdr:sp macro="" textlink="">
      <xdr:nvSpPr>
        <xdr:cNvPr id="256" name="テキスト ボックス 255"/>
        <xdr:cNvSpPr txBox="1"/>
      </xdr:nvSpPr>
      <xdr:spPr>
        <a:xfrm>
          <a:off x="2641111" y="166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149174</xdr:rowOff>
    </xdr:from>
    <xdr:to>
      <xdr:col>10</xdr:col>
      <xdr:colOff>165100</xdr:colOff>
      <xdr:row>97</xdr:row>
      <xdr:rowOff>79324</xdr:rowOff>
    </xdr:to>
    <xdr:sp macro="" textlink="">
      <xdr:nvSpPr>
        <xdr:cNvPr id="257" name="楕円 256"/>
        <xdr:cNvSpPr/>
      </xdr:nvSpPr>
      <xdr:spPr>
        <a:xfrm>
          <a:off x="1968500" y="166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70451</xdr:rowOff>
    </xdr:from>
    <xdr:ext cx="534377" cy="259045"/>
    <xdr:sp macro="" textlink="">
      <xdr:nvSpPr>
        <xdr:cNvPr id="258" name="テキスト ボックス 257"/>
        <xdr:cNvSpPr txBox="1"/>
      </xdr:nvSpPr>
      <xdr:spPr>
        <a:xfrm>
          <a:off x="1752111" y="167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164427</xdr:rowOff>
    </xdr:from>
    <xdr:to>
      <xdr:col>6</xdr:col>
      <xdr:colOff>38100</xdr:colOff>
      <xdr:row>97</xdr:row>
      <xdr:rowOff>94577</xdr:rowOff>
    </xdr:to>
    <xdr:sp macro="" textlink="">
      <xdr:nvSpPr>
        <xdr:cNvPr id="259" name="楕円 258"/>
        <xdr:cNvSpPr/>
      </xdr:nvSpPr>
      <xdr:spPr>
        <a:xfrm>
          <a:off x="1079500" y="166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85704</xdr:rowOff>
    </xdr:from>
    <xdr:ext cx="534377" cy="259045"/>
    <xdr:sp macro="" textlink="">
      <xdr:nvSpPr>
        <xdr:cNvPr id="260" name="テキスト ボックス 259"/>
        <xdr:cNvSpPr txBox="1"/>
      </xdr:nvSpPr>
      <xdr:spPr>
        <a:xfrm>
          <a:off x="863111" y="167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171203</xdr:rowOff>
    </xdr:from>
    <xdr:to>
      <xdr:col>55</xdr:col>
      <xdr:colOff>0</xdr:colOff>
      <xdr:row>36</xdr:row>
      <xdr:rowOff>101796</xdr:rowOff>
    </xdr:to>
    <xdr:cxnSp macro="">
      <xdr:nvCxnSpPr>
        <xdr:cNvPr id="291" name="直線コネクタ 290"/>
        <xdr:cNvCxnSpPr/>
      </xdr:nvCxnSpPr>
      <xdr:spPr>
        <a:xfrm flipV="1">
          <a:off x="9639300" y="6171953"/>
          <a:ext cx="838200" cy="10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94394</xdr:rowOff>
    </xdr:from>
    <xdr:to>
      <xdr:col>50</xdr:col>
      <xdr:colOff>114300</xdr:colOff>
      <xdr:row>36</xdr:row>
      <xdr:rowOff>101796</xdr:rowOff>
    </xdr:to>
    <xdr:cxnSp macro="">
      <xdr:nvCxnSpPr>
        <xdr:cNvPr id="294" name="直線コネクタ 293"/>
        <xdr:cNvCxnSpPr/>
      </xdr:nvCxnSpPr>
      <xdr:spPr>
        <a:xfrm>
          <a:off x="8750300" y="6266594"/>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94394</xdr:rowOff>
    </xdr:from>
    <xdr:to>
      <xdr:col>45</xdr:col>
      <xdr:colOff>177800</xdr:colOff>
      <xdr:row>36</xdr:row>
      <xdr:rowOff>114282</xdr:rowOff>
    </xdr:to>
    <xdr:cxnSp macro="">
      <xdr:nvCxnSpPr>
        <xdr:cNvPr id="297" name="直線コネクタ 296"/>
        <xdr:cNvCxnSpPr/>
      </xdr:nvCxnSpPr>
      <xdr:spPr>
        <a:xfrm flipV="1">
          <a:off x="7861300" y="6266594"/>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114282</xdr:rowOff>
    </xdr:from>
    <xdr:to>
      <xdr:col>41</xdr:col>
      <xdr:colOff>50800</xdr:colOff>
      <xdr:row>37</xdr:row>
      <xdr:rowOff>31289</xdr:rowOff>
    </xdr:to>
    <xdr:cxnSp macro="">
      <xdr:nvCxnSpPr>
        <xdr:cNvPr id="300" name="直線コネクタ 299"/>
        <xdr:cNvCxnSpPr/>
      </xdr:nvCxnSpPr>
      <xdr:spPr>
        <a:xfrm flipV="1">
          <a:off x="6972300" y="6286482"/>
          <a:ext cx="889000" cy="8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120403</xdr:rowOff>
    </xdr:from>
    <xdr:to>
      <xdr:col>55</xdr:col>
      <xdr:colOff>50800</xdr:colOff>
      <xdr:row>36</xdr:row>
      <xdr:rowOff>50553</xdr:rowOff>
    </xdr:to>
    <xdr:sp macro="" textlink="">
      <xdr:nvSpPr>
        <xdr:cNvPr id="310" name="楕円 309"/>
        <xdr:cNvSpPr/>
      </xdr:nvSpPr>
      <xdr:spPr>
        <a:xfrm>
          <a:off x="10426700" y="61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143280</xdr:rowOff>
    </xdr:from>
    <xdr:ext cx="534377" cy="259045"/>
    <xdr:sp macro="" textlink="">
      <xdr:nvSpPr>
        <xdr:cNvPr id="311" name="補助費等該当値テキスト"/>
        <xdr:cNvSpPr txBox="1"/>
      </xdr:nvSpPr>
      <xdr:spPr>
        <a:xfrm>
          <a:off x="10528300"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50996</xdr:rowOff>
    </xdr:from>
    <xdr:to>
      <xdr:col>50</xdr:col>
      <xdr:colOff>165100</xdr:colOff>
      <xdr:row>36</xdr:row>
      <xdr:rowOff>152596</xdr:rowOff>
    </xdr:to>
    <xdr:sp macro="" textlink="">
      <xdr:nvSpPr>
        <xdr:cNvPr id="312" name="楕円 311"/>
        <xdr:cNvSpPr/>
      </xdr:nvSpPr>
      <xdr:spPr>
        <a:xfrm>
          <a:off x="9588500" y="62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169123</xdr:rowOff>
    </xdr:from>
    <xdr:ext cx="534377" cy="259045"/>
    <xdr:sp macro="" textlink="">
      <xdr:nvSpPr>
        <xdr:cNvPr id="313" name="テキスト ボックス 312"/>
        <xdr:cNvSpPr txBox="1"/>
      </xdr:nvSpPr>
      <xdr:spPr>
        <a:xfrm>
          <a:off x="9372111" y="59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43594</xdr:rowOff>
    </xdr:from>
    <xdr:to>
      <xdr:col>46</xdr:col>
      <xdr:colOff>38100</xdr:colOff>
      <xdr:row>36</xdr:row>
      <xdr:rowOff>145194</xdr:rowOff>
    </xdr:to>
    <xdr:sp macro="" textlink="">
      <xdr:nvSpPr>
        <xdr:cNvPr id="314" name="楕円 313"/>
        <xdr:cNvSpPr/>
      </xdr:nvSpPr>
      <xdr:spPr>
        <a:xfrm>
          <a:off x="8699500" y="62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161721</xdr:rowOff>
    </xdr:from>
    <xdr:ext cx="534377" cy="259045"/>
    <xdr:sp macro="" textlink="">
      <xdr:nvSpPr>
        <xdr:cNvPr id="315" name="テキスト ボックス 314"/>
        <xdr:cNvSpPr txBox="1"/>
      </xdr:nvSpPr>
      <xdr:spPr>
        <a:xfrm>
          <a:off x="8483111" y="59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63482</xdr:rowOff>
    </xdr:from>
    <xdr:to>
      <xdr:col>41</xdr:col>
      <xdr:colOff>101600</xdr:colOff>
      <xdr:row>36</xdr:row>
      <xdr:rowOff>165082</xdr:rowOff>
    </xdr:to>
    <xdr:sp macro="" textlink="">
      <xdr:nvSpPr>
        <xdr:cNvPr id="316" name="楕円 315"/>
        <xdr:cNvSpPr/>
      </xdr:nvSpPr>
      <xdr:spPr>
        <a:xfrm>
          <a:off x="7810500" y="62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10159</xdr:rowOff>
    </xdr:from>
    <xdr:ext cx="534377" cy="259045"/>
    <xdr:sp macro="" textlink="">
      <xdr:nvSpPr>
        <xdr:cNvPr id="317" name="テキスト ボックス 316"/>
        <xdr:cNvSpPr txBox="1"/>
      </xdr:nvSpPr>
      <xdr:spPr>
        <a:xfrm>
          <a:off x="7594111" y="60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151939</xdr:rowOff>
    </xdr:from>
    <xdr:to>
      <xdr:col>36</xdr:col>
      <xdr:colOff>165100</xdr:colOff>
      <xdr:row>37</xdr:row>
      <xdr:rowOff>82089</xdr:rowOff>
    </xdr:to>
    <xdr:sp macro="" textlink="">
      <xdr:nvSpPr>
        <xdr:cNvPr id="318" name="楕円 317"/>
        <xdr:cNvSpPr/>
      </xdr:nvSpPr>
      <xdr:spPr>
        <a:xfrm>
          <a:off x="6921500" y="63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73216</xdr:rowOff>
    </xdr:from>
    <xdr:ext cx="534377" cy="259045"/>
    <xdr:sp macro="" textlink="">
      <xdr:nvSpPr>
        <xdr:cNvPr id="319" name="テキスト ボックス 318"/>
        <xdr:cNvSpPr txBox="1"/>
      </xdr:nvSpPr>
      <xdr:spPr>
        <a:xfrm>
          <a:off x="6705111" y="641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60289</xdr:rowOff>
    </xdr:from>
    <xdr:to>
      <xdr:col>55</xdr:col>
      <xdr:colOff>0</xdr:colOff>
      <xdr:row>58</xdr:row>
      <xdr:rowOff>66495</xdr:rowOff>
    </xdr:to>
    <xdr:cxnSp macro="">
      <xdr:nvCxnSpPr>
        <xdr:cNvPr id="346" name="直線コネクタ 345"/>
        <xdr:cNvCxnSpPr/>
      </xdr:nvCxnSpPr>
      <xdr:spPr>
        <a:xfrm>
          <a:off x="9639300" y="10004389"/>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36426</xdr:rowOff>
    </xdr:from>
    <xdr:to>
      <xdr:col>50</xdr:col>
      <xdr:colOff>114300</xdr:colOff>
      <xdr:row>58</xdr:row>
      <xdr:rowOff>60289</xdr:rowOff>
    </xdr:to>
    <xdr:cxnSp macro="">
      <xdr:nvCxnSpPr>
        <xdr:cNvPr id="349" name="直線コネクタ 348"/>
        <xdr:cNvCxnSpPr/>
      </xdr:nvCxnSpPr>
      <xdr:spPr>
        <a:xfrm>
          <a:off x="8750300" y="9980526"/>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36426</xdr:rowOff>
    </xdr:from>
    <xdr:to>
      <xdr:col>45</xdr:col>
      <xdr:colOff>177800</xdr:colOff>
      <xdr:row>58</xdr:row>
      <xdr:rowOff>53758</xdr:rowOff>
    </xdr:to>
    <xdr:cxnSp macro="">
      <xdr:nvCxnSpPr>
        <xdr:cNvPr id="352" name="直線コネクタ 351"/>
        <xdr:cNvCxnSpPr/>
      </xdr:nvCxnSpPr>
      <xdr:spPr>
        <a:xfrm flipV="1">
          <a:off x="7861300" y="9980526"/>
          <a:ext cx="889000" cy="1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147948</xdr:rowOff>
    </xdr:from>
    <xdr:to>
      <xdr:col>41</xdr:col>
      <xdr:colOff>50800</xdr:colOff>
      <xdr:row>58</xdr:row>
      <xdr:rowOff>53758</xdr:rowOff>
    </xdr:to>
    <xdr:cxnSp macro="">
      <xdr:nvCxnSpPr>
        <xdr:cNvPr id="355" name="直線コネクタ 354"/>
        <xdr:cNvCxnSpPr/>
      </xdr:nvCxnSpPr>
      <xdr:spPr>
        <a:xfrm>
          <a:off x="6972300" y="9920598"/>
          <a:ext cx="889000" cy="7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30778</xdr:rowOff>
    </xdr:from>
    <xdr:ext cx="534377" cy="259045"/>
    <xdr:sp macro="" textlink="">
      <xdr:nvSpPr>
        <xdr:cNvPr id="359" name="テキスト ボックス 358"/>
        <xdr:cNvSpPr txBox="1"/>
      </xdr:nvSpPr>
      <xdr:spPr>
        <a:xfrm>
          <a:off x="6705111" y="99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15695</xdr:rowOff>
    </xdr:from>
    <xdr:to>
      <xdr:col>55</xdr:col>
      <xdr:colOff>50800</xdr:colOff>
      <xdr:row>58</xdr:row>
      <xdr:rowOff>117295</xdr:rowOff>
    </xdr:to>
    <xdr:sp macro="" textlink="">
      <xdr:nvSpPr>
        <xdr:cNvPr id="365" name="楕円 364"/>
        <xdr:cNvSpPr/>
      </xdr:nvSpPr>
      <xdr:spPr>
        <a:xfrm>
          <a:off x="10426700" y="99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9489</xdr:rowOff>
    </xdr:from>
    <xdr:to>
      <xdr:col>50</xdr:col>
      <xdr:colOff>165100</xdr:colOff>
      <xdr:row>58</xdr:row>
      <xdr:rowOff>111089</xdr:rowOff>
    </xdr:to>
    <xdr:sp macro="" textlink="">
      <xdr:nvSpPr>
        <xdr:cNvPr id="367" name="楕円 366"/>
        <xdr:cNvSpPr/>
      </xdr:nvSpPr>
      <xdr:spPr>
        <a:xfrm>
          <a:off x="9588500" y="99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102216</xdr:rowOff>
    </xdr:from>
    <xdr:ext cx="534377" cy="259045"/>
    <xdr:sp macro="" textlink="">
      <xdr:nvSpPr>
        <xdr:cNvPr id="368" name="テキスト ボックス 367"/>
        <xdr:cNvSpPr txBox="1"/>
      </xdr:nvSpPr>
      <xdr:spPr>
        <a:xfrm>
          <a:off x="9372111" y="100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157076</xdr:rowOff>
    </xdr:from>
    <xdr:to>
      <xdr:col>46</xdr:col>
      <xdr:colOff>38100</xdr:colOff>
      <xdr:row>58</xdr:row>
      <xdr:rowOff>87226</xdr:rowOff>
    </xdr:to>
    <xdr:sp macro="" textlink="">
      <xdr:nvSpPr>
        <xdr:cNvPr id="369" name="楕円 368"/>
        <xdr:cNvSpPr/>
      </xdr:nvSpPr>
      <xdr:spPr>
        <a:xfrm>
          <a:off x="8699500" y="99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78353</xdr:rowOff>
    </xdr:from>
    <xdr:ext cx="534377" cy="259045"/>
    <xdr:sp macro="" textlink="">
      <xdr:nvSpPr>
        <xdr:cNvPr id="370" name="テキスト ボックス 369"/>
        <xdr:cNvSpPr txBox="1"/>
      </xdr:nvSpPr>
      <xdr:spPr>
        <a:xfrm>
          <a:off x="8483111" y="100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2958</xdr:rowOff>
    </xdr:from>
    <xdr:to>
      <xdr:col>41</xdr:col>
      <xdr:colOff>101600</xdr:colOff>
      <xdr:row>58</xdr:row>
      <xdr:rowOff>104558</xdr:rowOff>
    </xdr:to>
    <xdr:sp macro="" textlink="">
      <xdr:nvSpPr>
        <xdr:cNvPr id="371" name="楕円 370"/>
        <xdr:cNvSpPr/>
      </xdr:nvSpPr>
      <xdr:spPr>
        <a:xfrm>
          <a:off x="7810500" y="99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95685</xdr:rowOff>
    </xdr:from>
    <xdr:ext cx="534377" cy="259045"/>
    <xdr:sp macro="" textlink="">
      <xdr:nvSpPr>
        <xdr:cNvPr id="372" name="テキスト ボックス 371"/>
        <xdr:cNvSpPr txBox="1"/>
      </xdr:nvSpPr>
      <xdr:spPr>
        <a:xfrm>
          <a:off x="7594111" y="1003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97148</xdr:rowOff>
    </xdr:from>
    <xdr:to>
      <xdr:col>36</xdr:col>
      <xdr:colOff>165100</xdr:colOff>
      <xdr:row>58</xdr:row>
      <xdr:rowOff>27298</xdr:rowOff>
    </xdr:to>
    <xdr:sp macro="" textlink="">
      <xdr:nvSpPr>
        <xdr:cNvPr id="373" name="楕円 372"/>
        <xdr:cNvSpPr/>
      </xdr:nvSpPr>
      <xdr:spPr>
        <a:xfrm>
          <a:off x="6921500" y="98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43825</xdr:rowOff>
    </xdr:from>
    <xdr:ext cx="534377" cy="259045"/>
    <xdr:sp macro="" textlink="">
      <xdr:nvSpPr>
        <xdr:cNvPr id="374" name="テキスト ボックス 373"/>
        <xdr:cNvSpPr txBox="1"/>
      </xdr:nvSpPr>
      <xdr:spPr>
        <a:xfrm>
          <a:off x="6705111" y="96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47219</xdr:rowOff>
    </xdr:from>
    <xdr:to>
      <xdr:col>55</xdr:col>
      <xdr:colOff>0</xdr:colOff>
      <xdr:row>79</xdr:row>
      <xdr:rowOff>61483</xdr:rowOff>
    </xdr:to>
    <xdr:cxnSp macro="">
      <xdr:nvCxnSpPr>
        <xdr:cNvPr id="405" name="直線コネクタ 404"/>
        <xdr:cNvCxnSpPr/>
      </xdr:nvCxnSpPr>
      <xdr:spPr>
        <a:xfrm>
          <a:off x="9639300" y="13591769"/>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11348</xdr:rowOff>
    </xdr:from>
    <xdr:to>
      <xdr:col>50</xdr:col>
      <xdr:colOff>114300</xdr:colOff>
      <xdr:row>79</xdr:row>
      <xdr:rowOff>47219</xdr:rowOff>
    </xdr:to>
    <xdr:cxnSp macro="">
      <xdr:nvCxnSpPr>
        <xdr:cNvPr id="408" name="直線コネクタ 407"/>
        <xdr:cNvCxnSpPr/>
      </xdr:nvCxnSpPr>
      <xdr:spPr>
        <a:xfrm>
          <a:off x="8750300" y="13555898"/>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11348</xdr:rowOff>
    </xdr:from>
    <xdr:to>
      <xdr:col>45</xdr:col>
      <xdr:colOff>177800</xdr:colOff>
      <xdr:row>79</xdr:row>
      <xdr:rowOff>50220</xdr:rowOff>
    </xdr:to>
    <xdr:cxnSp macro="">
      <xdr:nvCxnSpPr>
        <xdr:cNvPr id="411" name="直線コネクタ 410"/>
        <xdr:cNvCxnSpPr/>
      </xdr:nvCxnSpPr>
      <xdr:spPr>
        <a:xfrm flipV="1">
          <a:off x="7861300" y="13555898"/>
          <a:ext cx="889000" cy="3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7328</xdr:rowOff>
    </xdr:from>
    <xdr:to>
      <xdr:col>41</xdr:col>
      <xdr:colOff>50800</xdr:colOff>
      <xdr:row>79</xdr:row>
      <xdr:rowOff>50220</xdr:rowOff>
    </xdr:to>
    <xdr:cxnSp macro="">
      <xdr:nvCxnSpPr>
        <xdr:cNvPr id="414" name="直線コネクタ 413"/>
        <xdr:cNvCxnSpPr/>
      </xdr:nvCxnSpPr>
      <xdr:spPr>
        <a:xfrm>
          <a:off x="6972300" y="13551878"/>
          <a:ext cx="889000" cy="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52131</xdr:rowOff>
    </xdr:from>
    <xdr:ext cx="534377" cy="259045"/>
    <xdr:sp macro="" textlink="">
      <xdr:nvSpPr>
        <xdr:cNvPr id="418" name="テキスト ボックス 417"/>
        <xdr:cNvSpPr txBox="1"/>
      </xdr:nvSpPr>
      <xdr:spPr>
        <a:xfrm>
          <a:off x="6705111" y="135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10683</xdr:rowOff>
    </xdr:from>
    <xdr:to>
      <xdr:col>55</xdr:col>
      <xdr:colOff>50800</xdr:colOff>
      <xdr:row>79</xdr:row>
      <xdr:rowOff>112283</xdr:rowOff>
    </xdr:to>
    <xdr:sp macro="" textlink="">
      <xdr:nvSpPr>
        <xdr:cNvPr id="424" name="楕円 423"/>
        <xdr:cNvSpPr/>
      </xdr:nvSpPr>
      <xdr:spPr>
        <a:xfrm>
          <a:off x="10426700" y="135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534377" cy="259045"/>
    <xdr:sp macro="" textlink="">
      <xdr:nvSpPr>
        <xdr:cNvPr id="425" name="普通建設事業費 （ うち新規整備　）該当値テキスト"/>
        <xdr:cNvSpPr txBox="1"/>
      </xdr:nvSpPr>
      <xdr:spPr>
        <a:xfrm>
          <a:off x="10528300" y="135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167869</xdr:rowOff>
    </xdr:from>
    <xdr:to>
      <xdr:col>50</xdr:col>
      <xdr:colOff>165100</xdr:colOff>
      <xdr:row>79</xdr:row>
      <xdr:rowOff>98019</xdr:rowOff>
    </xdr:to>
    <xdr:sp macro="" textlink="">
      <xdr:nvSpPr>
        <xdr:cNvPr id="426" name="楕円 425"/>
        <xdr:cNvSpPr/>
      </xdr:nvSpPr>
      <xdr:spPr>
        <a:xfrm>
          <a:off x="9588500" y="135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89146</xdr:rowOff>
    </xdr:from>
    <xdr:ext cx="534377" cy="259045"/>
    <xdr:sp macro="" textlink="">
      <xdr:nvSpPr>
        <xdr:cNvPr id="427" name="テキスト ボックス 426"/>
        <xdr:cNvSpPr txBox="1"/>
      </xdr:nvSpPr>
      <xdr:spPr>
        <a:xfrm>
          <a:off x="9372111" y="136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131998</xdr:rowOff>
    </xdr:from>
    <xdr:to>
      <xdr:col>46</xdr:col>
      <xdr:colOff>38100</xdr:colOff>
      <xdr:row>79</xdr:row>
      <xdr:rowOff>62148</xdr:rowOff>
    </xdr:to>
    <xdr:sp macro="" textlink="">
      <xdr:nvSpPr>
        <xdr:cNvPr id="428" name="楕円 427"/>
        <xdr:cNvSpPr/>
      </xdr:nvSpPr>
      <xdr:spPr>
        <a:xfrm>
          <a:off x="8699500" y="13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78675</xdr:rowOff>
    </xdr:from>
    <xdr:ext cx="534377" cy="259045"/>
    <xdr:sp macro="" textlink="">
      <xdr:nvSpPr>
        <xdr:cNvPr id="429" name="テキスト ボックス 428"/>
        <xdr:cNvSpPr txBox="1"/>
      </xdr:nvSpPr>
      <xdr:spPr>
        <a:xfrm>
          <a:off x="8483111" y="13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170870</xdr:rowOff>
    </xdr:from>
    <xdr:to>
      <xdr:col>41</xdr:col>
      <xdr:colOff>101600</xdr:colOff>
      <xdr:row>79</xdr:row>
      <xdr:rowOff>101020</xdr:rowOff>
    </xdr:to>
    <xdr:sp macro="" textlink="">
      <xdr:nvSpPr>
        <xdr:cNvPr id="430" name="楕円 429"/>
        <xdr:cNvSpPr/>
      </xdr:nvSpPr>
      <xdr:spPr>
        <a:xfrm>
          <a:off x="7810500" y="135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92147</xdr:rowOff>
    </xdr:from>
    <xdr:ext cx="534377" cy="259045"/>
    <xdr:sp macro="" textlink="">
      <xdr:nvSpPr>
        <xdr:cNvPr id="431" name="テキスト ボックス 430"/>
        <xdr:cNvSpPr txBox="1"/>
      </xdr:nvSpPr>
      <xdr:spPr>
        <a:xfrm>
          <a:off x="7594111" y="1363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127978</xdr:rowOff>
    </xdr:from>
    <xdr:to>
      <xdr:col>36</xdr:col>
      <xdr:colOff>165100</xdr:colOff>
      <xdr:row>79</xdr:row>
      <xdr:rowOff>58128</xdr:rowOff>
    </xdr:to>
    <xdr:sp macro="" textlink="">
      <xdr:nvSpPr>
        <xdr:cNvPr id="432" name="楕円 431"/>
        <xdr:cNvSpPr/>
      </xdr:nvSpPr>
      <xdr:spPr>
        <a:xfrm>
          <a:off x="6921500" y="135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74655</xdr:rowOff>
    </xdr:from>
    <xdr:ext cx="534377" cy="259045"/>
    <xdr:sp macro="" textlink="">
      <xdr:nvSpPr>
        <xdr:cNvPr id="433" name="テキスト ボックス 432"/>
        <xdr:cNvSpPr txBox="1"/>
      </xdr:nvSpPr>
      <xdr:spPr>
        <a:xfrm>
          <a:off x="6705111" y="132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44309</xdr:rowOff>
    </xdr:from>
    <xdr:to>
      <xdr:col>55</xdr:col>
      <xdr:colOff>0</xdr:colOff>
      <xdr:row>98</xdr:row>
      <xdr:rowOff>100137</xdr:rowOff>
    </xdr:to>
    <xdr:cxnSp macro="">
      <xdr:nvCxnSpPr>
        <xdr:cNvPr id="464" name="直線コネクタ 463"/>
        <xdr:cNvCxnSpPr/>
      </xdr:nvCxnSpPr>
      <xdr:spPr>
        <a:xfrm>
          <a:off x="9639300" y="16846409"/>
          <a:ext cx="8382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21563</xdr:rowOff>
    </xdr:from>
    <xdr:to>
      <xdr:col>50</xdr:col>
      <xdr:colOff>114300</xdr:colOff>
      <xdr:row>98</xdr:row>
      <xdr:rowOff>44309</xdr:rowOff>
    </xdr:to>
    <xdr:cxnSp macro="">
      <xdr:nvCxnSpPr>
        <xdr:cNvPr id="467" name="直線コネクタ 466"/>
        <xdr:cNvCxnSpPr/>
      </xdr:nvCxnSpPr>
      <xdr:spPr>
        <a:xfrm>
          <a:off x="8750300" y="1682366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131814</xdr:rowOff>
    </xdr:from>
    <xdr:to>
      <xdr:col>45</xdr:col>
      <xdr:colOff>177800</xdr:colOff>
      <xdr:row>98</xdr:row>
      <xdr:rowOff>21563</xdr:rowOff>
    </xdr:to>
    <xdr:cxnSp macro="">
      <xdr:nvCxnSpPr>
        <xdr:cNvPr id="470" name="直線コネクタ 469"/>
        <xdr:cNvCxnSpPr/>
      </xdr:nvCxnSpPr>
      <xdr:spPr>
        <a:xfrm>
          <a:off x="7861300" y="16762464"/>
          <a:ext cx="889000" cy="6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100087</xdr:rowOff>
    </xdr:from>
    <xdr:to>
      <xdr:col>41</xdr:col>
      <xdr:colOff>50800</xdr:colOff>
      <xdr:row>97</xdr:row>
      <xdr:rowOff>131814</xdr:rowOff>
    </xdr:to>
    <xdr:cxnSp macro="">
      <xdr:nvCxnSpPr>
        <xdr:cNvPr id="473" name="直線コネクタ 472"/>
        <xdr:cNvCxnSpPr/>
      </xdr:nvCxnSpPr>
      <xdr:spPr>
        <a:xfrm>
          <a:off x="6972300" y="16559287"/>
          <a:ext cx="889000" cy="20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77" name="テキスト ボックス 476"/>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49337</xdr:rowOff>
    </xdr:from>
    <xdr:to>
      <xdr:col>55</xdr:col>
      <xdr:colOff>50800</xdr:colOff>
      <xdr:row>98</xdr:row>
      <xdr:rowOff>150937</xdr:rowOff>
    </xdr:to>
    <xdr:sp macro="" textlink="">
      <xdr:nvSpPr>
        <xdr:cNvPr id="483" name="楕円 482"/>
        <xdr:cNvSpPr/>
      </xdr:nvSpPr>
      <xdr:spPr>
        <a:xfrm>
          <a:off x="10426700" y="168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135714</xdr:rowOff>
    </xdr:from>
    <xdr:ext cx="534377" cy="259045"/>
    <xdr:sp macro="" textlink="">
      <xdr:nvSpPr>
        <xdr:cNvPr id="484" name="普通建設事業費 （ うち更新整備　）該当値テキスト"/>
        <xdr:cNvSpPr txBox="1"/>
      </xdr:nvSpPr>
      <xdr:spPr>
        <a:xfrm>
          <a:off x="10528300" y="167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164959</xdr:rowOff>
    </xdr:from>
    <xdr:to>
      <xdr:col>50</xdr:col>
      <xdr:colOff>165100</xdr:colOff>
      <xdr:row>98</xdr:row>
      <xdr:rowOff>95109</xdr:rowOff>
    </xdr:to>
    <xdr:sp macro="" textlink="">
      <xdr:nvSpPr>
        <xdr:cNvPr id="485" name="楕円 484"/>
        <xdr:cNvSpPr/>
      </xdr:nvSpPr>
      <xdr:spPr>
        <a:xfrm>
          <a:off x="9588500" y="167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86236</xdr:rowOff>
    </xdr:from>
    <xdr:ext cx="534377" cy="259045"/>
    <xdr:sp macro="" textlink="">
      <xdr:nvSpPr>
        <xdr:cNvPr id="486" name="テキスト ボックス 485"/>
        <xdr:cNvSpPr txBox="1"/>
      </xdr:nvSpPr>
      <xdr:spPr>
        <a:xfrm>
          <a:off x="9372111" y="1688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142213</xdr:rowOff>
    </xdr:from>
    <xdr:to>
      <xdr:col>46</xdr:col>
      <xdr:colOff>38100</xdr:colOff>
      <xdr:row>98</xdr:row>
      <xdr:rowOff>72363</xdr:rowOff>
    </xdr:to>
    <xdr:sp macro="" textlink="">
      <xdr:nvSpPr>
        <xdr:cNvPr id="487" name="楕円 486"/>
        <xdr:cNvSpPr/>
      </xdr:nvSpPr>
      <xdr:spPr>
        <a:xfrm>
          <a:off x="8699500" y="167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63490</xdr:rowOff>
    </xdr:from>
    <xdr:ext cx="534377" cy="259045"/>
    <xdr:sp macro="" textlink="">
      <xdr:nvSpPr>
        <xdr:cNvPr id="488" name="テキスト ボックス 487"/>
        <xdr:cNvSpPr txBox="1"/>
      </xdr:nvSpPr>
      <xdr:spPr>
        <a:xfrm>
          <a:off x="8483111" y="168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81014</xdr:rowOff>
    </xdr:from>
    <xdr:to>
      <xdr:col>41</xdr:col>
      <xdr:colOff>101600</xdr:colOff>
      <xdr:row>98</xdr:row>
      <xdr:rowOff>11164</xdr:rowOff>
    </xdr:to>
    <xdr:sp macro="" textlink="">
      <xdr:nvSpPr>
        <xdr:cNvPr id="489" name="楕円 488"/>
        <xdr:cNvSpPr/>
      </xdr:nvSpPr>
      <xdr:spPr>
        <a:xfrm>
          <a:off x="7810500" y="167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2291</xdr:rowOff>
    </xdr:from>
    <xdr:ext cx="534377" cy="259045"/>
    <xdr:sp macro="" textlink="">
      <xdr:nvSpPr>
        <xdr:cNvPr id="490" name="テキスト ボックス 489"/>
        <xdr:cNvSpPr txBox="1"/>
      </xdr:nvSpPr>
      <xdr:spPr>
        <a:xfrm>
          <a:off x="7594111" y="168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49287</xdr:rowOff>
    </xdr:from>
    <xdr:to>
      <xdr:col>36</xdr:col>
      <xdr:colOff>165100</xdr:colOff>
      <xdr:row>96</xdr:row>
      <xdr:rowOff>150887</xdr:rowOff>
    </xdr:to>
    <xdr:sp macro="" textlink="">
      <xdr:nvSpPr>
        <xdr:cNvPr id="491" name="楕円 490"/>
        <xdr:cNvSpPr/>
      </xdr:nvSpPr>
      <xdr:spPr>
        <a:xfrm>
          <a:off x="6921500" y="165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167414</xdr:rowOff>
    </xdr:from>
    <xdr:ext cx="534377" cy="259045"/>
    <xdr:sp macro="" textlink="">
      <xdr:nvSpPr>
        <xdr:cNvPr id="492" name="テキスト ボックス 491"/>
        <xdr:cNvSpPr txBox="1"/>
      </xdr:nvSpPr>
      <xdr:spPr>
        <a:xfrm>
          <a:off x="6705111" y="1628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41402</xdr:rowOff>
    </xdr:from>
    <xdr:to>
      <xdr:col>85</xdr:col>
      <xdr:colOff>127000</xdr:colOff>
      <xdr:row>39</xdr:row>
      <xdr:rowOff>43955</xdr:rowOff>
    </xdr:to>
    <xdr:cxnSp macro="">
      <xdr:nvCxnSpPr>
        <xdr:cNvPr id="521" name="直線コネクタ 520"/>
        <xdr:cNvCxnSpPr/>
      </xdr:nvCxnSpPr>
      <xdr:spPr>
        <a:xfrm flipV="1">
          <a:off x="15481300" y="6727952"/>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43955</xdr:rowOff>
    </xdr:from>
    <xdr:to>
      <xdr:col>81</xdr:col>
      <xdr:colOff>50800</xdr:colOff>
      <xdr:row>39</xdr:row>
      <xdr:rowOff>44361</xdr:rowOff>
    </xdr:to>
    <xdr:cxnSp macro="">
      <xdr:nvCxnSpPr>
        <xdr:cNvPr id="524" name="直線コネクタ 523"/>
        <xdr:cNvCxnSpPr/>
      </xdr:nvCxnSpPr>
      <xdr:spPr>
        <a:xfrm flipV="1">
          <a:off x="14592300" y="6730505"/>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44094</xdr:rowOff>
    </xdr:from>
    <xdr:to>
      <xdr:col>76</xdr:col>
      <xdr:colOff>114300</xdr:colOff>
      <xdr:row>39</xdr:row>
      <xdr:rowOff>44361</xdr:rowOff>
    </xdr:to>
    <xdr:cxnSp macro="">
      <xdr:nvCxnSpPr>
        <xdr:cNvPr id="527" name="直線コネクタ 526"/>
        <xdr:cNvCxnSpPr/>
      </xdr:nvCxnSpPr>
      <xdr:spPr>
        <a:xfrm>
          <a:off x="13703300" y="673064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39675</xdr:rowOff>
    </xdr:from>
    <xdr:to>
      <xdr:col>71</xdr:col>
      <xdr:colOff>177800</xdr:colOff>
      <xdr:row>39</xdr:row>
      <xdr:rowOff>44094</xdr:rowOff>
    </xdr:to>
    <xdr:cxnSp macro="">
      <xdr:nvCxnSpPr>
        <xdr:cNvPr id="530" name="直線コネクタ 529"/>
        <xdr:cNvCxnSpPr/>
      </xdr:nvCxnSpPr>
      <xdr:spPr>
        <a:xfrm>
          <a:off x="12814300" y="6726225"/>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162052</xdr:rowOff>
    </xdr:from>
    <xdr:to>
      <xdr:col>85</xdr:col>
      <xdr:colOff>177800</xdr:colOff>
      <xdr:row>39</xdr:row>
      <xdr:rowOff>92202</xdr:rowOff>
    </xdr:to>
    <xdr:sp macro="" textlink="">
      <xdr:nvSpPr>
        <xdr:cNvPr id="540" name="楕円 539"/>
        <xdr:cNvSpPr/>
      </xdr:nvSpPr>
      <xdr:spPr>
        <a:xfrm>
          <a:off x="16268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164605</xdr:rowOff>
    </xdr:from>
    <xdr:to>
      <xdr:col>81</xdr:col>
      <xdr:colOff>101600</xdr:colOff>
      <xdr:row>39</xdr:row>
      <xdr:rowOff>94755</xdr:rowOff>
    </xdr:to>
    <xdr:sp macro="" textlink="">
      <xdr:nvSpPr>
        <xdr:cNvPr id="542" name="楕円 541"/>
        <xdr:cNvSpPr/>
      </xdr:nvSpPr>
      <xdr:spPr>
        <a:xfrm>
          <a:off x="15430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85882</xdr:rowOff>
    </xdr:from>
    <xdr:ext cx="313932" cy="259045"/>
    <xdr:sp macro="" textlink="">
      <xdr:nvSpPr>
        <xdr:cNvPr id="543" name="テキスト ボックス 542"/>
        <xdr:cNvSpPr txBox="1"/>
      </xdr:nvSpPr>
      <xdr:spPr>
        <a:xfrm>
          <a:off x="15324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165011</xdr:rowOff>
    </xdr:from>
    <xdr:to>
      <xdr:col>76</xdr:col>
      <xdr:colOff>165100</xdr:colOff>
      <xdr:row>39</xdr:row>
      <xdr:rowOff>95161</xdr:rowOff>
    </xdr:to>
    <xdr:sp macro="" textlink="">
      <xdr:nvSpPr>
        <xdr:cNvPr id="544" name="楕円 543"/>
        <xdr:cNvSpPr/>
      </xdr:nvSpPr>
      <xdr:spPr>
        <a:xfrm>
          <a:off x="14541500" y="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86288</xdr:rowOff>
    </xdr:from>
    <xdr:ext cx="249299" cy="259045"/>
    <xdr:sp macro="" textlink="">
      <xdr:nvSpPr>
        <xdr:cNvPr id="545" name="テキスト ボックス 544"/>
        <xdr:cNvSpPr txBox="1"/>
      </xdr:nvSpPr>
      <xdr:spPr>
        <a:xfrm>
          <a:off x="14467650" y="67728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164744</xdr:rowOff>
    </xdr:from>
    <xdr:to>
      <xdr:col>72</xdr:col>
      <xdr:colOff>38100</xdr:colOff>
      <xdr:row>39</xdr:row>
      <xdr:rowOff>94894</xdr:rowOff>
    </xdr:to>
    <xdr:sp macro="" textlink="">
      <xdr:nvSpPr>
        <xdr:cNvPr id="546" name="楕円 545"/>
        <xdr:cNvSpPr/>
      </xdr:nvSpPr>
      <xdr:spPr>
        <a:xfrm>
          <a:off x="13652500" y="66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86021</xdr:rowOff>
    </xdr:from>
    <xdr:ext cx="313932" cy="259045"/>
    <xdr:sp macro="" textlink="">
      <xdr:nvSpPr>
        <xdr:cNvPr id="547" name="テキスト ボックス 546"/>
        <xdr:cNvSpPr txBox="1"/>
      </xdr:nvSpPr>
      <xdr:spPr>
        <a:xfrm>
          <a:off x="13546333" y="6772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160325</xdr:rowOff>
    </xdr:from>
    <xdr:to>
      <xdr:col>67</xdr:col>
      <xdr:colOff>101600</xdr:colOff>
      <xdr:row>39</xdr:row>
      <xdr:rowOff>90475</xdr:rowOff>
    </xdr:to>
    <xdr:sp macro="" textlink="">
      <xdr:nvSpPr>
        <xdr:cNvPr id="548" name="楕円 547"/>
        <xdr:cNvSpPr/>
      </xdr:nvSpPr>
      <xdr:spPr>
        <a:xfrm>
          <a:off x="12763500" y="66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81602</xdr:rowOff>
    </xdr:from>
    <xdr:ext cx="378565" cy="259045"/>
    <xdr:sp macro="" textlink="">
      <xdr:nvSpPr>
        <xdr:cNvPr id="549" name="テキスト ボックス 548"/>
        <xdr:cNvSpPr txBox="1"/>
      </xdr:nvSpPr>
      <xdr:spPr>
        <a:xfrm>
          <a:off x="12625017" y="67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165353</xdr:rowOff>
    </xdr:from>
    <xdr:to>
      <xdr:col>85</xdr:col>
      <xdr:colOff>127000</xdr:colOff>
      <xdr:row>77</xdr:row>
      <xdr:rowOff>6524</xdr:rowOff>
    </xdr:to>
    <xdr:cxnSp macro="">
      <xdr:nvCxnSpPr>
        <xdr:cNvPr id="629" name="直線コネクタ 628"/>
        <xdr:cNvCxnSpPr/>
      </xdr:nvCxnSpPr>
      <xdr:spPr>
        <a:xfrm>
          <a:off x="15481300" y="13195553"/>
          <a:ext cx="8382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165353</xdr:rowOff>
    </xdr:from>
    <xdr:to>
      <xdr:col>81</xdr:col>
      <xdr:colOff>50800</xdr:colOff>
      <xdr:row>77</xdr:row>
      <xdr:rowOff>4254</xdr:rowOff>
    </xdr:to>
    <xdr:cxnSp macro="">
      <xdr:nvCxnSpPr>
        <xdr:cNvPr id="632" name="直線コネクタ 631"/>
        <xdr:cNvCxnSpPr/>
      </xdr:nvCxnSpPr>
      <xdr:spPr>
        <a:xfrm flipV="1">
          <a:off x="14592300" y="13195553"/>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113477</xdr:rowOff>
    </xdr:from>
    <xdr:to>
      <xdr:col>76</xdr:col>
      <xdr:colOff>114300</xdr:colOff>
      <xdr:row>77</xdr:row>
      <xdr:rowOff>4254</xdr:rowOff>
    </xdr:to>
    <xdr:cxnSp macro="">
      <xdr:nvCxnSpPr>
        <xdr:cNvPr id="635" name="直線コネクタ 634"/>
        <xdr:cNvCxnSpPr/>
      </xdr:nvCxnSpPr>
      <xdr:spPr>
        <a:xfrm>
          <a:off x="13703300" y="13143677"/>
          <a:ext cx="8890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64948</xdr:rowOff>
    </xdr:from>
    <xdr:to>
      <xdr:col>71</xdr:col>
      <xdr:colOff>177800</xdr:colOff>
      <xdr:row>76</xdr:row>
      <xdr:rowOff>113477</xdr:rowOff>
    </xdr:to>
    <xdr:cxnSp macro="">
      <xdr:nvCxnSpPr>
        <xdr:cNvPr id="638" name="直線コネクタ 637"/>
        <xdr:cNvCxnSpPr/>
      </xdr:nvCxnSpPr>
      <xdr:spPr>
        <a:xfrm>
          <a:off x="12814300" y="13095148"/>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127174</xdr:rowOff>
    </xdr:from>
    <xdr:to>
      <xdr:col>85</xdr:col>
      <xdr:colOff>177800</xdr:colOff>
      <xdr:row>77</xdr:row>
      <xdr:rowOff>57324</xdr:rowOff>
    </xdr:to>
    <xdr:sp macro="" textlink="">
      <xdr:nvSpPr>
        <xdr:cNvPr id="648" name="楕円 647"/>
        <xdr:cNvSpPr/>
      </xdr:nvSpPr>
      <xdr:spPr>
        <a:xfrm>
          <a:off x="16268700" y="131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105601</xdr:rowOff>
    </xdr:from>
    <xdr:ext cx="534377" cy="259045"/>
    <xdr:sp macro="" textlink="">
      <xdr:nvSpPr>
        <xdr:cNvPr id="649" name="公債費該当値テキスト"/>
        <xdr:cNvSpPr txBox="1"/>
      </xdr:nvSpPr>
      <xdr:spPr>
        <a:xfrm>
          <a:off x="16370300" y="131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114553</xdr:rowOff>
    </xdr:from>
    <xdr:to>
      <xdr:col>81</xdr:col>
      <xdr:colOff>101600</xdr:colOff>
      <xdr:row>77</xdr:row>
      <xdr:rowOff>44703</xdr:rowOff>
    </xdr:to>
    <xdr:sp macro="" textlink="">
      <xdr:nvSpPr>
        <xdr:cNvPr id="650" name="楕円 649"/>
        <xdr:cNvSpPr/>
      </xdr:nvSpPr>
      <xdr:spPr>
        <a:xfrm>
          <a:off x="15430500" y="131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35830</xdr:rowOff>
    </xdr:from>
    <xdr:ext cx="534377" cy="259045"/>
    <xdr:sp macro="" textlink="">
      <xdr:nvSpPr>
        <xdr:cNvPr id="651" name="テキスト ボックス 650"/>
        <xdr:cNvSpPr txBox="1"/>
      </xdr:nvSpPr>
      <xdr:spPr>
        <a:xfrm>
          <a:off x="15214111" y="132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124904</xdr:rowOff>
    </xdr:from>
    <xdr:to>
      <xdr:col>76</xdr:col>
      <xdr:colOff>165100</xdr:colOff>
      <xdr:row>77</xdr:row>
      <xdr:rowOff>55054</xdr:rowOff>
    </xdr:to>
    <xdr:sp macro="" textlink="">
      <xdr:nvSpPr>
        <xdr:cNvPr id="652" name="楕円 651"/>
        <xdr:cNvSpPr/>
      </xdr:nvSpPr>
      <xdr:spPr>
        <a:xfrm>
          <a:off x="14541500" y="131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46181</xdr:rowOff>
    </xdr:from>
    <xdr:ext cx="534377" cy="259045"/>
    <xdr:sp macro="" textlink="">
      <xdr:nvSpPr>
        <xdr:cNvPr id="653" name="テキスト ボックス 652"/>
        <xdr:cNvSpPr txBox="1"/>
      </xdr:nvSpPr>
      <xdr:spPr>
        <a:xfrm>
          <a:off x="14325111" y="132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62677</xdr:rowOff>
    </xdr:from>
    <xdr:to>
      <xdr:col>72</xdr:col>
      <xdr:colOff>38100</xdr:colOff>
      <xdr:row>76</xdr:row>
      <xdr:rowOff>164277</xdr:rowOff>
    </xdr:to>
    <xdr:sp macro="" textlink="">
      <xdr:nvSpPr>
        <xdr:cNvPr id="654" name="楕円 653"/>
        <xdr:cNvSpPr/>
      </xdr:nvSpPr>
      <xdr:spPr>
        <a:xfrm>
          <a:off x="13652500" y="130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155404</xdr:rowOff>
    </xdr:from>
    <xdr:ext cx="534377" cy="259045"/>
    <xdr:sp macro="" textlink="">
      <xdr:nvSpPr>
        <xdr:cNvPr id="655" name="テキスト ボックス 654"/>
        <xdr:cNvSpPr txBox="1"/>
      </xdr:nvSpPr>
      <xdr:spPr>
        <a:xfrm>
          <a:off x="13436111" y="131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14148</xdr:rowOff>
    </xdr:from>
    <xdr:to>
      <xdr:col>67</xdr:col>
      <xdr:colOff>101600</xdr:colOff>
      <xdr:row>76</xdr:row>
      <xdr:rowOff>115748</xdr:rowOff>
    </xdr:to>
    <xdr:sp macro="" textlink="">
      <xdr:nvSpPr>
        <xdr:cNvPr id="656" name="楕円 655"/>
        <xdr:cNvSpPr/>
      </xdr:nvSpPr>
      <xdr:spPr>
        <a:xfrm>
          <a:off x="12763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106875</xdr:rowOff>
    </xdr:from>
    <xdr:ext cx="534377" cy="259045"/>
    <xdr:sp macro="" textlink="">
      <xdr:nvSpPr>
        <xdr:cNvPr id="657" name="テキスト ボックス 656"/>
        <xdr:cNvSpPr txBox="1"/>
      </xdr:nvSpPr>
      <xdr:spPr>
        <a:xfrm>
          <a:off x="12547111" y="131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49958</xdr:rowOff>
    </xdr:from>
    <xdr:to>
      <xdr:col>85</xdr:col>
      <xdr:colOff>127000</xdr:colOff>
      <xdr:row>99</xdr:row>
      <xdr:rowOff>50709</xdr:rowOff>
    </xdr:to>
    <xdr:cxnSp macro="">
      <xdr:nvCxnSpPr>
        <xdr:cNvPr id="688" name="直線コネクタ 687"/>
        <xdr:cNvCxnSpPr/>
      </xdr:nvCxnSpPr>
      <xdr:spPr>
        <a:xfrm>
          <a:off x="15481300" y="17023508"/>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49958</xdr:rowOff>
    </xdr:from>
    <xdr:to>
      <xdr:col>81</xdr:col>
      <xdr:colOff>50800</xdr:colOff>
      <xdr:row>99</xdr:row>
      <xdr:rowOff>56598</xdr:rowOff>
    </xdr:to>
    <xdr:cxnSp macro="">
      <xdr:nvCxnSpPr>
        <xdr:cNvPr id="691" name="直線コネクタ 690"/>
        <xdr:cNvCxnSpPr/>
      </xdr:nvCxnSpPr>
      <xdr:spPr>
        <a:xfrm flipV="1">
          <a:off x="14592300" y="17023508"/>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46137</xdr:rowOff>
    </xdr:from>
    <xdr:to>
      <xdr:col>76</xdr:col>
      <xdr:colOff>114300</xdr:colOff>
      <xdr:row>99</xdr:row>
      <xdr:rowOff>56598</xdr:rowOff>
    </xdr:to>
    <xdr:cxnSp macro="">
      <xdr:nvCxnSpPr>
        <xdr:cNvPr id="694" name="直線コネクタ 693"/>
        <xdr:cNvCxnSpPr/>
      </xdr:nvCxnSpPr>
      <xdr:spPr>
        <a:xfrm>
          <a:off x="13703300" y="17019687"/>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6111</xdr:rowOff>
    </xdr:from>
    <xdr:to>
      <xdr:col>71</xdr:col>
      <xdr:colOff>177800</xdr:colOff>
      <xdr:row>99</xdr:row>
      <xdr:rowOff>46137</xdr:rowOff>
    </xdr:to>
    <xdr:cxnSp macro="">
      <xdr:nvCxnSpPr>
        <xdr:cNvPr id="697" name="直線コネクタ 696"/>
        <xdr:cNvCxnSpPr/>
      </xdr:nvCxnSpPr>
      <xdr:spPr>
        <a:xfrm>
          <a:off x="12814300" y="16979661"/>
          <a:ext cx="889000" cy="4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171359</xdr:rowOff>
    </xdr:from>
    <xdr:to>
      <xdr:col>85</xdr:col>
      <xdr:colOff>177800</xdr:colOff>
      <xdr:row>99</xdr:row>
      <xdr:rowOff>101509</xdr:rowOff>
    </xdr:to>
    <xdr:sp macro="" textlink="">
      <xdr:nvSpPr>
        <xdr:cNvPr id="707" name="楕円 706"/>
        <xdr:cNvSpPr/>
      </xdr:nvSpPr>
      <xdr:spPr>
        <a:xfrm>
          <a:off x="16268700" y="169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86286</xdr:rowOff>
    </xdr:from>
    <xdr:ext cx="469744" cy="259045"/>
    <xdr:sp macro="" textlink="">
      <xdr:nvSpPr>
        <xdr:cNvPr id="708" name="積立金該当値テキスト"/>
        <xdr:cNvSpPr txBox="1"/>
      </xdr:nvSpPr>
      <xdr:spPr>
        <a:xfrm>
          <a:off x="16370300" y="1688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170608</xdr:rowOff>
    </xdr:from>
    <xdr:to>
      <xdr:col>81</xdr:col>
      <xdr:colOff>101600</xdr:colOff>
      <xdr:row>99</xdr:row>
      <xdr:rowOff>100758</xdr:rowOff>
    </xdr:to>
    <xdr:sp macro="" textlink="">
      <xdr:nvSpPr>
        <xdr:cNvPr id="709" name="楕円 708"/>
        <xdr:cNvSpPr/>
      </xdr:nvSpPr>
      <xdr:spPr>
        <a:xfrm>
          <a:off x="15430500" y="169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91885</xdr:rowOff>
    </xdr:from>
    <xdr:ext cx="469744" cy="259045"/>
    <xdr:sp macro="" textlink="">
      <xdr:nvSpPr>
        <xdr:cNvPr id="710" name="テキスト ボックス 709"/>
        <xdr:cNvSpPr txBox="1"/>
      </xdr:nvSpPr>
      <xdr:spPr>
        <a:xfrm>
          <a:off x="15246428" y="170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5798</xdr:rowOff>
    </xdr:from>
    <xdr:to>
      <xdr:col>76</xdr:col>
      <xdr:colOff>165100</xdr:colOff>
      <xdr:row>99</xdr:row>
      <xdr:rowOff>107398</xdr:rowOff>
    </xdr:to>
    <xdr:sp macro="" textlink="">
      <xdr:nvSpPr>
        <xdr:cNvPr id="711" name="楕円 710"/>
        <xdr:cNvSpPr/>
      </xdr:nvSpPr>
      <xdr:spPr>
        <a:xfrm>
          <a:off x="14541500" y="16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98525</xdr:rowOff>
    </xdr:from>
    <xdr:ext cx="469744" cy="259045"/>
    <xdr:sp macro="" textlink="">
      <xdr:nvSpPr>
        <xdr:cNvPr id="712" name="テキスト ボックス 711"/>
        <xdr:cNvSpPr txBox="1"/>
      </xdr:nvSpPr>
      <xdr:spPr>
        <a:xfrm>
          <a:off x="14357428" y="1707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166787</xdr:rowOff>
    </xdr:from>
    <xdr:to>
      <xdr:col>72</xdr:col>
      <xdr:colOff>38100</xdr:colOff>
      <xdr:row>99</xdr:row>
      <xdr:rowOff>96937</xdr:rowOff>
    </xdr:to>
    <xdr:sp macro="" textlink="">
      <xdr:nvSpPr>
        <xdr:cNvPr id="713" name="楕円 712"/>
        <xdr:cNvSpPr/>
      </xdr:nvSpPr>
      <xdr:spPr>
        <a:xfrm>
          <a:off x="13652500" y="169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88064</xdr:rowOff>
    </xdr:from>
    <xdr:ext cx="469744" cy="259045"/>
    <xdr:sp macro="" textlink="">
      <xdr:nvSpPr>
        <xdr:cNvPr id="714" name="テキスト ボックス 713"/>
        <xdr:cNvSpPr txBox="1"/>
      </xdr:nvSpPr>
      <xdr:spPr>
        <a:xfrm>
          <a:off x="13468428" y="1706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126761</xdr:rowOff>
    </xdr:from>
    <xdr:to>
      <xdr:col>67</xdr:col>
      <xdr:colOff>101600</xdr:colOff>
      <xdr:row>99</xdr:row>
      <xdr:rowOff>56911</xdr:rowOff>
    </xdr:to>
    <xdr:sp macro="" textlink="">
      <xdr:nvSpPr>
        <xdr:cNvPr id="715" name="楕円 714"/>
        <xdr:cNvSpPr/>
      </xdr:nvSpPr>
      <xdr:spPr>
        <a:xfrm>
          <a:off x="12763500" y="169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48038</xdr:rowOff>
    </xdr:from>
    <xdr:ext cx="469744" cy="259045"/>
    <xdr:sp macro="" textlink="">
      <xdr:nvSpPr>
        <xdr:cNvPr id="716" name="テキスト ボックス 715"/>
        <xdr:cNvSpPr txBox="1"/>
      </xdr:nvSpPr>
      <xdr:spPr>
        <a:xfrm>
          <a:off x="12579428" y="1702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76149</xdr:rowOff>
    </xdr:from>
    <xdr:to>
      <xdr:col>116</xdr:col>
      <xdr:colOff>63500</xdr:colOff>
      <xdr:row>38</xdr:row>
      <xdr:rowOff>139700</xdr:rowOff>
    </xdr:to>
    <xdr:cxnSp macro="">
      <xdr:nvCxnSpPr>
        <xdr:cNvPr id="743" name="直線コネクタ 742"/>
        <xdr:cNvCxnSpPr/>
      </xdr:nvCxnSpPr>
      <xdr:spPr>
        <a:xfrm flipV="1">
          <a:off x="21323300" y="6591249"/>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25349</xdr:rowOff>
    </xdr:from>
    <xdr:to>
      <xdr:col>116</xdr:col>
      <xdr:colOff>114300</xdr:colOff>
      <xdr:row>38</xdr:row>
      <xdr:rowOff>126949</xdr:rowOff>
    </xdr:to>
    <xdr:sp macro="" textlink="">
      <xdr:nvSpPr>
        <xdr:cNvPr id="762" name="楕円 761"/>
        <xdr:cNvSpPr/>
      </xdr:nvSpPr>
      <xdr:spPr>
        <a:xfrm>
          <a:off x="221107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122968</xdr:rowOff>
    </xdr:from>
    <xdr:ext cx="469744" cy="259045"/>
    <xdr:sp macro="" textlink="">
      <xdr:nvSpPr>
        <xdr:cNvPr id="763" name="投資及び出資金該当値テキスト"/>
        <xdr:cNvSpPr txBox="1"/>
      </xdr:nvSpPr>
      <xdr:spPr>
        <a:xfrm>
          <a:off x="22212300" y="64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37973</xdr:rowOff>
    </xdr:from>
    <xdr:to>
      <xdr:col>116</xdr:col>
      <xdr:colOff>63500</xdr:colOff>
      <xdr:row>59</xdr:row>
      <xdr:rowOff>44450</xdr:rowOff>
    </xdr:to>
    <xdr:cxnSp macro="">
      <xdr:nvCxnSpPr>
        <xdr:cNvPr id="800" name="直線コネクタ 799"/>
        <xdr:cNvCxnSpPr/>
      </xdr:nvCxnSpPr>
      <xdr:spPr>
        <a:xfrm>
          <a:off x="21323300" y="1015352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22314</xdr:rowOff>
    </xdr:from>
    <xdr:to>
      <xdr:col>111</xdr:col>
      <xdr:colOff>177800</xdr:colOff>
      <xdr:row>59</xdr:row>
      <xdr:rowOff>37973</xdr:rowOff>
    </xdr:to>
    <xdr:cxnSp macro="">
      <xdr:nvCxnSpPr>
        <xdr:cNvPr id="803" name="直線コネクタ 802"/>
        <xdr:cNvCxnSpPr/>
      </xdr:nvCxnSpPr>
      <xdr:spPr>
        <a:xfrm>
          <a:off x="20434300" y="1013786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157264</xdr:rowOff>
    </xdr:from>
    <xdr:to>
      <xdr:col>107</xdr:col>
      <xdr:colOff>50800</xdr:colOff>
      <xdr:row>59</xdr:row>
      <xdr:rowOff>22314</xdr:rowOff>
    </xdr:to>
    <xdr:cxnSp macro="">
      <xdr:nvCxnSpPr>
        <xdr:cNvPr id="806" name="直線コネクタ 805"/>
        <xdr:cNvCxnSpPr/>
      </xdr:nvCxnSpPr>
      <xdr:spPr>
        <a:xfrm>
          <a:off x="19545300" y="10101364"/>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111011</xdr:rowOff>
    </xdr:from>
    <xdr:to>
      <xdr:col>102</xdr:col>
      <xdr:colOff>114300</xdr:colOff>
      <xdr:row>58</xdr:row>
      <xdr:rowOff>157264</xdr:rowOff>
    </xdr:to>
    <xdr:cxnSp macro="">
      <xdr:nvCxnSpPr>
        <xdr:cNvPr id="809" name="直線コネクタ 808"/>
        <xdr:cNvCxnSpPr/>
      </xdr:nvCxnSpPr>
      <xdr:spPr>
        <a:xfrm>
          <a:off x="18656300" y="10055111"/>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158623</xdr:rowOff>
    </xdr:from>
    <xdr:to>
      <xdr:col>112</xdr:col>
      <xdr:colOff>38100</xdr:colOff>
      <xdr:row>59</xdr:row>
      <xdr:rowOff>88773</xdr:rowOff>
    </xdr:to>
    <xdr:sp macro="" textlink="">
      <xdr:nvSpPr>
        <xdr:cNvPr id="821" name="楕円 820"/>
        <xdr:cNvSpPr/>
      </xdr:nvSpPr>
      <xdr:spPr>
        <a:xfrm>
          <a:off x="21272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79900</xdr:rowOff>
    </xdr:from>
    <xdr:ext cx="378565" cy="259045"/>
    <xdr:sp macro="" textlink="">
      <xdr:nvSpPr>
        <xdr:cNvPr id="822" name="テキスト ボックス 821"/>
        <xdr:cNvSpPr txBox="1"/>
      </xdr:nvSpPr>
      <xdr:spPr>
        <a:xfrm>
          <a:off x="21134017" y="101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142964</xdr:rowOff>
    </xdr:from>
    <xdr:to>
      <xdr:col>107</xdr:col>
      <xdr:colOff>101600</xdr:colOff>
      <xdr:row>59</xdr:row>
      <xdr:rowOff>73114</xdr:rowOff>
    </xdr:to>
    <xdr:sp macro="" textlink="">
      <xdr:nvSpPr>
        <xdr:cNvPr id="823" name="楕円 822"/>
        <xdr:cNvSpPr/>
      </xdr:nvSpPr>
      <xdr:spPr>
        <a:xfrm>
          <a:off x="20383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64241</xdr:rowOff>
    </xdr:from>
    <xdr:ext cx="378565" cy="259045"/>
    <xdr:sp macro="" textlink="">
      <xdr:nvSpPr>
        <xdr:cNvPr id="824" name="テキスト ボックス 823"/>
        <xdr:cNvSpPr txBox="1"/>
      </xdr:nvSpPr>
      <xdr:spPr>
        <a:xfrm>
          <a:off x="20245017" y="1017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106464</xdr:rowOff>
    </xdr:from>
    <xdr:to>
      <xdr:col>102</xdr:col>
      <xdr:colOff>165100</xdr:colOff>
      <xdr:row>59</xdr:row>
      <xdr:rowOff>36614</xdr:rowOff>
    </xdr:to>
    <xdr:sp macro="" textlink="">
      <xdr:nvSpPr>
        <xdr:cNvPr id="825" name="楕円 824"/>
        <xdr:cNvSpPr/>
      </xdr:nvSpPr>
      <xdr:spPr>
        <a:xfrm>
          <a:off x="19494500" y="100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27741</xdr:rowOff>
    </xdr:from>
    <xdr:ext cx="469744" cy="259045"/>
    <xdr:sp macro="" textlink="">
      <xdr:nvSpPr>
        <xdr:cNvPr id="826" name="テキスト ボックス 825"/>
        <xdr:cNvSpPr txBox="1"/>
      </xdr:nvSpPr>
      <xdr:spPr>
        <a:xfrm>
          <a:off x="19310428" y="101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60211</xdr:rowOff>
    </xdr:from>
    <xdr:to>
      <xdr:col>98</xdr:col>
      <xdr:colOff>38100</xdr:colOff>
      <xdr:row>58</xdr:row>
      <xdr:rowOff>161811</xdr:rowOff>
    </xdr:to>
    <xdr:sp macro="" textlink="">
      <xdr:nvSpPr>
        <xdr:cNvPr id="827" name="楕円 826"/>
        <xdr:cNvSpPr/>
      </xdr:nvSpPr>
      <xdr:spPr>
        <a:xfrm>
          <a:off x="186055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152938</xdr:rowOff>
    </xdr:from>
    <xdr:ext cx="469744" cy="259045"/>
    <xdr:sp macro="" textlink="">
      <xdr:nvSpPr>
        <xdr:cNvPr id="828" name="テキスト ボックス 827"/>
        <xdr:cNvSpPr txBox="1"/>
      </xdr:nvSpPr>
      <xdr:spPr>
        <a:xfrm>
          <a:off x="18421428" y="100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149510</xdr:rowOff>
    </xdr:from>
    <xdr:to>
      <xdr:col>116</xdr:col>
      <xdr:colOff>63500</xdr:colOff>
      <xdr:row>79</xdr:row>
      <xdr:rowOff>6979</xdr:rowOff>
    </xdr:to>
    <xdr:cxnSp macro="">
      <xdr:nvCxnSpPr>
        <xdr:cNvPr id="858" name="直線コネクタ 857"/>
        <xdr:cNvCxnSpPr/>
      </xdr:nvCxnSpPr>
      <xdr:spPr>
        <a:xfrm>
          <a:off x="21323300" y="13351160"/>
          <a:ext cx="838200" cy="20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130099</xdr:rowOff>
    </xdr:from>
    <xdr:to>
      <xdr:col>111</xdr:col>
      <xdr:colOff>177800</xdr:colOff>
      <xdr:row>77</xdr:row>
      <xdr:rowOff>149510</xdr:rowOff>
    </xdr:to>
    <xdr:cxnSp macro="">
      <xdr:nvCxnSpPr>
        <xdr:cNvPr id="861" name="直線コネクタ 860"/>
        <xdr:cNvCxnSpPr/>
      </xdr:nvCxnSpPr>
      <xdr:spPr>
        <a:xfrm>
          <a:off x="20434300" y="13331749"/>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130099</xdr:rowOff>
    </xdr:from>
    <xdr:to>
      <xdr:col>107</xdr:col>
      <xdr:colOff>50800</xdr:colOff>
      <xdr:row>77</xdr:row>
      <xdr:rowOff>145492</xdr:rowOff>
    </xdr:to>
    <xdr:cxnSp macro="">
      <xdr:nvCxnSpPr>
        <xdr:cNvPr id="864" name="直線コネクタ 863"/>
        <xdr:cNvCxnSpPr/>
      </xdr:nvCxnSpPr>
      <xdr:spPr>
        <a:xfrm flipV="1">
          <a:off x="19545300" y="13331749"/>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145492</xdr:rowOff>
    </xdr:from>
    <xdr:to>
      <xdr:col>102</xdr:col>
      <xdr:colOff>114300</xdr:colOff>
      <xdr:row>78</xdr:row>
      <xdr:rowOff>29420</xdr:rowOff>
    </xdr:to>
    <xdr:cxnSp macro="">
      <xdr:nvCxnSpPr>
        <xdr:cNvPr id="867" name="直線コネクタ 866"/>
        <xdr:cNvCxnSpPr/>
      </xdr:nvCxnSpPr>
      <xdr:spPr>
        <a:xfrm flipV="1">
          <a:off x="18656300" y="13347142"/>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127629</xdr:rowOff>
    </xdr:from>
    <xdr:to>
      <xdr:col>116</xdr:col>
      <xdr:colOff>114300</xdr:colOff>
      <xdr:row>79</xdr:row>
      <xdr:rowOff>57779</xdr:rowOff>
    </xdr:to>
    <xdr:sp macro="" textlink="">
      <xdr:nvSpPr>
        <xdr:cNvPr id="877" name="楕円 876"/>
        <xdr:cNvSpPr/>
      </xdr:nvSpPr>
      <xdr:spPr>
        <a:xfrm>
          <a:off x="22110700" y="135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42556</xdr:rowOff>
    </xdr:from>
    <xdr:ext cx="534377" cy="259045"/>
    <xdr:sp macro="" textlink="">
      <xdr:nvSpPr>
        <xdr:cNvPr id="878" name="繰出金該当値テキスト"/>
        <xdr:cNvSpPr txBox="1"/>
      </xdr:nvSpPr>
      <xdr:spPr>
        <a:xfrm>
          <a:off x="22212300" y="13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98710</xdr:rowOff>
    </xdr:from>
    <xdr:to>
      <xdr:col>112</xdr:col>
      <xdr:colOff>38100</xdr:colOff>
      <xdr:row>78</xdr:row>
      <xdr:rowOff>28860</xdr:rowOff>
    </xdr:to>
    <xdr:sp macro="" textlink="">
      <xdr:nvSpPr>
        <xdr:cNvPr id="879" name="楕円 878"/>
        <xdr:cNvSpPr/>
      </xdr:nvSpPr>
      <xdr:spPr>
        <a:xfrm>
          <a:off x="21272500" y="133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19987</xdr:rowOff>
    </xdr:from>
    <xdr:ext cx="534377" cy="259045"/>
    <xdr:sp macro="" textlink="">
      <xdr:nvSpPr>
        <xdr:cNvPr id="880" name="テキスト ボックス 879"/>
        <xdr:cNvSpPr txBox="1"/>
      </xdr:nvSpPr>
      <xdr:spPr>
        <a:xfrm>
          <a:off x="21056111" y="133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79299</xdr:rowOff>
    </xdr:from>
    <xdr:to>
      <xdr:col>107</xdr:col>
      <xdr:colOff>101600</xdr:colOff>
      <xdr:row>78</xdr:row>
      <xdr:rowOff>9449</xdr:rowOff>
    </xdr:to>
    <xdr:sp macro="" textlink="">
      <xdr:nvSpPr>
        <xdr:cNvPr id="881" name="楕円 880"/>
        <xdr:cNvSpPr/>
      </xdr:nvSpPr>
      <xdr:spPr>
        <a:xfrm>
          <a:off x="20383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576</xdr:rowOff>
    </xdr:from>
    <xdr:ext cx="534377" cy="259045"/>
    <xdr:sp macro="" textlink="">
      <xdr:nvSpPr>
        <xdr:cNvPr id="882" name="テキスト ボックス 881"/>
        <xdr:cNvSpPr txBox="1"/>
      </xdr:nvSpPr>
      <xdr:spPr>
        <a:xfrm>
          <a:off x="20167111" y="133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94692</xdr:rowOff>
    </xdr:from>
    <xdr:to>
      <xdr:col>102</xdr:col>
      <xdr:colOff>165100</xdr:colOff>
      <xdr:row>78</xdr:row>
      <xdr:rowOff>24842</xdr:rowOff>
    </xdr:to>
    <xdr:sp macro="" textlink="">
      <xdr:nvSpPr>
        <xdr:cNvPr id="883" name="楕円 882"/>
        <xdr:cNvSpPr/>
      </xdr:nvSpPr>
      <xdr:spPr>
        <a:xfrm>
          <a:off x="19494500" y="132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15969</xdr:rowOff>
    </xdr:from>
    <xdr:ext cx="534377" cy="259045"/>
    <xdr:sp macro="" textlink="">
      <xdr:nvSpPr>
        <xdr:cNvPr id="884" name="テキスト ボックス 883"/>
        <xdr:cNvSpPr txBox="1"/>
      </xdr:nvSpPr>
      <xdr:spPr>
        <a:xfrm>
          <a:off x="19278111" y="133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150070</xdr:rowOff>
    </xdr:from>
    <xdr:to>
      <xdr:col>98</xdr:col>
      <xdr:colOff>38100</xdr:colOff>
      <xdr:row>78</xdr:row>
      <xdr:rowOff>80220</xdr:rowOff>
    </xdr:to>
    <xdr:sp macro="" textlink="">
      <xdr:nvSpPr>
        <xdr:cNvPr id="885" name="楕円 884"/>
        <xdr:cNvSpPr/>
      </xdr:nvSpPr>
      <xdr:spPr>
        <a:xfrm>
          <a:off x="18605500" y="133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71347</xdr:rowOff>
    </xdr:from>
    <xdr:ext cx="534377" cy="259045"/>
    <xdr:sp macro="" textlink="">
      <xdr:nvSpPr>
        <xdr:cNvPr id="886" name="テキスト ボックス 885"/>
        <xdr:cNvSpPr txBox="1"/>
      </xdr:nvSpPr>
      <xdr:spPr>
        <a:xfrm>
          <a:off x="18389111" y="134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類似団体平均と比べると、主に人件費・補助費等が上回り、扶助費・普通建設事業費（うち更新整備）・公債費が下回っている。</a:t>
          </a:r>
        </a:p>
        <a:p>
          <a:r>
            <a:rPr kumimoji="1" lang="ja-JP" altLang="en-US" sz="1300">
              <a:latin typeface="ＭＳ Ｐゴシック" panose="020B0600070205080204" pitchFamily="50" charset="-128"/>
              <a:ea typeface="ＭＳ Ｐゴシック" panose="020B0600070205080204" pitchFamily="50" charset="-128"/>
            </a:rPr>
            <a:t>上回っている要因は、消防や保育所を直営で行っているため人件費が高くなっていること、公共下水道事業の法適化に伴う繰出科目見直しや市立湖西病院への繰出金により補助費等が高く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下回っている要因は、生活保護世帯が少ないことや高齢者の割合が低いこと、市民会館などの公共施設を更新整備せず除却していることなどが挙げられる。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すでに経常経費の削減には努めているところではあるが、今後、事務事業の見直しを進め、コストの低減に努める。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59,678
56,705
86.56
21,554,398
19,961,576
1,364,583
13,813,539
16,542,692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149606</xdr:rowOff>
    </xdr:from>
    <xdr:to>
      <xdr:col>24</xdr:col>
      <xdr:colOff>63500</xdr:colOff>
      <xdr:row>37</xdr:row>
      <xdr:rowOff>22733</xdr:rowOff>
    </xdr:to>
    <xdr:cxnSp macro="">
      <xdr:nvCxnSpPr>
        <xdr:cNvPr id="61" name="直線コネクタ 60"/>
        <xdr:cNvCxnSpPr/>
      </xdr:nvCxnSpPr>
      <xdr:spPr>
        <a:xfrm>
          <a:off x="3797300" y="6321806"/>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149606</xdr:rowOff>
    </xdr:from>
    <xdr:to>
      <xdr:col>19</xdr:col>
      <xdr:colOff>177800</xdr:colOff>
      <xdr:row>36</xdr:row>
      <xdr:rowOff>155321</xdr:rowOff>
    </xdr:to>
    <xdr:cxnSp macro="">
      <xdr:nvCxnSpPr>
        <xdr:cNvPr id="64" name="直線コネクタ 63"/>
        <xdr:cNvCxnSpPr/>
      </xdr:nvCxnSpPr>
      <xdr:spPr>
        <a:xfrm flipV="1">
          <a:off x="2908300" y="632180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66167</xdr:rowOff>
    </xdr:from>
    <xdr:to>
      <xdr:col>15</xdr:col>
      <xdr:colOff>50800</xdr:colOff>
      <xdr:row>36</xdr:row>
      <xdr:rowOff>155321</xdr:rowOff>
    </xdr:to>
    <xdr:cxnSp macro="">
      <xdr:nvCxnSpPr>
        <xdr:cNvPr id="67" name="直線コネクタ 66"/>
        <xdr:cNvCxnSpPr/>
      </xdr:nvCxnSpPr>
      <xdr:spPr>
        <a:xfrm>
          <a:off x="2019300" y="623836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166751</xdr:rowOff>
    </xdr:from>
    <xdr:to>
      <xdr:col>10</xdr:col>
      <xdr:colOff>114300</xdr:colOff>
      <xdr:row>36</xdr:row>
      <xdr:rowOff>66167</xdr:rowOff>
    </xdr:to>
    <xdr:cxnSp macro="">
      <xdr:nvCxnSpPr>
        <xdr:cNvPr id="70" name="直線コネクタ 69"/>
        <xdr:cNvCxnSpPr/>
      </xdr:nvCxnSpPr>
      <xdr:spPr>
        <a:xfrm>
          <a:off x="1130300" y="6167501"/>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143383</xdr:rowOff>
    </xdr:from>
    <xdr:to>
      <xdr:col>24</xdr:col>
      <xdr:colOff>114300</xdr:colOff>
      <xdr:row>37</xdr:row>
      <xdr:rowOff>73533</xdr:rowOff>
    </xdr:to>
    <xdr:sp macro="" textlink="">
      <xdr:nvSpPr>
        <xdr:cNvPr id="80" name="楕円 79"/>
        <xdr:cNvSpPr/>
      </xdr:nvSpPr>
      <xdr:spPr>
        <a:xfrm>
          <a:off x="45847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121810</xdr:rowOff>
    </xdr:from>
    <xdr:ext cx="469744" cy="259045"/>
    <xdr:sp macro="" textlink="">
      <xdr:nvSpPr>
        <xdr:cNvPr id="81" name="議会費該当値テキスト"/>
        <xdr:cNvSpPr txBox="1"/>
      </xdr:nvSpPr>
      <xdr:spPr>
        <a:xfrm>
          <a:off x="4686300" y="62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98806</xdr:rowOff>
    </xdr:from>
    <xdr:to>
      <xdr:col>20</xdr:col>
      <xdr:colOff>38100</xdr:colOff>
      <xdr:row>37</xdr:row>
      <xdr:rowOff>28956</xdr:rowOff>
    </xdr:to>
    <xdr:sp macro="" textlink="">
      <xdr:nvSpPr>
        <xdr:cNvPr id="82" name="楕円 81"/>
        <xdr:cNvSpPr/>
      </xdr:nvSpPr>
      <xdr:spPr>
        <a:xfrm>
          <a:off x="3746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20083</xdr:rowOff>
    </xdr:from>
    <xdr:ext cx="469744" cy="259045"/>
    <xdr:sp macro="" textlink="">
      <xdr:nvSpPr>
        <xdr:cNvPr id="83" name="テキスト ボックス 82"/>
        <xdr:cNvSpPr txBox="1"/>
      </xdr:nvSpPr>
      <xdr:spPr>
        <a:xfrm>
          <a:off x="3562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104521</xdr:rowOff>
    </xdr:from>
    <xdr:to>
      <xdr:col>15</xdr:col>
      <xdr:colOff>101600</xdr:colOff>
      <xdr:row>37</xdr:row>
      <xdr:rowOff>34671</xdr:rowOff>
    </xdr:to>
    <xdr:sp macro="" textlink="">
      <xdr:nvSpPr>
        <xdr:cNvPr id="84" name="楕円 83"/>
        <xdr:cNvSpPr/>
      </xdr:nvSpPr>
      <xdr:spPr>
        <a:xfrm>
          <a:off x="2857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25798</xdr:rowOff>
    </xdr:from>
    <xdr:ext cx="469744" cy="259045"/>
    <xdr:sp macro="" textlink="">
      <xdr:nvSpPr>
        <xdr:cNvPr id="85" name="テキスト ボックス 84"/>
        <xdr:cNvSpPr txBox="1"/>
      </xdr:nvSpPr>
      <xdr:spPr>
        <a:xfrm>
          <a:off x="2673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15367</xdr:rowOff>
    </xdr:from>
    <xdr:to>
      <xdr:col>10</xdr:col>
      <xdr:colOff>165100</xdr:colOff>
      <xdr:row>36</xdr:row>
      <xdr:rowOff>116967</xdr:rowOff>
    </xdr:to>
    <xdr:sp macro="" textlink="">
      <xdr:nvSpPr>
        <xdr:cNvPr id="86" name="楕円 85"/>
        <xdr:cNvSpPr/>
      </xdr:nvSpPr>
      <xdr:spPr>
        <a:xfrm>
          <a:off x="19685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108094</xdr:rowOff>
    </xdr:from>
    <xdr:ext cx="469744" cy="259045"/>
    <xdr:sp macro="" textlink="">
      <xdr:nvSpPr>
        <xdr:cNvPr id="87" name="テキスト ボックス 86"/>
        <xdr:cNvSpPr txBox="1"/>
      </xdr:nvSpPr>
      <xdr:spPr>
        <a:xfrm>
          <a:off x="1784428"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115951</xdr:rowOff>
    </xdr:from>
    <xdr:to>
      <xdr:col>6</xdr:col>
      <xdr:colOff>38100</xdr:colOff>
      <xdr:row>36</xdr:row>
      <xdr:rowOff>46101</xdr:rowOff>
    </xdr:to>
    <xdr:sp macro="" textlink="">
      <xdr:nvSpPr>
        <xdr:cNvPr id="88" name="楕円 87"/>
        <xdr:cNvSpPr/>
      </xdr:nvSpPr>
      <xdr:spPr>
        <a:xfrm>
          <a:off x="10795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37228</xdr:rowOff>
    </xdr:from>
    <xdr:ext cx="469744" cy="259045"/>
    <xdr:sp macro="" textlink="">
      <xdr:nvSpPr>
        <xdr:cNvPr id="89" name="テキスト ボックス 88"/>
        <xdr:cNvSpPr txBox="1"/>
      </xdr:nvSpPr>
      <xdr:spPr>
        <a:xfrm>
          <a:off x="895428"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94593</xdr:rowOff>
    </xdr:from>
    <xdr:to>
      <xdr:col>24</xdr:col>
      <xdr:colOff>63500</xdr:colOff>
      <xdr:row>57</xdr:row>
      <xdr:rowOff>142850</xdr:rowOff>
    </xdr:to>
    <xdr:cxnSp macro="">
      <xdr:nvCxnSpPr>
        <xdr:cNvPr id="116" name="直線コネクタ 115"/>
        <xdr:cNvCxnSpPr/>
      </xdr:nvCxnSpPr>
      <xdr:spPr>
        <a:xfrm>
          <a:off x="3797300" y="9867243"/>
          <a:ext cx="8382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94593</xdr:rowOff>
    </xdr:from>
    <xdr:to>
      <xdr:col>19</xdr:col>
      <xdr:colOff>177800</xdr:colOff>
      <xdr:row>57</xdr:row>
      <xdr:rowOff>106924</xdr:rowOff>
    </xdr:to>
    <xdr:cxnSp macro="">
      <xdr:nvCxnSpPr>
        <xdr:cNvPr id="119" name="直線コネクタ 118"/>
        <xdr:cNvCxnSpPr/>
      </xdr:nvCxnSpPr>
      <xdr:spPr>
        <a:xfrm flipV="1">
          <a:off x="2908300" y="9867243"/>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100033</xdr:rowOff>
    </xdr:from>
    <xdr:to>
      <xdr:col>15</xdr:col>
      <xdr:colOff>50800</xdr:colOff>
      <xdr:row>57</xdr:row>
      <xdr:rowOff>106924</xdr:rowOff>
    </xdr:to>
    <xdr:cxnSp macro="">
      <xdr:nvCxnSpPr>
        <xdr:cNvPr id="122" name="直線コネクタ 121"/>
        <xdr:cNvCxnSpPr/>
      </xdr:nvCxnSpPr>
      <xdr:spPr>
        <a:xfrm>
          <a:off x="2019300" y="9872683"/>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100033</xdr:rowOff>
    </xdr:from>
    <xdr:to>
      <xdr:col>10</xdr:col>
      <xdr:colOff>114300</xdr:colOff>
      <xdr:row>57</xdr:row>
      <xdr:rowOff>112579</xdr:rowOff>
    </xdr:to>
    <xdr:cxnSp macro="">
      <xdr:nvCxnSpPr>
        <xdr:cNvPr id="125" name="直線コネクタ 124"/>
        <xdr:cNvCxnSpPr/>
      </xdr:nvCxnSpPr>
      <xdr:spPr>
        <a:xfrm flipV="1">
          <a:off x="1130300" y="9872683"/>
          <a:ext cx="8890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92050</xdr:rowOff>
    </xdr:from>
    <xdr:to>
      <xdr:col>24</xdr:col>
      <xdr:colOff>114300</xdr:colOff>
      <xdr:row>58</xdr:row>
      <xdr:rowOff>22200</xdr:rowOff>
    </xdr:to>
    <xdr:sp macro="" textlink="">
      <xdr:nvSpPr>
        <xdr:cNvPr id="135" name="楕円 134"/>
        <xdr:cNvSpPr/>
      </xdr:nvSpPr>
      <xdr:spPr>
        <a:xfrm>
          <a:off x="4584700" y="98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6977</xdr:rowOff>
    </xdr:from>
    <xdr:ext cx="534377" cy="259045"/>
    <xdr:sp macro="" textlink="">
      <xdr:nvSpPr>
        <xdr:cNvPr id="136" name="総務費該当値テキスト"/>
        <xdr:cNvSpPr txBox="1"/>
      </xdr:nvSpPr>
      <xdr:spPr>
        <a:xfrm>
          <a:off x="4686300" y="97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43793</xdr:rowOff>
    </xdr:from>
    <xdr:to>
      <xdr:col>20</xdr:col>
      <xdr:colOff>38100</xdr:colOff>
      <xdr:row>57</xdr:row>
      <xdr:rowOff>145393</xdr:rowOff>
    </xdr:to>
    <xdr:sp macro="" textlink="">
      <xdr:nvSpPr>
        <xdr:cNvPr id="137" name="楕円 136"/>
        <xdr:cNvSpPr/>
      </xdr:nvSpPr>
      <xdr:spPr>
        <a:xfrm>
          <a:off x="3746500" y="98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136520</xdr:rowOff>
    </xdr:from>
    <xdr:ext cx="534377" cy="259045"/>
    <xdr:sp macro="" textlink="">
      <xdr:nvSpPr>
        <xdr:cNvPr id="138" name="テキスト ボックス 137"/>
        <xdr:cNvSpPr txBox="1"/>
      </xdr:nvSpPr>
      <xdr:spPr>
        <a:xfrm>
          <a:off x="3530111" y="99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56124</xdr:rowOff>
    </xdr:from>
    <xdr:to>
      <xdr:col>15</xdr:col>
      <xdr:colOff>101600</xdr:colOff>
      <xdr:row>57</xdr:row>
      <xdr:rowOff>157724</xdr:rowOff>
    </xdr:to>
    <xdr:sp macro="" textlink="">
      <xdr:nvSpPr>
        <xdr:cNvPr id="139" name="楕円 138"/>
        <xdr:cNvSpPr/>
      </xdr:nvSpPr>
      <xdr:spPr>
        <a:xfrm>
          <a:off x="2857500" y="98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148851</xdr:rowOff>
    </xdr:from>
    <xdr:ext cx="534377" cy="259045"/>
    <xdr:sp macro="" textlink="">
      <xdr:nvSpPr>
        <xdr:cNvPr id="140" name="テキスト ボックス 139"/>
        <xdr:cNvSpPr txBox="1"/>
      </xdr:nvSpPr>
      <xdr:spPr>
        <a:xfrm>
          <a:off x="2641111" y="99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49233</xdr:rowOff>
    </xdr:from>
    <xdr:to>
      <xdr:col>10</xdr:col>
      <xdr:colOff>165100</xdr:colOff>
      <xdr:row>57</xdr:row>
      <xdr:rowOff>150833</xdr:rowOff>
    </xdr:to>
    <xdr:sp macro="" textlink="">
      <xdr:nvSpPr>
        <xdr:cNvPr id="141" name="楕円 140"/>
        <xdr:cNvSpPr/>
      </xdr:nvSpPr>
      <xdr:spPr>
        <a:xfrm>
          <a:off x="1968500" y="98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141960</xdr:rowOff>
    </xdr:from>
    <xdr:ext cx="534377" cy="259045"/>
    <xdr:sp macro="" textlink="">
      <xdr:nvSpPr>
        <xdr:cNvPr id="142" name="テキスト ボックス 141"/>
        <xdr:cNvSpPr txBox="1"/>
      </xdr:nvSpPr>
      <xdr:spPr>
        <a:xfrm>
          <a:off x="1752111" y="99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61779</xdr:rowOff>
    </xdr:from>
    <xdr:to>
      <xdr:col>6</xdr:col>
      <xdr:colOff>38100</xdr:colOff>
      <xdr:row>57</xdr:row>
      <xdr:rowOff>163379</xdr:rowOff>
    </xdr:to>
    <xdr:sp macro="" textlink="">
      <xdr:nvSpPr>
        <xdr:cNvPr id="143" name="楕円 142"/>
        <xdr:cNvSpPr/>
      </xdr:nvSpPr>
      <xdr:spPr>
        <a:xfrm>
          <a:off x="1079500" y="98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154506</xdr:rowOff>
    </xdr:from>
    <xdr:ext cx="534377" cy="259045"/>
    <xdr:sp macro="" textlink="">
      <xdr:nvSpPr>
        <xdr:cNvPr id="144" name="テキスト ボックス 143"/>
        <xdr:cNvSpPr txBox="1"/>
      </xdr:nvSpPr>
      <xdr:spPr>
        <a:xfrm>
          <a:off x="863111" y="99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59258</xdr:rowOff>
    </xdr:from>
    <xdr:to>
      <xdr:col>24</xdr:col>
      <xdr:colOff>63500</xdr:colOff>
      <xdr:row>78</xdr:row>
      <xdr:rowOff>76708</xdr:rowOff>
    </xdr:to>
    <xdr:cxnSp macro="">
      <xdr:nvCxnSpPr>
        <xdr:cNvPr id="174" name="直線コネクタ 173"/>
        <xdr:cNvCxnSpPr/>
      </xdr:nvCxnSpPr>
      <xdr:spPr>
        <a:xfrm>
          <a:off x="3797300" y="13432358"/>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59258</xdr:rowOff>
    </xdr:from>
    <xdr:to>
      <xdr:col>19</xdr:col>
      <xdr:colOff>177800</xdr:colOff>
      <xdr:row>78</xdr:row>
      <xdr:rowOff>72326</xdr:rowOff>
    </xdr:to>
    <xdr:cxnSp macro="">
      <xdr:nvCxnSpPr>
        <xdr:cNvPr id="177" name="直線コネクタ 176"/>
        <xdr:cNvCxnSpPr/>
      </xdr:nvCxnSpPr>
      <xdr:spPr>
        <a:xfrm flipV="1">
          <a:off x="2908300" y="13432358"/>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72326</xdr:rowOff>
    </xdr:from>
    <xdr:to>
      <xdr:col>15</xdr:col>
      <xdr:colOff>50800</xdr:colOff>
      <xdr:row>78</xdr:row>
      <xdr:rowOff>118745</xdr:rowOff>
    </xdr:to>
    <xdr:cxnSp macro="">
      <xdr:nvCxnSpPr>
        <xdr:cNvPr id="180" name="直線コネクタ 179"/>
        <xdr:cNvCxnSpPr/>
      </xdr:nvCxnSpPr>
      <xdr:spPr>
        <a:xfrm flipV="1">
          <a:off x="2019300" y="13445426"/>
          <a:ext cx="8890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118745</xdr:rowOff>
    </xdr:from>
    <xdr:to>
      <xdr:col>10</xdr:col>
      <xdr:colOff>114300</xdr:colOff>
      <xdr:row>78</xdr:row>
      <xdr:rowOff>121222</xdr:rowOff>
    </xdr:to>
    <xdr:cxnSp macro="">
      <xdr:nvCxnSpPr>
        <xdr:cNvPr id="183" name="直線コネクタ 182"/>
        <xdr:cNvCxnSpPr/>
      </xdr:nvCxnSpPr>
      <xdr:spPr>
        <a:xfrm flipV="1">
          <a:off x="1130300" y="13491845"/>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25908</xdr:rowOff>
    </xdr:from>
    <xdr:to>
      <xdr:col>24</xdr:col>
      <xdr:colOff>114300</xdr:colOff>
      <xdr:row>78</xdr:row>
      <xdr:rowOff>127508</xdr:rowOff>
    </xdr:to>
    <xdr:sp macro="" textlink="">
      <xdr:nvSpPr>
        <xdr:cNvPr id="193" name="楕円 192"/>
        <xdr:cNvSpPr/>
      </xdr:nvSpPr>
      <xdr:spPr>
        <a:xfrm>
          <a:off x="45847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112285</xdr:rowOff>
    </xdr:from>
    <xdr:ext cx="599010" cy="259045"/>
    <xdr:sp macro="" textlink="">
      <xdr:nvSpPr>
        <xdr:cNvPr id="194" name="民生費該当値テキスト"/>
        <xdr:cNvSpPr txBox="1"/>
      </xdr:nvSpPr>
      <xdr:spPr>
        <a:xfrm>
          <a:off x="4686300" y="133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8458</xdr:rowOff>
    </xdr:from>
    <xdr:to>
      <xdr:col>20</xdr:col>
      <xdr:colOff>38100</xdr:colOff>
      <xdr:row>78</xdr:row>
      <xdr:rowOff>110058</xdr:rowOff>
    </xdr:to>
    <xdr:sp macro="" textlink="">
      <xdr:nvSpPr>
        <xdr:cNvPr id="195" name="楕円 194"/>
        <xdr:cNvSpPr/>
      </xdr:nvSpPr>
      <xdr:spPr>
        <a:xfrm>
          <a:off x="3746500" y="133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101185</xdr:rowOff>
    </xdr:from>
    <xdr:ext cx="599010" cy="259045"/>
    <xdr:sp macro="" textlink="">
      <xdr:nvSpPr>
        <xdr:cNvPr id="196" name="テキスト ボックス 195"/>
        <xdr:cNvSpPr txBox="1"/>
      </xdr:nvSpPr>
      <xdr:spPr>
        <a:xfrm>
          <a:off x="3497795" y="1347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21526</xdr:rowOff>
    </xdr:from>
    <xdr:to>
      <xdr:col>15</xdr:col>
      <xdr:colOff>101600</xdr:colOff>
      <xdr:row>78</xdr:row>
      <xdr:rowOff>123126</xdr:rowOff>
    </xdr:to>
    <xdr:sp macro="" textlink="">
      <xdr:nvSpPr>
        <xdr:cNvPr id="197" name="楕円 196"/>
        <xdr:cNvSpPr/>
      </xdr:nvSpPr>
      <xdr:spPr>
        <a:xfrm>
          <a:off x="2857500" y="1339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114253</xdr:rowOff>
    </xdr:from>
    <xdr:ext cx="599010" cy="259045"/>
    <xdr:sp macro="" textlink="">
      <xdr:nvSpPr>
        <xdr:cNvPr id="198" name="テキスト ボックス 197"/>
        <xdr:cNvSpPr txBox="1"/>
      </xdr:nvSpPr>
      <xdr:spPr>
        <a:xfrm>
          <a:off x="2608795" y="1348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67945</xdr:rowOff>
    </xdr:from>
    <xdr:to>
      <xdr:col>10</xdr:col>
      <xdr:colOff>165100</xdr:colOff>
      <xdr:row>78</xdr:row>
      <xdr:rowOff>169545</xdr:rowOff>
    </xdr:to>
    <xdr:sp macro="" textlink="">
      <xdr:nvSpPr>
        <xdr:cNvPr id="199" name="楕円 198"/>
        <xdr:cNvSpPr/>
      </xdr:nvSpPr>
      <xdr:spPr>
        <a:xfrm>
          <a:off x="1968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160672</xdr:rowOff>
    </xdr:from>
    <xdr:ext cx="534377" cy="259045"/>
    <xdr:sp macro="" textlink="">
      <xdr:nvSpPr>
        <xdr:cNvPr id="200" name="テキスト ボックス 199"/>
        <xdr:cNvSpPr txBox="1"/>
      </xdr:nvSpPr>
      <xdr:spPr>
        <a:xfrm>
          <a:off x="1752111"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70422</xdr:rowOff>
    </xdr:from>
    <xdr:to>
      <xdr:col>6</xdr:col>
      <xdr:colOff>38100</xdr:colOff>
      <xdr:row>79</xdr:row>
      <xdr:rowOff>572</xdr:rowOff>
    </xdr:to>
    <xdr:sp macro="" textlink="">
      <xdr:nvSpPr>
        <xdr:cNvPr id="201" name="楕円 200"/>
        <xdr:cNvSpPr/>
      </xdr:nvSpPr>
      <xdr:spPr>
        <a:xfrm>
          <a:off x="1079500" y="134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163149</xdr:rowOff>
    </xdr:from>
    <xdr:ext cx="534377" cy="259045"/>
    <xdr:sp macro="" textlink="">
      <xdr:nvSpPr>
        <xdr:cNvPr id="202" name="テキスト ボックス 201"/>
        <xdr:cNvSpPr txBox="1"/>
      </xdr:nvSpPr>
      <xdr:spPr>
        <a:xfrm>
          <a:off x="863111" y="135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87198</xdr:rowOff>
    </xdr:from>
    <xdr:to>
      <xdr:col>24</xdr:col>
      <xdr:colOff>63500</xdr:colOff>
      <xdr:row>95</xdr:row>
      <xdr:rowOff>89999</xdr:rowOff>
    </xdr:to>
    <xdr:cxnSp macro="">
      <xdr:nvCxnSpPr>
        <xdr:cNvPr id="232" name="直線コネクタ 231"/>
        <xdr:cNvCxnSpPr/>
      </xdr:nvCxnSpPr>
      <xdr:spPr>
        <a:xfrm>
          <a:off x="3797300" y="16374948"/>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164903</xdr:rowOff>
    </xdr:from>
    <xdr:to>
      <xdr:col>19</xdr:col>
      <xdr:colOff>177800</xdr:colOff>
      <xdr:row>95</xdr:row>
      <xdr:rowOff>87198</xdr:rowOff>
    </xdr:to>
    <xdr:cxnSp macro="">
      <xdr:nvCxnSpPr>
        <xdr:cNvPr id="235" name="直線コネクタ 234"/>
        <xdr:cNvCxnSpPr/>
      </xdr:nvCxnSpPr>
      <xdr:spPr>
        <a:xfrm>
          <a:off x="2908300" y="16281203"/>
          <a:ext cx="889000" cy="9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164903</xdr:rowOff>
    </xdr:from>
    <xdr:to>
      <xdr:col>15</xdr:col>
      <xdr:colOff>50800</xdr:colOff>
      <xdr:row>95</xdr:row>
      <xdr:rowOff>11379</xdr:rowOff>
    </xdr:to>
    <xdr:cxnSp macro="">
      <xdr:nvCxnSpPr>
        <xdr:cNvPr id="238" name="直線コネクタ 237"/>
        <xdr:cNvCxnSpPr/>
      </xdr:nvCxnSpPr>
      <xdr:spPr>
        <a:xfrm flipV="1">
          <a:off x="2019300" y="16281203"/>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11379</xdr:rowOff>
    </xdr:from>
    <xdr:to>
      <xdr:col>10</xdr:col>
      <xdr:colOff>114300</xdr:colOff>
      <xdr:row>95</xdr:row>
      <xdr:rowOff>135147</xdr:rowOff>
    </xdr:to>
    <xdr:cxnSp macro="">
      <xdr:nvCxnSpPr>
        <xdr:cNvPr id="241" name="直線コネクタ 240"/>
        <xdr:cNvCxnSpPr/>
      </xdr:nvCxnSpPr>
      <xdr:spPr>
        <a:xfrm flipV="1">
          <a:off x="1130300" y="16299129"/>
          <a:ext cx="889000" cy="1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39199</xdr:rowOff>
    </xdr:from>
    <xdr:to>
      <xdr:col>24</xdr:col>
      <xdr:colOff>114300</xdr:colOff>
      <xdr:row>95</xdr:row>
      <xdr:rowOff>140799</xdr:rowOff>
    </xdr:to>
    <xdr:sp macro="" textlink="">
      <xdr:nvSpPr>
        <xdr:cNvPr id="251" name="楕円 250"/>
        <xdr:cNvSpPr/>
      </xdr:nvSpPr>
      <xdr:spPr>
        <a:xfrm>
          <a:off x="4584700" y="163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62076</xdr:rowOff>
    </xdr:from>
    <xdr:ext cx="534377" cy="259045"/>
    <xdr:sp macro="" textlink="">
      <xdr:nvSpPr>
        <xdr:cNvPr id="252" name="衛生費該当値テキスト"/>
        <xdr:cNvSpPr txBox="1"/>
      </xdr:nvSpPr>
      <xdr:spPr>
        <a:xfrm>
          <a:off x="4686300" y="161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36398</xdr:rowOff>
    </xdr:from>
    <xdr:to>
      <xdr:col>20</xdr:col>
      <xdr:colOff>38100</xdr:colOff>
      <xdr:row>95</xdr:row>
      <xdr:rowOff>137998</xdr:rowOff>
    </xdr:to>
    <xdr:sp macro="" textlink="">
      <xdr:nvSpPr>
        <xdr:cNvPr id="253" name="楕円 252"/>
        <xdr:cNvSpPr/>
      </xdr:nvSpPr>
      <xdr:spPr>
        <a:xfrm>
          <a:off x="3746500" y="163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154525</xdr:rowOff>
    </xdr:from>
    <xdr:ext cx="534377" cy="259045"/>
    <xdr:sp macro="" textlink="">
      <xdr:nvSpPr>
        <xdr:cNvPr id="254" name="テキスト ボックス 253"/>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114103</xdr:rowOff>
    </xdr:from>
    <xdr:to>
      <xdr:col>15</xdr:col>
      <xdr:colOff>101600</xdr:colOff>
      <xdr:row>95</xdr:row>
      <xdr:rowOff>44253</xdr:rowOff>
    </xdr:to>
    <xdr:sp macro="" textlink="">
      <xdr:nvSpPr>
        <xdr:cNvPr id="255" name="楕円 254"/>
        <xdr:cNvSpPr/>
      </xdr:nvSpPr>
      <xdr:spPr>
        <a:xfrm>
          <a:off x="2857500" y="162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60780</xdr:rowOff>
    </xdr:from>
    <xdr:ext cx="534377" cy="259045"/>
    <xdr:sp macro="" textlink="">
      <xdr:nvSpPr>
        <xdr:cNvPr id="256" name="テキスト ボックス 255"/>
        <xdr:cNvSpPr txBox="1"/>
      </xdr:nvSpPr>
      <xdr:spPr>
        <a:xfrm>
          <a:off x="2641111" y="160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132029</xdr:rowOff>
    </xdr:from>
    <xdr:to>
      <xdr:col>10</xdr:col>
      <xdr:colOff>165100</xdr:colOff>
      <xdr:row>95</xdr:row>
      <xdr:rowOff>62179</xdr:rowOff>
    </xdr:to>
    <xdr:sp macro="" textlink="">
      <xdr:nvSpPr>
        <xdr:cNvPr id="257" name="楕円 256"/>
        <xdr:cNvSpPr/>
      </xdr:nvSpPr>
      <xdr:spPr>
        <a:xfrm>
          <a:off x="1968500" y="16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78706</xdr:rowOff>
    </xdr:from>
    <xdr:ext cx="534377" cy="259045"/>
    <xdr:sp macro="" textlink="">
      <xdr:nvSpPr>
        <xdr:cNvPr id="258" name="テキスト ボックス 257"/>
        <xdr:cNvSpPr txBox="1"/>
      </xdr:nvSpPr>
      <xdr:spPr>
        <a:xfrm>
          <a:off x="1752111" y="160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84347</xdr:rowOff>
    </xdr:from>
    <xdr:to>
      <xdr:col>6</xdr:col>
      <xdr:colOff>38100</xdr:colOff>
      <xdr:row>96</xdr:row>
      <xdr:rowOff>14497</xdr:rowOff>
    </xdr:to>
    <xdr:sp macro="" textlink="">
      <xdr:nvSpPr>
        <xdr:cNvPr id="259" name="楕円 258"/>
        <xdr:cNvSpPr/>
      </xdr:nvSpPr>
      <xdr:spPr>
        <a:xfrm>
          <a:off x="1079500" y="163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31024</xdr:rowOff>
    </xdr:from>
    <xdr:ext cx="534377" cy="259045"/>
    <xdr:sp macro="" textlink="">
      <xdr:nvSpPr>
        <xdr:cNvPr id="260" name="テキスト ボックス 259"/>
        <xdr:cNvSpPr txBox="1"/>
      </xdr:nvSpPr>
      <xdr:spPr>
        <a:xfrm>
          <a:off x="863111" y="161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52604</xdr:rowOff>
    </xdr:from>
    <xdr:to>
      <xdr:col>55</xdr:col>
      <xdr:colOff>0</xdr:colOff>
      <xdr:row>38</xdr:row>
      <xdr:rowOff>75052</xdr:rowOff>
    </xdr:to>
    <xdr:cxnSp macro="">
      <xdr:nvCxnSpPr>
        <xdr:cNvPr id="287" name="直線コネクタ 286"/>
        <xdr:cNvCxnSpPr/>
      </xdr:nvCxnSpPr>
      <xdr:spPr>
        <a:xfrm flipV="1">
          <a:off x="9639300" y="6567704"/>
          <a:ext cx="8382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75052</xdr:rowOff>
    </xdr:from>
    <xdr:to>
      <xdr:col>50</xdr:col>
      <xdr:colOff>114300</xdr:colOff>
      <xdr:row>38</xdr:row>
      <xdr:rowOff>77109</xdr:rowOff>
    </xdr:to>
    <xdr:cxnSp macro="">
      <xdr:nvCxnSpPr>
        <xdr:cNvPr id="290" name="直線コネクタ 289"/>
        <xdr:cNvCxnSpPr/>
      </xdr:nvCxnSpPr>
      <xdr:spPr>
        <a:xfrm flipV="1">
          <a:off x="8750300" y="659015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77109</xdr:rowOff>
    </xdr:from>
    <xdr:to>
      <xdr:col>45</xdr:col>
      <xdr:colOff>177800</xdr:colOff>
      <xdr:row>38</xdr:row>
      <xdr:rowOff>84333</xdr:rowOff>
    </xdr:to>
    <xdr:cxnSp macro="">
      <xdr:nvCxnSpPr>
        <xdr:cNvPr id="293" name="直線コネクタ 292"/>
        <xdr:cNvCxnSpPr/>
      </xdr:nvCxnSpPr>
      <xdr:spPr>
        <a:xfrm flipV="1">
          <a:off x="7861300" y="6592209"/>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84333</xdr:rowOff>
    </xdr:from>
    <xdr:to>
      <xdr:col>41</xdr:col>
      <xdr:colOff>50800</xdr:colOff>
      <xdr:row>38</xdr:row>
      <xdr:rowOff>90597</xdr:rowOff>
    </xdr:to>
    <xdr:cxnSp macro="">
      <xdr:nvCxnSpPr>
        <xdr:cNvPr id="296" name="直線コネクタ 295"/>
        <xdr:cNvCxnSpPr/>
      </xdr:nvCxnSpPr>
      <xdr:spPr>
        <a:xfrm flipV="1">
          <a:off x="6972300" y="6599433"/>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1804</xdr:rowOff>
    </xdr:from>
    <xdr:to>
      <xdr:col>55</xdr:col>
      <xdr:colOff>50800</xdr:colOff>
      <xdr:row>38</xdr:row>
      <xdr:rowOff>103404</xdr:rowOff>
    </xdr:to>
    <xdr:sp macro="" textlink="">
      <xdr:nvSpPr>
        <xdr:cNvPr id="306" name="楕円 305"/>
        <xdr:cNvSpPr/>
      </xdr:nvSpPr>
      <xdr:spPr>
        <a:xfrm>
          <a:off x="104267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132630</xdr:rowOff>
    </xdr:from>
    <xdr:ext cx="469744" cy="259045"/>
    <xdr:sp macro="" textlink="">
      <xdr:nvSpPr>
        <xdr:cNvPr id="307" name="労働費該当値テキスト"/>
        <xdr:cNvSpPr txBox="1"/>
      </xdr:nvSpPr>
      <xdr:spPr>
        <a:xfrm>
          <a:off x="10528300" y="630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24252</xdr:rowOff>
    </xdr:from>
    <xdr:to>
      <xdr:col>50</xdr:col>
      <xdr:colOff>165100</xdr:colOff>
      <xdr:row>38</xdr:row>
      <xdr:rowOff>125852</xdr:rowOff>
    </xdr:to>
    <xdr:sp macro="" textlink="">
      <xdr:nvSpPr>
        <xdr:cNvPr id="308" name="楕円 307"/>
        <xdr:cNvSpPr/>
      </xdr:nvSpPr>
      <xdr:spPr>
        <a:xfrm>
          <a:off x="9588500" y="65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116979</xdr:rowOff>
    </xdr:from>
    <xdr:ext cx="469744" cy="259045"/>
    <xdr:sp macro="" textlink="">
      <xdr:nvSpPr>
        <xdr:cNvPr id="309" name="テキスト ボックス 308"/>
        <xdr:cNvSpPr txBox="1"/>
      </xdr:nvSpPr>
      <xdr:spPr>
        <a:xfrm>
          <a:off x="9404428" y="663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26309</xdr:rowOff>
    </xdr:from>
    <xdr:to>
      <xdr:col>46</xdr:col>
      <xdr:colOff>38100</xdr:colOff>
      <xdr:row>38</xdr:row>
      <xdr:rowOff>127909</xdr:rowOff>
    </xdr:to>
    <xdr:sp macro="" textlink="">
      <xdr:nvSpPr>
        <xdr:cNvPr id="310" name="楕円 309"/>
        <xdr:cNvSpPr/>
      </xdr:nvSpPr>
      <xdr:spPr>
        <a:xfrm>
          <a:off x="8699500" y="654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119036</xdr:rowOff>
    </xdr:from>
    <xdr:ext cx="469744" cy="259045"/>
    <xdr:sp macro="" textlink="">
      <xdr:nvSpPr>
        <xdr:cNvPr id="311" name="テキスト ボックス 310"/>
        <xdr:cNvSpPr txBox="1"/>
      </xdr:nvSpPr>
      <xdr:spPr>
        <a:xfrm>
          <a:off x="8515428" y="663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33533</xdr:rowOff>
    </xdr:from>
    <xdr:to>
      <xdr:col>41</xdr:col>
      <xdr:colOff>101600</xdr:colOff>
      <xdr:row>38</xdr:row>
      <xdr:rowOff>135133</xdr:rowOff>
    </xdr:to>
    <xdr:sp macro="" textlink="">
      <xdr:nvSpPr>
        <xdr:cNvPr id="312" name="楕円 311"/>
        <xdr:cNvSpPr/>
      </xdr:nvSpPr>
      <xdr:spPr>
        <a:xfrm>
          <a:off x="7810500" y="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126260</xdr:rowOff>
    </xdr:from>
    <xdr:ext cx="469744" cy="259045"/>
    <xdr:sp macro="" textlink="">
      <xdr:nvSpPr>
        <xdr:cNvPr id="313" name="テキスト ボックス 312"/>
        <xdr:cNvSpPr txBox="1"/>
      </xdr:nvSpPr>
      <xdr:spPr>
        <a:xfrm>
          <a:off x="7626428" y="66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39797</xdr:rowOff>
    </xdr:from>
    <xdr:to>
      <xdr:col>36</xdr:col>
      <xdr:colOff>165100</xdr:colOff>
      <xdr:row>38</xdr:row>
      <xdr:rowOff>141397</xdr:rowOff>
    </xdr:to>
    <xdr:sp macro="" textlink="">
      <xdr:nvSpPr>
        <xdr:cNvPr id="314" name="楕円 313"/>
        <xdr:cNvSpPr/>
      </xdr:nvSpPr>
      <xdr:spPr>
        <a:xfrm>
          <a:off x="6921500" y="65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132524</xdr:rowOff>
    </xdr:from>
    <xdr:ext cx="469744" cy="259045"/>
    <xdr:sp macro="" textlink="">
      <xdr:nvSpPr>
        <xdr:cNvPr id="315" name="テキスト ボックス 314"/>
        <xdr:cNvSpPr txBox="1"/>
      </xdr:nvSpPr>
      <xdr:spPr>
        <a:xfrm>
          <a:off x="6737428" y="664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15364</xdr:rowOff>
    </xdr:from>
    <xdr:to>
      <xdr:col>55</xdr:col>
      <xdr:colOff>0</xdr:colOff>
      <xdr:row>59</xdr:row>
      <xdr:rowOff>17910</xdr:rowOff>
    </xdr:to>
    <xdr:cxnSp macro="">
      <xdr:nvCxnSpPr>
        <xdr:cNvPr id="344" name="直線コネクタ 343"/>
        <xdr:cNvCxnSpPr/>
      </xdr:nvCxnSpPr>
      <xdr:spPr>
        <a:xfrm>
          <a:off x="9639300" y="10130914"/>
          <a:ext cx="8382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15364</xdr:rowOff>
    </xdr:from>
    <xdr:to>
      <xdr:col>50</xdr:col>
      <xdr:colOff>114300</xdr:colOff>
      <xdr:row>59</xdr:row>
      <xdr:rowOff>16751</xdr:rowOff>
    </xdr:to>
    <xdr:cxnSp macro="">
      <xdr:nvCxnSpPr>
        <xdr:cNvPr id="347" name="直線コネクタ 346"/>
        <xdr:cNvCxnSpPr/>
      </xdr:nvCxnSpPr>
      <xdr:spPr>
        <a:xfrm flipV="1">
          <a:off x="8750300" y="10130914"/>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16751</xdr:rowOff>
    </xdr:from>
    <xdr:to>
      <xdr:col>45</xdr:col>
      <xdr:colOff>177800</xdr:colOff>
      <xdr:row>59</xdr:row>
      <xdr:rowOff>20622</xdr:rowOff>
    </xdr:to>
    <xdr:cxnSp macro="">
      <xdr:nvCxnSpPr>
        <xdr:cNvPr id="350" name="直線コネクタ 349"/>
        <xdr:cNvCxnSpPr/>
      </xdr:nvCxnSpPr>
      <xdr:spPr>
        <a:xfrm flipV="1">
          <a:off x="7861300" y="10132301"/>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17818</xdr:rowOff>
    </xdr:from>
    <xdr:to>
      <xdr:col>41</xdr:col>
      <xdr:colOff>50800</xdr:colOff>
      <xdr:row>59</xdr:row>
      <xdr:rowOff>20622</xdr:rowOff>
    </xdr:to>
    <xdr:cxnSp macro="">
      <xdr:nvCxnSpPr>
        <xdr:cNvPr id="353" name="直線コネクタ 352"/>
        <xdr:cNvCxnSpPr/>
      </xdr:nvCxnSpPr>
      <xdr:spPr>
        <a:xfrm>
          <a:off x="6972300" y="10133368"/>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138560</xdr:rowOff>
    </xdr:from>
    <xdr:to>
      <xdr:col>55</xdr:col>
      <xdr:colOff>50800</xdr:colOff>
      <xdr:row>59</xdr:row>
      <xdr:rowOff>68710</xdr:rowOff>
    </xdr:to>
    <xdr:sp macro="" textlink="">
      <xdr:nvSpPr>
        <xdr:cNvPr id="363" name="楕円 362"/>
        <xdr:cNvSpPr/>
      </xdr:nvSpPr>
      <xdr:spPr>
        <a:xfrm>
          <a:off x="10426700" y="100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53487</xdr:rowOff>
    </xdr:from>
    <xdr:ext cx="469744" cy="259045"/>
    <xdr:sp macro="" textlink="">
      <xdr:nvSpPr>
        <xdr:cNvPr id="364" name="農林水産業費該当値テキスト"/>
        <xdr:cNvSpPr txBox="1"/>
      </xdr:nvSpPr>
      <xdr:spPr>
        <a:xfrm>
          <a:off x="10528300" y="999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136014</xdr:rowOff>
    </xdr:from>
    <xdr:to>
      <xdr:col>50</xdr:col>
      <xdr:colOff>165100</xdr:colOff>
      <xdr:row>59</xdr:row>
      <xdr:rowOff>66164</xdr:rowOff>
    </xdr:to>
    <xdr:sp macro="" textlink="">
      <xdr:nvSpPr>
        <xdr:cNvPr id="365" name="楕円 364"/>
        <xdr:cNvSpPr/>
      </xdr:nvSpPr>
      <xdr:spPr>
        <a:xfrm>
          <a:off x="9588500" y="100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57291</xdr:rowOff>
    </xdr:from>
    <xdr:ext cx="469744" cy="259045"/>
    <xdr:sp macro="" textlink="">
      <xdr:nvSpPr>
        <xdr:cNvPr id="366" name="テキスト ボックス 365"/>
        <xdr:cNvSpPr txBox="1"/>
      </xdr:nvSpPr>
      <xdr:spPr>
        <a:xfrm>
          <a:off x="9404428" y="1017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137401</xdr:rowOff>
    </xdr:from>
    <xdr:to>
      <xdr:col>46</xdr:col>
      <xdr:colOff>38100</xdr:colOff>
      <xdr:row>59</xdr:row>
      <xdr:rowOff>67551</xdr:rowOff>
    </xdr:to>
    <xdr:sp macro="" textlink="">
      <xdr:nvSpPr>
        <xdr:cNvPr id="367" name="楕円 366"/>
        <xdr:cNvSpPr/>
      </xdr:nvSpPr>
      <xdr:spPr>
        <a:xfrm>
          <a:off x="8699500" y="100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58678</xdr:rowOff>
    </xdr:from>
    <xdr:ext cx="469744" cy="259045"/>
    <xdr:sp macro="" textlink="">
      <xdr:nvSpPr>
        <xdr:cNvPr id="368" name="テキスト ボックス 367"/>
        <xdr:cNvSpPr txBox="1"/>
      </xdr:nvSpPr>
      <xdr:spPr>
        <a:xfrm>
          <a:off x="8515428" y="1017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141272</xdr:rowOff>
    </xdr:from>
    <xdr:to>
      <xdr:col>41</xdr:col>
      <xdr:colOff>101600</xdr:colOff>
      <xdr:row>59</xdr:row>
      <xdr:rowOff>71422</xdr:rowOff>
    </xdr:to>
    <xdr:sp macro="" textlink="">
      <xdr:nvSpPr>
        <xdr:cNvPr id="369" name="楕円 368"/>
        <xdr:cNvSpPr/>
      </xdr:nvSpPr>
      <xdr:spPr>
        <a:xfrm>
          <a:off x="7810500" y="100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62549</xdr:rowOff>
    </xdr:from>
    <xdr:ext cx="469744" cy="259045"/>
    <xdr:sp macro="" textlink="">
      <xdr:nvSpPr>
        <xdr:cNvPr id="370" name="テキスト ボックス 369"/>
        <xdr:cNvSpPr txBox="1"/>
      </xdr:nvSpPr>
      <xdr:spPr>
        <a:xfrm>
          <a:off x="7626428" y="1017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138468</xdr:rowOff>
    </xdr:from>
    <xdr:to>
      <xdr:col>36</xdr:col>
      <xdr:colOff>165100</xdr:colOff>
      <xdr:row>59</xdr:row>
      <xdr:rowOff>68618</xdr:rowOff>
    </xdr:to>
    <xdr:sp macro="" textlink="">
      <xdr:nvSpPr>
        <xdr:cNvPr id="371" name="楕円 370"/>
        <xdr:cNvSpPr/>
      </xdr:nvSpPr>
      <xdr:spPr>
        <a:xfrm>
          <a:off x="6921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59745</xdr:rowOff>
    </xdr:from>
    <xdr:ext cx="469744" cy="259045"/>
    <xdr:sp macro="" textlink="">
      <xdr:nvSpPr>
        <xdr:cNvPr id="372" name="テキスト ボックス 371"/>
        <xdr:cNvSpPr txBox="1"/>
      </xdr:nvSpPr>
      <xdr:spPr>
        <a:xfrm>
          <a:off x="6737428" y="101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107829</xdr:rowOff>
    </xdr:from>
    <xdr:to>
      <xdr:col>55</xdr:col>
      <xdr:colOff>0</xdr:colOff>
      <xdr:row>78</xdr:row>
      <xdr:rowOff>53690</xdr:rowOff>
    </xdr:to>
    <xdr:cxnSp macro="">
      <xdr:nvCxnSpPr>
        <xdr:cNvPr id="401" name="直線コネクタ 400"/>
        <xdr:cNvCxnSpPr/>
      </xdr:nvCxnSpPr>
      <xdr:spPr>
        <a:xfrm flipV="1">
          <a:off x="9639300" y="13309479"/>
          <a:ext cx="838200" cy="1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46565</xdr:rowOff>
    </xdr:from>
    <xdr:to>
      <xdr:col>50</xdr:col>
      <xdr:colOff>114300</xdr:colOff>
      <xdr:row>78</xdr:row>
      <xdr:rowOff>53690</xdr:rowOff>
    </xdr:to>
    <xdr:cxnSp macro="">
      <xdr:nvCxnSpPr>
        <xdr:cNvPr id="404" name="直線コネクタ 403"/>
        <xdr:cNvCxnSpPr/>
      </xdr:nvCxnSpPr>
      <xdr:spPr>
        <a:xfrm>
          <a:off x="8750300" y="13419665"/>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28620</xdr:rowOff>
    </xdr:from>
    <xdr:to>
      <xdr:col>45</xdr:col>
      <xdr:colOff>177800</xdr:colOff>
      <xdr:row>78</xdr:row>
      <xdr:rowOff>46565</xdr:rowOff>
    </xdr:to>
    <xdr:cxnSp macro="">
      <xdr:nvCxnSpPr>
        <xdr:cNvPr id="407" name="直線コネクタ 406"/>
        <xdr:cNvCxnSpPr/>
      </xdr:nvCxnSpPr>
      <xdr:spPr>
        <a:xfrm>
          <a:off x="7861300" y="13401720"/>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28620</xdr:rowOff>
    </xdr:from>
    <xdr:to>
      <xdr:col>41</xdr:col>
      <xdr:colOff>50800</xdr:colOff>
      <xdr:row>78</xdr:row>
      <xdr:rowOff>35744</xdr:rowOff>
    </xdr:to>
    <xdr:cxnSp macro="">
      <xdr:nvCxnSpPr>
        <xdr:cNvPr id="410" name="直線コネクタ 409"/>
        <xdr:cNvCxnSpPr/>
      </xdr:nvCxnSpPr>
      <xdr:spPr>
        <a:xfrm flipV="1">
          <a:off x="6972300" y="13401720"/>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57029</xdr:rowOff>
    </xdr:from>
    <xdr:to>
      <xdr:col>55</xdr:col>
      <xdr:colOff>50800</xdr:colOff>
      <xdr:row>77</xdr:row>
      <xdr:rowOff>158629</xdr:rowOff>
    </xdr:to>
    <xdr:sp macro="" textlink="">
      <xdr:nvSpPr>
        <xdr:cNvPr id="420" name="楕円 419"/>
        <xdr:cNvSpPr/>
      </xdr:nvSpPr>
      <xdr:spPr>
        <a:xfrm>
          <a:off x="10426700" y="132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79906</xdr:rowOff>
    </xdr:from>
    <xdr:ext cx="534377" cy="259045"/>
    <xdr:sp macro="" textlink="">
      <xdr:nvSpPr>
        <xdr:cNvPr id="421" name="商工費該当値テキスト"/>
        <xdr:cNvSpPr txBox="1"/>
      </xdr:nvSpPr>
      <xdr:spPr>
        <a:xfrm>
          <a:off x="10528300" y="131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2890</xdr:rowOff>
    </xdr:from>
    <xdr:to>
      <xdr:col>50</xdr:col>
      <xdr:colOff>165100</xdr:colOff>
      <xdr:row>78</xdr:row>
      <xdr:rowOff>104490</xdr:rowOff>
    </xdr:to>
    <xdr:sp macro="" textlink="">
      <xdr:nvSpPr>
        <xdr:cNvPr id="422" name="楕円 421"/>
        <xdr:cNvSpPr/>
      </xdr:nvSpPr>
      <xdr:spPr>
        <a:xfrm>
          <a:off x="9588500" y="133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95617</xdr:rowOff>
    </xdr:from>
    <xdr:ext cx="469744" cy="259045"/>
    <xdr:sp macro="" textlink="">
      <xdr:nvSpPr>
        <xdr:cNvPr id="423" name="テキスト ボックス 422"/>
        <xdr:cNvSpPr txBox="1"/>
      </xdr:nvSpPr>
      <xdr:spPr>
        <a:xfrm>
          <a:off x="9404428" y="1346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167215</xdr:rowOff>
    </xdr:from>
    <xdr:to>
      <xdr:col>46</xdr:col>
      <xdr:colOff>38100</xdr:colOff>
      <xdr:row>78</xdr:row>
      <xdr:rowOff>97365</xdr:rowOff>
    </xdr:to>
    <xdr:sp macro="" textlink="">
      <xdr:nvSpPr>
        <xdr:cNvPr id="424" name="楕円 423"/>
        <xdr:cNvSpPr/>
      </xdr:nvSpPr>
      <xdr:spPr>
        <a:xfrm>
          <a:off x="8699500" y="133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88492</xdr:rowOff>
    </xdr:from>
    <xdr:ext cx="469744" cy="259045"/>
    <xdr:sp macro="" textlink="">
      <xdr:nvSpPr>
        <xdr:cNvPr id="425" name="テキスト ボックス 424"/>
        <xdr:cNvSpPr txBox="1"/>
      </xdr:nvSpPr>
      <xdr:spPr>
        <a:xfrm>
          <a:off x="8515428" y="134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149270</xdr:rowOff>
    </xdr:from>
    <xdr:to>
      <xdr:col>41</xdr:col>
      <xdr:colOff>101600</xdr:colOff>
      <xdr:row>78</xdr:row>
      <xdr:rowOff>79420</xdr:rowOff>
    </xdr:to>
    <xdr:sp macro="" textlink="">
      <xdr:nvSpPr>
        <xdr:cNvPr id="426" name="楕円 425"/>
        <xdr:cNvSpPr/>
      </xdr:nvSpPr>
      <xdr:spPr>
        <a:xfrm>
          <a:off x="7810500" y="133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70547</xdr:rowOff>
    </xdr:from>
    <xdr:ext cx="469744" cy="259045"/>
    <xdr:sp macro="" textlink="">
      <xdr:nvSpPr>
        <xdr:cNvPr id="427" name="テキスト ボックス 426"/>
        <xdr:cNvSpPr txBox="1"/>
      </xdr:nvSpPr>
      <xdr:spPr>
        <a:xfrm>
          <a:off x="7626428" y="1344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156394</xdr:rowOff>
    </xdr:from>
    <xdr:to>
      <xdr:col>36</xdr:col>
      <xdr:colOff>165100</xdr:colOff>
      <xdr:row>78</xdr:row>
      <xdr:rowOff>86544</xdr:rowOff>
    </xdr:to>
    <xdr:sp macro="" textlink="">
      <xdr:nvSpPr>
        <xdr:cNvPr id="428" name="楕円 427"/>
        <xdr:cNvSpPr/>
      </xdr:nvSpPr>
      <xdr:spPr>
        <a:xfrm>
          <a:off x="6921500" y="133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77671</xdr:rowOff>
    </xdr:from>
    <xdr:ext cx="469744" cy="259045"/>
    <xdr:sp macro="" textlink="">
      <xdr:nvSpPr>
        <xdr:cNvPr id="429" name="テキスト ボックス 428"/>
        <xdr:cNvSpPr txBox="1"/>
      </xdr:nvSpPr>
      <xdr:spPr>
        <a:xfrm>
          <a:off x="6737428" y="1345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74244</xdr:rowOff>
    </xdr:from>
    <xdr:to>
      <xdr:col>55</xdr:col>
      <xdr:colOff>0</xdr:colOff>
      <xdr:row>98</xdr:row>
      <xdr:rowOff>85891</xdr:rowOff>
    </xdr:to>
    <xdr:cxnSp macro="">
      <xdr:nvCxnSpPr>
        <xdr:cNvPr id="458" name="直線コネクタ 457"/>
        <xdr:cNvCxnSpPr/>
      </xdr:nvCxnSpPr>
      <xdr:spPr>
        <a:xfrm flipV="1">
          <a:off x="9639300" y="16876344"/>
          <a:ext cx="8382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29564</xdr:rowOff>
    </xdr:from>
    <xdr:to>
      <xdr:col>50</xdr:col>
      <xdr:colOff>114300</xdr:colOff>
      <xdr:row>98</xdr:row>
      <xdr:rowOff>85891</xdr:rowOff>
    </xdr:to>
    <xdr:cxnSp macro="">
      <xdr:nvCxnSpPr>
        <xdr:cNvPr id="461" name="直線コネクタ 460"/>
        <xdr:cNvCxnSpPr/>
      </xdr:nvCxnSpPr>
      <xdr:spPr>
        <a:xfrm>
          <a:off x="8750300" y="16831664"/>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29564</xdr:rowOff>
    </xdr:from>
    <xdr:to>
      <xdr:col>45</xdr:col>
      <xdr:colOff>177800</xdr:colOff>
      <xdr:row>98</xdr:row>
      <xdr:rowOff>54268</xdr:rowOff>
    </xdr:to>
    <xdr:cxnSp macro="">
      <xdr:nvCxnSpPr>
        <xdr:cNvPr id="464" name="直線コネクタ 463"/>
        <xdr:cNvCxnSpPr/>
      </xdr:nvCxnSpPr>
      <xdr:spPr>
        <a:xfrm flipV="1">
          <a:off x="7861300" y="16831664"/>
          <a:ext cx="889000" cy="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3466</xdr:rowOff>
    </xdr:from>
    <xdr:to>
      <xdr:col>41</xdr:col>
      <xdr:colOff>50800</xdr:colOff>
      <xdr:row>98</xdr:row>
      <xdr:rowOff>54268</xdr:rowOff>
    </xdr:to>
    <xdr:cxnSp macro="">
      <xdr:nvCxnSpPr>
        <xdr:cNvPr id="467" name="直線コネクタ 466"/>
        <xdr:cNvCxnSpPr/>
      </xdr:nvCxnSpPr>
      <xdr:spPr>
        <a:xfrm>
          <a:off x="6972300" y="16805566"/>
          <a:ext cx="889000" cy="5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78185</xdr:rowOff>
    </xdr:from>
    <xdr:ext cx="534377" cy="259045"/>
    <xdr:sp macro="" textlink="">
      <xdr:nvSpPr>
        <xdr:cNvPr id="471" name="テキスト ボックス 470"/>
        <xdr:cNvSpPr txBox="1"/>
      </xdr:nvSpPr>
      <xdr:spPr>
        <a:xfrm>
          <a:off x="6705111"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23444</xdr:rowOff>
    </xdr:from>
    <xdr:to>
      <xdr:col>55</xdr:col>
      <xdr:colOff>50800</xdr:colOff>
      <xdr:row>98</xdr:row>
      <xdr:rowOff>125044</xdr:rowOff>
    </xdr:to>
    <xdr:sp macro="" textlink="">
      <xdr:nvSpPr>
        <xdr:cNvPr id="477" name="楕円 476"/>
        <xdr:cNvSpPr/>
      </xdr:nvSpPr>
      <xdr:spPr>
        <a:xfrm>
          <a:off x="10426700" y="168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35091</xdr:rowOff>
    </xdr:from>
    <xdr:to>
      <xdr:col>50</xdr:col>
      <xdr:colOff>165100</xdr:colOff>
      <xdr:row>98</xdr:row>
      <xdr:rowOff>136691</xdr:rowOff>
    </xdr:to>
    <xdr:sp macro="" textlink="">
      <xdr:nvSpPr>
        <xdr:cNvPr id="479" name="楕円 478"/>
        <xdr:cNvSpPr/>
      </xdr:nvSpPr>
      <xdr:spPr>
        <a:xfrm>
          <a:off x="9588500" y="168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127818</xdr:rowOff>
    </xdr:from>
    <xdr:ext cx="534377" cy="259045"/>
    <xdr:sp macro="" textlink="">
      <xdr:nvSpPr>
        <xdr:cNvPr id="480" name="テキスト ボックス 479"/>
        <xdr:cNvSpPr txBox="1"/>
      </xdr:nvSpPr>
      <xdr:spPr>
        <a:xfrm>
          <a:off x="9372111" y="169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150214</xdr:rowOff>
    </xdr:from>
    <xdr:to>
      <xdr:col>46</xdr:col>
      <xdr:colOff>38100</xdr:colOff>
      <xdr:row>98</xdr:row>
      <xdr:rowOff>80364</xdr:rowOff>
    </xdr:to>
    <xdr:sp macro="" textlink="">
      <xdr:nvSpPr>
        <xdr:cNvPr id="481" name="楕円 480"/>
        <xdr:cNvSpPr/>
      </xdr:nvSpPr>
      <xdr:spPr>
        <a:xfrm>
          <a:off x="8699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96891</xdr:rowOff>
    </xdr:from>
    <xdr:ext cx="534377" cy="259045"/>
    <xdr:sp macro="" textlink="">
      <xdr:nvSpPr>
        <xdr:cNvPr id="482" name="テキスト ボックス 481"/>
        <xdr:cNvSpPr txBox="1"/>
      </xdr:nvSpPr>
      <xdr:spPr>
        <a:xfrm>
          <a:off x="8483111" y="165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3468</xdr:rowOff>
    </xdr:from>
    <xdr:to>
      <xdr:col>41</xdr:col>
      <xdr:colOff>101600</xdr:colOff>
      <xdr:row>98</xdr:row>
      <xdr:rowOff>105068</xdr:rowOff>
    </xdr:to>
    <xdr:sp macro="" textlink="">
      <xdr:nvSpPr>
        <xdr:cNvPr id="483" name="楕円 482"/>
        <xdr:cNvSpPr/>
      </xdr:nvSpPr>
      <xdr:spPr>
        <a:xfrm>
          <a:off x="7810500" y="168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96195</xdr:rowOff>
    </xdr:from>
    <xdr:ext cx="534377" cy="259045"/>
    <xdr:sp macro="" textlink="">
      <xdr:nvSpPr>
        <xdr:cNvPr id="484" name="テキスト ボックス 483"/>
        <xdr:cNvSpPr txBox="1"/>
      </xdr:nvSpPr>
      <xdr:spPr>
        <a:xfrm>
          <a:off x="7594111" y="168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124116</xdr:rowOff>
    </xdr:from>
    <xdr:to>
      <xdr:col>36</xdr:col>
      <xdr:colOff>165100</xdr:colOff>
      <xdr:row>98</xdr:row>
      <xdr:rowOff>54266</xdr:rowOff>
    </xdr:to>
    <xdr:sp macro="" textlink="">
      <xdr:nvSpPr>
        <xdr:cNvPr id="485" name="楕円 484"/>
        <xdr:cNvSpPr/>
      </xdr:nvSpPr>
      <xdr:spPr>
        <a:xfrm>
          <a:off x="6921500" y="167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70793</xdr:rowOff>
    </xdr:from>
    <xdr:ext cx="534377" cy="259045"/>
    <xdr:sp macro="" textlink="">
      <xdr:nvSpPr>
        <xdr:cNvPr id="486" name="テキスト ボックス 485"/>
        <xdr:cNvSpPr txBox="1"/>
      </xdr:nvSpPr>
      <xdr:spPr>
        <a:xfrm>
          <a:off x="6705111" y="1652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574</xdr:rowOff>
    </xdr:from>
    <xdr:to>
      <xdr:col>85</xdr:col>
      <xdr:colOff>127000</xdr:colOff>
      <xdr:row>35</xdr:row>
      <xdr:rowOff>122601</xdr:rowOff>
    </xdr:to>
    <xdr:cxnSp macro="">
      <xdr:nvCxnSpPr>
        <xdr:cNvPr id="514" name="直線コネクタ 513"/>
        <xdr:cNvCxnSpPr/>
      </xdr:nvCxnSpPr>
      <xdr:spPr>
        <a:xfrm>
          <a:off x="15481300" y="6001324"/>
          <a:ext cx="838200" cy="1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574</xdr:rowOff>
    </xdr:from>
    <xdr:to>
      <xdr:col>81</xdr:col>
      <xdr:colOff>50800</xdr:colOff>
      <xdr:row>35</xdr:row>
      <xdr:rowOff>112771</xdr:rowOff>
    </xdr:to>
    <xdr:cxnSp macro="">
      <xdr:nvCxnSpPr>
        <xdr:cNvPr id="517" name="直線コネクタ 516"/>
        <xdr:cNvCxnSpPr/>
      </xdr:nvCxnSpPr>
      <xdr:spPr>
        <a:xfrm flipV="1">
          <a:off x="14592300" y="6001324"/>
          <a:ext cx="889000" cy="1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112771</xdr:rowOff>
    </xdr:from>
    <xdr:to>
      <xdr:col>76</xdr:col>
      <xdr:colOff>114300</xdr:colOff>
      <xdr:row>35</xdr:row>
      <xdr:rowOff>149987</xdr:rowOff>
    </xdr:to>
    <xdr:cxnSp macro="">
      <xdr:nvCxnSpPr>
        <xdr:cNvPr id="520" name="直線コネクタ 519"/>
        <xdr:cNvCxnSpPr/>
      </xdr:nvCxnSpPr>
      <xdr:spPr>
        <a:xfrm flipV="1">
          <a:off x="13703300" y="6113521"/>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5009</xdr:rowOff>
    </xdr:from>
    <xdr:to>
      <xdr:col>71</xdr:col>
      <xdr:colOff>177800</xdr:colOff>
      <xdr:row>35</xdr:row>
      <xdr:rowOff>149987</xdr:rowOff>
    </xdr:to>
    <xdr:cxnSp macro="">
      <xdr:nvCxnSpPr>
        <xdr:cNvPr id="523" name="直線コネクタ 522"/>
        <xdr:cNvCxnSpPr/>
      </xdr:nvCxnSpPr>
      <xdr:spPr>
        <a:xfrm>
          <a:off x="12814300" y="5834309"/>
          <a:ext cx="889000" cy="3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72996</xdr:rowOff>
    </xdr:from>
    <xdr:ext cx="534377" cy="259045"/>
    <xdr:sp macro="" textlink="">
      <xdr:nvSpPr>
        <xdr:cNvPr id="527" name="テキスト ボックス 526"/>
        <xdr:cNvSpPr txBox="1"/>
      </xdr:nvSpPr>
      <xdr:spPr>
        <a:xfrm>
          <a:off x="12547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71801</xdr:rowOff>
    </xdr:from>
    <xdr:to>
      <xdr:col>85</xdr:col>
      <xdr:colOff>177800</xdr:colOff>
      <xdr:row>36</xdr:row>
      <xdr:rowOff>1951</xdr:rowOff>
    </xdr:to>
    <xdr:sp macro="" textlink="">
      <xdr:nvSpPr>
        <xdr:cNvPr id="533" name="楕円 532"/>
        <xdr:cNvSpPr/>
      </xdr:nvSpPr>
      <xdr:spPr>
        <a:xfrm>
          <a:off x="16268700" y="6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94678</xdr:rowOff>
    </xdr:from>
    <xdr:ext cx="534377" cy="259045"/>
    <xdr:sp macro="" textlink="">
      <xdr:nvSpPr>
        <xdr:cNvPr id="534" name="消防費該当値テキスト"/>
        <xdr:cNvSpPr txBox="1"/>
      </xdr:nvSpPr>
      <xdr:spPr>
        <a:xfrm>
          <a:off x="16370300" y="59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121224</xdr:rowOff>
    </xdr:from>
    <xdr:to>
      <xdr:col>81</xdr:col>
      <xdr:colOff>101600</xdr:colOff>
      <xdr:row>35</xdr:row>
      <xdr:rowOff>51374</xdr:rowOff>
    </xdr:to>
    <xdr:sp macro="" textlink="">
      <xdr:nvSpPr>
        <xdr:cNvPr id="535" name="楕円 534"/>
        <xdr:cNvSpPr/>
      </xdr:nvSpPr>
      <xdr:spPr>
        <a:xfrm>
          <a:off x="15430500" y="595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67901</xdr:rowOff>
    </xdr:from>
    <xdr:ext cx="534377" cy="259045"/>
    <xdr:sp macro="" textlink="">
      <xdr:nvSpPr>
        <xdr:cNvPr id="536" name="テキスト ボックス 535"/>
        <xdr:cNvSpPr txBox="1"/>
      </xdr:nvSpPr>
      <xdr:spPr>
        <a:xfrm>
          <a:off x="15214111" y="572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61971</xdr:rowOff>
    </xdr:from>
    <xdr:to>
      <xdr:col>76</xdr:col>
      <xdr:colOff>165100</xdr:colOff>
      <xdr:row>35</xdr:row>
      <xdr:rowOff>163571</xdr:rowOff>
    </xdr:to>
    <xdr:sp macro="" textlink="">
      <xdr:nvSpPr>
        <xdr:cNvPr id="537" name="楕円 536"/>
        <xdr:cNvSpPr/>
      </xdr:nvSpPr>
      <xdr:spPr>
        <a:xfrm>
          <a:off x="14541500" y="60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8648</xdr:rowOff>
    </xdr:from>
    <xdr:ext cx="534377" cy="259045"/>
    <xdr:sp macro="" textlink="">
      <xdr:nvSpPr>
        <xdr:cNvPr id="538" name="テキスト ボックス 537"/>
        <xdr:cNvSpPr txBox="1"/>
      </xdr:nvSpPr>
      <xdr:spPr>
        <a:xfrm>
          <a:off x="14325111" y="583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99187</xdr:rowOff>
    </xdr:from>
    <xdr:to>
      <xdr:col>72</xdr:col>
      <xdr:colOff>38100</xdr:colOff>
      <xdr:row>36</xdr:row>
      <xdr:rowOff>29337</xdr:rowOff>
    </xdr:to>
    <xdr:sp macro="" textlink="">
      <xdr:nvSpPr>
        <xdr:cNvPr id="539" name="楕円 538"/>
        <xdr:cNvSpPr/>
      </xdr:nvSpPr>
      <xdr:spPr>
        <a:xfrm>
          <a:off x="13652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45864</xdr:rowOff>
    </xdr:from>
    <xdr:ext cx="534377" cy="259045"/>
    <xdr:sp macro="" textlink="">
      <xdr:nvSpPr>
        <xdr:cNvPr id="540" name="テキスト ボックス 539"/>
        <xdr:cNvSpPr txBox="1"/>
      </xdr:nvSpPr>
      <xdr:spPr>
        <a:xfrm>
          <a:off x="13436111" y="58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125659</xdr:rowOff>
    </xdr:from>
    <xdr:to>
      <xdr:col>67</xdr:col>
      <xdr:colOff>101600</xdr:colOff>
      <xdr:row>34</xdr:row>
      <xdr:rowOff>55809</xdr:rowOff>
    </xdr:to>
    <xdr:sp macro="" textlink="">
      <xdr:nvSpPr>
        <xdr:cNvPr id="541" name="楕円 540"/>
        <xdr:cNvSpPr/>
      </xdr:nvSpPr>
      <xdr:spPr>
        <a:xfrm>
          <a:off x="12763500" y="57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72336</xdr:rowOff>
    </xdr:from>
    <xdr:ext cx="534377" cy="259045"/>
    <xdr:sp macro="" textlink="">
      <xdr:nvSpPr>
        <xdr:cNvPr id="542" name="テキスト ボックス 541"/>
        <xdr:cNvSpPr txBox="1"/>
      </xdr:nvSpPr>
      <xdr:spPr>
        <a:xfrm>
          <a:off x="12547111" y="55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72796</xdr:rowOff>
    </xdr:from>
    <xdr:to>
      <xdr:col>85</xdr:col>
      <xdr:colOff>127000</xdr:colOff>
      <xdr:row>58</xdr:row>
      <xdr:rowOff>102042</xdr:rowOff>
    </xdr:to>
    <xdr:cxnSp macro="">
      <xdr:nvCxnSpPr>
        <xdr:cNvPr id="570" name="直線コネクタ 569"/>
        <xdr:cNvCxnSpPr/>
      </xdr:nvCxnSpPr>
      <xdr:spPr>
        <a:xfrm flipV="1">
          <a:off x="15481300" y="10016896"/>
          <a:ext cx="8382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98811</xdr:rowOff>
    </xdr:from>
    <xdr:to>
      <xdr:col>81</xdr:col>
      <xdr:colOff>50800</xdr:colOff>
      <xdr:row>58</xdr:row>
      <xdr:rowOff>102042</xdr:rowOff>
    </xdr:to>
    <xdr:cxnSp macro="">
      <xdr:nvCxnSpPr>
        <xdr:cNvPr id="573" name="直線コネクタ 572"/>
        <xdr:cNvCxnSpPr/>
      </xdr:nvCxnSpPr>
      <xdr:spPr>
        <a:xfrm>
          <a:off x="14592300" y="10042911"/>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98613</xdr:rowOff>
    </xdr:from>
    <xdr:to>
      <xdr:col>76</xdr:col>
      <xdr:colOff>114300</xdr:colOff>
      <xdr:row>58</xdr:row>
      <xdr:rowOff>98811</xdr:rowOff>
    </xdr:to>
    <xdr:cxnSp macro="">
      <xdr:nvCxnSpPr>
        <xdr:cNvPr id="576" name="直線コネクタ 575"/>
        <xdr:cNvCxnSpPr/>
      </xdr:nvCxnSpPr>
      <xdr:spPr>
        <a:xfrm>
          <a:off x="13703300" y="10042713"/>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124826</xdr:rowOff>
    </xdr:from>
    <xdr:to>
      <xdr:col>71</xdr:col>
      <xdr:colOff>177800</xdr:colOff>
      <xdr:row>58</xdr:row>
      <xdr:rowOff>98613</xdr:rowOff>
    </xdr:to>
    <xdr:cxnSp macro="">
      <xdr:nvCxnSpPr>
        <xdr:cNvPr id="579" name="直線コネクタ 578"/>
        <xdr:cNvCxnSpPr/>
      </xdr:nvCxnSpPr>
      <xdr:spPr>
        <a:xfrm>
          <a:off x="12814300" y="9897476"/>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21996</xdr:rowOff>
    </xdr:from>
    <xdr:to>
      <xdr:col>85</xdr:col>
      <xdr:colOff>177800</xdr:colOff>
      <xdr:row>58</xdr:row>
      <xdr:rowOff>123596</xdr:rowOff>
    </xdr:to>
    <xdr:sp macro="" textlink="">
      <xdr:nvSpPr>
        <xdr:cNvPr id="589" name="楕円 588"/>
        <xdr:cNvSpPr/>
      </xdr:nvSpPr>
      <xdr:spPr>
        <a:xfrm>
          <a:off x="16268700" y="99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108373</xdr:rowOff>
    </xdr:from>
    <xdr:ext cx="534377" cy="259045"/>
    <xdr:sp macro="" textlink="">
      <xdr:nvSpPr>
        <xdr:cNvPr id="590" name="教育費該当値テキスト"/>
        <xdr:cNvSpPr txBox="1"/>
      </xdr:nvSpPr>
      <xdr:spPr>
        <a:xfrm>
          <a:off x="16370300" y="98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51242</xdr:rowOff>
    </xdr:from>
    <xdr:to>
      <xdr:col>81</xdr:col>
      <xdr:colOff>101600</xdr:colOff>
      <xdr:row>58</xdr:row>
      <xdr:rowOff>152842</xdr:rowOff>
    </xdr:to>
    <xdr:sp macro="" textlink="">
      <xdr:nvSpPr>
        <xdr:cNvPr id="591" name="楕円 590"/>
        <xdr:cNvSpPr/>
      </xdr:nvSpPr>
      <xdr:spPr>
        <a:xfrm>
          <a:off x="15430500" y="99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143969</xdr:rowOff>
    </xdr:from>
    <xdr:ext cx="534377" cy="259045"/>
    <xdr:sp macro="" textlink="">
      <xdr:nvSpPr>
        <xdr:cNvPr id="592" name="テキスト ボックス 591"/>
        <xdr:cNvSpPr txBox="1"/>
      </xdr:nvSpPr>
      <xdr:spPr>
        <a:xfrm>
          <a:off x="15214111" y="100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48011</xdr:rowOff>
    </xdr:from>
    <xdr:to>
      <xdr:col>76</xdr:col>
      <xdr:colOff>165100</xdr:colOff>
      <xdr:row>58</xdr:row>
      <xdr:rowOff>149611</xdr:rowOff>
    </xdr:to>
    <xdr:sp macro="" textlink="">
      <xdr:nvSpPr>
        <xdr:cNvPr id="593" name="楕円 592"/>
        <xdr:cNvSpPr/>
      </xdr:nvSpPr>
      <xdr:spPr>
        <a:xfrm>
          <a:off x="14541500" y="99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140738</xdr:rowOff>
    </xdr:from>
    <xdr:ext cx="534377" cy="259045"/>
    <xdr:sp macro="" textlink="">
      <xdr:nvSpPr>
        <xdr:cNvPr id="594" name="テキスト ボックス 593"/>
        <xdr:cNvSpPr txBox="1"/>
      </xdr:nvSpPr>
      <xdr:spPr>
        <a:xfrm>
          <a:off x="14325111" y="100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47813</xdr:rowOff>
    </xdr:from>
    <xdr:to>
      <xdr:col>72</xdr:col>
      <xdr:colOff>38100</xdr:colOff>
      <xdr:row>58</xdr:row>
      <xdr:rowOff>149413</xdr:rowOff>
    </xdr:to>
    <xdr:sp macro="" textlink="">
      <xdr:nvSpPr>
        <xdr:cNvPr id="595" name="楕円 594"/>
        <xdr:cNvSpPr/>
      </xdr:nvSpPr>
      <xdr:spPr>
        <a:xfrm>
          <a:off x="13652500" y="999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140540</xdr:rowOff>
    </xdr:from>
    <xdr:ext cx="534377" cy="259045"/>
    <xdr:sp macro="" textlink="">
      <xdr:nvSpPr>
        <xdr:cNvPr id="596" name="テキスト ボックス 595"/>
        <xdr:cNvSpPr txBox="1"/>
      </xdr:nvSpPr>
      <xdr:spPr>
        <a:xfrm>
          <a:off x="13436111" y="1008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74026</xdr:rowOff>
    </xdr:from>
    <xdr:to>
      <xdr:col>67</xdr:col>
      <xdr:colOff>101600</xdr:colOff>
      <xdr:row>58</xdr:row>
      <xdr:rowOff>4176</xdr:rowOff>
    </xdr:to>
    <xdr:sp macro="" textlink="">
      <xdr:nvSpPr>
        <xdr:cNvPr id="597" name="楕円 596"/>
        <xdr:cNvSpPr/>
      </xdr:nvSpPr>
      <xdr:spPr>
        <a:xfrm>
          <a:off x="12763500" y="98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166753</xdr:rowOff>
    </xdr:from>
    <xdr:ext cx="534377" cy="259045"/>
    <xdr:sp macro="" textlink="">
      <xdr:nvSpPr>
        <xdr:cNvPr id="598" name="テキスト ボックス 597"/>
        <xdr:cNvSpPr txBox="1"/>
      </xdr:nvSpPr>
      <xdr:spPr>
        <a:xfrm>
          <a:off x="12547111" y="993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41402</xdr:rowOff>
    </xdr:from>
    <xdr:to>
      <xdr:col>85</xdr:col>
      <xdr:colOff>127000</xdr:colOff>
      <xdr:row>79</xdr:row>
      <xdr:rowOff>43955</xdr:rowOff>
    </xdr:to>
    <xdr:cxnSp macro="">
      <xdr:nvCxnSpPr>
        <xdr:cNvPr id="627" name="直線コネクタ 626"/>
        <xdr:cNvCxnSpPr/>
      </xdr:nvCxnSpPr>
      <xdr:spPr>
        <a:xfrm flipV="1">
          <a:off x="15481300" y="13585952"/>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43955</xdr:rowOff>
    </xdr:from>
    <xdr:to>
      <xdr:col>81</xdr:col>
      <xdr:colOff>50800</xdr:colOff>
      <xdr:row>79</xdr:row>
      <xdr:rowOff>44362</xdr:rowOff>
    </xdr:to>
    <xdr:cxnSp macro="">
      <xdr:nvCxnSpPr>
        <xdr:cNvPr id="630" name="直線コネクタ 629"/>
        <xdr:cNvCxnSpPr/>
      </xdr:nvCxnSpPr>
      <xdr:spPr>
        <a:xfrm flipV="1">
          <a:off x="14592300" y="13588505"/>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44095</xdr:rowOff>
    </xdr:from>
    <xdr:to>
      <xdr:col>76</xdr:col>
      <xdr:colOff>114300</xdr:colOff>
      <xdr:row>79</xdr:row>
      <xdr:rowOff>44362</xdr:rowOff>
    </xdr:to>
    <xdr:cxnSp macro="">
      <xdr:nvCxnSpPr>
        <xdr:cNvPr id="633" name="直線コネクタ 632"/>
        <xdr:cNvCxnSpPr/>
      </xdr:nvCxnSpPr>
      <xdr:spPr>
        <a:xfrm>
          <a:off x="13703300" y="1358864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39675</xdr:rowOff>
    </xdr:from>
    <xdr:to>
      <xdr:col>71</xdr:col>
      <xdr:colOff>177800</xdr:colOff>
      <xdr:row>79</xdr:row>
      <xdr:rowOff>44095</xdr:rowOff>
    </xdr:to>
    <xdr:cxnSp macro="">
      <xdr:nvCxnSpPr>
        <xdr:cNvPr id="636" name="直線コネクタ 635"/>
        <xdr:cNvCxnSpPr/>
      </xdr:nvCxnSpPr>
      <xdr:spPr>
        <a:xfrm>
          <a:off x="12814300" y="13584225"/>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162052</xdr:rowOff>
    </xdr:from>
    <xdr:to>
      <xdr:col>85</xdr:col>
      <xdr:colOff>177800</xdr:colOff>
      <xdr:row>79</xdr:row>
      <xdr:rowOff>92202</xdr:rowOff>
    </xdr:to>
    <xdr:sp macro="" textlink="">
      <xdr:nvSpPr>
        <xdr:cNvPr id="646" name="楕円 645"/>
        <xdr:cNvSpPr/>
      </xdr:nvSpPr>
      <xdr:spPr>
        <a:xfrm>
          <a:off x="162687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164605</xdr:rowOff>
    </xdr:from>
    <xdr:to>
      <xdr:col>81</xdr:col>
      <xdr:colOff>101600</xdr:colOff>
      <xdr:row>79</xdr:row>
      <xdr:rowOff>94755</xdr:rowOff>
    </xdr:to>
    <xdr:sp macro="" textlink="">
      <xdr:nvSpPr>
        <xdr:cNvPr id="648" name="楕円 647"/>
        <xdr:cNvSpPr/>
      </xdr:nvSpPr>
      <xdr:spPr>
        <a:xfrm>
          <a:off x="15430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85882</xdr:rowOff>
    </xdr:from>
    <xdr:ext cx="313932" cy="259045"/>
    <xdr:sp macro="" textlink="">
      <xdr:nvSpPr>
        <xdr:cNvPr id="649" name="テキスト ボックス 648"/>
        <xdr:cNvSpPr txBox="1"/>
      </xdr:nvSpPr>
      <xdr:spPr>
        <a:xfrm>
          <a:off x="15324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165012</xdr:rowOff>
    </xdr:from>
    <xdr:to>
      <xdr:col>76</xdr:col>
      <xdr:colOff>165100</xdr:colOff>
      <xdr:row>79</xdr:row>
      <xdr:rowOff>95162</xdr:rowOff>
    </xdr:to>
    <xdr:sp macro="" textlink="">
      <xdr:nvSpPr>
        <xdr:cNvPr id="650" name="楕円 649"/>
        <xdr:cNvSpPr/>
      </xdr:nvSpPr>
      <xdr:spPr>
        <a:xfrm>
          <a:off x="14541500" y="135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86289</xdr:rowOff>
    </xdr:from>
    <xdr:ext cx="249299" cy="259045"/>
    <xdr:sp macro="" textlink="">
      <xdr:nvSpPr>
        <xdr:cNvPr id="651" name="テキスト ボックス 650"/>
        <xdr:cNvSpPr txBox="1"/>
      </xdr:nvSpPr>
      <xdr:spPr>
        <a:xfrm>
          <a:off x="14467650" y="1363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164745</xdr:rowOff>
    </xdr:from>
    <xdr:to>
      <xdr:col>72</xdr:col>
      <xdr:colOff>38100</xdr:colOff>
      <xdr:row>79</xdr:row>
      <xdr:rowOff>94895</xdr:rowOff>
    </xdr:to>
    <xdr:sp macro="" textlink="">
      <xdr:nvSpPr>
        <xdr:cNvPr id="652" name="楕円 651"/>
        <xdr:cNvSpPr/>
      </xdr:nvSpPr>
      <xdr:spPr>
        <a:xfrm>
          <a:off x="13652500" y="135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86022</xdr:rowOff>
    </xdr:from>
    <xdr:ext cx="313932" cy="259045"/>
    <xdr:sp macro="" textlink="">
      <xdr:nvSpPr>
        <xdr:cNvPr id="653" name="テキスト ボックス 652"/>
        <xdr:cNvSpPr txBox="1"/>
      </xdr:nvSpPr>
      <xdr:spPr>
        <a:xfrm>
          <a:off x="13546333" y="13630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160325</xdr:rowOff>
    </xdr:from>
    <xdr:to>
      <xdr:col>67</xdr:col>
      <xdr:colOff>101600</xdr:colOff>
      <xdr:row>79</xdr:row>
      <xdr:rowOff>90475</xdr:rowOff>
    </xdr:to>
    <xdr:sp macro="" textlink="">
      <xdr:nvSpPr>
        <xdr:cNvPr id="654" name="楕円 653"/>
        <xdr:cNvSpPr/>
      </xdr:nvSpPr>
      <xdr:spPr>
        <a:xfrm>
          <a:off x="12763500" y="135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81602</xdr:rowOff>
    </xdr:from>
    <xdr:ext cx="378565" cy="259045"/>
    <xdr:sp macro="" textlink="">
      <xdr:nvSpPr>
        <xdr:cNvPr id="655" name="テキスト ボックス 654"/>
        <xdr:cNvSpPr txBox="1"/>
      </xdr:nvSpPr>
      <xdr:spPr>
        <a:xfrm>
          <a:off x="12625017" y="136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165353</xdr:rowOff>
    </xdr:from>
    <xdr:to>
      <xdr:col>85</xdr:col>
      <xdr:colOff>127000</xdr:colOff>
      <xdr:row>97</xdr:row>
      <xdr:rowOff>6524</xdr:rowOff>
    </xdr:to>
    <xdr:cxnSp macro="">
      <xdr:nvCxnSpPr>
        <xdr:cNvPr id="686" name="直線コネクタ 685"/>
        <xdr:cNvCxnSpPr/>
      </xdr:nvCxnSpPr>
      <xdr:spPr>
        <a:xfrm>
          <a:off x="15481300" y="16624553"/>
          <a:ext cx="8382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165353</xdr:rowOff>
    </xdr:from>
    <xdr:to>
      <xdr:col>81</xdr:col>
      <xdr:colOff>50800</xdr:colOff>
      <xdr:row>97</xdr:row>
      <xdr:rowOff>4254</xdr:rowOff>
    </xdr:to>
    <xdr:cxnSp macro="">
      <xdr:nvCxnSpPr>
        <xdr:cNvPr id="689" name="直線コネクタ 688"/>
        <xdr:cNvCxnSpPr/>
      </xdr:nvCxnSpPr>
      <xdr:spPr>
        <a:xfrm flipV="1">
          <a:off x="14592300" y="16624553"/>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113477</xdr:rowOff>
    </xdr:from>
    <xdr:to>
      <xdr:col>76</xdr:col>
      <xdr:colOff>114300</xdr:colOff>
      <xdr:row>97</xdr:row>
      <xdr:rowOff>4254</xdr:rowOff>
    </xdr:to>
    <xdr:cxnSp macro="">
      <xdr:nvCxnSpPr>
        <xdr:cNvPr id="692" name="直線コネクタ 691"/>
        <xdr:cNvCxnSpPr/>
      </xdr:nvCxnSpPr>
      <xdr:spPr>
        <a:xfrm>
          <a:off x="13703300" y="16572677"/>
          <a:ext cx="8890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64948</xdr:rowOff>
    </xdr:from>
    <xdr:to>
      <xdr:col>71</xdr:col>
      <xdr:colOff>177800</xdr:colOff>
      <xdr:row>96</xdr:row>
      <xdr:rowOff>113477</xdr:rowOff>
    </xdr:to>
    <xdr:cxnSp macro="">
      <xdr:nvCxnSpPr>
        <xdr:cNvPr id="695" name="直線コネクタ 694"/>
        <xdr:cNvCxnSpPr/>
      </xdr:nvCxnSpPr>
      <xdr:spPr>
        <a:xfrm>
          <a:off x="12814300" y="16524148"/>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127174</xdr:rowOff>
    </xdr:from>
    <xdr:to>
      <xdr:col>85</xdr:col>
      <xdr:colOff>177800</xdr:colOff>
      <xdr:row>97</xdr:row>
      <xdr:rowOff>57324</xdr:rowOff>
    </xdr:to>
    <xdr:sp macro="" textlink="">
      <xdr:nvSpPr>
        <xdr:cNvPr id="705" name="楕円 704"/>
        <xdr:cNvSpPr/>
      </xdr:nvSpPr>
      <xdr:spPr>
        <a:xfrm>
          <a:off x="16268700" y="165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105601</xdr:rowOff>
    </xdr:from>
    <xdr:ext cx="534377" cy="259045"/>
    <xdr:sp macro="" textlink="">
      <xdr:nvSpPr>
        <xdr:cNvPr id="706" name="公債費該当値テキスト"/>
        <xdr:cNvSpPr txBox="1"/>
      </xdr:nvSpPr>
      <xdr:spPr>
        <a:xfrm>
          <a:off x="16370300" y="1656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114553</xdr:rowOff>
    </xdr:from>
    <xdr:to>
      <xdr:col>81</xdr:col>
      <xdr:colOff>101600</xdr:colOff>
      <xdr:row>97</xdr:row>
      <xdr:rowOff>44703</xdr:rowOff>
    </xdr:to>
    <xdr:sp macro="" textlink="">
      <xdr:nvSpPr>
        <xdr:cNvPr id="707" name="楕円 706"/>
        <xdr:cNvSpPr/>
      </xdr:nvSpPr>
      <xdr:spPr>
        <a:xfrm>
          <a:off x="15430500" y="165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35830</xdr:rowOff>
    </xdr:from>
    <xdr:ext cx="534377" cy="259045"/>
    <xdr:sp macro="" textlink="">
      <xdr:nvSpPr>
        <xdr:cNvPr id="708" name="テキスト ボックス 707"/>
        <xdr:cNvSpPr txBox="1"/>
      </xdr:nvSpPr>
      <xdr:spPr>
        <a:xfrm>
          <a:off x="15214111" y="166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124904</xdr:rowOff>
    </xdr:from>
    <xdr:to>
      <xdr:col>76</xdr:col>
      <xdr:colOff>165100</xdr:colOff>
      <xdr:row>97</xdr:row>
      <xdr:rowOff>55054</xdr:rowOff>
    </xdr:to>
    <xdr:sp macro="" textlink="">
      <xdr:nvSpPr>
        <xdr:cNvPr id="709" name="楕円 708"/>
        <xdr:cNvSpPr/>
      </xdr:nvSpPr>
      <xdr:spPr>
        <a:xfrm>
          <a:off x="14541500" y="165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46181</xdr:rowOff>
    </xdr:from>
    <xdr:ext cx="534377" cy="259045"/>
    <xdr:sp macro="" textlink="">
      <xdr:nvSpPr>
        <xdr:cNvPr id="710" name="テキスト ボックス 709"/>
        <xdr:cNvSpPr txBox="1"/>
      </xdr:nvSpPr>
      <xdr:spPr>
        <a:xfrm>
          <a:off x="14325111" y="166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62677</xdr:rowOff>
    </xdr:from>
    <xdr:to>
      <xdr:col>72</xdr:col>
      <xdr:colOff>38100</xdr:colOff>
      <xdr:row>96</xdr:row>
      <xdr:rowOff>164277</xdr:rowOff>
    </xdr:to>
    <xdr:sp macro="" textlink="">
      <xdr:nvSpPr>
        <xdr:cNvPr id="711" name="楕円 710"/>
        <xdr:cNvSpPr/>
      </xdr:nvSpPr>
      <xdr:spPr>
        <a:xfrm>
          <a:off x="13652500" y="165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155404</xdr:rowOff>
    </xdr:from>
    <xdr:ext cx="534377" cy="259045"/>
    <xdr:sp macro="" textlink="">
      <xdr:nvSpPr>
        <xdr:cNvPr id="712" name="テキスト ボックス 711"/>
        <xdr:cNvSpPr txBox="1"/>
      </xdr:nvSpPr>
      <xdr:spPr>
        <a:xfrm>
          <a:off x="13436111" y="166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14148</xdr:rowOff>
    </xdr:from>
    <xdr:to>
      <xdr:col>67</xdr:col>
      <xdr:colOff>101600</xdr:colOff>
      <xdr:row>96</xdr:row>
      <xdr:rowOff>115748</xdr:rowOff>
    </xdr:to>
    <xdr:sp macro="" textlink="">
      <xdr:nvSpPr>
        <xdr:cNvPr id="713" name="楕円 712"/>
        <xdr:cNvSpPr/>
      </xdr:nvSpPr>
      <xdr:spPr>
        <a:xfrm>
          <a:off x="12763500" y="164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106875</xdr:rowOff>
    </xdr:from>
    <xdr:ext cx="534377" cy="259045"/>
    <xdr:sp macro="" textlink="">
      <xdr:nvSpPr>
        <xdr:cNvPr id="714" name="テキスト ボックス 713"/>
        <xdr:cNvSpPr txBox="1"/>
      </xdr:nvSpPr>
      <xdr:spPr>
        <a:xfrm>
          <a:off x="12547111" y="165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住民一人当たりのコストを類似団体との比較で、主に衛生費、労働費、商工費、消防費が平均を上回り、民生費、教育費、公債費が平均を下回っている。</a:t>
          </a:r>
        </a:p>
        <a:p>
          <a:r>
            <a:rPr kumimoji="1" lang="ja-JP" altLang="en-US" sz="1300">
              <a:latin typeface="ＭＳ Ｐゴシック" panose="020B0600070205080204" pitchFamily="50" charset="-128"/>
              <a:ea typeface="ＭＳ Ｐゴシック" panose="020B0600070205080204" pitchFamily="50" charset="-128"/>
            </a:rPr>
            <a:t>上回っている主な要因は、単独で行っている消防、廃棄物処理、市立病院に係る経費が大きいこと、旧勤労青少年ホーム解体に伴う労働費の増があったことなどが挙げられる。</a:t>
          </a:r>
        </a:p>
        <a:p>
          <a:r>
            <a:rPr kumimoji="1" lang="ja-JP" altLang="en-US" sz="1300">
              <a:latin typeface="ＭＳ Ｐゴシック" panose="020B0600070205080204" pitchFamily="50" charset="-128"/>
              <a:ea typeface="ＭＳ Ｐゴシック" panose="020B0600070205080204" pitchFamily="50" charset="-128"/>
            </a:rPr>
            <a:t>下回っている主な要因は、生活保護世帯が少ないこと、近年学校教育施設の大規模改修がないことなどが挙げられる。</a:t>
          </a:r>
        </a:p>
        <a:p>
          <a:r>
            <a:rPr kumimoji="1" lang="ja-JP" altLang="en-US" sz="1300">
              <a:latin typeface="ＭＳ Ｐゴシック" panose="020B0600070205080204" pitchFamily="50" charset="-128"/>
              <a:ea typeface="ＭＳ Ｐゴシック" panose="020B0600070205080204" pitchFamily="50" charset="-128"/>
            </a:rPr>
            <a:t>すでに経常経費の削減には努めているところではあるが、今後、事務事業の見直しや公共施設の適正配置・整備を進め、さらなるコストの低減に努める。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財政調整基金の取崩額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630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を上回る決算積立額</a:t>
          </a:r>
          <a:r>
            <a:rPr kumimoji="1" lang="en-US" altLang="ja-JP" sz="1400">
              <a:latin typeface="ＭＳ ゴシック" pitchFamily="49" charset="-128"/>
              <a:ea typeface="ＭＳ ゴシック" pitchFamily="49" charset="-128"/>
            </a:rPr>
            <a:t>(840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により、前年に引き続き財政調整基金残高は増加したが、実質単年度収支はマイナスに転じた。</a:t>
          </a:r>
        </a:p>
        <a:p>
          <a:r>
            <a:rPr kumimoji="1" lang="ja-JP" altLang="en-US" sz="1400">
              <a:latin typeface="ＭＳ ゴシック" pitchFamily="49" charset="-128"/>
              <a:ea typeface="ＭＳ ゴシック" pitchFamily="49" charset="-128"/>
            </a:rPr>
            <a:t>今後、合併算定替の縮減により普通交付税の減額が確実であり、歳入の減少が見込まれることから財政調整基金に頼らない財政運営をめざし、経常経費の削減に取り組んでいく。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すべての会計において黒字が続いており、財政運営の健全性は維持されている。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一般会計においては繰上充用を行わず運営しており、水道事業会計においては一般会計からの繰出しをせずに運営していることなどにより標準財政規模比の黒字が高値である。</a:t>
          </a:r>
        </a:p>
        <a:p>
          <a:r>
            <a:rPr kumimoji="1" lang="ja-JP" altLang="en-US" sz="1400">
              <a:latin typeface="ＭＳ ゴシック" pitchFamily="49" charset="-128"/>
              <a:ea typeface="ＭＳ ゴシック" pitchFamily="49" charset="-128"/>
            </a:rPr>
            <a:t>ただし、企業業績の下振れによる市税減などのリスクを抱えていることや、水道設備の更新なども控えており、注意が必要である。</a:t>
          </a:r>
        </a:p>
        <a:p>
          <a:r>
            <a:rPr kumimoji="1" lang="ja-JP" altLang="en-US" sz="1400">
              <a:latin typeface="ＭＳ ゴシック" pitchFamily="49" charset="-128"/>
              <a:ea typeface="ＭＳ ゴシック" pitchFamily="49" charset="-128"/>
            </a:rPr>
            <a:t>今後も、すべての会計について、経費の削減に努め、一般会計からの繰出しに依存しないような健全な財政運営に努める。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21554398</v>
      </c>
      <c r="BO4" s="461"/>
      <c r="BP4" s="461"/>
      <c r="BQ4" s="461"/>
      <c r="BR4" s="461"/>
      <c r="BS4" s="461"/>
      <c r="BT4" s="461"/>
      <c r="BU4" s="462"/>
      <c r="BV4" s="460">
        <v>21796115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9.9</v>
      </c>
      <c r="CU4" s="642"/>
      <c r="CV4" s="642"/>
      <c r="CW4" s="642"/>
      <c r="CX4" s="642"/>
      <c r="CY4" s="642"/>
      <c r="CZ4" s="642"/>
      <c r="DA4" s="643"/>
      <c r="DB4" s="641">
        <v>9.8000000000000007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19961576</v>
      </c>
      <c r="BO5" s="466"/>
      <c r="BP5" s="466"/>
      <c r="BQ5" s="466"/>
      <c r="BR5" s="466"/>
      <c r="BS5" s="466"/>
      <c r="BT5" s="466"/>
      <c r="BU5" s="467"/>
      <c r="BV5" s="465">
        <v>20347953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86.5</v>
      </c>
      <c r="CU5" s="436"/>
      <c r="CV5" s="436"/>
      <c r="CW5" s="436"/>
      <c r="CX5" s="436"/>
      <c r="CY5" s="436"/>
      <c r="CZ5" s="436"/>
      <c r="DA5" s="437"/>
      <c r="DB5" s="435">
        <v>85.1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1592822</v>
      </c>
      <c r="BO6" s="466"/>
      <c r="BP6" s="466"/>
      <c r="BQ6" s="466"/>
      <c r="BR6" s="466"/>
      <c r="BS6" s="466"/>
      <c r="BT6" s="466"/>
      <c r="BU6" s="467"/>
      <c r="BV6" s="465">
        <v>1448162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87</v>
      </c>
      <c r="CU6" s="616"/>
      <c r="CV6" s="616"/>
      <c r="CW6" s="616"/>
      <c r="CX6" s="616"/>
      <c r="CY6" s="616"/>
      <c r="CZ6" s="616"/>
      <c r="DA6" s="617"/>
      <c r="DB6" s="615">
        <v>85.9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228239</v>
      </c>
      <c r="BO7" s="466"/>
      <c r="BP7" s="466"/>
      <c r="BQ7" s="466"/>
      <c r="BR7" s="466"/>
      <c r="BS7" s="466"/>
      <c r="BT7" s="466"/>
      <c r="BU7" s="467"/>
      <c r="BV7" s="465">
        <v>102692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13813539</v>
      </c>
      <c r="CU7" s="466"/>
      <c r="CV7" s="466"/>
      <c r="CW7" s="466"/>
      <c r="CX7" s="466"/>
      <c r="CY7" s="466"/>
      <c r="CZ7" s="466"/>
      <c r="DA7" s="467"/>
      <c r="DB7" s="465">
        <v>13763145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1364583</v>
      </c>
      <c r="BO8" s="466"/>
      <c r="BP8" s="466"/>
      <c r="BQ8" s="466"/>
      <c r="BR8" s="466"/>
      <c r="BS8" s="466"/>
      <c r="BT8" s="466"/>
      <c r="BU8" s="467"/>
      <c r="BV8" s="465">
        <v>1345470</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1.03</v>
      </c>
      <c r="CU8" s="579"/>
      <c r="CV8" s="579"/>
      <c r="CW8" s="579"/>
      <c r="CX8" s="579"/>
      <c r="CY8" s="579"/>
      <c r="CZ8" s="579"/>
      <c r="DA8" s="580"/>
      <c r="DB8" s="578">
        <v>1.03</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59789</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19113</v>
      </c>
      <c r="BO9" s="466"/>
      <c r="BP9" s="466"/>
      <c r="BQ9" s="466"/>
      <c r="BR9" s="466"/>
      <c r="BS9" s="466"/>
      <c r="BT9" s="466"/>
      <c r="BU9" s="467"/>
      <c r="BV9" s="465">
        <v>336637</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9.3000000000000007</v>
      </c>
      <c r="CU9" s="436"/>
      <c r="CV9" s="436"/>
      <c r="CW9" s="436"/>
      <c r="CX9" s="436"/>
      <c r="CY9" s="436"/>
      <c r="CZ9" s="436"/>
      <c r="DA9" s="437"/>
      <c r="DB9" s="435">
        <v>9.6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60107</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269</v>
      </c>
      <c r="BO10" s="466"/>
      <c r="BP10" s="466"/>
      <c r="BQ10" s="466"/>
      <c r="BR10" s="466"/>
      <c r="BS10" s="466"/>
      <c r="BT10" s="466"/>
      <c r="BU10" s="467"/>
      <c r="BV10" s="465">
        <v>319</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122</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59678</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630000</v>
      </c>
      <c r="BO12" s="466"/>
      <c r="BP12" s="466"/>
      <c r="BQ12" s="466"/>
      <c r="BR12" s="466"/>
      <c r="BS12" s="466"/>
      <c r="BT12" s="466"/>
      <c r="BU12" s="467"/>
      <c r="BV12" s="465">
        <v>313443</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131</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56705</v>
      </c>
      <c r="S13" s="569"/>
      <c r="T13" s="569"/>
      <c r="U13" s="569"/>
      <c r="V13" s="570"/>
      <c r="W13" s="556" t="s">
        <v>142</v>
      </c>
      <c r="X13" s="478"/>
      <c r="Y13" s="478"/>
      <c r="Z13" s="478"/>
      <c r="AA13" s="478"/>
      <c r="AB13" s="479"/>
      <c r="AC13" s="441">
        <v>1554</v>
      </c>
      <c r="AD13" s="442"/>
      <c r="AE13" s="442"/>
      <c r="AF13" s="442"/>
      <c r="AG13" s="443"/>
      <c r="AH13" s="441">
        <v>1575</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-610618</v>
      </c>
      <c r="BO13" s="466"/>
      <c r="BP13" s="466"/>
      <c r="BQ13" s="466"/>
      <c r="BR13" s="466"/>
      <c r="BS13" s="466"/>
      <c r="BT13" s="466"/>
      <c r="BU13" s="467"/>
      <c r="BV13" s="465">
        <v>23513</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5.6</v>
      </c>
      <c r="CU13" s="436"/>
      <c r="CV13" s="436"/>
      <c r="CW13" s="436"/>
      <c r="CX13" s="436"/>
      <c r="CY13" s="436"/>
      <c r="CZ13" s="436"/>
      <c r="DA13" s="437"/>
      <c r="DB13" s="435">
        <v>6.4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147</v>
      </c>
      <c r="M14" s="599"/>
      <c r="N14" s="599"/>
      <c r="O14" s="599"/>
      <c r="P14" s="599"/>
      <c r="Q14" s="600"/>
      <c r="R14" s="568">
        <v>60089</v>
      </c>
      <c r="S14" s="569"/>
      <c r="T14" s="569"/>
      <c r="U14" s="569"/>
      <c r="V14" s="570"/>
      <c r="W14" s="571"/>
      <c r="X14" s="481"/>
      <c r="Y14" s="481"/>
      <c r="Z14" s="481"/>
      <c r="AA14" s="481"/>
      <c r="AB14" s="482"/>
      <c r="AC14" s="561">
        <v>5.0999999999999996</v>
      </c>
      <c r="AD14" s="562"/>
      <c r="AE14" s="562"/>
      <c r="AF14" s="562"/>
      <c r="AG14" s="563"/>
      <c r="AH14" s="561">
        <v>5.0999999999999996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v>20.100000000000001</v>
      </c>
      <c r="CU14" s="573"/>
      <c r="CV14" s="573"/>
      <c r="CW14" s="573"/>
      <c r="CX14" s="573"/>
      <c r="CY14" s="573"/>
      <c r="CZ14" s="573"/>
      <c r="DA14" s="574"/>
      <c r="DB14" s="572">
        <v>25.8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57273</v>
      </c>
      <c r="S15" s="569"/>
      <c r="T15" s="569"/>
      <c r="U15" s="569"/>
      <c r="V15" s="570"/>
      <c r="W15" s="556" t="s">
        <v>150</v>
      </c>
      <c r="X15" s="478"/>
      <c r="Y15" s="478"/>
      <c r="Z15" s="478"/>
      <c r="AA15" s="478"/>
      <c r="AB15" s="479"/>
      <c r="AC15" s="441">
        <v>14661</v>
      </c>
      <c r="AD15" s="442"/>
      <c r="AE15" s="442"/>
      <c r="AF15" s="442"/>
      <c r="AG15" s="443"/>
      <c r="AH15" s="441">
        <v>14966</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10432631</v>
      </c>
      <c r="BO15" s="461"/>
      <c r="BP15" s="461"/>
      <c r="BQ15" s="461"/>
      <c r="BR15" s="461"/>
      <c r="BS15" s="461"/>
      <c r="BT15" s="461"/>
      <c r="BU15" s="462"/>
      <c r="BV15" s="460">
        <v>10211656</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48.3</v>
      </c>
      <c r="AD16" s="562"/>
      <c r="AE16" s="562"/>
      <c r="AF16" s="562"/>
      <c r="AG16" s="563"/>
      <c r="AH16" s="561">
        <v>48.8</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10059354</v>
      </c>
      <c r="BO16" s="466"/>
      <c r="BP16" s="466"/>
      <c r="BQ16" s="466"/>
      <c r="BR16" s="466"/>
      <c r="BS16" s="466"/>
      <c r="BT16" s="466"/>
      <c r="BU16" s="467"/>
      <c r="BV16" s="465">
        <v>10133595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14155</v>
      </c>
      <c r="AD17" s="442"/>
      <c r="AE17" s="442"/>
      <c r="AF17" s="442"/>
      <c r="AG17" s="443"/>
      <c r="AH17" s="441">
        <v>14131</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13436505</v>
      </c>
      <c r="BO17" s="466"/>
      <c r="BP17" s="466"/>
      <c r="BQ17" s="466"/>
      <c r="BR17" s="466"/>
      <c r="BS17" s="466"/>
      <c r="BT17" s="466"/>
      <c r="BU17" s="467"/>
      <c r="BV17" s="465">
        <v>13136385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86.56</v>
      </c>
      <c r="M18" s="530"/>
      <c r="N18" s="530"/>
      <c r="O18" s="530"/>
      <c r="P18" s="530"/>
      <c r="Q18" s="530"/>
      <c r="R18" s="531"/>
      <c r="S18" s="531"/>
      <c r="T18" s="531"/>
      <c r="U18" s="531"/>
      <c r="V18" s="532"/>
      <c r="W18" s="546"/>
      <c r="X18" s="547"/>
      <c r="Y18" s="547"/>
      <c r="Z18" s="547"/>
      <c r="AA18" s="547"/>
      <c r="AB18" s="557"/>
      <c r="AC18" s="429">
        <v>46.6</v>
      </c>
      <c r="AD18" s="430"/>
      <c r="AE18" s="430"/>
      <c r="AF18" s="430"/>
      <c r="AG18" s="533"/>
      <c r="AH18" s="429">
        <v>46.1</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12016909</v>
      </c>
      <c r="BO18" s="466"/>
      <c r="BP18" s="466"/>
      <c r="BQ18" s="466"/>
      <c r="BR18" s="466"/>
      <c r="BS18" s="466"/>
      <c r="BT18" s="466"/>
      <c r="BU18" s="467"/>
      <c r="BV18" s="465">
        <v>11938110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691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16647375</v>
      </c>
      <c r="BO19" s="466"/>
      <c r="BP19" s="466"/>
      <c r="BQ19" s="466"/>
      <c r="BR19" s="466"/>
      <c r="BS19" s="466"/>
      <c r="BT19" s="466"/>
      <c r="BU19" s="467"/>
      <c r="BV19" s="465">
        <v>16643508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22546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16542692</v>
      </c>
      <c r="BO23" s="466"/>
      <c r="BP23" s="466"/>
      <c r="BQ23" s="466"/>
      <c r="BR23" s="466"/>
      <c r="BS23" s="466"/>
      <c r="BT23" s="466"/>
      <c r="BU23" s="467"/>
      <c r="BV23" s="465">
        <v>17415659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8700</v>
      </c>
      <c r="R24" s="442"/>
      <c r="S24" s="442"/>
      <c r="T24" s="442"/>
      <c r="U24" s="442"/>
      <c r="V24" s="443"/>
      <c r="W24" s="507"/>
      <c r="X24" s="498"/>
      <c r="Y24" s="499"/>
      <c r="Z24" s="438" t="s">
        <v>174</v>
      </c>
      <c r="AA24" s="439"/>
      <c r="AB24" s="439"/>
      <c r="AC24" s="439"/>
      <c r="AD24" s="439"/>
      <c r="AE24" s="439"/>
      <c r="AF24" s="439"/>
      <c r="AG24" s="440"/>
      <c r="AH24" s="441">
        <v>434</v>
      </c>
      <c r="AI24" s="442"/>
      <c r="AJ24" s="442"/>
      <c r="AK24" s="442"/>
      <c r="AL24" s="443"/>
      <c r="AM24" s="441">
        <v>1291584</v>
      </c>
      <c r="AN24" s="442"/>
      <c r="AO24" s="442"/>
      <c r="AP24" s="442"/>
      <c r="AQ24" s="442"/>
      <c r="AR24" s="443"/>
      <c r="AS24" s="441">
        <v>2976</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13745295</v>
      </c>
      <c r="BO24" s="466"/>
      <c r="BP24" s="466"/>
      <c r="BQ24" s="466"/>
      <c r="BR24" s="466"/>
      <c r="BS24" s="466"/>
      <c r="BT24" s="466"/>
      <c r="BU24" s="467"/>
      <c r="BV24" s="465">
        <v>14664303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7050</v>
      </c>
      <c r="R25" s="442"/>
      <c r="S25" s="442"/>
      <c r="T25" s="442"/>
      <c r="U25" s="442"/>
      <c r="V25" s="443"/>
      <c r="W25" s="507"/>
      <c r="X25" s="498"/>
      <c r="Y25" s="499"/>
      <c r="Z25" s="438" t="s">
        <v>177</v>
      </c>
      <c r="AA25" s="439"/>
      <c r="AB25" s="439"/>
      <c r="AC25" s="439"/>
      <c r="AD25" s="439"/>
      <c r="AE25" s="439"/>
      <c r="AF25" s="439"/>
      <c r="AG25" s="440"/>
      <c r="AH25" s="441">
        <v>93</v>
      </c>
      <c r="AI25" s="442"/>
      <c r="AJ25" s="442"/>
      <c r="AK25" s="442"/>
      <c r="AL25" s="443"/>
      <c r="AM25" s="441">
        <v>269142</v>
      </c>
      <c r="AN25" s="442"/>
      <c r="AO25" s="442"/>
      <c r="AP25" s="442"/>
      <c r="AQ25" s="442"/>
      <c r="AR25" s="443"/>
      <c r="AS25" s="441">
        <v>2894</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4026452</v>
      </c>
      <c r="BO25" s="461"/>
      <c r="BP25" s="461"/>
      <c r="BQ25" s="461"/>
      <c r="BR25" s="461"/>
      <c r="BS25" s="461"/>
      <c r="BT25" s="461"/>
      <c r="BU25" s="462"/>
      <c r="BV25" s="460">
        <v>2754890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6400</v>
      </c>
      <c r="R26" s="442"/>
      <c r="S26" s="442"/>
      <c r="T26" s="442"/>
      <c r="U26" s="442"/>
      <c r="V26" s="443"/>
      <c r="W26" s="507"/>
      <c r="X26" s="498"/>
      <c r="Y26" s="499"/>
      <c r="Z26" s="438" t="s">
        <v>180</v>
      </c>
      <c r="AA26" s="520"/>
      <c r="AB26" s="520"/>
      <c r="AC26" s="520"/>
      <c r="AD26" s="520"/>
      <c r="AE26" s="520"/>
      <c r="AF26" s="520"/>
      <c r="AG26" s="521"/>
      <c r="AH26" s="441">
        <v>8</v>
      </c>
      <c r="AI26" s="442"/>
      <c r="AJ26" s="442"/>
      <c r="AK26" s="442"/>
      <c r="AL26" s="443"/>
      <c r="AM26" s="441">
        <v>22160</v>
      </c>
      <c r="AN26" s="442"/>
      <c r="AO26" s="442"/>
      <c r="AP26" s="442"/>
      <c r="AQ26" s="442"/>
      <c r="AR26" s="443"/>
      <c r="AS26" s="441">
        <v>2770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v>420060</v>
      </c>
      <c r="BO26" s="466"/>
      <c r="BP26" s="466"/>
      <c r="BQ26" s="466"/>
      <c r="BR26" s="466"/>
      <c r="BS26" s="466"/>
      <c r="BT26" s="466"/>
      <c r="BU26" s="467"/>
      <c r="BV26" s="465">
        <v>420040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4100</v>
      </c>
      <c r="R27" s="442"/>
      <c r="S27" s="442"/>
      <c r="T27" s="442"/>
      <c r="U27" s="442"/>
      <c r="V27" s="443"/>
      <c r="W27" s="507"/>
      <c r="X27" s="498"/>
      <c r="Y27" s="499"/>
      <c r="Z27" s="438" t="s">
        <v>183</v>
      </c>
      <c r="AA27" s="439"/>
      <c r="AB27" s="439"/>
      <c r="AC27" s="439"/>
      <c r="AD27" s="439"/>
      <c r="AE27" s="439"/>
      <c r="AF27" s="439"/>
      <c r="AG27" s="440"/>
      <c r="AH27" s="441">
        <v>50</v>
      </c>
      <c r="AI27" s="442"/>
      <c r="AJ27" s="442"/>
      <c r="AK27" s="442"/>
      <c r="AL27" s="443"/>
      <c r="AM27" s="441">
        <v>152086</v>
      </c>
      <c r="AN27" s="442"/>
      <c r="AO27" s="442"/>
      <c r="AP27" s="442"/>
      <c r="AQ27" s="442"/>
      <c r="AR27" s="443"/>
      <c r="AS27" s="441">
        <v>3042</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91560</v>
      </c>
      <c r="BO27" s="469"/>
      <c r="BP27" s="469"/>
      <c r="BQ27" s="469"/>
      <c r="BR27" s="469"/>
      <c r="BS27" s="469"/>
      <c r="BT27" s="469"/>
      <c r="BU27" s="470"/>
      <c r="BV27" s="468">
        <v>91560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3750</v>
      </c>
      <c r="R28" s="442"/>
      <c r="S28" s="442"/>
      <c r="T28" s="442"/>
      <c r="U28" s="442"/>
      <c r="V28" s="443"/>
      <c r="W28" s="507"/>
      <c r="X28" s="498"/>
      <c r="Y28" s="499"/>
      <c r="Z28" s="438" t="s">
        <v>186</v>
      </c>
      <c r="AA28" s="439"/>
      <c r="AB28" s="439"/>
      <c r="AC28" s="439"/>
      <c r="AD28" s="439"/>
      <c r="AE28" s="439"/>
      <c r="AF28" s="439"/>
      <c r="AG28" s="440"/>
      <c r="AH28" s="441" t="s">
        <v>187</v>
      </c>
      <c r="AI28" s="442"/>
      <c r="AJ28" s="442"/>
      <c r="AK28" s="442"/>
      <c r="AL28" s="443"/>
      <c r="AM28" s="441" t="s">
        <v>140</v>
      </c>
      <c r="AN28" s="442"/>
      <c r="AO28" s="442"/>
      <c r="AP28" s="442"/>
      <c r="AQ28" s="442"/>
      <c r="AR28" s="443"/>
      <c r="AS28" s="441" t="s">
        <v>131</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2905263</v>
      </c>
      <c r="BO28" s="461"/>
      <c r="BP28" s="461"/>
      <c r="BQ28" s="461"/>
      <c r="BR28" s="461"/>
      <c r="BS28" s="461"/>
      <c r="BT28" s="461"/>
      <c r="BU28" s="462"/>
      <c r="BV28" s="460">
        <v>2694994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16</v>
      </c>
      <c r="M29" s="442"/>
      <c r="N29" s="442"/>
      <c r="O29" s="442"/>
      <c r="P29" s="443"/>
      <c r="Q29" s="441">
        <v>3450</v>
      </c>
      <c r="R29" s="442"/>
      <c r="S29" s="442"/>
      <c r="T29" s="442"/>
      <c r="U29" s="442"/>
      <c r="V29" s="443"/>
      <c r="W29" s="508"/>
      <c r="X29" s="509"/>
      <c r="Y29" s="510"/>
      <c r="Z29" s="438" t="s">
        <v>190</v>
      </c>
      <c r="AA29" s="439"/>
      <c r="AB29" s="439"/>
      <c r="AC29" s="439"/>
      <c r="AD29" s="439"/>
      <c r="AE29" s="439"/>
      <c r="AF29" s="439"/>
      <c r="AG29" s="440"/>
      <c r="AH29" s="441">
        <v>484</v>
      </c>
      <c r="AI29" s="442"/>
      <c r="AJ29" s="442"/>
      <c r="AK29" s="442"/>
      <c r="AL29" s="443"/>
      <c r="AM29" s="441">
        <v>1443670</v>
      </c>
      <c r="AN29" s="442"/>
      <c r="AO29" s="442"/>
      <c r="AP29" s="442"/>
      <c r="AQ29" s="442"/>
      <c r="AR29" s="443"/>
      <c r="AS29" s="441">
        <v>2983</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134535</v>
      </c>
      <c r="BO29" s="466"/>
      <c r="BP29" s="466"/>
      <c r="BQ29" s="466"/>
      <c r="BR29" s="466"/>
      <c r="BS29" s="466"/>
      <c r="BT29" s="466"/>
      <c r="BU29" s="467"/>
      <c r="BV29" s="465">
        <v>134535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102.5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1709736</v>
      </c>
      <c r="BO30" s="469"/>
      <c r="BP30" s="469"/>
      <c r="BQ30" s="469"/>
      <c r="BR30" s="469"/>
      <c r="BS30" s="469"/>
      <c r="BT30" s="469"/>
      <c r="BU30" s="470"/>
      <c r="BV30" s="468">
        <v>1754039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201</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207</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公共下水道事業会計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浜名湖競艇企業団</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湖西市土地開発公社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浜名学園組合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静岡県市町総合事務組合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静岡県後期高齢者医療広域連合（普通会計）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静岡県後期高齢者医療広域連合（事業会計）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静岡県地方税滞納整理機構</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KkHHCjJ5faF7Q5rVEC4X5r9eUjoPI/83rXs+gAcj1weFd0W/x5iBwlaHJWH6Zhgr2Iha3SkWO0e98IQbpvXCQ==" saltValue="s6MhydYFI7dsb/FC6qSk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560</v>
      </c>
      <c r="D34" s="1244"/>
      <c r="E34" s="1245"/>
      <c r="F34" s="32">
        <v>6.8</v>
      </c>
      <c r="G34" s="33">
        <v>6.53</v>
      </c>
      <c r="H34" s="33">
        <v>7.51</v>
      </c>
      <c r="I34" s="33">
        <v>9.27</v>
      </c>
      <c r="J34" s="34">
        <v>10.02</v>
      </c>
      <c r="K34" s="22"/>
      <c r="L34" s="22"/>
      <c r="M34" s="22"/>
      <c r="N34" s="22"/>
      <c r="O34" s="22"/>
      <c r="P34" s="22"/>
    </row>
    <row r="35" spans="1:16" ht="39" customHeight="1" x14ac:dyDescent="0.15">
      <c r="A35" s="22"/>
      <c r="B35" s="35"/>
      <c r="C35" s="1238" t="s">
        <v>561</v>
      </c>
      <c r="D35" s="1239"/>
      <c r="E35" s="1240"/>
      <c r="F35" s="36">
        <v>9.02</v>
      </c>
      <c r="G35" s="37">
        <v>8.7200000000000006</v>
      </c>
      <c r="H35" s="37">
        <v>6.98</v>
      </c>
      <c r="I35" s="37">
        <v>9.77</v>
      </c>
      <c r="J35" s="38">
        <v>9.8699999999999992</v>
      </c>
      <c r="K35" s="22"/>
      <c r="L35" s="22"/>
      <c r="M35" s="22"/>
      <c r="N35" s="22"/>
      <c r="O35" s="22"/>
      <c r="P35" s="22"/>
    </row>
    <row r="36" spans="1:16" ht="39" customHeight="1" x14ac:dyDescent="0.15">
      <c r="A36" s="22"/>
      <c r="B36" s="35"/>
      <c r="C36" s="1238" t="s">
        <v>562</v>
      </c>
      <c r="D36" s="1239"/>
      <c r="E36" s="1240"/>
      <c r="F36" s="36">
        <v>2.92</v>
      </c>
      <c r="G36" s="37">
        <v>3.47</v>
      </c>
      <c r="H36" s="37">
        <v>3.47</v>
      </c>
      <c r="I36" s="37">
        <v>4.04</v>
      </c>
      <c r="J36" s="38">
        <v>2.84</v>
      </c>
      <c r="K36" s="22"/>
      <c r="L36" s="22"/>
      <c r="M36" s="22"/>
      <c r="N36" s="22"/>
      <c r="O36" s="22"/>
      <c r="P36" s="22"/>
    </row>
    <row r="37" spans="1:16" ht="39" customHeight="1" x14ac:dyDescent="0.15">
      <c r="A37" s="22"/>
      <c r="B37" s="35"/>
      <c r="C37" s="1238" t="s">
        <v>563</v>
      </c>
      <c r="D37" s="1239"/>
      <c r="E37" s="1240"/>
      <c r="F37" s="36">
        <v>2.6</v>
      </c>
      <c r="G37" s="37">
        <v>0.96</v>
      </c>
      <c r="H37" s="37">
        <v>1.54</v>
      </c>
      <c r="I37" s="37">
        <v>1.4</v>
      </c>
      <c r="J37" s="38">
        <v>1.69</v>
      </c>
      <c r="K37" s="22"/>
      <c r="L37" s="22"/>
      <c r="M37" s="22"/>
      <c r="N37" s="22"/>
      <c r="O37" s="22"/>
      <c r="P37" s="22"/>
    </row>
    <row r="38" spans="1:16" ht="39" customHeight="1" x14ac:dyDescent="0.15">
      <c r="A38" s="22"/>
      <c r="B38" s="35"/>
      <c r="C38" s="1238" t="s">
        <v>564</v>
      </c>
      <c r="D38" s="1239"/>
      <c r="E38" s="1240"/>
      <c r="F38" s="36">
        <v>0.62</v>
      </c>
      <c r="G38" s="37">
        <v>1.18</v>
      </c>
      <c r="H38" s="37">
        <v>1.59</v>
      </c>
      <c r="I38" s="37">
        <v>1.3</v>
      </c>
      <c r="J38" s="38">
        <v>1.52</v>
      </c>
      <c r="K38" s="22"/>
      <c r="L38" s="22"/>
      <c r="M38" s="22"/>
      <c r="N38" s="22"/>
      <c r="O38" s="22"/>
      <c r="P38" s="22"/>
    </row>
    <row r="39" spans="1:16" ht="39" customHeight="1" x14ac:dyDescent="0.15">
      <c r="A39" s="22"/>
      <c r="B39" s="35"/>
      <c r="C39" s="1238" t="s">
        <v>565</v>
      </c>
      <c r="D39" s="1239"/>
      <c r="E39" s="1240"/>
      <c r="F39" s="36" t="s">
        <v>510</v>
      </c>
      <c r="G39" s="37" t="s">
        <v>510</v>
      </c>
      <c r="H39" s="37" t="s">
        <v>510</v>
      </c>
      <c r="I39" s="37" t="s">
        <v>510</v>
      </c>
      <c r="J39" s="38">
        <v>0.74</v>
      </c>
      <c r="K39" s="22"/>
      <c r="L39" s="22"/>
      <c r="M39" s="22"/>
      <c r="N39" s="22"/>
      <c r="O39" s="22"/>
      <c r="P39" s="22"/>
    </row>
    <row r="40" spans="1:16" ht="39" customHeight="1" x14ac:dyDescent="0.15">
      <c r="A40" s="22"/>
      <c r="B40" s="35"/>
      <c r="C40" s="1238" t="s">
        <v>566</v>
      </c>
      <c r="D40" s="1239"/>
      <c r="E40" s="1240"/>
      <c r="F40" s="36">
        <v>0.01</v>
      </c>
      <c r="G40" s="37">
        <v>0</v>
      </c>
      <c r="H40" s="37">
        <v>0</v>
      </c>
      <c r="I40" s="37">
        <v>0.02</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567</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568</v>
      </c>
      <c r="D43" s="1242"/>
      <c r="E43" s="1243"/>
      <c r="F43" s="41">
        <v>0.19</v>
      </c>
      <c r="G43" s="42">
        <v>0.47</v>
      </c>
      <c r="H43" s="42">
        <v>0.65</v>
      </c>
      <c r="I43" s="42">
        <v>0.75</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uaG9eHiQp88vWUhK/erIJuvKrm+6WYwHFEnV0ph98idBFuA6dkXdr0EzfBIWxOm1RzPzzcCImw8HMRQPVV4Q==" saltValue="inYeuKggNHo6wp+OHhj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2055</v>
      </c>
      <c r="L45" s="60">
        <v>1864</v>
      </c>
      <c r="M45" s="60">
        <v>1617</v>
      </c>
      <c r="N45" s="60">
        <v>1648</v>
      </c>
      <c r="O45" s="61">
        <v>1591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835</v>
      </c>
      <c r="L48" s="64">
        <v>949</v>
      </c>
      <c r="M48" s="64">
        <v>950</v>
      </c>
      <c r="N48" s="64">
        <v>892</v>
      </c>
      <c r="O48" s="65">
        <v>781</v>
      </c>
      <c r="P48" s="48"/>
      <c r="Q48" s="48"/>
      <c r="R48" s="48"/>
      <c r="S48" s="48"/>
      <c r="T48" s="48"/>
      <c r="U48" s="48"/>
    </row>
    <row r="49" spans="1:21" ht="30.75" customHeight="1" x14ac:dyDescent="0.15">
      <c r="A49" s="48"/>
      <c r="B49" s="1266"/>
      <c r="C49" s="1267"/>
      <c r="D49" s="62"/>
      <c r="E49" s="1248" t="s">
        <v>16</v>
      </c>
      <c r="F49" s="1248"/>
      <c r="G49" s="1248"/>
      <c r="H49" s="1248"/>
      <c r="I49" s="1248"/>
      <c r="J49" s="1249"/>
      <c r="K49" s="63">
        <v>4</v>
      </c>
      <c r="L49" s="64">
        <v>4</v>
      </c>
      <c r="M49" s="64">
        <v>4</v>
      </c>
      <c r="N49" s="64">
        <v>2</v>
      </c>
      <c r="O49" s="65">
        <v>2</v>
      </c>
      <c r="P49" s="48"/>
      <c r="Q49" s="48"/>
      <c r="R49" s="48"/>
      <c r="S49" s="48"/>
      <c r="T49" s="48"/>
      <c r="U49" s="48"/>
    </row>
    <row r="50" spans="1:21" ht="30.75" customHeight="1" x14ac:dyDescent="0.15">
      <c r="A50" s="48"/>
      <c r="B50" s="1266"/>
      <c r="C50" s="1267"/>
      <c r="D50" s="62"/>
      <c r="E50" s="1248" t="s">
        <v>17</v>
      </c>
      <c r="F50" s="1248"/>
      <c r="G50" s="1248"/>
      <c r="H50" s="1248"/>
      <c r="I50" s="1248"/>
      <c r="J50" s="1249"/>
      <c r="K50" s="63">
        <v>38</v>
      </c>
      <c r="L50" s="64">
        <v>38</v>
      </c>
      <c r="M50" s="64">
        <v>38</v>
      </c>
      <c r="N50" s="64">
        <v>38</v>
      </c>
      <c r="O50" s="65">
        <v>38</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2011</v>
      </c>
      <c r="L52" s="64">
        <v>1904</v>
      </c>
      <c r="M52" s="64">
        <v>1828</v>
      </c>
      <c r="N52" s="64">
        <v>1827</v>
      </c>
      <c r="O52" s="65">
        <v>1822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921</v>
      </c>
      <c r="L53" s="69">
        <v>951</v>
      </c>
      <c r="M53" s="69">
        <v>781</v>
      </c>
      <c r="N53" s="69">
        <v>753</v>
      </c>
      <c r="O53" s="70">
        <v>590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591</v>
      </c>
      <c r="L57" s="83" t="s">
        <v>592</v>
      </c>
      <c r="M57" s="83" t="s">
        <v>591</v>
      </c>
      <c r="N57" s="83" t="s">
        <v>591</v>
      </c>
      <c r="O57" s="84" t="s">
        <v>591</v>
      </c>
    </row>
    <row r="58" spans="1:21" ht="31.5" customHeight="1" thickBot="1" x14ac:dyDescent="0.2">
      <c r="B58" s="1256"/>
      <c r="C58" s="1257"/>
      <c r="D58" s="1261" t="s">
        <v>27</v>
      </c>
      <c r="E58" s="1262"/>
      <c r="F58" s="1262"/>
      <c r="G58" s="1262"/>
      <c r="H58" s="1262"/>
      <c r="I58" s="1262"/>
      <c r="J58" s="1263"/>
      <c r="K58" s="85" t="s">
        <v>591</v>
      </c>
      <c r="L58" s="86" t="s">
        <v>591</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ZJgPECsuxTs04P3nsf91sk3xVfGWVphcTNSmnKuNgKYgJINwaarNoGmpO3Q7u/lFH4YGb14ndpWilz+o4gkdg==" saltValue="HIFRnxLK/xRenvbLh6lG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4" t="s">
        <v>30</v>
      </c>
      <c r="C41" s="1285"/>
      <c r="D41" s="101"/>
      <c r="E41" s="1286" t="s">
        <v>31</v>
      </c>
      <c r="F41" s="1286"/>
      <c r="G41" s="1286"/>
      <c r="H41" s="1287"/>
      <c r="I41" s="102">
        <v>18278</v>
      </c>
      <c r="J41" s="103">
        <v>18184</v>
      </c>
      <c r="K41" s="103">
        <v>18176</v>
      </c>
      <c r="L41" s="103">
        <v>17416</v>
      </c>
      <c r="M41" s="104">
        <v>16543</v>
      </c>
    </row>
    <row r="42" spans="2:13" ht="27.75" customHeight="1" x14ac:dyDescent="0.15">
      <c r="B42" s="1274"/>
      <c r="C42" s="1275"/>
      <c r="D42" s="105"/>
      <c r="E42" s="1278" t="s">
        <v>32</v>
      </c>
      <c r="F42" s="1278"/>
      <c r="G42" s="1278"/>
      <c r="H42" s="1279"/>
      <c r="I42" s="106">
        <v>511</v>
      </c>
      <c r="J42" s="107">
        <v>578</v>
      </c>
      <c r="K42" s="107">
        <v>516</v>
      </c>
      <c r="L42" s="107">
        <v>499</v>
      </c>
      <c r="M42" s="108">
        <v>385</v>
      </c>
    </row>
    <row r="43" spans="2:13" ht="27.75" customHeight="1" x14ac:dyDescent="0.15">
      <c r="B43" s="1274"/>
      <c r="C43" s="1275"/>
      <c r="D43" s="105"/>
      <c r="E43" s="1278" t="s">
        <v>33</v>
      </c>
      <c r="F43" s="1278"/>
      <c r="G43" s="1278"/>
      <c r="H43" s="1279"/>
      <c r="I43" s="106">
        <v>9956</v>
      </c>
      <c r="J43" s="107">
        <v>9726</v>
      </c>
      <c r="K43" s="107">
        <v>9435</v>
      </c>
      <c r="L43" s="107">
        <v>8994</v>
      </c>
      <c r="M43" s="108">
        <v>8290</v>
      </c>
    </row>
    <row r="44" spans="2:13" ht="27.75" customHeight="1" x14ac:dyDescent="0.15">
      <c r="B44" s="1274"/>
      <c r="C44" s="1275"/>
      <c r="D44" s="105"/>
      <c r="E44" s="1278" t="s">
        <v>34</v>
      </c>
      <c r="F44" s="1278"/>
      <c r="G44" s="1278"/>
      <c r="H44" s="1279"/>
      <c r="I44" s="106">
        <v>144</v>
      </c>
      <c r="J44" s="107">
        <v>119</v>
      </c>
      <c r="K44" s="107">
        <v>93</v>
      </c>
      <c r="L44" s="107">
        <v>77</v>
      </c>
      <c r="M44" s="108">
        <v>60</v>
      </c>
    </row>
    <row r="45" spans="2:13" ht="27.75" customHeight="1" x14ac:dyDescent="0.15">
      <c r="B45" s="1274"/>
      <c r="C45" s="1275"/>
      <c r="D45" s="105"/>
      <c r="E45" s="1278" t="s">
        <v>35</v>
      </c>
      <c r="F45" s="1278"/>
      <c r="G45" s="1278"/>
      <c r="H45" s="1279"/>
      <c r="I45" s="106">
        <v>3059</v>
      </c>
      <c r="J45" s="107">
        <v>2843</v>
      </c>
      <c r="K45" s="107">
        <v>3082</v>
      </c>
      <c r="L45" s="107">
        <v>3115</v>
      </c>
      <c r="M45" s="108">
        <v>3252</v>
      </c>
    </row>
    <row r="46" spans="2:13" ht="27.75" customHeight="1" x14ac:dyDescent="0.15">
      <c r="B46" s="1274"/>
      <c r="C46" s="1275"/>
      <c r="D46" s="109"/>
      <c r="E46" s="1278" t="s">
        <v>36</v>
      </c>
      <c r="F46" s="1278"/>
      <c r="G46" s="1278"/>
      <c r="H46" s="1279"/>
      <c r="I46" s="106">
        <v>217</v>
      </c>
      <c r="J46" s="107">
        <v>119</v>
      </c>
      <c r="K46" s="107">
        <v>121</v>
      </c>
      <c r="L46" s="107">
        <v>75</v>
      </c>
      <c r="M46" s="108">
        <v>75</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3644</v>
      </c>
      <c r="J50" s="107">
        <v>4389</v>
      </c>
      <c r="K50" s="107">
        <v>4957</v>
      </c>
      <c r="L50" s="107">
        <v>5426</v>
      </c>
      <c r="M50" s="108">
        <v>5784</v>
      </c>
    </row>
    <row r="51" spans="2:13" ht="27.75" customHeight="1" x14ac:dyDescent="0.15">
      <c r="B51" s="1274"/>
      <c r="C51" s="1275"/>
      <c r="D51" s="105"/>
      <c r="E51" s="1278" t="s">
        <v>42</v>
      </c>
      <c r="F51" s="1278"/>
      <c r="G51" s="1278"/>
      <c r="H51" s="1279"/>
      <c r="I51" s="106">
        <v>4769</v>
      </c>
      <c r="J51" s="107">
        <v>4546</v>
      </c>
      <c r="K51" s="107">
        <v>4566</v>
      </c>
      <c r="L51" s="107">
        <v>4643</v>
      </c>
      <c r="M51" s="108">
        <v>5743</v>
      </c>
    </row>
    <row r="52" spans="2:13" ht="27.75" customHeight="1" x14ac:dyDescent="0.15">
      <c r="B52" s="1276"/>
      <c r="C52" s="1277"/>
      <c r="D52" s="105"/>
      <c r="E52" s="1278" t="s">
        <v>43</v>
      </c>
      <c r="F52" s="1278"/>
      <c r="G52" s="1278"/>
      <c r="H52" s="1279"/>
      <c r="I52" s="106">
        <v>18138</v>
      </c>
      <c r="J52" s="107">
        <v>17968</v>
      </c>
      <c r="K52" s="107">
        <v>17857</v>
      </c>
      <c r="L52" s="107">
        <v>16916</v>
      </c>
      <c r="M52" s="108">
        <v>14586</v>
      </c>
    </row>
    <row r="53" spans="2:13" ht="27.75" customHeight="1" thickBot="1" x14ac:dyDescent="0.2">
      <c r="B53" s="1280" t="s">
        <v>44</v>
      </c>
      <c r="C53" s="1281"/>
      <c r="D53" s="112"/>
      <c r="E53" s="1282" t="s">
        <v>45</v>
      </c>
      <c r="F53" s="1282"/>
      <c r="G53" s="1282"/>
      <c r="H53" s="1283"/>
      <c r="I53" s="113">
        <v>5615</v>
      </c>
      <c r="J53" s="114">
        <v>4666</v>
      </c>
      <c r="K53" s="114">
        <v>4042</v>
      </c>
      <c r="L53" s="114">
        <v>3188</v>
      </c>
      <c r="M53" s="115">
        <v>2492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XTkJkEUjZYI99KHzj3I2u5GidLJu662/JShalJPYlmLTJ/DVSP+hoOfEGyBo9jLv4VOOAJOWDxHZ+baX1Mg==" saltValue="o442M2dH254Dtdl84fFf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2503</v>
      </c>
      <c r="G55" s="127">
        <v>2695</v>
      </c>
      <c r="H55" s="128">
        <v>2905</v>
      </c>
    </row>
    <row r="56" spans="2:8" ht="52.5" customHeight="1" x14ac:dyDescent="0.15">
      <c r="B56" s="129"/>
      <c r="C56" s="1301" t="s">
        <v>49</v>
      </c>
      <c r="D56" s="1301"/>
      <c r="E56" s="1302"/>
      <c r="F56" s="130">
        <v>134</v>
      </c>
      <c r="G56" s="130">
        <v>135</v>
      </c>
      <c r="H56" s="131">
        <v>135</v>
      </c>
    </row>
    <row r="57" spans="2:8" ht="53.25" customHeight="1" x14ac:dyDescent="0.15">
      <c r="B57" s="129"/>
      <c r="C57" s="1303" t="s">
        <v>50</v>
      </c>
      <c r="D57" s="1303"/>
      <c r="E57" s="1304"/>
      <c r="F57" s="132">
        <v>1716</v>
      </c>
      <c r="G57" s="132">
        <v>1754</v>
      </c>
      <c r="H57" s="133">
        <v>1710</v>
      </c>
    </row>
    <row r="58" spans="2:8" ht="45.75" customHeight="1" x14ac:dyDescent="0.15">
      <c r="B58" s="134"/>
      <c r="C58" s="1291" t="s">
        <v>587</v>
      </c>
      <c r="D58" s="1292"/>
      <c r="E58" s="1293"/>
      <c r="F58" s="135">
        <v>913</v>
      </c>
      <c r="G58" s="135">
        <v>976</v>
      </c>
      <c r="H58" s="136">
        <v>966</v>
      </c>
    </row>
    <row r="59" spans="2:8" ht="45.75" customHeight="1" x14ac:dyDescent="0.15">
      <c r="B59" s="134"/>
      <c r="C59" s="1291" t="s">
        <v>588</v>
      </c>
      <c r="D59" s="1292"/>
      <c r="E59" s="1293"/>
      <c r="F59" s="135">
        <v>275</v>
      </c>
      <c r="G59" s="135">
        <v>279</v>
      </c>
      <c r="H59" s="136">
        <v>279</v>
      </c>
    </row>
    <row r="60" spans="2:8" ht="45.75" customHeight="1" x14ac:dyDescent="0.15">
      <c r="B60" s="134"/>
      <c r="C60" s="1291" t="s">
        <v>593</v>
      </c>
      <c r="D60" s="1292"/>
      <c r="E60" s="1293"/>
      <c r="F60" s="135">
        <v>131</v>
      </c>
      <c r="G60" s="135">
        <v>140</v>
      </c>
      <c r="H60" s="136">
        <v>139</v>
      </c>
    </row>
    <row r="61" spans="2:8" ht="45.75" customHeight="1" x14ac:dyDescent="0.15">
      <c r="B61" s="134"/>
      <c r="C61" s="1291" t="s">
        <v>589</v>
      </c>
      <c r="D61" s="1292"/>
      <c r="E61" s="1293"/>
      <c r="F61" s="135">
        <v>186</v>
      </c>
      <c r="G61" s="135">
        <v>152</v>
      </c>
      <c r="H61" s="136">
        <v>123</v>
      </c>
    </row>
    <row r="62" spans="2:8" ht="45.75" customHeight="1" thickBot="1" x14ac:dyDescent="0.2">
      <c r="B62" s="137"/>
      <c r="C62" s="1294" t="s">
        <v>590</v>
      </c>
      <c r="D62" s="1295"/>
      <c r="E62" s="1296"/>
      <c r="F62" s="138">
        <v>124</v>
      </c>
      <c r="G62" s="138">
        <v>124</v>
      </c>
      <c r="H62" s="139">
        <v>122</v>
      </c>
    </row>
    <row r="63" spans="2:8" ht="52.5" customHeight="1" thickBot="1" x14ac:dyDescent="0.2">
      <c r="B63" s="140"/>
      <c r="C63" s="1297" t="s">
        <v>51</v>
      </c>
      <c r="D63" s="1297"/>
      <c r="E63" s="1298"/>
      <c r="F63" s="141">
        <v>4354</v>
      </c>
      <c r="G63" s="141">
        <v>4584</v>
      </c>
      <c r="H63" s="142">
        <v>4750</v>
      </c>
    </row>
    <row r="64" spans="2:8" ht="15" customHeight="1" x14ac:dyDescent="0.15"/>
    <row r="65" ht="0" hidden="1" customHeight="1" x14ac:dyDescent="0.15"/>
    <row r="66" ht="0" hidden="1" customHeight="1" x14ac:dyDescent="0.15"/>
  </sheetData>
  <sheetProtection algorithmName="SHA-512" hashValue="Yylm12zOLtzR+W2asphB7OG3Y3FYq3saBybK0bVVPxJpesRCYJvrZpqRSo8YqJSlACL9fz7PBO0P9LjcYFU5iQ==" saltValue="kNHVzfkb8D9/k/yLqny5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598</v>
      </c>
      <c r="AO51" s="1310"/>
      <c r="AP51" s="1310"/>
      <c r="AQ51" s="1310"/>
      <c r="AR51" s="1310"/>
      <c r="AS51" s="1310"/>
      <c r="AT51" s="1310"/>
      <c r="AU51" s="1310"/>
      <c r="AV51" s="1310"/>
      <c r="AW51" s="1310"/>
      <c r="AX51" s="1310"/>
      <c r="AY51" s="1310"/>
      <c r="AZ51" s="1310"/>
      <c r="BA51" s="1310"/>
      <c r="BB51" s="1310" t="s">
        <v>599</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34.6</v>
      </c>
      <c r="BY51" s="1307"/>
      <c r="BZ51" s="1307"/>
      <c r="CA51" s="1307"/>
      <c r="CB51" s="1307"/>
      <c r="CC51" s="1307"/>
      <c r="CD51" s="1307"/>
      <c r="CE51" s="1307"/>
      <c r="CF51" s="1307">
        <v>31.1</v>
      </c>
      <c r="CG51" s="1307"/>
      <c r="CH51" s="1307"/>
      <c r="CI51" s="1307"/>
      <c r="CJ51" s="1307"/>
      <c r="CK51" s="1307"/>
      <c r="CL51" s="1307"/>
      <c r="CM51" s="1307"/>
      <c r="CN51" s="1307">
        <v>25.8</v>
      </c>
      <c r="CO51" s="1307"/>
      <c r="CP51" s="1307"/>
      <c r="CQ51" s="1307"/>
      <c r="CR51" s="1307"/>
      <c r="CS51" s="1307"/>
      <c r="CT51" s="1307"/>
      <c r="CU51" s="1307"/>
      <c r="CV51" s="1307">
        <v>20.100000000000001</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600</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52.1</v>
      </c>
      <c r="BY53" s="1307"/>
      <c r="BZ53" s="1307"/>
      <c r="CA53" s="1307"/>
      <c r="CB53" s="1307"/>
      <c r="CC53" s="1307"/>
      <c r="CD53" s="1307"/>
      <c r="CE53" s="1307"/>
      <c r="CF53" s="1307">
        <v>56.6</v>
      </c>
      <c r="CG53" s="1307"/>
      <c r="CH53" s="1307"/>
      <c r="CI53" s="1307"/>
      <c r="CJ53" s="1307"/>
      <c r="CK53" s="1307"/>
      <c r="CL53" s="1307"/>
      <c r="CM53" s="1307"/>
      <c r="CN53" s="1307">
        <v>57.9</v>
      </c>
      <c r="CO53" s="1307"/>
      <c r="CP53" s="1307"/>
      <c r="CQ53" s="1307"/>
      <c r="CR53" s="1307"/>
      <c r="CS53" s="1307"/>
      <c r="CT53" s="1307"/>
      <c r="CU53" s="1307"/>
      <c r="CV53" s="1307">
        <v>59.7</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601</v>
      </c>
      <c r="AO55" s="1311"/>
      <c r="AP55" s="1311"/>
      <c r="AQ55" s="1311"/>
      <c r="AR55" s="1311"/>
      <c r="AS55" s="1311"/>
      <c r="AT55" s="1311"/>
      <c r="AU55" s="1311"/>
      <c r="AV55" s="1311"/>
      <c r="AW55" s="1311"/>
      <c r="AX55" s="1311"/>
      <c r="AY55" s="1311"/>
      <c r="AZ55" s="1311"/>
      <c r="BA55" s="1311"/>
      <c r="BB55" s="1310" t="s">
        <v>602</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37.299999999999997</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600</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55.2</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603</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598</v>
      </c>
      <c r="AO73" s="1310"/>
      <c r="AP73" s="1310"/>
      <c r="AQ73" s="1310"/>
      <c r="AR73" s="1310"/>
      <c r="AS73" s="1310"/>
      <c r="AT73" s="1310"/>
      <c r="AU73" s="1310"/>
      <c r="AV73" s="1310"/>
      <c r="AW73" s="1310"/>
      <c r="AX73" s="1310"/>
      <c r="AY73" s="1310"/>
      <c r="AZ73" s="1310"/>
      <c r="BA73" s="1310"/>
      <c r="BB73" s="1310" t="s">
        <v>599</v>
      </c>
      <c r="BC73" s="1310"/>
      <c r="BD73" s="1310"/>
      <c r="BE73" s="1310"/>
      <c r="BF73" s="1310"/>
      <c r="BG73" s="1310"/>
      <c r="BH73" s="1310"/>
      <c r="BI73" s="1310"/>
      <c r="BJ73" s="1310"/>
      <c r="BK73" s="1310"/>
      <c r="BL73" s="1310"/>
      <c r="BM73" s="1310"/>
      <c r="BN73" s="1310"/>
      <c r="BO73" s="1310"/>
      <c r="BP73" s="1307">
        <v>46.9</v>
      </c>
      <c r="BQ73" s="1307"/>
      <c r="BR73" s="1307"/>
      <c r="BS73" s="1307"/>
      <c r="BT73" s="1307"/>
      <c r="BU73" s="1307"/>
      <c r="BV73" s="1307"/>
      <c r="BW73" s="1307"/>
      <c r="BX73" s="1307">
        <v>34.6</v>
      </c>
      <c r="BY73" s="1307"/>
      <c r="BZ73" s="1307"/>
      <c r="CA73" s="1307"/>
      <c r="CB73" s="1307"/>
      <c r="CC73" s="1307"/>
      <c r="CD73" s="1307"/>
      <c r="CE73" s="1307"/>
      <c r="CF73" s="1307">
        <v>31.1</v>
      </c>
      <c r="CG73" s="1307"/>
      <c r="CH73" s="1307"/>
      <c r="CI73" s="1307"/>
      <c r="CJ73" s="1307"/>
      <c r="CK73" s="1307"/>
      <c r="CL73" s="1307"/>
      <c r="CM73" s="1307"/>
      <c r="CN73" s="1307">
        <v>25.8</v>
      </c>
      <c r="CO73" s="1307"/>
      <c r="CP73" s="1307"/>
      <c r="CQ73" s="1307"/>
      <c r="CR73" s="1307"/>
      <c r="CS73" s="1307"/>
      <c r="CT73" s="1307"/>
      <c r="CU73" s="1307"/>
      <c r="CV73" s="1307">
        <v>20.100000000000001</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604</v>
      </c>
      <c r="BC75" s="1310"/>
      <c r="BD75" s="1310"/>
      <c r="BE75" s="1310"/>
      <c r="BF75" s="1310"/>
      <c r="BG75" s="1310"/>
      <c r="BH75" s="1310"/>
      <c r="BI75" s="1310"/>
      <c r="BJ75" s="1310"/>
      <c r="BK75" s="1310"/>
      <c r="BL75" s="1310"/>
      <c r="BM75" s="1310"/>
      <c r="BN75" s="1310"/>
      <c r="BO75" s="1310"/>
      <c r="BP75" s="1307">
        <v>8.4</v>
      </c>
      <c r="BQ75" s="1307"/>
      <c r="BR75" s="1307"/>
      <c r="BS75" s="1307"/>
      <c r="BT75" s="1307"/>
      <c r="BU75" s="1307"/>
      <c r="BV75" s="1307"/>
      <c r="BW75" s="1307"/>
      <c r="BX75" s="1307">
        <v>7.6</v>
      </c>
      <c r="BY75" s="1307"/>
      <c r="BZ75" s="1307"/>
      <c r="CA75" s="1307"/>
      <c r="CB75" s="1307"/>
      <c r="CC75" s="1307"/>
      <c r="CD75" s="1307"/>
      <c r="CE75" s="1307"/>
      <c r="CF75" s="1307">
        <v>6.9</v>
      </c>
      <c r="CG75" s="1307"/>
      <c r="CH75" s="1307"/>
      <c r="CI75" s="1307"/>
      <c r="CJ75" s="1307"/>
      <c r="CK75" s="1307"/>
      <c r="CL75" s="1307"/>
      <c r="CM75" s="1307"/>
      <c r="CN75" s="1307">
        <v>6.4</v>
      </c>
      <c r="CO75" s="1307"/>
      <c r="CP75" s="1307"/>
      <c r="CQ75" s="1307"/>
      <c r="CR75" s="1307"/>
      <c r="CS75" s="1307"/>
      <c r="CT75" s="1307"/>
      <c r="CU75" s="1307"/>
      <c r="CV75" s="1307">
        <v>5.6</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601</v>
      </c>
      <c r="AO77" s="1311"/>
      <c r="AP77" s="1311"/>
      <c r="AQ77" s="1311"/>
      <c r="AR77" s="1311"/>
      <c r="AS77" s="1311"/>
      <c r="AT77" s="1311"/>
      <c r="AU77" s="1311"/>
      <c r="AV77" s="1311"/>
      <c r="AW77" s="1311"/>
      <c r="AX77" s="1311"/>
      <c r="AY77" s="1311"/>
      <c r="AZ77" s="1311"/>
      <c r="BA77" s="1311"/>
      <c r="BB77" s="1310" t="s">
        <v>599</v>
      </c>
      <c r="BC77" s="1310"/>
      <c r="BD77" s="1310"/>
      <c r="BE77" s="1310"/>
      <c r="BF77" s="1310"/>
      <c r="BG77" s="1310"/>
      <c r="BH77" s="1310"/>
      <c r="BI77" s="1310"/>
      <c r="BJ77" s="1310"/>
      <c r="BK77" s="1310"/>
      <c r="BL77" s="1310"/>
      <c r="BM77" s="1310"/>
      <c r="BN77" s="1310"/>
      <c r="BO77" s="1310"/>
      <c r="BP77" s="1307">
        <v>33</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605</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K7nHLzakRG6Fuf/D6iHvRrMBCR7pu/925hIX79sY/MP13zaZ/3Uxsfa3PObmyohqNSywpoPso9QkKN9IbmmAg==" saltValue="Og7LWAjbjokBBUVqQxD3I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E65vYu/KIDI6M7WP9ZuOfwivR3GrHabLVZ83SPqKMb5BWbKv/uxaD/6br94RXeAJvNx+VQQvoUElQtJqSn5A==" saltValue="kBlBQ8xcXckWkzCmJiag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wkETfh2NJw50aczo7BrSFFjeB/av/UL3dacE07ojLp5ip/oO5hLFPV3ynwx+yGHVhs//9o8m5YN3SsbKTiqkw==" saltValue="R65+cEn5VH3XY3BZly7t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71392</v>
      </c>
      <c r="E3" s="161"/>
      <c r="F3" s="162">
        <v>65988</v>
      </c>
      <c r="G3" s="163"/>
      <c r="H3" s="164"/>
    </row>
    <row r="4" spans="1:8" x14ac:dyDescent="0.15">
      <c r="A4" s="165"/>
      <c r="B4" s="166"/>
      <c r="C4" s="167"/>
      <c r="D4" s="168">
        <v>24815</v>
      </c>
      <c r="E4" s="169"/>
      <c r="F4" s="170">
        <v>36473</v>
      </c>
      <c r="G4" s="171"/>
      <c r="H4" s="172"/>
    </row>
    <row r="5" spans="1:8" x14ac:dyDescent="0.15">
      <c r="A5" s="153" t="s">
        <v>543</v>
      </c>
      <c r="B5" s="158"/>
      <c r="C5" s="159"/>
      <c r="D5" s="160">
        <v>37595</v>
      </c>
      <c r="E5" s="161"/>
      <c r="F5" s="162">
        <v>54227</v>
      </c>
      <c r="G5" s="163"/>
      <c r="H5" s="164"/>
    </row>
    <row r="6" spans="1:8" x14ac:dyDescent="0.15">
      <c r="A6" s="165"/>
      <c r="B6" s="166"/>
      <c r="C6" s="167"/>
      <c r="D6" s="168">
        <v>19410</v>
      </c>
      <c r="E6" s="169"/>
      <c r="F6" s="170">
        <v>29694</v>
      </c>
      <c r="G6" s="171"/>
      <c r="H6" s="172"/>
    </row>
    <row r="7" spans="1:8" x14ac:dyDescent="0.15">
      <c r="A7" s="153" t="s">
        <v>544</v>
      </c>
      <c r="B7" s="158"/>
      <c r="C7" s="159"/>
      <c r="D7" s="160">
        <v>45177</v>
      </c>
      <c r="E7" s="161"/>
      <c r="F7" s="162">
        <v>57295</v>
      </c>
      <c r="G7" s="163"/>
      <c r="H7" s="164"/>
    </row>
    <row r="8" spans="1:8" x14ac:dyDescent="0.15">
      <c r="A8" s="165"/>
      <c r="B8" s="166"/>
      <c r="C8" s="167"/>
      <c r="D8" s="168">
        <v>15592</v>
      </c>
      <c r="E8" s="169"/>
      <c r="F8" s="170">
        <v>32771</v>
      </c>
      <c r="G8" s="171"/>
      <c r="H8" s="172"/>
    </row>
    <row r="9" spans="1:8" x14ac:dyDescent="0.15">
      <c r="A9" s="153" t="s">
        <v>545</v>
      </c>
      <c r="B9" s="158"/>
      <c r="C9" s="159"/>
      <c r="D9" s="160">
        <v>34738</v>
      </c>
      <c r="E9" s="161"/>
      <c r="F9" s="162">
        <v>54110</v>
      </c>
      <c r="G9" s="163"/>
      <c r="H9" s="164"/>
    </row>
    <row r="10" spans="1:8" x14ac:dyDescent="0.15">
      <c r="A10" s="165"/>
      <c r="B10" s="166"/>
      <c r="C10" s="167"/>
      <c r="D10" s="168">
        <v>16250</v>
      </c>
      <c r="E10" s="169"/>
      <c r="F10" s="170">
        <v>30620</v>
      </c>
      <c r="G10" s="171"/>
      <c r="H10" s="172"/>
    </row>
    <row r="11" spans="1:8" x14ac:dyDescent="0.15">
      <c r="A11" s="153" t="s">
        <v>546</v>
      </c>
      <c r="B11" s="158"/>
      <c r="C11" s="159"/>
      <c r="D11" s="160">
        <v>32023</v>
      </c>
      <c r="E11" s="161"/>
      <c r="F11" s="162">
        <v>54684</v>
      </c>
      <c r="G11" s="163"/>
      <c r="H11" s="164"/>
    </row>
    <row r="12" spans="1:8" x14ac:dyDescent="0.15">
      <c r="A12" s="165"/>
      <c r="B12" s="166"/>
      <c r="C12" s="173"/>
      <c r="D12" s="168">
        <v>17412</v>
      </c>
      <c r="E12" s="169"/>
      <c r="F12" s="170">
        <v>32829</v>
      </c>
      <c r="G12" s="171"/>
      <c r="H12" s="172"/>
    </row>
    <row r="13" spans="1:8" x14ac:dyDescent="0.15">
      <c r="A13" s="153"/>
      <c r="B13" s="158"/>
      <c r="C13" s="174"/>
      <c r="D13" s="175">
        <v>44185</v>
      </c>
      <c r="E13" s="176"/>
      <c r="F13" s="177">
        <v>57261</v>
      </c>
      <c r="G13" s="178"/>
      <c r="H13" s="164"/>
    </row>
    <row r="14" spans="1:8" x14ac:dyDescent="0.15">
      <c r="A14" s="165"/>
      <c r="B14" s="166"/>
      <c r="C14" s="167"/>
      <c r="D14" s="168">
        <v>18696</v>
      </c>
      <c r="E14" s="169"/>
      <c r="F14" s="170">
        <v>32477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9.02</v>
      </c>
      <c r="C19" s="179">
        <f>ROUND(VALUE(SUBSTITUTE(実質収支比率等に係る経年分析!G$48,"▲","-")),2)</f>
        <v>8.7200000000000006</v>
      </c>
      <c r="D19" s="179">
        <f>ROUND(VALUE(SUBSTITUTE(実質収支比率等に係る経年分析!H$48,"▲","-")),2)</f>
        <v>6.99</v>
      </c>
      <c r="E19" s="179">
        <f>ROUND(VALUE(SUBSTITUTE(実質収支比率等に係る経年分析!I$48,"▲","-")),2)</f>
        <v>9.7799999999999994</v>
      </c>
      <c r="F19" s="179">
        <f>ROUND(VALUE(SUBSTITUTE(実質収支比率等に係る経年分析!J$48,"▲","-")),2)</f>
        <v>9.8800000000000008</v>
      </c>
    </row>
    <row r="20" spans="1:11" x14ac:dyDescent="0.15">
      <c r="A20" s="179" t="s">
        <v>55</v>
      </c>
      <c r="B20" s="179">
        <f>ROUND(VALUE(SUBSTITUTE(実質収支比率等に係る経年分析!F$47,"▲","-")),2)</f>
        <v>10.46</v>
      </c>
      <c r="C20" s="179">
        <f>ROUND(VALUE(SUBSTITUTE(実質収支比率等に係る経年分析!G$47,"▲","-")),2)</f>
        <v>13.03</v>
      </c>
      <c r="D20" s="179">
        <f>ROUND(VALUE(SUBSTITUTE(実質収支比率等に係る経年分析!H$47,"▲","-")),2)</f>
        <v>17.329999999999998</v>
      </c>
      <c r="E20" s="179">
        <f>ROUND(VALUE(SUBSTITUTE(実質収支比率等に係る経年分析!I$47,"▲","-")),2)</f>
        <v>19.579999999999998</v>
      </c>
      <c r="F20" s="179">
        <f>ROUND(VALUE(SUBSTITUTE(実質収支比率等に係る経年分析!J$47,"▲","-")),2)</f>
        <v>21.03</v>
      </c>
    </row>
    <row r="21" spans="1:11" x14ac:dyDescent="0.15">
      <c r="A21" s="179" t="s">
        <v>56</v>
      </c>
      <c r="B21" s="179">
        <f>IF(ISNUMBER(VALUE(SUBSTITUTE(実質収支比率等に係る経年分析!F$49,"▲","-"))),ROUND(VALUE(SUBSTITUTE(実質収支比率等に係る経年分析!F$49,"▲","-")),2),NA())</f>
        <v>-3.11</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-2.78</v>
      </c>
      <c r="E21" s="179">
        <f>IF(ISNUMBER(VALUE(SUBSTITUTE(実質収支比率等に係る経年分析!I$49,"▲","-"))),ROUND(VALUE(SUBSTITUTE(実質収支比率等に係る経年分析!I$49,"▲","-")),2),NA())</f>
        <v>0.17</v>
      </c>
      <c r="F21" s="179">
        <f>IF(ISNUMBER(VALUE(SUBSTITUTE(実質収支比率等に係る経年分析!J$49,"▲","-"))),ROUND(VALUE(SUBSTITUTE(実質収支比率等に係る経年分析!J$49,"▲","-")),2),NA())</f>
        <v>-4.42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0.75</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0.74</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1.52</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1.69</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8.7200000000000006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9.77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9.8699999999999992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10.02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2011</v>
      </c>
      <c r="E42" s="181"/>
      <c r="F42" s="181"/>
      <c r="G42" s="181">
        <f>'実質公債費比率（分子）の構造'!L$52</f>
        <v>1904</v>
      </c>
      <c r="H42" s="181"/>
      <c r="I42" s="181"/>
      <c r="J42" s="181">
        <f>'実質公債費比率（分子）の構造'!M$52</f>
        <v>1828</v>
      </c>
      <c r="K42" s="181"/>
      <c r="L42" s="181"/>
      <c r="M42" s="181">
        <f>'実質公債費比率（分子）の構造'!N$52</f>
        <v>1827</v>
      </c>
      <c r="N42" s="181"/>
      <c r="O42" s="181"/>
      <c r="P42" s="181">
        <f>'実質公債費比率（分子）の構造'!O$52</f>
        <v>1822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38</v>
      </c>
      <c r="C44" s="181"/>
      <c r="D44" s="181"/>
      <c r="E44" s="181">
        <f>'実質公債費比率（分子）の構造'!L$50</f>
        <v>38</v>
      </c>
      <c r="F44" s="181"/>
      <c r="G44" s="181"/>
      <c r="H44" s="181">
        <f>'実質公債費比率（分子）の構造'!M$50</f>
        <v>38</v>
      </c>
      <c r="I44" s="181"/>
      <c r="J44" s="181"/>
      <c r="K44" s="181">
        <f>'実質公債費比率（分子）の構造'!N$50</f>
        <v>38</v>
      </c>
      <c r="L44" s="181"/>
      <c r="M44" s="181"/>
      <c r="N44" s="181">
        <f>'実質公債費比率（分子）の構造'!O$50</f>
        <v>38</v>
      </c>
      <c r="O44" s="181"/>
      <c r="P44" s="181"/>
    </row>
    <row r="45" spans="1:16" x14ac:dyDescent="0.15">
      <c r="A45" s="181" t="s">
        <v>66</v>
      </c>
      <c r="B45" s="181">
        <f>'実質公債費比率（分子）の構造'!K$49</f>
        <v>4</v>
      </c>
      <c r="C45" s="181"/>
      <c r="D45" s="181"/>
      <c r="E45" s="181">
        <f>'実質公債費比率（分子）の構造'!L$49</f>
        <v>4</v>
      </c>
      <c r="F45" s="181"/>
      <c r="G45" s="181"/>
      <c r="H45" s="181">
        <f>'実質公債費比率（分子）の構造'!M$49</f>
        <v>4</v>
      </c>
      <c r="I45" s="181"/>
      <c r="J45" s="181"/>
      <c r="K45" s="181">
        <f>'実質公債費比率（分子）の構造'!N$49</f>
        <v>2</v>
      </c>
      <c r="L45" s="181"/>
      <c r="M45" s="181"/>
      <c r="N45" s="181">
        <f>'実質公債費比率（分子）の構造'!O$49</f>
        <v>2</v>
      </c>
      <c r="O45" s="181"/>
      <c r="P45" s="181"/>
    </row>
    <row r="46" spans="1:16" x14ac:dyDescent="0.15">
      <c r="A46" s="181" t="s">
        <v>67</v>
      </c>
      <c r="B46" s="181">
        <f>'実質公債費比率（分子）の構造'!K$48</f>
        <v>835</v>
      </c>
      <c r="C46" s="181"/>
      <c r="D46" s="181"/>
      <c r="E46" s="181">
        <f>'実質公債費比率（分子）の構造'!L$48</f>
        <v>949</v>
      </c>
      <c r="F46" s="181"/>
      <c r="G46" s="181"/>
      <c r="H46" s="181">
        <f>'実質公債費比率（分子）の構造'!M$48</f>
        <v>950</v>
      </c>
      <c r="I46" s="181"/>
      <c r="J46" s="181"/>
      <c r="K46" s="181">
        <f>'実質公債費比率（分子）の構造'!N$48</f>
        <v>892</v>
      </c>
      <c r="L46" s="181"/>
      <c r="M46" s="181"/>
      <c r="N46" s="181">
        <f>'実質公債費比率（分子）の構造'!O$48</f>
        <v>781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2055</v>
      </c>
      <c r="C49" s="181"/>
      <c r="D49" s="181"/>
      <c r="E49" s="181">
        <f>'実質公債費比率（分子）の構造'!L$45</f>
        <v>1864</v>
      </c>
      <c r="F49" s="181"/>
      <c r="G49" s="181"/>
      <c r="H49" s="181">
        <f>'実質公債費比率（分子）の構造'!M$45</f>
        <v>1617</v>
      </c>
      <c r="I49" s="181"/>
      <c r="J49" s="181"/>
      <c r="K49" s="181">
        <f>'実質公債費比率（分子）の構造'!N$45</f>
        <v>1648</v>
      </c>
      <c r="L49" s="181"/>
      <c r="M49" s="181"/>
      <c r="N49" s="181">
        <f>'実質公債費比率（分子）の構造'!O$45</f>
        <v>1591</v>
      </c>
      <c r="O49" s="181"/>
      <c r="P49" s="181"/>
    </row>
    <row r="50" spans="1:16" x14ac:dyDescent="0.15">
      <c r="A50" s="181" t="s">
        <v>71</v>
      </c>
      <c r="B50" s="181" t="e">
        <f>NA()</f>
        <v>#N/A</v>
      </c>
      <c r="C50" s="181">
        <f>IF(ISNUMBER('実質公債費比率（分子）の構造'!K$53),'実質公債費比率（分子）の構造'!K$53,NA())</f>
        <v>921</v>
      </c>
      <c r="D50" s="181" t="e">
        <f>NA()</f>
        <v>#N/A</v>
      </c>
      <c r="E50" s="181" t="e">
        <f>NA()</f>
        <v>#N/A</v>
      </c>
      <c r="F50" s="181">
        <f>IF(ISNUMBER('実質公債費比率（分子）の構造'!L$53),'実質公債費比率（分子）の構造'!L$53,NA())</f>
        <v>951</v>
      </c>
      <c r="G50" s="181" t="e">
        <f>NA()</f>
        <v>#N/A</v>
      </c>
      <c r="H50" s="181" t="e">
        <f>NA()</f>
        <v>#N/A</v>
      </c>
      <c r="I50" s="181">
        <f>IF(ISNUMBER('実質公債費比率（分子）の構造'!M$53),'実質公債費比率（分子）の構造'!M$53,NA())</f>
        <v>781</v>
      </c>
      <c r="J50" s="181" t="e">
        <f>NA()</f>
        <v>#N/A</v>
      </c>
      <c r="K50" s="181" t="e">
        <f>NA()</f>
        <v>#N/A</v>
      </c>
      <c r="L50" s="181">
        <f>IF(ISNUMBER('実質公債費比率（分子）の構造'!N$53),'実質公債費比率（分子）の構造'!N$53,NA())</f>
        <v>753</v>
      </c>
      <c r="M50" s="181" t="e">
        <f>NA()</f>
        <v>#N/A</v>
      </c>
      <c r="N50" s="181" t="e">
        <f>NA()</f>
        <v>#N/A</v>
      </c>
      <c r="O50" s="181">
        <f>IF(ISNUMBER('実質公債費比率（分子）の構造'!O$53),'実質公債費比率（分子）の構造'!O$53,NA())</f>
        <v>590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18138</v>
      </c>
      <c r="E56" s="180"/>
      <c r="F56" s="180"/>
      <c r="G56" s="180">
        <f>'将来負担比率（分子）の構造'!J$52</f>
        <v>17968</v>
      </c>
      <c r="H56" s="180"/>
      <c r="I56" s="180"/>
      <c r="J56" s="180">
        <f>'将来負担比率（分子）の構造'!K$52</f>
        <v>17857</v>
      </c>
      <c r="K56" s="180"/>
      <c r="L56" s="180"/>
      <c r="M56" s="180">
        <f>'将来負担比率（分子）の構造'!L$52</f>
        <v>16916</v>
      </c>
      <c r="N56" s="180"/>
      <c r="O56" s="180"/>
      <c r="P56" s="180">
        <f>'将来負担比率（分子）の構造'!M$52</f>
        <v>14586</v>
      </c>
    </row>
    <row r="57" spans="1:16" x14ac:dyDescent="0.15">
      <c r="A57" s="180" t="s">
        <v>42</v>
      </c>
      <c r="B57" s="180"/>
      <c r="C57" s="180"/>
      <c r="D57" s="180">
        <f>'将来負担比率（分子）の構造'!I$51</f>
        <v>4769</v>
      </c>
      <c r="E57" s="180"/>
      <c r="F57" s="180"/>
      <c r="G57" s="180">
        <f>'将来負担比率（分子）の構造'!J$51</f>
        <v>4546</v>
      </c>
      <c r="H57" s="180"/>
      <c r="I57" s="180"/>
      <c r="J57" s="180">
        <f>'将来負担比率（分子）の構造'!K$51</f>
        <v>4566</v>
      </c>
      <c r="K57" s="180"/>
      <c r="L57" s="180"/>
      <c r="M57" s="180">
        <f>'将来負担比率（分子）の構造'!L$51</f>
        <v>4643</v>
      </c>
      <c r="N57" s="180"/>
      <c r="O57" s="180"/>
      <c r="P57" s="180">
        <f>'将来負担比率（分子）の構造'!M$51</f>
        <v>5743</v>
      </c>
    </row>
    <row r="58" spans="1:16" x14ac:dyDescent="0.15">
      <c r="A58" s="180" t="s">
        <v>41</v>
      </c>
      <c r="B58" s="180"/>
      <c r="C58" s="180"/>
      <c r="D58" s="180">
        <f>'将来負担比率（分子）の構造'!I$50</f>
        <v>3644</v>
      </c>
      <c r="E58" s="180"/>
      <c r="F58" s="180"/>
      <c r="G58" s="180">
        <f>'将来負担比率（分子）の構造'!J$50</f>
        <v>4389</v>
      </c>
      <c r="H58" s="180"/>
      <c r="I58" s="180"/>
      <c r="J58" s="180">
        <f>'将来負担比率（分子）の構造'!K$50</f>
        <v>4957</v>
      </c>
      <c r="K58" s="180"/>
      <c r="L58" s="180"/>
      <c r="M58" s="180">
        <f>'将来負担比率（分子）の構造'!L$50</f>
        <v>5426</v>
      </c>
      <c r="N58" s="180"/>
      <c r="O58" s="180"/>
      <c r="P58" s="180">
        <f>'将来負担比率（分子）の構造'!M$50</f>
        <v>5784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217</v>
      </c>
      <c r="C61" s="180"/>
      <c r="D61" s="180"/>
      <c r="E61" s="180">
        <f>'将来負担比率（分子）の構造'!J$46</f>
        <v>119</v>
      </c>
      <c r="F61" s="180"/>
      <c r="G61" s="180"/>
      <c r="H61" s="180">
        <f>'将来負担比率（分子）の構造'!K$46</f>
        <v>121</v>
      </c>
      <c r="I61" s="180"/>
      <c r="J61" s="180"/>
      <c r="K61" s="180">
        <f>'将来負担比率（分子）の構造'!L$46</f>
        <v>75</v>
      </c>
      <c r="L61" s="180"/>
      <c r="M61" s="180"/>
      <c r="N61" s="180">
        <f>'将来負担比率（分子）の構造'!M$46</f>
        <v>75</v>
      </c>
      <c r="O61" s="180"/>
      <c r="P61" s="180"/>
    </row>
    <row r="62" spans="1:16" x14ac:dyDescent="0.15">
      <c r="A62" s="180" t="s">
        <v>35</v>
      </c>
      <c r="B62" s="180">
        <f>'将来負担比率（分子）の構造'!I$45</f>
        <v>3059</v>
      </c>
      <c r="C62" s="180"/>
      <c r="D62" s="180"/>
      <c r="E62" s="180">
        <f>'将来負担比率（分子）の構造'!J$45</f>
        <v>2843</v>
      </c>
      <c r="F62" s="180"/>
      <c r="G62" s="180"/>
      <c r="H62" s="180">
        <f>'将来負担比率（分子）の構造'!K$45</f>
        <v>3082</v>
      </c>
      <c r="I62" s="180"/>
      <c r="J62" s="180"/>
      <c r="K62" s="180">
        <f>'将来負担比率（分子）の構造'!L$45</f>
        <v>3115</v>
      </c>
      <c r="L62" s="180"/>
      <c r="M62" s="180"/>
      <c r="N62" s="180">
        <f>'将来負担比率（分子）の構造'!M$45</f>
        <v>3252</v>
      </c>
      <c r="O62" s="180"/>
      <c r="P62" s="180"/>
    </row>
    <row r="63" spans="1:16" x14ac:dyDescent="0.15">
      <c r="A63" s="180" t="s">
        <v>34</v>
      </c>
      <c r="B63" s="180">
        <f>'将来負担比率（分子）の構造'!I$44</f>
        <v>144</v>
      </c>
      <c r="C63" s="180"/>
      <c r="D63" s="180"/>
      <c r="E63" s="180">
        <f>'将来負担比率（分子）の構造'!J$44</f>
        <v>119</v>
      </c>
      <c r="F63" s="180"/>
      <c r="G63" s="180"/>
      <c r="H63" s="180">
        <f>'将来負担比率（分子）の構造'!K$44</f>
        <v>93</v>
      </c>
      <c r="I63" s="180"/>
      <c r="J63" s="180"/>
      <c r="K63" s="180">
        <f>'将来負担比率（分子）の構造'!L$44</f>
        <v>77</v>
      </c>
      <c r="L63" s="180"/>
      <c r="M63" s="180"/>
      <c r="N63" s="180">
        <f>'将来負担比率（分子）の構造'!M$44</f>
        <v>60</v>
      </c>
      <c r="O63" s="180"/>
      <c r="P63" s="180"/>
    </row>
    <row r="64" spans="1:16" x14ac:dyDescent="0.15">
      <c r="A64" s="180" t="s">
        <v>33</v>
      </c>
      <c r="B64" s="180">
        <f>'将来負担比率（分子）の構造'!I$43</f>
        <v>9956</v>
      </c>
      <c r="C64" s="180"/>
      <c r="D64" s="180"/>
      <c r="E64" s="180">
        <f>'将来負担比率（分子）の構造'!J$43</f>
        <v>9726</v>
      </c>
      <c r="F64" s="180"/>
      <c r="G64" s="180"/>
      <c r="H64" s="180">
        <f>'将来負担比率（分子）の構造'!K$43</f>
        <v>9435</v>
      </c>
      <c r="I64" s="180"/>
      <c r="J64" s="180"/>
      <c r="K64" s="180">
        <f>'将来負担比率（分子）の構造'!L$43</f>
        <v>8994</v>
      </c>
      <c r="L64" s="180"/>
      <c r="M64" s="180"/>
      <c r="N64" s="180">
        <f>'将来負担比率（分子）の構造'!M$43</f>
        <v>8290</v>
      </c>
      <c r="O64" s="180"/>
      <c r="P64" s="180"/>
    </row>
    <row r="65" spans="1:16" x14ac:dyDescent="0.15">
      <c r="A65" s="180" t="s">
        <v>32</v>
      </c>
      <c r="B65" s="180">
        <f>'将来負担比率（分子）の構造'!I$42</f>
        <v>511</v>
      </c>
      <c r="C65" s="180"/>
      <c r="D65" s="180"/>
      <c r="E65" s="180">
        <f>'将来負担比率（分子）の構造'!J$42</f>
        <v>578</v>
      </c>
      <c r="F65" s="180"/>
      <c r="G65" s="180"/>
      <c r="H65" s="180">
        <f>'将来負担比率（分子）の構造'!K$42</f>
        <v>516</v>
      </c>
      <c r="I65" s="180"/>
      <c r="J65" s="180"/>
      <c r="K65" s="180">
        <f>'将来負担比率（分子）の構造'!L$42</f>
        <v>499</v>
      </c>
      <c r="L65" s="180"/>
      <c r="M65" s="180"/>
      <c r="N65" s="180">
        <f>'将来負担比率（分子）の構造'!M$42</f>
        <v>385</v>
      </c>
      <c r="O65" s="180"/>
      <c r="P65" s="180"/>
    </row>
    <row r="66" spans="1:16" x14ac:dyDescent="0.15">
      <c r="A66" s="180" t="s">
        <v>31</v>
      </c>
      <c r="B66" s="180">
        <f>'将来負担比率（分子）の構造'!I$41</f>
        <v>18278</v>
      </c>
      <c r="C66" s="180"/>
      <c r="D66" s="180"/>
      <c r="E66" s="180">
        <f>'将来負担比率（分子）の構造'!J$41</f>
        <v>18184</v>
      </c>
      <c r="F66" s="180"/>
      <c r="G66" s="180"/>
      <c r="H66" s="180">
        <f>'将来負担比率（分子）の構造'!K$41</f>
        <v>18176</v>
      </c>
      <c r="I66" s="180"/>
      <c r="J66" s="180"/>
      <c r="K66" s="180">
        <f>'将来負担比率（分子）の構造'!L$41</f>
        <v>17416</v>
      </c>
      <c r="L66" s="180"/>
      <c r="M66" s="180"/>
      <c r="N66" s="180">
        <f>'将来負担比率（分子）の構造'!M$41</f>
        <v>16543</v>
      </c>
      <c r="O66" s="180"/>
      <c r="P66" s="180"/>
    </row>
    <row r="67" spans="1:16" x14ac:dyDescent="0.15">
      <c r="A67" s="180" t="s">
        <v>75</v>
      </c>
      <c r="B67" s="180" t="e">
        <f>NA()</f>
        <v>#N/A</v>
      </c>
      <c r="C67" s="180">
        <f>IF(ISNUMBER('将来負担比率（分子）の構造'!I$53), IF('将来負担比率（分子）の構造'!I$53 &lt; 0, 0, '将来負担比率（分子）の構造'!I$53), NA())</f>
        <v>5615</v>
      </c>
      <c r="D67" s="180" t="e">
        <f>NA()</f>
        <v>#N/A</v>
      </c>
      <c r="E67" s="180" t="e">
        <f>NA()</f>
        <v>#N/A</v>
      </c>
      <c r="F67" s="180">
        <f>IF(ISNUMBER('将来負担比率（分子）の構造'!J$53), IF('将来負担比率（分子）の構造'!J$53 &lt; 0, 0, '将来負担比率（分子）の構造'!J$53), NA())</f>
        <v>4666</v>
      </c>
      <c r="G67" s="180" t="e">
        <f>NA()</f>
        <v>#N/A</v>
      </c>
      <c r="H67" s="180" t="e">
        <f>NA()</f>
        <v>#N/A</v>
      </c>
      <c r="I67" s="180">
        <f>IF(ISNUMBER('将来負担比率（分子）の構造'!K$53), IF('将来負担比率（分子）の構造'!K$53 &lt; 0, 0, '将来負担比率（分子）の構造'!K$53), NA())</f>
        <v>4042</v>
      </c>
      <c r="J67" s="180" t="e">
        <f>NA()</f>
        <v>#N/A</v>
      </c>
      <c r="K67" s="180" t="e">
        <f>NA()</f>
        <v>#N/A</v>
      </c>
      <c r="L67" s="180">
        <f>IF(ISNUMBER('将来負担比率（分子）の構造'!L$53), IF('将来負担比率（分子）の構造'!L$53 &lt; 0, 0, '将来負担比率（分子）の構造'!L$53), NA())</f>
        <v>3188</v>
      </c>
      <c r="M67" s="180" t="e">
        <f>NA()</f>
        <v>#N/A</v>
      </c>
      <c r="N67" s="180" t="e">
        <f>NA()</f>
        <v>#N/A</v>
      </c>
      <c r="O67" s="180">
        <f>IF(ISNUMBER('将来負担比率（分子）の構造'!M$53), IF('将来負担比率（分子）の構造'!M$53 &lt; 0, 0, '将来負担比率（分子）の構造'!M$53), NA())</f>
        <v>2492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2503</v>
      </c>
      <c r="C72" s="184">
        <f>基金残高に係る経年分析!G55</f>
        <v>2695</v>
      </c>
      <c r="D72" s="184">
        <f>基金残高に係る経年分析!H55</f>
        <v>2905</v>
      </c>
    </row>
    <row r="73" spans="1:16" x14ac:dyDescent="0.15">
      <c r="A73" s="183" t="s">
        <v>78</v>
      </c>
      <c r="B73" s="184">
        <f>基金残高に係る経年分析!F56</f>
        <v>134</v>
      </c>
      <c r="C73" s="184">
        <f>基金残高に係る経年分析!G56</f>
        <v>135</v>
      </c>
      <c r="D73" s="184">
        <f>基金残高に係る経年分析!H56</f>
        <v>135</v>
      </c>
    </row>
    <row r="74" spans="1:16" x14ac:dyDescent="0.15">
      <c r="A74" s="183" t="s">
        <v>79</v>
      </c>
      <c r="B74" s="184">
        <f>基金残高に係る経年分析!F57</f>
        <v>1716</v>
      </c>
      <c r="C74" s="184">
        <f>基金残高に係る経年分析!G57</f>
        <v>1754</v>
      </c>
      <c r="D74" s="184">
        <f>基金残高に係る経年分析!H57</f>
        <v>1710</v>
      </c>
    </row>
  </sheetData>
  <sheetProtection algorithmName="SHA-512" hashValue="KE7EUm5HVLMrQGfQ+hxE/sc+EmHWKU9mKZkq2TGB3n175hWgB/TslyAduJYwzMwSIuvGb/UeZmy9/uhzPNos4Q==" saltValue="JEMeFRUJ2qEM0GLDR6eb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231</v>
      </c>
      <c r="C5" s="761"/>
      <c r="D5" s="761"/>
      <c r="E5" s="761"/>
      <c r="F5" s="761"/>
      <c r="G5" s="761"/>
      <c r="H5" s="761"/>
      <c r="I5" s="761"/>
      <c r="J5" s="761"/>
      <c r="K5" s="761"/>
      <c r="L5" s="761"/>
      <c r="M5" s="761"/>
      <c r="N5" s="761"/>
      <c r="O5" s="761"/>
      <c r="P5" s="761"/>
      <c r="Q5" s="762"/>
      <c r="R5" s="726">
        <v>12115872</v>
      </c>
      <c r="S5" s="727"/>
      <c r="T5" s="727"/>
      <c r="U5" s="727"/>
      <c r="V5" s="727"/>
      <c r="W5" s="727"/>
      <c r="X5" s="727"/>
      <c r="Y5" s="773"/>
      <c r="Z5" s="791">
        <v>56.2</v>
      </c>
      <c r="AA5" s="791"/>
      <c r="AB5" s="791"/>
      <c r="AC5" s="791"/>
      <c r="AD5" s="792">
        <v>11713725</v>
      </c>
      <c r="AE5" s="792"/>
      <c r="AF5" s="792"/>
      <c r="AG5" s="792"/>
      <c r="AH5" s="792"/>
      <c r="AI5" s="792"/>
      <c r="AJ5" s="792"/>
      <c r="AK5" s="792"/>
      <c r="AL5" s="774">
        <v>84.8</v>
      </c>
      <c r="AM5" s="743"/>
      <c r="AN5" s="743"/>
      <c r="AO5" s="775"/>
      <c r="AP5" s="760" t="s">
        <v>232</v>
      </c>
      <c r="AQ5" s="761"/>
      <c r="AR5" s="761"/>
      <c r="AS5" s="761"/>
      <c r="AT5" s="761"/>
      <c r="AU5" s="761"/>
      <c r="AV5" s="761"/>
      <c r="AW5" s="761"/>
      <c r="AX5" s="761"/>
      <c r="AY5" s="761"/>
      <c r="AZ5" s="761"/>
      <c r="BA5" s="761"/>
      <c r="BB5" s="761"/>
      <c r="BC5" s="761"/>
      <c r="BD5" s="761"/>
      <c r="BE5" s="761"/>
      <c r="BF5" s="762"/>
      <c r="BG5" s="661">
        <v>11713725</v>
      </c>
      <c r="BH5" s="664"/>
      <c r="BI5" s="664"/>
      <c r="BJ5" s="664"/>
      <c r="BK5" s="664"/>
      <c r="BL5" s="664"/>
      <c r="BM5" s="664"/>
      <c r="BN5" s="665"/>
      <c r="BO5" s="723">
        <v>96.7</v>
      </c>
      <c r="BP5" s="723"/>
      <c r="BQ5" s="723"/>
      <c r="BR5" s="723"/>
      <c r="BS5" s="724" t="s">
        <v>233</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234</v>
      </c>
      <c r="CS5" s="779"/>
      <c r="CT5" s="779"/>
      <c r="CU5" s="779"/>
      <c r="CV5" s="779"/>
      <c r="CW5" s="779"/>
      <c r="CX5" s="779"/>
      <c r="CY5" s="780"/>
      <c r="CZ5" s="778" t="s">
        <v>225</v>
      </c>
      <c r="DA5" s="779"/>
      <c r="DB5" s="779"/>
      <c r="DC5" s="780"/>
      <c r="DD5" s="778" t="s">
        <v>235</v>
      </c>
      <c r="DE5" s="779"/>
      <c r="DF5" s="779"/>
      <c r="DG5" s="779"/>
      <c r="DH5" s="779"/>
      <c r="DI5" s="779"/>
      <c r="DJ5" s="779"/>
      <c r="DK5" s="779"/>
      <c r="DL5" s="779"/>
      <c r="DM5" s="779"/>
      <c r="DN5" s="779"/>
      <c r="DO5" s="779"/>
      <c r="DP5" s="780"/>
      <c r="DQ5" s="778" t="s">
        <v>236</v>
      </c>
      <c r="DR5" s="779"/>
      <c r="DS5" s="779"/>
      <c r="DT5" s="779"/>
      <c r="DU5" s="779"/>
      <c r="DV5" s="779"/>
      <c r="DW5" s="779"/>
      <c r="DX5" s="779"/>
      <c r="DY5" s="779"/>
      <c r="DZ5" s="779"/>
      <c r="EA5" s="779"/>
      <c r="EB5" s="779"/>
      <c r="EC5" s="780"/>
    </row>
    <row r="6" spans="2:143" ht="11.25" customHeight="1" x14ac:dyDescent="0.15">
      <c r="B6" s="658" t="s">
        <v>237</v>
      </c>
      <c r="C6" s="659"/>
      <c r="D6" s="659"/>
      <c r="E6" s="659"/>
      <c r="F6" s="659"/>
      <c r="G6" s="659"/>
      <c r="H6" s="659"/>
      <c r="I6" s="659"/>
      <c r="J6" s="659"/>
      <c r="K6" s="659"/>
      <c r="L6" s="659"/>
      <c r="M6" s="659"/>
      <c r="N6" s="659"/>
      <c r="O6" s="659"/>
      <c r="P6" s="659"/>
      <c r="Q6" s="660"/>
      <c r="R6" s="661">
        <v>221590</v>
      </c>
      <c r="S6" s="664"/>
      <c r="T6" s="664"/>
      <c r="U6" s="664"/>
      <c r="V6" s="664"/>
      <c r="W6" s="664"/>
      <c r="X6" s="664"/>
      <c r="Y6" s="665"/>
      <c r="Z6" s="723">
        <v>1</v>
      </c>
      <c r="AA6" s="723"/>
      <c r="AB6" s="723"/>
      <c r="AC6" s="723"/>
      <c r="AD6" s="724">
        <v>221590</v>
      </c>
      <c r="AE6" s="724"/>
      <c r="AF6" s="724"/>
      <c r="AG6" s="724"/>
      <c r="AH6" s="724"/>
      <c r="AI6" s="724"/>
      <c r="AJ6" s="724"/>
      <c r="AK6" s="724"/>
      <c r="AL6" s="666">
        <v>1.6</v>
      </c>
      <c r="AM6" s="667"/>
      <c r="AN6" s="667"/>
      <c r="AO6" s="725"/>
      <c r="AP6" s="658" t="s">
        <v>238</v>
      </c>
      <c r="AQ6" s="659"/>
      <c r="AR6" s="659"/>
      <c r="AS6" s="659"/>
      <c r="AT6" s="659"/>
      <c r="AU6" s="659"/>
      <c r="AV6" s="659"/>
      <c r="AW6" s="659"/>
      <c r="AX6" s="659"/>
      <c r="AY6" s="659"/>
      <c r="AZ6" s="659"/>
      <c r="BA6" s="659"/>
      <c r="BB6" s="659"/>
      <c r="BC6" s="659"/>
      <c r="BD6" s="659"/>
      <c r="BE6" s="659"/>
      <c r="BF6" s="660"/>
      <c r="BG6" s="661">
        <v>11713725</v>
      </c>
      <c r="BH6" s="664"/>
      <c r="BI6" s="664"/>
      <c r="BJ6" s="664"/>
      <c r="BK6" s="664"/>
      <c r="BL6" s="664"/>
      <c r="BM6" s="664"/>
      <c r="BN6" s="665"/>
      <c r="BO6" s="723">
        <v>96.7</v>
      </c>
      <c r="BP6" s="723"/>
      <c r="BQ6" s="723"/>
      <c r="BR6" s="723"/>
      <c r="BS6" s="724" t="s">
        <v>239</v>
      </c>
      <c r="BT6" s="724"/>
      <c r="BU6" s="724"/>
      <c r="BV6" s="724"/>
      <c r="BW6" s="724"/>
      <c r="BX6" s="724"/>
      <c r="BY6" s="724"/>
      <c r="BZ6" s="724"/>
      <c r="CA6" s="724"/>
      <c r="CB6" s="765"/>
      <c r="CD6" s="732" t="s">
        <v>240</v>
      </c>
      <c r="CE6" s="733"/>
      <c r="CF6" s="733"/>
      <c r="CG6" s="733"/>
      <c r="CH6" s="733"/>
      <c r="CI6" s="733"/>
      <c r="CJ6" s="733"/>
      <c r="CK6" s="733"/>
      <c r="CL6" s="733"/>
      <c r="CM6" s="733"/>
      <c r="CN6" s="733"/>
      <c r="CO6" s="733"/>
      <c r="CP6" s="733"/>
      <c r="CQ6" s="734"/>
      <c r="CR6" s="661">
        <v>176480</v>
      </c>
      <c r="CS6" s="664"/>
      <c r="CT6" s="664"/>
      <c r="CU6" s="664"/>
      <c r="CV6" s="664"/>
      <c r="CW6" s="664"/>
      <c r="CX6" s="664"/>
      <c r="CY6" s="665"/>
      <c r="CZ6" s="774">
        <v>0.9</v>
      </c>
      <c r="DA6" s="743"/>
      <c r="DB6" s="743"/>
      <c r="DC6" s="777"/>
      <c r="DD6" s="669" t="s">
        <v>233</v>
      </c>
      <c r="DE6" s="664"/>
      <c r="DF6" s="664"/>
      <c r="DG6" s="664"/>
      <c r="DH6" s="664"/>
      <c r="DI6" s="664"/>
      <c r="DJ6" s="664"/>
      <c r="DK6" s="664"/>
      <c r="DL6" s="664"/>
      <c r="DM6" s="664"/>
      <c r="DN6" s="664"/>
      <c r="DO6" s="664"/>
      <c r="DP6" s="665"/>
      <c r="DQ6" s="669">
        <v>176480</v>
      </c>
      <c r="DR6" s="664"/>
      <c r="DS6" s="664"/>
      <c r="DT6" s="664"/>
      <c r="DU6" s="664"/>
      <c r="DV6" s="664"/>
      <c r="DW6" s="664"/>
      <c r="DX6" s="664"/>
      <c r="DY6" s="664"/>
      <c r="DZ6" s="664"/>
      <c r="EA6" s="664"/>
      <c r="EB6" s="664"/>
      <c r="EC6" s="704"/>
    </row>
    <row r="7" spans="2:143" ht="11.25" customHeight="1" x14ac:dyDescent="0.15">
      <c r="B7" s="658" t="s">
        <v>241</v>
      </c>
      <c r="C7" s="659"/>
      <c r="D7" s="659"/>
      <c r="E7" s="659"/>
      <c r="F7" s="659"/>
      <c r="G7" s="659"/>
      <c r="H7" s="659"/>
      <c r="I7" s="659"/>
      <c r="J7" s="659"/>
      <c r="K7" s="659"/>
      <c r="L7" s="659"/>
      <c r="M7" s="659"/>
      <c r="N7" s="659"/>
      <c r="O7" s="659"/>
      <c r="P7" s="659"/>
      <c r="Q7" s="660"/>
      <c r="R7" s="661">
        <v>17851</v>
      </c>
      <c r="S7" s="664"/>
      <c r="T7" s="664"/>
      <c r="U7" s="664"/>
      <c r="V7" s="664"/>
      <c r="W7" s="664"/>
      <c r="X7" s="664"/>
      <c r="Y7" s="665"/>
      <c r="Z7" s="723">
        <v>0.1</v>
      </c>
      <c r="AA7" s="723"/>
      <c r="AB7" s="723"/>
      <c r="AC7" s="723"/>
      <c r="AD7" s="724">
        <v>17851</v>
      </c>
      <c r="AE7" s="724"/>
      <c r="AF7" s="724"/>
      <c r="AG7" s="724"/>
      <c r="AH7" s="724"/>
      <c r="AI7" s="724"/>
      <c r="AJ7" s="724"/>
      <c r="AK7" s="724"/>
      <c r="AL7" s="666">
        <v>0.1</v>
      </c>
      <c r="AM7" s="667"/>
      <c r="AN7" s="667"/>
      <c r="AO7" s="725"/>
      <c r="AP7" s="658" t="s">
        <v>242</v>
      </c>
      <c r="AQ7" s="659"/>
      <c r="AR7" s="659"/>
      <c r="AS7" s="659"/>
      <c r="AT7" s="659"/>
      <c r="AU7" s="659"/>
      <c r="AV7" s="659"/>
      <c r="AW7" s="659"/>
      <c r="AX7" s="659"/>
      <c r="AY7" s="659"/>
      <c r="AZ7" s="659"/>
      <c r="BA7" s="659"/>
      <c r="BB7" s="659"/>
      <c r="BC7" s="659"/>
      <c r="BD7" s="659"/>
      <c r="BE7" s="659"/>
      <c r="BF7" s="660"/>
      <c r="BG7" s="661">
        <v>5134937</v>
      </c>
      <c r="BH7" s="664"/>
      <c r="BI7" s="664"/>
      <c r="BJ7" s="664"/>
      <c r="BK7" s="664"/>
      <c r="BL7" s="664"/>
      <c r="BM7" s="664"/>
      <c r="BN7" s="665"/>
      <c r="BO7" s="723">
        <v>42.4</v>
      </c>
      <c r="BP7" s="723"/>
      <c r="BQ7" s="723"/>
      <c r="BR7" s="723"/>
      <c r="BS7" s="724" t="s">
        <v>233</v>
      </c>
      <c r="BT7" s="724"/>
      <c r="BU7" s="724"/>
      <c r="BV7" s="724"/>
      <c r="BW7" s="724"/>
      <c r="BX7" s="724"/>
      <c r="BY7" s="724"/>
      <c r="BZ7" s="724"/>
      <c r="CA7" s="724"/>
      <c r="CB7" s="765"/>
      <c r="CD7" s="705" t="s">
        <v>243</v>
      </c>
      <c r="CE7" s="702"/>
      <c r="CF7" s="702"/>
      <c r="CG7" s="702"/>
      <c r="CH7" s="702"/>
      <c r="CI7" s="702"/>
      <c r="CJ7" s="702"/>
      <c r="CK7" s="702"/>
      <c r="CL7" s="702"/>
      <c r="CM7" s="702"/>
      <c r="CN7" s="702"/>
      <c r="CO7" s="702"/>
      <c r="CP7" s="702"/>
      <c r="CQ7" s="703"/>
      <c r="CR7" s="661">
        <v>2196802</v>
      </c>
      <c r="CS7" s="664"/>
      <c r="CT7" s="664"/>
      <c r="CU7" s="664"/>
      <c r="CV7" s="664"/>
      <c r="CW7" s="664"/>
      <c r="CX7" s="664"/>
      <c r="CY7" s="665"/>
      <c r="CZ7" s="723">
        <v>11</v>
      </c>
      <c r="DA7" s="723"/>
      <c r="DB7" s="723"/>
      <c r="DC7" s="723"/>
      <c r="DD7" s="669">
        <v>127606</v>
      </c>
      <c r="DE7" s="664"/>
      <c r="DF7" s="664"/>
      <c r="DG7" s="664"/>
      <c r="DH7" s="664"/>
      <c r="DI7" s="664"/>
      <c r="DJ7" s="664"/>
      <c r="DK7" s="664"/>
      <c r="DL7" s="664"/>
      <c r="DM7" s="664"/>
      <c r="DN7" s="664"/>
      <c r="DO7" s="664"/>
      <c r="DP7" s="665"/>
      <c r="DQ7" s="669">
        <v>1992984</v>
      </c>
      <c r="DR7" s="664"/>
      <c r="DS7" s="664"/>
      <c r="DT7" s="664"/>
      <c r="DU7" s="664"/>
      <c r="DV7" s="664"/>
      <c r="DW7" s="664"/>
      <c r="DX7" s="664"/>
      <c r="DY7" s="664"/>
      <c r="DZ7" s="664"/>
      <c r="EA7" s="664"/>
      <c r="EB7" s="664"/>
      <c r="EC7" s="704"/>
    </row>
    <row r="8" spans="2:143" ht="11.25" customHeight="1" x14ac:dyDescent="0.15">
      <c r="B8" s="658" t="s">
        <v>244</v>
      </c>
      <c r="C8" s="659"/>
      <c r="D8" s="659"/>
      <c r="E8" s="659"/>
      <c r="F8" s="659"/>
      <c r="G8" s="659"/>
      <c r="H8" s="659"/>
      <c r="I8" s="659"/>
      <c r="J8" s="659"/>
      <c r="K8" s="659"/>
      <c r="L8" s="659"/>
      <c r="M8" s="659"/>
      <c r="N8" s="659"/>
      <c r="O8" s="659"/>
      <c r="P8" s="659"/>
      <c r="Q8" s="660"/>
      <c r="R8" s="661">
        <v>34001</v>
      </c>
      <c r="S8" s="664"/>
      <c r="T8" s="664"/>
      <c r="U8" s="664"/>
      <c r="V8" s="664"/>
      <c r="W8" s="664"/>
      <c r="X8" s="664"/>
      <c r="Y8" s="665"/>
      <c r="Z8" s="723">
        <v>0.2</v>
      </c>
      <c r="AA8" s="723"/>
      <c r="AB8" s="723"/>
      <c r="AC8" s="723"/>
      <c r="AD8" s="724">
        <v>34001</v>
      </c>
      <c r="AE8" s="724"/>
      <c r="AF8" s="724"/>
      <c r="AG8" s="724"/>
      <c r="AH8" s="724"/>
      <c r="AI8" s="724"/>
      <c r="AJ8" s="724"/>
      <c r="AK8" s="724"/>
      <c r="AL8" s="666">
        <v>0.2</v>
      </c>
      <c r="AM8" s="667"/>
      <c r="AN8" s="667"/>
      <c r="AO8" s="725"/>
      <c r="AP8" s="658" t="s">
        <v>245</v>
      </c>
      <c r="AQ8" s="659"/>
      <c r="AR8" s="659"/>
      <c r="AS8" s="659"/>
      <c r="AT8" s="659"/>
      <c r="AU8" s="659"/>
      <c r="AV8" s="659"/>
      <c r="AW8" s="659"/>
      <c r="AX8" s="659"/>
      <c r="AY8" s="659"/>
      <c r="AZ8" s="659"/>
      <c r="BA8" s="659"/>
      <c r="BB8" s="659"/>
      <c r="BC8" s="659"/>
      <c r="BD8" s="659"/>
      <c r="BE8" s="659"/>
      <c r="BF8" s="660"/>
      <c r="BG8" s="661">
        <v>115017</v>
      </c>
      <c r="BH8" s="664"/>
      <c r="BI8" s="664"/>
      <c r="BJ8" s="664"/>
      <c r="BK8" s="664"/>
      <c r="BL8" s="664"/>
      <c r="BM8" s="664"/>
      <c r="BN8" s="665"/>
      <c r="BO8" s="723">
        <v>0.9</v>
      </c>
      <c r="BP8" s="723"/>
      <c r="BQ8" s="723"/>
      <c r="BR8" s="723"/>
      <c r="BS8" s="669" t="s">
        <v>187</v>
      </c>
      <c r="BT8" s="664"/>
      <c r="BU8" s="664"/>
      <c r="BV8" s="664"/>
      <c r="BW8" s="664"/>
      <c r="BX8" s="664"/>
      <c r="BY8" s="664"/>
      <c r="BZ8" s="664"/>
      <c r="CA8" s="664"/>
      <c r="CB8" s="704"/>
      <c r="CD8" s="705" t="s">
        <v>246</v>
      </c>
      <c r="CE8" s="702"/>
      <c r="CF8" s="702"/>
      <c r="CG8" s="702"/>
      <c r="CH8" s="702"/>
      <c r="CI8" s="702"/>
      <c r="CJ8" s="702"/>
      <c r="CK8" s="702"/>
      <c r="CL8" s="702"/>
      <c r="CM8" s="702"/>
      <c r="CN8" s="702"/>
      <c r="CO8" s="702"/>
      <c r="CP8" s="702"/>
      <c r="CQ8" s="703"/>
      <c r="CR8" s="661">
        <v>6025117</v>
      </c>
      <c r="CS8" s="664"/>
      <c r="CT8" s="664"/>
      <c r="CU8" s="664"/>
      <c r="CV8" s="664"/>
      <c r="CW8" s="664"/>
      <c r="CX8" s="664"/>
      <c r="CY8" s="665"/>
      <c r="CZ8" s="723">
        <v>30.2</v>
      </c>
      <c r="DA8" s="723"/>
      <c r="DB8" s="723"/>
      <c r="DC8" s="723"/>
      <c r="DD8" s="669">
        <v>4645</v>
      </c>
      <c r="DE8" s="664"/>
      <c r="DF8" s="664"/>
      <c r="DG8" s="664"/>
      <c r="DH8" s="664"/>
      <c r="DI8" s="664"/>
      <c r="DJ8" s="664"/>
      <c r="DK8" s="664"/>
      <c r="DL8" s="664"/>
      <c r="DM8" s="664"/>
      <c r="DN8" s="664"/>
      <c r="DO8" s="664"/>
      <c r="DP8" s="665"/>
      <c r="DQ8" s="669">
        <v>3178737</v>
      </c>
      <c r="DR8" s="664"/>
      <c r="DS8" s="664"/>
      <c r="DT8" s="664"/>
      <c r="DU8" s="664"/>
      <c r="DV8" s="664"/>
      <c r="DW8" s="664"/>
      <c r="DX8" s="664"/>
      <c r="DY8" s="664"/>
      <c r="DZ8" s="664"/>
      <c r="EA8" s="664"/>
      <c r="EB8" s="664"/>
      <c r="EC8" s="704"/>
    </row>
    <row r="9" spans="2:143" ht="11.25" customHeight="1" x14ac:dyDescent="0.15">
      <c r="B9" s="658" t="s">
        <v>247</v>
      </c>
      <c r="C9" s="659"/>
      <c r="D9" s="659"/>
      <c r="E9" s="659"/>
      <c r="F9" s="659"/>
      <c r="G9" s="659"/>
      <c r="H9" s="659"/>
      <c r="I9" s="659"/>
      <c r="J9" s="659"/>
      <c r="K9" s="659"/>
      <c r="L9" s="659"/>
      <c r="M9" s="659"/>
      <c r="N9" s="659"/>
      <c r="O9" s="659"/>
      <c r="P9" s="659"/>
      <c r="Q9" s="660"/>
      <c r="R9" s="661">
        <v>33928</v>
      </c>
      <c r="S9" s="664"/>
      <c r="T9" s="664"/>
      <c r="U9" s="664"/>
      <c r="V9" s="664"/>
      <c r="W9" s="664"/>
      <c r="X9" s="664"/>
      <c r="Y9" s="665"/>
      <c r="Z9" s="723">
        <v>0.2</v>
      </c>
      <c r="AA9" s="723"/>
      <c r="AB9" s="723"/>
      <c r="AC9" s="723"/>
      <c r="AD9" s="724">
        <v>33928</v>
      </c>
      <c r="AE9" s="724"/>
      <c r="AF9" s="724"/>
      <c r="AG9" s="724"/>
      <c r="AH9" s="724"/>
      <c r="AI9" s="724"/>
      <c r="AJ9" s="724"/>
      <c r="AK9" s="724"/>
      <c r="AL9" s="666">
        <v>0.2</v>
      </c>
      <c r="AM9" s="667"/>
      <c r="AN9" s="667"/>
      <c r="AO9" s="725"/>
      <c r="AP9" s="658" t="s">
        <v>248</v>
      </c>
      <c r="AQ9" s="659"/>
      <c r="AR9" s="659"/>
      <c r="AS9" s="659"/>
      <c r="AT9" s="659"/>
      <c r="AU9" s="659"/>
      <c r="AV9" s="659"/>
      <c r="AW9" s="659"/>
      <c r="AX9" s="659"/>
      <c r="AY9" s="659"/>
      <c r="AZ9" s="659"/>
      <c r="BA9" s="659"/>
      <c r="BB9" s="659"/>
      <c r="BC9" s="659"/>
      <c r="BD9" s="659"/>
      <c r="BE9" s="659"/>
      <c r="BF9" s="660"/>
      <c r="BG9" s="661">
        <v>3407750</v>
      </c>
      <c r="BH9" s="664"/>
      <c r="BI9" s="664"/>
      <c r="BJ9" s="664"/>
      <c r="BK9" s="664"/>
      <c r="BL9" s="664"/>
      <c r="BM9" s="664"/>
      <c r="BN9" s="665"/>
      <c r="BO9" s="723">
        <v>28.1</v>
      </c>
      <c r="BP9" s="723"/>
      <c r="BQ9" s="723"/>
      <c r="BR9" s="723"/>
      <c r="BS9" s="669" t="s">
        <v>233</v>
      </c>
      <c r="BT9" s="664"/>
      <c r="BU9" s="664"/>
      <c r="BV9" s="664"/>
      <c r="BW9" s="664"/>
      <c r="BX9" s="664"/>
      <c r="BY9" s="664"/>
      <c r="BZ9" s="664"/>
      <c r="CA9" s="664"/>
      <c r="CB9" s="704"/>
      <c r="CD9" s="705" t="s">
        <v>249</v>
      </c>
      <c r="CE9" s="702"/>
      <c r="CF9" s="702"/>
      <c r="CG9" s="702"/>
      <c r="CH9" s="702"/>
      <c r="CI9" s="702"/>
      <c r="CJ9" s="702"/>
      <c r="CK9" s="702"/>
      <c r="CL9" s="702"/>
      <c r="CM9" s="702"/>
      <c r="CN9" s="702"/>
      <c r="CO9" s="702"/>
      <c r="CP9" s="702"/>
      <c r="CQ9" s="703"/>
      <c r="CR9" s="661">
        <v>3199249</v>
      </c>
      <c r="CS9" s="664"/>
      <c r="CT9" s="664"/>
      <c r="CU9" s="664"/>
      <c r="CV9" s="664"/>
      <c r="CW9" s="664"/>
      <c r="CX9" s="664"/>
      <c r="CY9" s="665"/>
      <c r="CZ9" s="723">
        <v>16</v>
      </c>
      <c r="DA9" s="723"/>
      <c r="DB9" s="723"/>
      <c r="DC9" s="723"/>
      <c r="DD9" s="669">
        <v>140958</v>
      </c>
      <c r="DE9" s="664"/>
      <c r="DF9" s="664"/>
      <c r="DG9" s="664"/>
      <c r="DH9" s="664"/>
      <c r="DI9" s="664"/>
      <c r="DJ9" s="664"/>
      <c r="DK9" s="664"/>
      <c r="DL9" s="664"/>
      <c r="DM9" s="664"/>
      <c r="DN9" s="664"/>
      <c r="DO9" s="664"/>
      <c r="DP9" s="665"/>
      <c r="DQ9" s="669">
        <v>2942528</v>
      </c>
      <c r="DR9" s="664"/>
      <c r="DS9" s="664"/>
      <c r="DT9" s="664"/>
      <c r="DU9" s="664"/>
      <c r="DV9" s="664"/>
      <c r="DW9" s="664"/>
      <c r="DX9" s="664"/>
      <c r="DY9" s="664"/>
      <c r="DZ9" s="664"/>
      <c r="EA9" s="664"/>
      <c r="EB9" s="664"/>
      <c r="EC9" s="704"/>
    </row>
    <row r="10" spans="2:143" ht="11.25" customHeight="1" x14ac:dyDescent="0.15">
      <c r="B10" s="658" t="s">
        <v>250</v>
      </c>
      <c r="C10" s="659"/>
      <c r="D10" s="659"/>
      <c r="E10" s="659"/>
      <c r="F10" s="659"/>
      <c r="G10" s="659"/>
      <c r="H10" s="659"/>
      <c r="I10" s="659"/>
      <c r="J10" s="659"/>
      <c r="K10" s="659"/>
      <c r="L10" s="659"/>
      <c r="M10" s="659"/>
      <c r="N10" s="659"/>
      <c r="O10" s="659"/>
      <c r="P10" s="659"/>
      <c r="Q10" s="660"/>
      <c r="R10" s="661" t="s">
        <v>187</v>
      </c>
      <c r="S10" s="664"/>
      <c r="T10" s="664"/>
      <c r="U10" s="664"/>
      <c r="V10" s="664"/>
      <c r="W10" s="664"/>
      <c r="X10" s="664"/>
      <c r="Y10" s="665"/>
      <c r="Z10" s="723" t="s">
        <v>239</v>
      </c>
      <c r="AA10" s="723"/>
      <c r="AB10" s="723"/>
      <c r="AC10" s="723"/>
      <c r="AD10" s="724" t="s">
        <v>251</v>
      </c>
      <c r="AE10" s="724"/>
      <c r="AF10" s="724"/>
      <c r="AG10" s="724"/>
      <c r="AH10" s="724"/>
      <c r="AI10" s="724"/>
      <c r="AJ10" s="724"/>
      <c r="AK10" s="724"/>
      <c r="AL10" s="666" t="s">
        <v>187</v>
      </c>
      <c r="AM10" s="667"/>
      <c r="AN10" s="667"/>
      <c r="AO10" s="725"/>
      <c r="AP10" s="658" t="s">
        <v>252</v>
      </c>
      <c r="AQ10" s="659"/>
      <c r="AR10" s="659"/>
      <c r="AS10" s="659"/>
      <c r="AT10" s="659"/>
      <c r="AU10" s="659"/>
      <c r="AV10" s="659"/>
      <c r="AW10" s="659"/>
      <c r="AX10" s="659"/>
      <c r="AY10" s="659"/>
      <c r="AZ10" s="659"/>
      <c r="BA10" s="659"/>
      <c r="BB10" s="659"/>
      <c r="BC10" s="659"/>
      <c r="BD10" s="659"/>
      <c r="BE10" s="659"/>
      <c r="BF10" s="660"/>
      <c r="BG10" s="661">
        <v>158192</v>
      </c>
      <c r="BH10" s="664"/>
      <c r="BI10" s="664"/>
      <c r="BJ10" s="664"/>
      <c r="BK10" s="664"/>
      <c r="BL10" s="664"/>
      <c r="BM10" s="664"/>
      <c r="BN10" s="665"/>
      <c r="BO10" s="723">
        <v>1.3</v>
      </c>
      <c r="BP10" s="723"/>
      <c r="BQ10" s="723"/>
      <c r="BR10" s="723"/>
      <c r="BS10" s="669" t="s">
        <v>187</v>
      </c>
      <c r="BT10" s="664"/>
      <c r="BU10" s="664"/>
      <c r="BV10" s="664"/>
      <c r="BW10" s="664"/>
      <c r="BX10" s="664"/>
      <c r="BY10" s="664"/>
      <c r="BZ10" s="664"/>
      <c r="CA10" s="664"/>
      <c r="CB10" s="704"/>
      <c r="CD10" s="705" t="s">
        <v>253</v>
      </c>
      <c r="CE10" s="702"/>
      <c r="CF10" s="702"/>
      <c r="CG10" s="702"/>
      <c r="CH10" s="702"/>
      <c r="CI10" s="702"/>
      <c r="CJ10" s="702"/>
      <c r="CK10" s="702"/>
      <c r="CL10" s="702"/>
      <c r="CM10" s="702"/>
      <c r="CN10" s="702"/>
      <c r="CO10" s="702"/>
      <c r="CP10" s="702"/>
      <c r="CQ10" s="703"/>
      <c r="CR10" s="661">
        <v>113670</v>
      </c>
      <c r="CS10" s="664"/>
      <c r="CT10" s="664"/>
      <c r="CU10" s="664"/>
      <c r="CV10" s="664"/>
      <c r="CW10" s="664"/>
      <c r="CX10" s="664"/>
      <c r="CY10" s="665"/>
      <c r="CZ10" s="723">
        <v>0.6</v>
      </c>
      <c r="DA10" s="723"/>
      <c r="DB10" s="723"/>
      <c r="DC10" s="723"/>
      <c r="DD10" s="669">
        <v>31960</v>
      </c>
      <c r="DE10" s="664"/>
      <c r="DF10" s="664"/>
      <c r="DG10" s="664"/>
      <c r="DH10" s="664"/>
      <c r="DI10" s="664"/>
      <c r="DJ10" s="664"/>
      <c r="DK10" s="664"/>
      <c r="DL10" s="664"/>
      <c r="DM10" s="664"/>
      <c r="DN10" s="664"/>
      <c r="DO10" s="664"/>
      <c r="DP10" s="665"/>
      <c r="DQ10" s="669">
        <v>84970</v>
      </c>
      <c r="DR10" s="664"/>
      <c r="DS10" s="664"/>
      <c r="DT10" s="664"/>
      <c r="DU10" s="664"/>
      <c r="DV10" s="664"/>
      <c r="DW10" s="664"/>
      <c r="DX10" s="664"/>
      <c r="DY10" s="664"/>
      <c r="DZ10" s="664"/>
      <c r="EA10" s="664"/>
      <c r="EB10" s="664"/>
      <c r="EC10" s="704"/>
    </row>
    <row r="11" spans="2:143" ht="11.25" customHeight="1" x14ac:dyDescent="0.15">
      <c r="B11" s="658" t="s">
        <v>254</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233</v>
      </c>
      <c r="AA11" s="723"/>
      <c r="AB11" s="723"/>
      <c r="AC11" s="723"/>
      <c r="AD11" s="724" t="s">
        <v>233</v>
      </c>
      <c r="AE11" s="724"/>
      <c r="AF11" s="724"/>
      <c r="AG11" s="724"/>
      <c r="AH11" s="724"/>
      <c r="AI11" s="724"/>
      <c r="AJ11" s="724"/>
      <c r="AK11" s="724"/>
      <c r="AL11" s="666" t="s">
        <v>233</v>
      </c>
      <c r="AM11" s="667"/>
      <c r="AN11" s="667"/>
      <c r="AO11" s="725"/>
      <c r="AP11" s="658" t="s">
        <v>255</v>
      </c>
      <c r="AQ11" s="659"/>
      <c r="AR11" s="659"/>
      <c r="AS11" s="659"/>
      <c r="AT11" s="659"/>
      <c r="AU11" s="659"/>
      <c r="AV11" s="659"/>
      <c r="AW11" s="659"/>
      <c r="AX11" s="659"/>
      <c r="AY11" s="659"/>
      <c r="AZ11" s="659"/>
      <c r="BA11" s="659"/>
      <c r="BB11" s="659"/>
      <c r="BC11" s="659"/>
      <c r="BD11" s="659"/>
      <c r="BE11" s="659"/>
      <c r="BF11" s="660"/>
      <c r="BG11" s="661">
        <v>1453978</v>
      </c>
      <c r="BH11" s="664"/>
      <c r="BI11" s="664"/>
      <c r="BJ11" s="664"/>
      <c r="BK11" s="664"/>
      <c r="BL11" s="664"/>
      <c r="BM11" s="664"/>
      <c r="BN11" s="665"/>
      <c r="BO11" s="723">
        <v>12</v>
      </c>
      <c r="BP11" s="723"/>
      <c r="BQ11" s="723"/>
      <c r="BR11" s="723"/>
      <c r="BS11" s="669" t="s">
        <v>233</v>
      </c>
      <c r="BT11" s="664"/>
      <c r="BU11" s="664"/>
      <c r="BV11" s="664"/>
      <c r="BW11" s="664"/>
      <c r="BX11" s="664"/>
      <c r="BY11" s="664"/>
      <c r="BZ11" s="664"/>
      <c r="CA11" s="664"/>
      <c r="CB11" s="704"/>
      <c r="CD11" s="705" t="s">
        <v>256</v>
      </c>
      <c r="CE11" s="702"/>
      <c r="CF11" s="702"/>
      <c r="CG11" s="702"/>
      <c r="CH11" s="702"/>
      <c r="CI11" s="702"/>
      <c r="CJ11" s="702"/>
      <c r="CK11" s="702"/>
      <c r="CL11" s="702"/>
      <c r="CM11" s="702"/>
      <c r="CN11" s="702"/>
      <c r="CO11" s="702"/>
      <c r="CP11" s="702"/>
      <c r="CQ11" s="703"/>
      <c r="CR11" s="661">
        <v>207832</v>
      </c>
      <c r="CS11" s="664"/>
      <c r="CT11" s="664"/>
      <c r="CU11" s="664"/>
      <c r="CV11" s="664"/>
      <c r="CW11" s="664"/>
      <c r="CX11" s="664"/>
      <c r="CY11" s="665"/>
      <c r="CZ11" s="723">
        <v>1</v>
      </c>
      <c r="DA11" s="723"/>
      <c r="DB11" s="723"/>
      <c r="DC11" s="723"/>
      <c r="DD11" s="669">
        <v>40963</v>
      </c>
      <c r="DE11" s="664"/>
      <c r="DF11" s="664"/>
      <c r="DG11" s="664"/>
      <c r="DH11" s="664"/>
      <c r="DI11" s="664"/>
      <c r="DJ11" s="664"/>
      <c r="DK11" s="664"/>
      <c r="DL11" s="664"/>
      <c r="DM11" s="664"/>
      <c r="DN11" s="664"/>
      <c r="DO11" s="664"/>
      <c r="DP11" s="665"/>
      <c r="DQ11" s="669">
        <v>167261</v>
      </c>
      <c r="DR11" s="664"/>
      <c r="DS11" s="664"/>
      <c r="DT11" s="664"/>
      <c r="DU11" s="664"/>
      <c r="DV11" s="664"/>
      <c r="DW11" s="664"/>
      <c r="DX11" s="664"/>
      <c r="DY11" s="664"/>
      <c r="DZ11" s="664"/>
      <c r="EA11" s="664"/>
      <c r="EB11" s="664"/>
      <c r="EC11" s="704"/>
    </row>
    <row r="12" spans="2:143" ht="11.25" customHeight="1" x14ac:dyDescent="0.15">
      <c r="B12" s="658" t="s">
        <v>257</v>
      </c>
      <c r="C12" s="659"/>
      <c r="D12" s="659"/>
      <c r="E12" s="659"/>
      <c r="F12" s="659"/>
      <c r="G12" s="659"/>
      <c r="H12" s="659"/>
      <c r="I12" s="659"/>
      <c r="J12" s="659"/>
      <c r="K12" s="659"/>
      <c r="L12" s="659"/>
      <c r="M12" s="659"/>
      <c r="N12" s="659"/>
      <c r="O12" s="659"/>
      <c r="P12" s="659"/>
      <c r="Q12" s="660"/>
      <c r="R12" s="661">
        <v>1271367</v>
      </c>
      <c r="S12" s="664"/>
      <c r="T12" s="664"/>
      <c r="U12" s="664"/>
      <c r="V12" s="664"/>
      <c r="W12" s="664"/>
      <c r="X12" s="664"/>
      <c r="Y12" s="665"/>
      <c r="Z12" s="723">
        <v>5.9</v>
      </c>
      <c r="AA12" s="723"/>
      <c r="AB12" s="723"/>
      <c r="AC12" s="723"/>
      <c r="AD12" s="724">
        <v>1271367</v>
      </c>
      <c r="AE12" s="724"/>
      <c r="AF12" s="724"/>
      <c r="AG12" s="724"/>
      <c r="AH12" s="724"/>
      <c r="AI12" s="724"/>
      <c r="AJ12" s="724"/>
      <c r="AK12" s="724"/>
      <c r="AL12" s="666">
        <v>9.1999999999999993</v>
      </c>
      <c r="AM12" s="667"/>
      <c r="AN12" s="667"/>
      <c r="AO12" s="725"/>
      <c r="AP12" s="658" t="s">
        <v>258</v>
      </c>
      <c r="AQ12" s="659"/>
      <c r="AR12" s="659"/>
      <c r="AS12" s="659"/>
      <c r="AT12" s="659"/>
      <c r="AU12" s="659"/>
      <c r="AV12" s="659"/>
      <c r="AW12" s="659"/>
      <c r="AX12" s="659"/>
      <c r="AY12" s="659"/>
      <c r="AZ12" s="659"/>
      <c r="BA12" s="659"/>
      <c r="BB12" s="659"/>
      <c r="BC12" s="659"/>
      <c r="BD12" s="659"/>
      <c r="BE12" s="659"/>
      <c r="BF12" s="660"/>
      <c r="BG12" s="661">
        <v>6067551</v>
      </c>
      <c r="BH12" s="664"/>
      <c r="BI12" s="664"/>
      <c r="BJ12" s="664"/>
      <c r="BK12" s="664"/>
      <c r="BL12" s="664"/>
      <c r="BM12" s="664"/>
      <c r="BN12" s="665"/>
      <c r="BO12" s="723">
        <v>50.1</v>
      </c>
      <c r="BP12" s="723"/>
      <c r="BQ12" s="723"/>
      <c r="BR12" s="723"/>
      <c r="BS12" s="669" t="s">
        <v>233</v>
      </c>
      <c r="BT12" s="664"/>
      <c r="BU12" s="664"/>
      <c r="BV12" s="664"/>
      <c r="BW12" s="664"/>
      <c r="BX12" s="664"/>
      <c r="BY12" s="664"/>
      <c r="BZ12" s="664"/>
      <c r="CA12" s="664"/>
      <c r="CB12" s="704"/>
      <c r="CD12" s="705" t="s">
        <v>259</v>
      </c>
      <c r="CE12" s="702"/>
      <c r="CF12" s="702"/>
      <c r="CG12" s="702"/>
      <c r="CH12" s="702"/>
      <c r="CI12" s="702"/>
      <c r="CJ12" s="702"/>
      <c r="CK12" s="702"/>
      <c r="CL12" s="702"/>
      <c r="CM12" s="702"/>
      <c r="CN12" s="702"/>
      <c r="CO12" s="702"/>
      <c r="CP12" s="702"/>
      <c r="CQ12" s="703"/>
      <c r="CR12" s="661">
        <v>875669</v>
      </c>
      <c r="CS12" s="664"/>
      <c r="CT12" s="664"/>
      <c r="CU12" s="664"/>
      <c r="CV12" s="664"/>
      <c r="CW12" s="664"/>
      <c r="CX12" s="664"/>
      <c r="CY12" s="665"/>
      <c r="CZ12" s="723">
        <v>4.4000000000000004</v>
      </c>
      <c r="DA12" s="723"/>
      <c r="DB12" s="723"/>
      <c r="DC12" s="723"/>
      <c r="DD12" s="669">
        <v>12045</v>
      </c>
      <c r="DE12" s="664"/>
      <c r="DF12" s="664"/>
      <c r="DG12" s="664"/>
      <c r="DH12" s="664"/>
      <c r="DI12" s="664"/>
      <c r="DJ12" s="664"/>
      <c r="DK12" s="664"/>
      <c r="DL12" s="664"/>
      <c r="DM12" s="664"/>
      <c r="DN12" s="664"/>
      <c r="DO12" s="664"/>
      <c r="DP12" s="665"/>
      <c r="DQ12" s="669">
        <v>763545</v>
      </c>
      <c r="DR12" s="664"/>
      <c r="DS12" s="664"/>
      <c r="DT12" s="664"/>
      <c r="DU12" s="664"/>
      <c r="DV12" s="664"/>
      <c r="DW12" s="664"/>
      <c r="DX12" s="664"/>
      <c r="DY12" s="664"/>
      <c r="DZ12" s="664"/>
      <c r="EA12" s="664"/>
      <c r="EB12" s="664"/>
      <c r="EC12" s="704"/>
    </row>
    <row r="13" spans="2:143" ht="11.25" customHeight="1" x14ac:dyDescent="0.15">
      <c r="B13" s="658" t="s">
        <v>260</v>
      </c>
      <c r="C13" s="659"/>
      <c r="D13" s="659"/>
      <c r="E13" s="659"/>
      <c r="F13" s="659"/>
      <c r="G13" s="659"/>
      <c r="H13" s="659"/>
      <c r="I13" s="659"/>
      <c r="J13" s="659"/>
      <c r="K13" s="659"/>
      <c r="L13" s="659"/>
      <c r="M13" s="659"/>
      <c r="N13" s="659"/>
      <c r="O13" s="659"/>
      <c r="P13" s="659"/>
      <c r="Q13" s="660"/>
      <c r="R13" s="661">
        <v>19677</v>
      </c>
      <c r="S13" s="664"/>
      <c r="T13" s="664"/>
      <c r="U13" s="664"/>
      <c r="V13" s="664"/>
      <c r="W13" s="664"/>
      <c r="X13" s="664"/>
      <c r="Y13" s="665"/>
      <c r="Z13" s="723">
        <v>0.1</v>
      </c>
      <c r="AA13" s="723"/>
      <c r="AB13" s="723"/>
      <c r="AC13" s="723"/>
      <c r="AD13" s="724">
        <v>19677</v>
      </c>
      <c r="AE13" s="724"/>
      <c r="AF13" s="724"/>
      <c r="AG13" s="724"/>
      <c r="AH13" s="724"/>
      <c r="AI13" s="724"/>
      <c r="AJ13" s="724"/>
      <c r="AK13" s="724"/>
      <c r="AL13" s="666">
        <v>0.1</v>
      </c>
      <c r="AM13" s="667"/>
      <c r="AN13" s="667"/>
      <c r="AO13" s="725"/>
      <c r="AP13" s="658" t="s">
        <v>261</v>
      </c>
      <c r="AQ13" s="659"/>
      <c r="AR13" s="659"/>
      <c r="AS13" s="659"/>
      <c r="AT13" s="659"/>
      <c r="AU13" s="659"/>
      <c r="AV13" s="659"/>
      <c r="AW13" s="659"/>
      <c r="AX13" s="659"/>
      <c r="AY13" s="659"/>
      <c r="AZ13" s="659"/>
      <c r="BA13" s="659"/>
      <c r="BB13" s="659"/>
      <c r="BC13" s="659"/>
      <c r="BD13" s="659"/>
      <c r="BE13" s="659"/>
      <c r="BF13" s="660"/>
      <c r="BG13" s="661">
        <v>6063171</v>
      </c>
      <c r="BH13" s="664"/>
      <c r="BI13" s="664"/>
      <c r="BJ13" s="664"/>
      <c r="BK13" s="664"/>
      <c r="BL13" s="664"/>
      <c r="BM13" s="664"/>
      <c r="BN13" s="665"/>
      <c r="BO13" s="723">
        <v>50</v>
      </c>
      <c r="BP13" s="723"/>
      <c r="BQ13" s="723"/>
      <c r="BR13" s="723"/>
      <c r="BS13" s="669" t="s">
        <v>233</v>
      </c>
      <c r="BT13" s="664"/>
      <c r="BU13" s="664"/>
      <c r="BV13" s="664"/>
      <c r="BW13" s="664"/>
      <c r="BX13" s="664"/>
      <c r="BY13" s="664"/>
      <c r="BZ13" s="664"/>
      <c r="CA13" s="664"/>
      <c r="CB13" s="704"/>
      <c r="CD13" s="705" t="s">
        <v>262</v>
      </c>
      <c r="CE13" s="702"/>
      <c r="CF13" s="702"/>
      <c r="CG13" s="702"/>
      <c r="CH13" s="702"/>
      <c r="CI13" s="702"/>
      <c r="CJ13" s="702"/>
      <c r="CK13" s="702"/>
      <c r="CL13" s="702"/>
      <c r="CM13" s="702"/>
      <c r="CN13" s="702"/>
      <c r="CO13" s="702"/>
      <c r="CP13" s="702"/>
      <c r="CQ13" s="703"/>
      <c r="CR13" s="661">
        <v>2218828</v>
      </c>
      <c r="CS13" s="664"/>
      <c r="CT13" s="664"/>
      <c r="CU13" s="664"/>
      <c r="CV13" s="664"/>
      <c r="CW13" s="664"/>
      <c r="CX13" s="664"/>
      <c r="CY13" s="665"/>
      <c r="CZ13" s="723">
        <v>11.1</v>
      </c>
      <c r="DA13" s="723"/>
      <c r="DB13" s="723"/>
      <c r="DC13" s="723"/>
      <c r="DD13" s="669">
        <v>1073525</v>
      </c>
      <c r="DE13" s="664"/>
      <c r="DF13" s="664"/>
      <c r="DG13" s="664"/>
      <c r="DH13" s="664"/>
      <c r="DI13" s="664"/>
      <c r="DJ13" s="664"/>
      <c r="DK13" s="664"/>
      <c r="DL13" s="664"/>
      <c r="DM13" s="664"/>
      <c r="DN13" s="664"/>
      <c r="DO13" s="664"/>
      <c r="DP13" s="665"/>
      <c r="DQ13" s="669">
        <v>1353917</v>
      </c>
      <c r="DR13" s="664"/>
      <c r="DS13" s="664"/>
      <c r="DT13" s="664"/>
      <c r="DU13" s="664"/>
      <c r="DV13" s="664"/>
      <c r="DW13" s="664"/>
      <c r="DX13" s="664"/>
      <c r="DY13" s="664"/>
      <c r="DZ13" s="664"/>
      <c r="EA13" s="664"/>
      <c r="EB13" s="664"/>
      <c r="EC13" s="704"/>
    </row>
    <row r="14" spans="2:143" ht="11.25" customHeight="1" x14ac:dyDescent="0.15">
      <c r="B14" s="658" t="s">
        <v>263</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187</v>
      </c>
      <c r="AE14" s="724"/>
      <c r="AF14" s="724"/>
      <c r="AG14" s="724"/>
      <c r="AH14" s="724"/>
      <c r="AI14" s="724"/>
      <c r="AJ14" s="724"/>
      <c r="AK14" s="724"/>
      <c r="AL14" s="666" t="s">
        <v>233</v>
      </c>
      <c r="AM14" s="667"/>
      <c r="AN14" s="667"/>
      <c r="AO14" s="725"/>
      <c r="AP14" s="658" t="s">
        <v>264</v>
      </c>
      <c r="AQ14" s="659"/>
      <c r="AR14" s="659"/>
      <c r="AS14" s="659"/>
      <c r="AT14" s="659"/>
      <c r="AU14" s="659"/>
      <c r="AV14" s="659"/>
      <c r="AW14" s="659"/>
      <c r="AX14" s="659"/>
      <c r="AY14" s="659"/>
      <c r="AZ14" s="659"/>
      <c r="BA14" s="659"/>
      <c r="BB14" s="659"/>
      <c r="BC14" s="659"/>
      <c r="BD14" s="659"/>
      <c r="BE14" s="659"/>
      <c r="BF14" s="660"/>
      <c r="BG14" s="661">
        <v>174903</v>
      </c>
      <c r="BH14" s="664"/>
      <c r="BI14" s="664"/>
      <c r="BJ14" s="664"/>
      <c r="BK14" s="664"/>
      <c r="BL14" s="664"/>
      <c r="BM14" s="664"/>
      <c r="BN14" s="665"/>
      <c r="BO14" s="723">
        <v>1.4</v>
      </c>
      <c r="BP14" s="723"/>
      <c r="BQ14" s="723"/>
      <c r="BR14" s="723"/>
      <c r="BS14" s="669" t="s">
        <v>239</v>
      </c>
      <c r="BT14" s="664"/>
      <c r="BU14" s="664"/>
      <c r="BV14" s="664"/>
      <c r="BW14" s="664"/>
      <c r="BX14" s="664"/>
      <c r="BY14" s="664"/>
      <c r="BZ14" s="664"/>
      <c r="CA14" s="664"/>
      <c r="CB14" s="704"/>
      <c r="CD14" s="705" t="s">
        <v>265</v>
      </c>
      <c r="CE14" s="702"/>
      <c r="CF14" s="702"/>
      <c r="CG14" s="702"/>
      <c r="CH14" s="702"/>
      <c r="CI14" s="702"/>
      <c r="CJ14" s="702"/>
      <c r="CK14" s="702"/>
      <c r="CL14" s="702"/>
      <c r="CM14" s="702"/>
      <c r="CN14" s="702"/>
      <c r="CO14" s="702"/>
      <c r="CP14" s="702"/>
      <c r="CQ14" s="703"/>
      <c r="CR14" s="661">
        <v>1290493</v>
      </c>
      <c r="CS14" s="664"/>
      <c r="CT14" s="664"/>
      <c r="CU14" s="664"/>
      <c r="CV14" s="664"/>
      <c r="CW14" s="664"/>
      <c r="CX14" s="664"/>
      <c r="CY14" s="665"/>
      <c r="CZ14" s="723">
        <v>6.5</v>
      </c>
      <c r="DA14" s="723"/>
      <c r="DB14" s="723"/>
      <c r="DC14" s="723"/>
      <c r="DD14" s="669">
        <v>323769</v>
      </c>
      <c r="DE14" s="664"/>
      <c r="DF14" s="664"/>
      <c r="DG14" s="664"/>
      <c r="DH14" s="664"/>
      <c r="DI14" s="664"/>
      <c r="DJ14" s="664"/>
      <c r="DK14" s="664"/>
      <c r="DL14" s="664"/>
      <c r="DM14" s="664"/>
      <c r="DN14" s="664"/>
      <c r="DO14" s="664"/>
      <c r="DP14" s="665"/>
      <c r="DQ14" s="669">
        <v>958182</v>
      </c>
      <c r="DR14" s="664"/>
      <c r="DS14" s="664"/>
      <c r="DT14" s="664"/>
      <c r="DU14" s="664"/>
      <c r="DV14" s="664"/>
      <c r="DW14" s="664"/>
      <c r="DX14" s="664"/>
      <c r="DY14" s="664"/>
      <c r="DZ14" s="664"/>
      <c r="EA14" s="664"/>
      <c r="EB14" s="664"/>
      <c r="EC14" s="704"/>
    </row>
    <row r="15" spans="2:143" ht="11.25" customHeight="1" x14ac:dyDescent="0.15">
      <c r="B15" s="658" t="s">
        <v>266</v>
      </c>
      <c r="C15" s="659"/>
      <c r="D15" s="659"/>
      <c r="E15" s="659"/>
      <c r="F15" s="659"/>
      <c r="G15" s="659"/>
      <c r="H15" s="659"/>
      <c r="I15" s="659"/>
      <c r="J15" s="659"/>
      <c r="K15" s="659"/>
      <c r="L15" s="659"/>
      <c r="M15" s="659"/>
      <c r="N15" s="659"/>
      <c r="O15" s="659"/>
      <c r="P15" s="659"/>
      <c r="Q15" s="660"/>
      <c r="R15" s="661">
        <v>85500</v>
      </c>
      <c r="S15" s="664"/>
      <c r="T15" s="664"/>
      <c r="U15" s="664"/>
      <c r="V15" s="664"/>
      <c r="W15" s="664"/>
      <c r="X15" s="664"/>
      <c r="Y15" s="665"/>
      <c r="Z15" s="723">
        <v>0.4</v>
      </c>
      <c r="AA15" s="723"/>
      <c r="AB15" s="723"/>
      <c r="AC15" s="723"/>
      <c r="AD15" s="724">
        <v>85500</v>
      </c>
      <c r="AE15" s="724"/>
      <c r="AF15" s="724"/>
      <c r="AG15" s="724"/>
      <c r="AH15" s="724"/>
      <c r="AI15" s="724"/>
      <c r="AJ15" s="724"/>
      <c r="AK15" s="724"/>
      <c r="AL15" s="666">
        <v>0.6</v>
      </c>
      <c r="AM15" s="667"/>
      <c r="AN15" s="667"/>
      <c r="AO15" s="725"/>
      <c r="AP15" s="658" t="s">
        <v>267</v>
      </c>
      <c r="AQ15" s="659"/>
      <c r="AR15" s="659"/>
      <c r="AS15" s="659"/>
      <c r="AT15" s="659"/>
      <c r="AU15" s="659"/>
      <c r="AV15" s="659"/>
      <c r="AW15" s="659"/>
      <c r="AX15" s="659"/>
      <c r="AY15" s="659"/>
      <c r="AZ15" s="659"/>
      <c r="BA15" s="659"/>
      <c r="BB15" s="659"/>
      <c r="BC15" s="659"/>
      <c r="BD15" s="659"/>
      <c r="BE15" s="659"/>
      <c r="BF15" s="660"/>
      <c r="BG15" s="661">
        <v>336334</v>
      </c>
      <c r="BH15" s="664"/>
      <c r="BI15" s="664"/>
      <c r="BJ15" s="664"/>
      <c r="BK15" s="664"/>
      <c r="BL15" s="664"/>
      <c r="BM15" s="664"/>
      <c r="BN15" s="665"/>
      <c r="BO15" s="723">
        <v>2.8</v>
      </c>
      <c r="BP15" s="723"/>
      <c r="BQ15" s="723"/>
      <c r="BR15" s="723"/>
      <c r="BS15" s="669" t="s">
        <v>233</v>
      </c>
      <c r="BT15" s="664"/>
      <c r="BU15" s="664"/>
      <c r="BV15" s="664"/>
      <c r="BW15" s="664"/>
      <c r="BX15" s="664"/>
      <c r="BY15" s="664"/>
      <c r="BZ15" s="664"/>
      <c r="CA15" s="664"/>
      <c r="CB15" s="704"/>
      <c r="CD15" s="705" t="s">
        <v>268</v>
      </c>
      <c r="CE15" s="702"/>
      <c r="CF15" s="702"/>
      <c r="CG15" s="702"/>
      <c r="CH15" s="702"/>
      <c r="CI15" s="702"/>
      <c r="CJ15" s="702"/>
      <c r="CK15" s="702"/>
      <c r="CL15" s="702"/>
      <c r="CM15" s="702"/>
      <c r="CN15" s="702"/>
      <c r="CO15" s="702"/>
      <c r="CP15" s="702"/>
      <c r="CQ15" s="703"/>
      <c r="CR15" s="661">
        <v>2052312</v>
      </c>
      <c r="CS15" s="664"/>
      <c r="CT15" s="664"/>
      <c r="CU15" s="664"/>
      <c r="CV15" s="664"/>
      <c r="CW15" s="664"/>
      <c r="CX15" s="664"/>
      <c r="CY15" s="665"/>
      <c r="CZ15" s="723">
        <v>10.3</v>
      </c>
      <c r="DA15" s="723"/>
      <c r="DB15" s="723"/>
      <c r="DC15" s="723"/>
      <c r="DD15" s="669">
        <v>155585</v>
      </c>
      <c r="DE15" s="664"/>
      <c r="DF15" s="664"/>
      <c r="DG15" s="664"/>
      <c r="DH15" s="664"/>
      <c r="DI15" s="664"/>
      <c r="DJ15" s="664"/>
      <c r="DK15" s="664"/>
      <c r="DL15" s="664"/>
      <c r="DM15" s="664"/>
      <c r="DN15" s="664"/>
      <c r="DO15" s="664"/>
      <c r="DP15" s="665"/>
      <c r="DQ15" s="669">
        <v>1874358</v>
      </c>
      <c r="DR15" s="664"/>
      <c r="DS15" s="664"/>
      <c r="DT15" s="664"/>
      <c r="DU15" s="664"/>
      <c r="DV15" s="664"/>
      <c r="DW15" s="664"/>
      <c r="DX15" s="664"/>
      <c r="DY15" s="664"/>
      <c r="DZ15" s="664"/>
      <c r="EA15" s="664"/>
      <c r="EB15" s="664"/>
      <c r="EC15" s="704"/>
    </row>
    <row r="16" spans="2:143" ht="11.25" customHeight="1" x14ac:dyDescent="0.15">
      <c r="B16" s="658" t="s">
        <v>269</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251</v>
      </c>
      <c r="AM16" s="667"/>
      <c r="AN16" s="667"/>
      <c r="AO16" s="725"/>
      <c r="AP16" s="658" t="s">
        <v>270</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271</v>
      </c>
      <c r="CE16" s="702"/>
      <c r="CF16" s="702"/>
      <c r="CG16" s="702"/>
      <c r="CH16" s="702"/>
      <c r="CI16" s="702"/>
      <c r="CJ16" s="702"/>
      <c r="CK16" s="702"/>
      <c r="CL16" s="702"/>
      <c r="CM16" s="702"/>
      <c r="CN16" s="702"/>
      <c r="CO16" s="702"/>
      <c r="CP16" s="702"/>
      <c r="CQ16" s="703"/>
      <c r="CR16" s="661">
        <v>14349</v>
      </c>
      <c r="CS16" s="664"/>
      <c r="CT16" s="664"/>
      <c r="CU16" s="664"/>
      <c r="CV16" s="664"/>
      <c r="CW16" s="664"/>
      <c r="CX16" s="664"/>
      <c r="CY16" s="665"/>
      <c r="CZ16" s="723">
        <v>0.1</v>
      </c>
      <c r="DA16" s="723"/>
      <c r="DB16" s="723"/>
      <c r="DC16" s="723"/>
      <c r="DD16" s="669" t="s">
        <v>233</v>
      </c>
      <c r="DE16" s="664"/>
      <c r="DF16" s="664"/>
      <c r="DG16" s="664"/>
      <c r="DH16" s="664"/>
      <c r="DI16" s="664"/>
      <c r="DJ16" s="664"/>
      <c r="DK16" s="664"/>
      <c r="DL16" s="664"/>
      <c r="DM16" s="664"/>
      <c r="DN16" s="664"/>
      <c r="DO16" s="664"/>
      <c r="DP16" s="665"/>
      <c r="DQ16" s="669">
        <v>14349</v>
      </c>
      <c r="DR16" s="664"/>
      <c r="DS16" s="664"/>
      <c r="DT16" s="664"/>
      <c r="DU16" s="664"/>
      <c r="DV16" s="664"/>
      <c r="DW16" s="664"/>
      <c r="DX16" s="664"/>
      <c r="DY16" s="664"/>
      <c r="DZ16" s="664"/>
      <c r="EA16" s="664"/>
      <c r="EB16" s="664"/>
      <c r="EC16" s="704"/>
    </row>
    <row r="17" spans="2:133" ht="11.25" customHeight="1" x14ac:dyDescent="0.15">
      <c r="B17" s="658" t="s">
        <v>272</v>
      </c>
      <c r="C17" s="659"/>
      <c r="D17" s="659"/>
      <c r="E17" s="659"/>
      <c r="F17" s="659"/>
      <c r="G17" s="659"/>
      <c r="H17" s="659"/>
      <c r="I17" s="659"/>
      <c r="J17" s="659"/>
      <c r="K17" s="659"/>
      <c r="L17" s="659"/>
      <c r="M17" s="659"/>
      <c r="N17" s="659"/>
      <c r="O17" s="659"/>
      <c r="P17" s="659"/>
      <c r="Q17" s="660"/>
      <c r="R17" s="661">
        <v>47966</v>
      </c>
      <c r="S17" s="664"/>
      <c r="T17" s="664"/>
      <c r="U17" s="664"/>
      <c r="V17" s="664"/>
      <c r="W17" s="664"/>
      <c r="X17" s="664"/>
      <c r="Y17" s="665"/>
      <c r="Z17" s="723">
        <v>0.2</v>
      </c>
      <c r="AA17" s="723"/>
      <c r="AB17" s="723"/>
      <c r="AC17" s="723"/>
      <c r="AD17" s="724">
        <v>47966</v>
      </c>
      <c r="AE17" s="724"/>
      <c r="AF17" s="724"/>
      <c r="AG17" s="724"/>
      <c r="AH17" s="724"/>
      <c r="AI17" s="724"/>
      <c r="AJ17" s="724"/>
      <c r="AK17" s="724"/>
      <c r="AL17" s="666">
        <v>0.3</v>
      </c>
      <c r="AM17" s="667"/>
      <c r="AN17" s="667"/>
      <c r="AO17" s="725"/>
      <c r="AP17" s="658" t="s">
        <v>273</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233</v>
      </c>
      <c r="BP17" s="723"/>
      <c r="BQ17" s="723"/>
      <c r="BR17" s="723"/>
      <c r="BS17" s="669" t="s">
        <v>233</v>
      </c>
      <c r="BT17" s="664"/>
      <c r="BU17" s="664"/>
      <c r="BV17" s="664"/>
      <c r="BW17" s="664"/>
      <c r="BX17" s="664"/>
      <c r="BY17" s="664"/>
      <c r="BZ17" s="664"/>
      <c r="CA17" s="664"/>
      <c r="CB17" s="704"/>
      <c r="CD17" s="705" t="s">
        <v>274</v>
      </c>
      <c r="CE17" s="702"/>
      <c r="CF17" s="702"/>
      <c r="CG17" s="702"/>
      <c r="CH17" s="702"/>
      <c r="CI17" s="702"/>
      <c r="CJ17" s="702"/>
      <c r="CK17" s="702"/>
      <c r="CL17" s="702"/>
      <c r="CM17" s="702"/>
      <c r="CN17" s="702"/>
      <c r="CO17" s="702"/>
      <c r="CP17" s="702"/>
      <c r="CQ17" s="703"/>
      <c r="CR17" s="661">
        <v>1590775</v>
      </c>
      <c r="CS17" s="664"/>
      <c r="CT17" s="664"/>
      <c r="CU17" s="664"/>
      <c r="CV17" s="664"/>
      <c r="CW17" s="664"/>
      <c r="CX17" s="664"/>
      <c r="CY17" s="665"/>
      <c r="CZ17" s="723">
        <v>8</v>
      </c>
      <c r="DA17" s="723"/>
      <c r="DB17" s="723"/>
      <c r="DC17" s="723"/>
      <c r="DD17" s="669" t="s">
        <v>187</v>
      </c>
      <c r="DE17" s="664"/>
      <c r="DF17" s="664"/>
      <c r="DG17" s="664"/>
      <c r="DH17" s="664"/>
      <c r="DI17" s="664"/>
      <c r="DJ17" s="664"/>
      <c r="DK17" s="664"/>
      <c r="DL17" s="664"/>
      <c r="DM17" s="664"/>
      <c r="DN17" s="664"/>
      <c r="DO17" s="664"/>
      <c r="DP17" s="665"/>
      <c r="DQ17" s="669">
        <v>1547242</v>
      </c>
      <c r="DR17" s="664"/>
      <c r="DS17" s="664"/>
      <c r="DT17" s="664"/>
      <c r="DU17" s="664"/>
      <c r="DV17" s="664"/>
      <c r="DW17" s="664"/>
      <c r="DX17" s="664"/>
      <c r="DY17" s="664"/>
      <c r="DZ17" s="664"/>
      <c r="EA17" s="664"/>
      <c r="EB17" s="664"/>
      <c r="EC17" s="704"/>
    </row>
    <row r="18" spans="2:133" ht="11.25" customHeight="1" x14ac:dyDescent="0.15">
      <c r="B18" s="658" t="s">
        <v>275</v>
      </c>
      <c r="C18" s="659"/>
      <c r="D18" s="659"/>
      <c r="E18" s="659"/>
      <c r="F18" s="659"/>
      <c r="G18" s="659"/>
      <c r="H18" s="659"/>
      <c r="I18" s="659"/>
      <c r="J18" s="659"/>
      <c r="K18" s="659"/>
      <c r="L18" s="659"/>
      <c r="M18" s="659"/>
      <c r="N18" s="659"/>
      <c r="O18" s="659"/>
      <c r="P18" s="659"/>
      <c r="Q18" s="660"/>
      <c r="R18" s="661">
        <v>420560</v>
      </c>
      <c r="S18" s="664"/>
      <c r="T18" s="664"/>
      <c r="U18" s="664"/>
      <c r="V18" s="664"/>
      <c r="W18" s="664"/>
      <c r="X18" s="664"/>
      <c r="Y18" s="665"/>
      <c r="Z18" s="723">
        <v>2</v>
      </c>
      <c r="AA18" s="723"/>
      <c r="AB18" s="723"/>
      <c r="AC18" s="723"/>
      <c r="AD18" s="724">
        <v>298791</v>
      </c>
      <c r="AE18" s="724"/>
      <c r="AF18" s="724"/>
      <c r="AG18" s="724"/>
      <c r="AH18" s="724"/>
      <c r="AI18" s="724"/>
      <c r="AJ18" s="724"/>
      <c r="AK18" s="724"/>
      <c r="AL18" s="666">
        <v>2.2000000000000002</v>
      </c>
      <c r="AM18" s="667"/>
      <c r="AN18" s="667"/>
      <c r="AO18" s="725"/>
      <c r="AP18" s="658" t="s">
        <v>276</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233</v>
      </c>
      <c r="BP18" s="723"/>
      <c r="BQ18" s="723"/>
      <c r="BR18" s="723"/>
      <c r="BS18" s="669" t="s">
        <v>251</v>
      </c>
      <c r="BT18" s="664"/>
      <c r="BU18" s="664"/>
      <c r="BV18" s="664"/>
      <c r="BW18" s="664"/>
      <c r="BX18" s="664"/>
      <c r="BY18" s="664"/>
      <c r="BZ18" s="664"/>
      <c r="CA18" s="664"/>
      <c r="CB18" s="704"/>
      <c r="CD18" s="705" t="s">
        <v>277</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233</v>
      </c>
      <c r="DA18" s="723"/>
      <c r="DB18" s="723"/>
      <c r="DC18" s="723"/>
      <c r="DD18" s="669" t="s">
        <v>187</v>
      </c>
      <c r="DE18" s="664"/>
      <c r="DF18" s="664"/>
      <c r="DG18" s="664"/>
      <c r="DH18" s="664"/>
      <c r="DI18" s="664"/>
      <c r="DJ18" s="664"/>
      <c r="DK18" s="664"/>
      <c r="DL18" s="664"/>
      <c r="DM18" s="664"/>
      <c r="DN18" s="664"/>
      <c r="DO18" s="664"/>
      <c r="DP18" s="665"/>
      <c r="DQ18" s="669" t="s">
        <v>187</v>
      </c>
      <c r="DR18" s="664"/>
      <c r="DS18" s="664"/>
      <c r="DT18" s="664"/>
      <c r="DU18" s="664"/>
      <c r="DV18" s="664"/>
      <c r="DW18" s="664"/>
      <c r="DX18" s="664"/>
      <c r="DY18" s="664"/>
      <c r="DZ18" s="664"/>
      <c r="EA18" s="664"/>
      <c r="EB18" s="664"/>
      <c r="EC18" s="704"/>
    </row>
    <row r="19" spans="2:133" ht="11.25" customHeight="1" x14ac:dyDescent="0.15">
      <c r="B19" s="658" t="s">
        <v>278</v>
      </c>
      <c r="C19" s="659"/>
      <c r="D19" s="659"/>
      <c r="E19" s="659"/>
      <c r="F19" s="659"/>
      <c r="G19" s="659"/>
      <c r="H19" s="659"/>
      <c r="I19" s="659"/>
      <c r="J19" s="659"/>
      <c r="K19" s="659"/>
      <c r="L19" s="659"/>
      <c r="M19" s="659"/>
      <c r="N19" s="659"/>
      <c r="O19" s="659"/>
      <c r="P19" s="659"/>
      <c r="Q19" s="660"/>
      <c r="R19" s="661">
        <v>298791</v>
      </c>
      <c r="S19" s="664"/>
      <c r="T19" s="664"/>
      <c r="U19" s="664"/>
      <c r="V19" s="664"/>
      <c r="W19" s="664"/>
      <c r="X19" s="664"/>
      <c r="Y19" s="665"/>
      <c r="Z19" s="723">
        <v>1.4</v>
      </c>
      <c r="AA19" s="723"/>
      <c r="AB19" s="723"/>
      <c r="AC19" s="723"/>
      <c r="AD19" s="724">
        <v>298791</v>
      </c>
      <c r="AE19" s="724"/>
      <c r="AF19" s="724"/>
      <c r="AG19" s="724"/>
      <c r="AH19" s="724"/>
      <c r="AI19" s="724"/>
      <c r="AJ19" s="724"/>
      <c r="AK19" s="724"/>
      <c r="AL19" s="666">
        <v>2.2000000000000002</v>
      </c>
      <c r="AM19" s="667"/>
      <c r="AN19" s="667"/>
      <c r="AO19" s="725"/>
      <c r="AP19" s="658" t="s">
        <v>279</v>
      </c>
      <c r="AQ19" s="659"/>
      <c r="AR19" s="659"/>
      <c r="AS19" s="659"/>
      <c r="AT19" s="659"/>
      <c r="AU19" s="659"/>
      <c r="AV19" s="659"/>
      <c r="AW19" s="659"/>
      <c r="AX19" s="659"/>
      <c r="AY19" s="659"/>
      <c r="AZ19" s="659"/>
      <c r="BA19" s="659"/>
      <c r="BB19" s="659"/>
      <c r="BC19" s="659"/>
      <c r="BD19" s="659"/>
      <c r="BE19" s="659"/>
      <c r="BF19" s="660"/>
      <c r="BG19" s="661">
        <v>402147</v>
      </c>
      <c r="BH19" s="664"/>
      <c r="BI19" s="664"/>
      <c r="BJ19" s="664"/>
      <c r="BK19" s="664"/>
      <c r="BL19" s="664"/>
      <c r="BM19" s="664"/>
      <c r="BN19" s="665"/>
      <c r="BO19" s="723">
        <v>3.3</v>
      </c>
      <c r="BP19" s="723"/>
      <c r="BQ19" s="723"/>
      <c r="BR19" s="723"/>
      <c r="BS19" s="669" t="s">
        <v>187</v>
      </c>
      <c r="BT19" s="664"/>
      <c r="BU19" s="664"/>
      <c r="BV19" s="664"/>
      <c r="BW19" s="664"/>
      <c r="BX19" s="664"/>
      <c r="BY19" s="664"/>
      <c r="BZ19" s="664"/>
      <c r="CA19" s="664"/>
      <c r="CB19" s="704"/>
      <c r="CD19" s="705" t="s">
        <v>280</v>
      </c>
      <c r="CE19" s="702"/>
      <c r="CF19" s="702"/>
      <c r="CG19" s="702"/>
      <c r="CH19" s="702"/>
      <c r="CI19" s="702"/>
      <c r="CJ19" s="702"/>
      <c r="CK19" s="702"/>
      <c r="CL19" s="702"/>
      <c r="CM19" s="702"/>
      <c r="CN19" s="702"/>
      <c r="CO19" s="702"/>
      <c r="CP19" s="702"/>
      <c r="CQ19" s="703"/>
      <c r="CR19" s="661" t="s">
        <v>187</v>
      </c>
      <c r="CS19" s="664"/>
      <c r="CT19" s="664"/>
      <c r="CU19" s="664"/>
      <c r="CV19" s="664"/>
      <c r="CW19" s="664"/>
      <c r="CX19" s="664"/>
      <c r="CY19" s="665"/>
      <c r="CZ19" s="723" t="s">
        <v>233</v>
      </c>
      <c r="DA19" s="723"/>
      <c r="DB19" s="723"/>
      <c r="DC19" s="723"/>
      <c r="DD19" s="669" t="s">
        <v>251</v>
      </c>
      <c r="DE19" s="664"/>
      <c r="DF19" s="664"/>
      <c r="DG19" s="664"/>
      <c r="DH19" s="664"/>
      <c r="DI19" s="664"/>
      <c r="DJ19" s="664"/>
      <c r="DK19" s="664"/>
      <c r="DL19" s="664"/>
      <c r="DM19" s="664"/>
      <c r="DN19" s="664"/>
      <c r="DO19" s="664"/>
      <c r="DP19" s="665"/>
      <c r="DQ19" s="669" t="s">
        <v>187</v>
      </c>
      <c r="DR19" s="664"/>
      <c r="DS19" s="664"/>
      <c r="DT19" s="664"/>
      <c r="DU19" s="664"/>
      <c r="DV19" s="664"/>
      <c r="DW19" s="664"/>
      <c r="DX19" s="664"/>
      <c r="DY19" s="664"/>
      <c r="DZ19" s="664"/>
      <c r="EA19" s="664"/>
      <c r="EB19" s="664"/>
      <c r="EC19" s="704"/>
    </row>
    <row r="20" spans="2:133" ht="11.25" customHeight="1" x14ac:dyDescent="0.15">
      <c r="B20" s="658" t="s">
        <v>281</v>
      </c>
      <c r="C20" s="659"/>
      <c r="D20" s="659"/>
      <c r="E20" s="659"/>
      <c r="F20" s="659"/>
      <c r="G20" s="659"/>
      <c r="H20" s="659"/>
      <c r="I20" s="659"/>
      <c r="J20" s="659"/>
      <c r="K20" s="659"/>
      <c r="L20" s="659"/>
      <c r="M20" s="659"/>
      <c r="N20" s="659"/>
      <c r="O20" s="659"/>
      <c r="P20" s="659"/>
      <c r="Q20" s="660"/>
      <c r="R20" s="661">
        <v>121769</v>
      </c>
      <c r="S20" s="664"/>
      <c r="T20" s="664"/>
      <c r="U20" s="664"/>
      <c r="V20" s="664"/>
      <c r="W20" s="664"/>
      <c r="X20" s="664"/>
      <c r="Y20" s="665"/>
      <c r="Z20" s="723">
        <v>0.6</v>
      </c>
      <c r="AA20" s="723"/>
      <c r="AB20" s="723"/>
      <c r="AC20" s="723"/>
      <c r="AD20" s="724" t="s">
        <v>239</v>
      </c>
      <c r="AE20" s="724"/>
      <c r="AF20" s="724"/>
      <c r="AG20" s="724"/>
      <c r="AH20" s="724"/>
      <c r="AI20" s="724"/>
      <c r="AJ20" s="724"/>
      <c r="AK20" s="724"/>
      <c r="AL20" s="666" t="s">
        <v>187</v>
      </c>
      <c r="AM20" s="667"/>
      <c r="AN20" s="667"/>
      <c r="AO20" s="725"/>
      <c r="AP20" s="658" t="s">
        <v>282</v>
      </c>
      <c r="AQ20" s="659"/>
      <c r="AR20" s="659"/>
      <c r="AS20" s="659"/>
      <c r="AT20" s="659"/>
      <c r="AU20" s="659"/>
      <c r="AV20" s="659"/>
      <c r="AW20" s="659"/>
      <c r="AX20" s="659"/>
      <c r="AY20" s="659"/>
      <c r="AZ20" s="659"/>
      <c r="BA20" s="659"/>
      <c r="BB20" s="659"/>
      <c r="BC20" s="659"/>
      <c r="BD20" s="659"/>
      <c r="BE20" s="659"/>
      <c r="BF20" s="660"/>
      <c r="BG20" s="661">
        <v>402147</v>
      </c>
      <c r="BH20" s="664"/>
      <c r="BI20" s="664"/>
      <c r="BJ20" s="664"/>
      <c r="BK20" s="664"/>
      <c r="BL20" s="664"/>
      <c r="BM20" s="664"/>
      <c r="BN20" s="665"/>
      <c r="BO20" s="723">
        <v>3.3</v>
      </c>
      <c r="BP20" s="723"/>
      <c r="BQ20" s="723"/>
      <c r="BR20" s="723"/>
      <c r="BS20" s="669" t="s">
        <v>251</v>
      </c>
      <c r="BT20" s="664"/>
      <c r="BU20" s="664"/>
      <c r="BV20" s="664"/>
      <c r="BW20" s="664"/>
      <c r="BX20" s="664"/>
      <c r="BY20" s="664"/>
      <c r="BZ20" s="664"/>
      <c r="CA20" s="664"/>
      <c r="CB20" s="704"/>
      <c r="CD20" s="705" t="s">
        <v>283</v>
      </c>
      <c r="CE20" s="702"/>
      <c r="CF20" s="702"/>
      <c r="CG20" s="702"/>
      <c r="CH20" s="702"/>
      <c r="CI20" s="702"/>
      <c r="CJ20" s="702"/>
      <c r="CK20" s="702"/>
      <c r="CL20" s="702"/>
      <c r="CM20" s="702"/>
      <c r="CN20" s="702"/>
      <c r="CO20" s="702"/>
      <c r="CP20" s="702"/>
      <c r="CQ20" s="703"/>
      <c r="CR20" s="661">
        <v>19961576</v>
      </c>
      <c r="CS20" s="664"/>
      <c r="CT20" s="664"/>
      <c r="CU20" s="664"/>
      <c r="CV20" s="664"/>
      <c r="CW20" s="664"/>
      <c r="CX20" s="664"/>
      <c r="CY20" s="665"/>
      <c r="CZ20" s="723">
        <v>100</v>
      </c>
      <c r="DA20" s="723"/>
      <c r="DB20" s="723"/>
      <c r="DC20" s="723"/>
      <c r="DD20" s="669">
        <v>1911056</v>
      </c>
      <c r="DE20" s="664"/>
      <c r="DF20" s="664"/>
      <c r="DG20" s="664"/>
      <c r="DH20" s="664"/>
      <c r="DI20" s="664"/>
      <c r="DJ20" s="664"/>
      <c r="DK20" s="664"/>
      <c r="DL20" s="664"/>
      <c r="DM20" s="664"/>
      <c r="DN20" s="664"/>
      <c r="DO20" s="664"/>
      <c r="DP20" s="665"/>
      <c r="DQ20" s="669">
        <v>15054553</v>
      </c>
      <c r="DR20" s="664"/>
      <c r="DS20" s="664"/>
      <c r="DT20" s="664"/>
      <c r="DU20" s="664"/>
      <c r="DV20" s="664"/>
      <c r="DW20" s="664"/>
      <c r="DX20" s="664"/>
      <c r="DY20" s="664"/>
      <c r="DZ20" s="664"/>
      <c r="EA20" s="664"/>
      <c r="EB20" s="664"/>
      <c r="EC20" s="704"/>
    </row>
    <row r="21" spans="2:133" ht="11.25" customHeight="1" x14ac:dyDescent="0.15">
      <c r="B21" s="658" t="s">
        <v>284</v>
      </c>
      <c r="C21" s="659"/>
      <c r="D21" s="659"/>
      <c r="E21" s="659"/>
      <c r="F21" s="659"/>
      <c r="G21" s="659"/>
      <c r="H21" s="659"/>
      <c r="I21" s="659"/>
      <c r="J21" s="659"/>
      <c r="K21" s="659"/>
      <c r="L21" s="659"/>
      <c r="M21" s="659"/>
      <c r="N21" s="659"/>
      <c r="O21" s="659"/>
      <c r="P21" s="659"/>
      <c r="Q21" s="660"/>
      <c r="R21" s="661" t="s">
        <v>239</v>
      </c>
      <c r="S21" s="664"/>
      <c r="T21" s="664"/>
      <c r="U21" s="664"/>
      <c r="V21" s="664"/>
      <c r="W21" s="664"/>
      <c r="X21" s="664"/>
      <c r="Y21" s="665"/>
      <c r="Z21" s="723" t="s">
        <v>187</v>
      </c>
      <c r="AA21" s="723"/>
      <c r="AB21" s="723"/>
      <c r="AC21" s="723"/>
      <c r="AD21" s="724" t="s">
        <v>233</v>
      </c>
      <c r="AE21" s="724"/>
      <c r="AF21" s="724"/>
      <c r="AG21" s="724"/>
      <c r="AH21" s="724"/>
      <c r="AI21" s="724"/>
      <c r="AJ21" s="724"/>
      <c r="AK21" s="724"/>
      <c r="AL21" s="666" t="s">
        <v>233</v>
      </c>
      <c r="AM21" s="667"/>
      <c r="AN21" s="667"/>
      <c r="AO21" s="725"/>
      <c r="AP21" s="769" t="s">
        <v>285</v>
      </c>
      <c r="AQ21" s="776"/>
      <c r="AR21" s="776"/>
      <c r="AS21" s="776"/>
      <c r="AT21" s="776"/>
      <c r="AU21" s="776"/>
      <c r="AV21" s="776"/>
      <c r="AW21" s="776"/>
      <c r="AX21" s="776"/>
      <c r="AY21" s="776"/>
      <c r="AZ21" s="776"/>
      <c r="BA21" s="776"/>
      <c r="BB21" s="776"/>
      <c r="BC21" s="776"/>
      <c r="BD21" s="776"/>
      <c r="BE21" s="776"/>
      <c r="BF21" s="771"/>
      <c r="BG21" s="661" t="s">
        <v>233</v>
      </c>
      <c r="BH21" s="664"/>
      <c r="BI21" s="664"/>
      <c r="BJ21" s="664"/>
      <c r="BK21" s="664"/>
      <c r="BL21" s="664"/>
      <c r="BM21" s="664"/>
      <c r="BN21" s="665"/>
      <c r="BO21" s="723" t="s">
        <v>233</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286</v>
      </c>
      <c r="C22" s="659"/>
      <c r="D22" s="659"/>
      <c r="E22" s="659"/>
      <c r="F22" s="659"/>
      <c r="G22" s="659"/>
      <c r="H22" s="659"/>
      <c r="I22" s="659"/>
      <c r="J22" s="659"/>
      <c r="K22" s="659"/>
      <c r="L22" s="659"/>
      <c r="M22" s="659"/>
      <c r="N22" s="659"/>
      <c r="O22" s="659"/>
      <c r="P22" s="659"/>
      <c r="Q22" s="660"/>
      <c r="R22" s="661">
        <v>14268312</v>
      </c>
      <c r="S22" s="664"/>
      <c r="T22" s="664"/>
      <c r="U22" s="664"/>
      <c r="V22" s="664"/>
      <c r="W22" s="664"/>
      <c r="X22" s="664"/>
      <c r="Y22" s="665"/>
      <c r="Z22" s="723">
        <v>66.2</v>
      </c>
      <c r="AA22" s="723"/>
      <c r="AB22" s="723"/>
      <c r="AC22" s="723"/>
      <c r="AD22" s="724">
        <v>13744396</v>
      </c>
      <c r="AE22" s="724"/>
      <c r="AF22" s="724"/>
      <c r="AG22" s="724"/>
      <c r="AH22" s="724"/>
      <c r="AI22" s="724"/>
      <c r="AJ22" s="724"/>
      <c r="AK22" s="724"/>
      <c r="AL22" s="666">
        <v>99.5</v>
      </c>
      <c r="AM22" s="667"/>
      <c r="AN22" s="667"/>
      <c r="AO22" s="725"/>
      <c r="AP22" s="769" t="s">
        <v>287</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289</v>
      </c>
      <c r="C23" s="659"/>
      <c r="D23" s="659"/>
      <c r="E23" s="659"/>
      <c r="F23" s="659"/>
      <c r="G23" s="659"/>
      <c r="H23" s="659"/>
      <c r="I23" s="659"/>
      <c r="J23" s="659"/>
      <c r="K23" s="659"/>
      <c r="L23" s="659"/>
      <c r="M23" s="659"/>
      <c r="N23" s="659"/>
      <c r="O23" s="659"/>
      <c r="P23" s="659"/>
      <c r="Q23" s="660"/>
      <c r="R23" s="661">
        <v>10274</v>
      </c>
      <c r="S23" s="664"/>
      <c r="T23" s="664"/>
      <c r="U23" s="664"/>
      <c r="V23" s="664"/>
      <c r="W23" s="664"/>
      <c r="X23" s="664"/>
      <c r="Y23" s="665"/>
      <c r="Z23" s="723">
        <v>0</v>
      </c>
      <c r="AA23" s="723"/>
      <c r="AB23" s="723"/>
      <c r="AC23" s="723"/>
      <c r="AD23" s="724">
        <v>10274</v>
      </c>
      <c r="AE23" s="724"/>
      <c r="AF23" s="724"/>
      <c r="AG23" s="724"/>
      <c r="AH23" s="724"/>
      <c r="AI23" s="724"/>
      <c r="AJ23" s="724"/>
      <c r="AK23" s="724"/>
      <c r="AL23" s="666">
        <v>0.1</v>
      </c>
      <c r="AM23" s="667"/>
      <c r="AN23" s="667"/>
      <c r="AO23" s="725"/>
      <c r="AP23" s="769" t="s">
        <v>290</v>
      </c>
      <c r="AQ23" s="776"/>
      <c r="AR23" s="776"/>
      <c r="AS23" s="776"/>
      <c r="AT23" s="776"/>
      <c r="AU23" s="776"/>
      <c r="AV23" s="776"/>
      <c r="AW23" s="776"/>
      <c r="AX23" s="776"/>
      <c r="AY23" s="776"/>
      <c r="AZ23" s="776"/>
      <c r="BA23" s="776"/>
      <c r="BB23" s="776"/>
      <c r="BC23" s="776"/>
      <c r="BD23" s="776"/>
      <c r="BE23" s="776"/>
      <c r="BF23" s="771"/>
      <c r="BG23" s="661">
        <v>402147</v>
      </c>
      <c r="BH23" s="664"/>
      <c r="BI23" s="664"/>
      <c r="BJ23" s="664"/>
      <c r="BK23" s="664"/>
      <c r="BL23" s="664"/>
      <c r="BM23" s="664"/>
      <c r="BN23" s="665"/>
      <c r="BO23" s="723">
        <v>3.3</v>
      </c>
      <c r="BP23" s="723"/>
      <c r="BQ23" s="723"/>
      <c r="BR23" s="723"/>
      <c r="BS23" s="669" t="s">
        <v>233</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291</v>
      </c>
      <c r="CS23" s="779"/>
      <c r="CT23" s="779"/>
      <c r="CU23" s="779"/>
      <c r="CV23" s="779"/>
      <c r="CW23" s="779"/>
      <c r="CX23" s="779"/>
      <c r="CY23" s="780"/>
      <c r="CZ23" s="778" t="s">
        <v>292</v>
      </c>
      <c r="DA23" s="779"/>
      <c r="DB23" s="779"/>
      <c r="DC23" s="780"/>
      <c r="DD23" s="778" t="s">
        <v>293</v>
      </c>
      <c r="DE23" s="779"/>
      <c r="DF23" s="779"/>
      <c r="DG23" s="779"/>
      <c r="DH23" s="779"/>
      <c r="DI23" s="779"/>
      <c r="DJ23" s="779"/>
      <c r="DK23" s="780"/>
      <c r="DL23" s="787" t="s">
        <v>294</v>
      </c>
      <c r="DM23" s="788"/>
      <c r="DN23" s="788"/>
      <c r="DO23" s="788"/>
      <c r="DP23" s="788"/>
      <c r="DQ23" s="788"/>
      <c r="DR23" s="788"/>
      <c r="DS23" s="788"/>
      <c r="DT23" s="788"/>
      <c r="DU23" s="788"/>
      <c r="DV23" s="789"/>
      <c r="DW23" s="778" t="s">
        <v>295</v>
      </c>
      <c r="DX23" s="779"/>
      <c r="DY23" s="779"/>
      <c r="DZ23" s="779"/>
      <c r="EA23" s="779"/>
      <c r="EB23" s="779"/>
      <c r="EC23" s="780"/>
    </row>
    <row r="24" spans="2:133" ht="11.25" customHeight="1" x14ac:dyDescent="0.15">
      <c r="B24" s="658" t="s">
        <v>296</v>
      </c>
      <c r="C24" s="659"/>
      <c r="D24" s="659"/>
      <c r="E24" s="659"/>
      <c r="F24" s="659"/>
      <c r="G24" s="659"/>
      <c r="H24" s="659"/>
      <c r="I24" s="659"/>
      <c r="J24" s="659"/>
      <c r="K24" s="659"/>
      <c r="L24" s="659"/>
      <c r="M24" s="659"/>
      <c r="N24" s="659"/>
      <c r="O24" s="659"/>
      <c r="P24" s="659"/>
      <c r="Q24" s="660"/>
      <c r="R24" s="661">
        <v>66001</v>
      </c>
      <c r="S24" s="664"/>
      <c r="T24" s="664"/>
      <c r="U24" s="664"/>
      <c r="V24" s="664"/>
      <c r="W24" s="664"/>
      <c r="X24" s="664"/>
      <c r="Y24" s="665"/>
      <c r="Z24" s="723">
        <v>0.3</v>
      </c>
      <c r="AA24" s="723"/>
      <c r="AB24" s="723"/>
      <c r="AC24" s="723"/>
      <c r="AD24" s="724" t="s">
        <v>233</v>
      </c>
      <c r="AE24" s="724"/>
      <c r="AF24" s="724"/>
      <c r="AG24" s="724"/>
      <c r="AH24" s="724"/>
      <c r="AI24" s="724"/>
      <c r="AJ24" s="724"/>
      <c r="AK24" s="724"/>
      <c r="AL24" s="666" t="s">
        <v>251</v>
      </c>
      <c r="AM24" s="667"/>
      <c r="AN24" s="667"/>
      <c r="AO24" s="725"/>
      <c r="AP24" s="769" t="s">
        <v>297</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298</v>
      </c>
      <c r="CE24" s="733"/>
      <c r="CF24" s="733"/>
      <c r="CG24" s="733"/>
      <c r="CH24" s="733"/>
      <c r="CI24" s="733"/>
      <c r="CJ24" s="733"/>
      <c r="CK24" s="733"/>
      <c r="CL24" s="733"/>
      <c r="CM24" s="733"/>
      <c r="CN24" s="733"/>
      <c r="CO24" s="733"/>
      <c r="CP24" s="733"/>
      <c r="CQ24" s="734"/>
      <c r="CR24" s="726">
        <v>9130892</v>
      </c>
      <c r="CS24" s="727"/>
      <c r="CT24" s="727"/>
      <c r="CU24" s="727"/>
      <c r="CV24" s="727"/>
      <c r="CW24" s="727"/>
      <c r="CX24" s="727"/>
      <c r="CY24" s="773"/>
      <c r="CZ24" s="774">
        <v>45.7</v>
      </c>
      <c r="DA24" s="743"/>
      <c r="DB24" s="743"/>
      <c r="DC24" s="777"/>
      <c r="DD24" s="772">
        <v>6446252</v>
      </c>
      <c r="DE24" s="727"/>
      <c r="DF24" s="727"/>
      <c r="DG24" s="727"/>
      <c r="DH24" s="727"/>
      <c r="DI24" s="727"/>
      <c r="DJ24" s="727"/>
      <c r="DK24" s="773"/>
      <c r="DL24" s="772">
        <v>6383034</v>
      </c>
      <c r="DM24" s="727"/>
      <c r="DN24" s="727"/>
      <c r="DO24" s="727"/>
      <c r="DP24" s="727"/>
      <c r="DQ24" s="727"/>
      <c r="DR24" s="727"/>
      <c r="DS24" s="727"/>
      <c r="DT24" s="727"/>
      <c r="DU24" s="727"/>
      <c r="DV24" s="773"/>
      <c r="DW24" s="774">
        <v>45.9</v>
      </c>
      <c r="DX24" s="743"/>
      <c r="DY24" s="743"/>
      <c r="DZ24" s="743"/>
      <c r="EA24" s="743"/>
      <c r="EB24" s="743"/>
      <c r="EC24" s="775"/>
    </row>
    <row r="25" spans="2:133" ht="11.25" customHeight="1" x14ac:dyDescent="0.15">
      <c r="B25" s="658" t="s">
        <v>299</v>
      </c>
      <c r="C25" s="659"/>
      <c r="D25" s="659"/>
      <c r="E25" s="659"/>
      <c r="F25" s="659"/>
      <c r="G25" s="659"/>
      <c r="H25" s="659"/>
      <c r="I25" s="659"/>
      <c r="J25" s="659"/>
      <c r="K25" s="659"/>
      <c r="L25" s="659"/>
      <c r="M25" s="659"/>
      <c r="N25" s="659"/>
      <c r="O25" s="659"/>
      <c r="P25" s="659"/>
      <c r="Q25" s="660"/>
      <c r="R25" s="661">
        <v>409581</v>
      </c>
      <c r="S25" s="664"/>
      <c r="T25" s="664"/>
      <c r="U25" s="664"/>
      <c r="V25" s="664"/>
      <c r="W25" s="664"/>
      <c r="X25" s="664"/>
      <c r="Y25" s="665"/>
      <c r="Z25" s="723">
        <v>1.9</v>
      </c>
      <c r="AA25" s="723"/>
      <c r="AB25" s="723"/>
      <c r="AC25" s="723"/>
      <c r="AD25" s="724">
        <v>19970</v>
      </c>
      <c r="AE25" s="724"/>
      <c r="AF25" s="724"/>
      <c r="AG25" s="724"/>
      <c r="AH25" s="724"/>
      <c r="AI25" s="724"/>
      <c r="AJ25" s="724"/>
      <c r="AK25" s="724"/>
      <c r="AL25" s="666">
        <v>0.1</v>
      </c>
      <c r="AM25" s="667"/>
      <c r="AN25" s="667"/>
      <c r="AO25" s="725"/>
      <c r="AP25" s="769" t="s">
        <v>300</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301</v>
      </c>
      <c r="CE25" s="702"/>
      <c r="CF25" s="702"/>
      <c r="CG25" s="702"/>
      <c r="CH25" s="702"/>
      <c r="CI25" s="702"/>
      <c r="CJ25" s="702"/>
      <c r="CK25" s="702"/>
      <c r="CL25" s="702"/>
      <c r="CM25" s="702"/>
      <c r="CN25" s="702"/>
      <c r="CO25" s="702"/>
      <c r="CP25" s="702"/>
      <c r="CQ25" s="703"/>
      <c r="CR25" s="661">
        <v>4138738</v>
      </c>
      <c r="CS25" s="662"/>
      <c r="CT25" s="662"/>
      <c r="CU25" s="662"/>
      <c r="CV25" s="662"/>
      <c r="CW25" s="662"/>
      <c r="CX25" s="662"/>
      <c r="CY25" s="663"/>
      <c r="CZ25" s="666">
        <v>20.7</v>
      </c>
      <c r="DA25" s="695"/>
      <c r="DB25" s="695"/>
      <c r="DC25" s="696"/>
      <c r="DD25" s="669">
        <v>3766922</v>
      </c>
      <c r="DE25" s="662"/>
      <c r="DF25" s="662"/>
      <c r="DG25" s="662"/>
      <c r="DH25" s="662"/>
      <c r="DI25" s="662"/>
      <c r="DJ25" s="662"/>
      <c r="DK25" s="663"/>
      <c r="DL25" s="669">
        <v>3747309</v>
      </c>
      <c r="DM25" s="662"/>
      <c r="DN25" s="662"/>
      <c r="DO25" s="662"/>
      <c r="DP25" s="662"/>
      <c r="DQ25" s="662"/>
      <c r="DR25" s="662"/>
      <c r="DS25" s="662"/>
      <c r="DT25" s="662"/>
      <c r="DU25" s="662"/>
      <c r="DV25" s="663"/>
      <c r="DW25" s="666">
        <v>27</v>
      </c>
      <c r="DX25" s="695"/>
      <c r="DY25" s="695"/>
      <c r="DZ25" s="695"/>
      <c r="EA25" s="695"/>
      <c r="EB25" s="695"/>
      <c r="EC25" s="697"/>
    </row>
    <row r="26" spans="2:133" ht="11.25" customHeight="1" x14ac:dyDescent="0.15">
      <c r="B26" s="658" t="s">
        <v>302</v>
      </c>
      <c r="C26" s="659"/>
      <c r="D26" s="659"/>
      <c r="E26" s="659"/>
      <c r="F26" s="659"/>
      <c r="G26" s="659"/>
      <c r="H26" s="659"/>
      <c r="I26" s="659"/>
      <c r="J26" s="659"/>
      <c r="K26" s="659"/>
      <c r="L26" s="659"/>
      <c r="M26" s="659"/>
      <c r="N26" s="659"/>
      <c r="O26" s="659"/>
      <c r="P26" s="659"/>
      <c r="Q26" s="660"/>
      <c r="R26" s="661">
        <v>141739</v>
      </c>
      <c r="S26" s="664"/>
      <c r="T26" s="664"/>
      <c r="U26" s="664"/>
      <c r="V26" s="664"/>
      <c r="W26" s="664"/>
      <c r="X26" s="664"/>
      <c r="Y26" s="665"/>
      <c r="Z26" s="723">
        <v>0.7</v>
      </c>
      <c r="AA26" s="723"/>
      <c r="AB26" s="723"/>
      <c r="AC26" s="723"/>
      <c r="AD26" s="724">
        <v>5529</v>
      </c>
      <c r="AE26" s="724"/>
      <c r="AF26" s="724"/>
      <c r="AG26" s="724"/>
      <c r="AH26" s="724"/>
      <c r="AI26" s="724"/>
      <c r="AJ26" s="724"/>
      <c r="AK26" s="724"/>
      <c r="AL26" s="666">
        <v>0</v>
      </c>
      <c r="AM26" s="667"/>
      <c r="AN26" s="667"/>
      <c r="AO26" s="725"/>
      <c r="AP26" s="769" t="s">
        <v>303</v>
      </c>
      <c r="AQ26" s="770"/>
      <c r="AR26" s="770"/>
      <c r="AS26" s="770"/>
      <c r="AT26" s="770"/>
      <c r="AU26" s="770"/>
      <c r="AV26" s="770"/>
      <c r="AW26" s="770"/>
      <c r="AX26" s="770"/>
      <c r="AY26" s="770"/>
      <c r="AZ26" s="770"/>
      <c r="BA26" s="770"/>
      <c r="BB26" s="770"/>
      <c r="BC26" s="770"/>
      <c r="BD26" s="770"/>
      <c r="BE26" s="770"/>
      <c r="BF26" s="771"/>
      <c r="BG26" s="661" t="s">
        <v>239</v>
      </c>
      <c r="BH26" s="664"/>
      <c r="BI26" s="664"/>
      <c r="BJ26" s="664"/>
      <c r="BK26" s="664"/>
      <c r="BL26" s="664"/>
      <c r="BM26" s="664"/>
      <c r="BN26" s="665"/>
      <c r="BO26" s="723" t="s">
        <v>251</v>
      </c>
      <c r="BP26" s="723"/>
      <c r="BQ26" s="723"/>
      <c r="BR26" s="723"/>
      <c r="BS26" s="669" t="s">
        <v>187</v>
      </c>
      <c r="BT26" s="664"/>
      <c r="BU26" s="664"/>
      <c r="BV26" s="664"/>
      <c r="BW26" s="664"/>
      <c r="BX26" s="664"/>
      <c r="BY26" s="664"/>
      <c r="BZ26" s="664"/>
      <c r="CA26" s="664"/>
      <c r="CB26" s="704"/>
      <c r="CD26" s="705" t="s">
        <v>304</v>
      </c>
      <c r="CE26" s="702"/>
      <c r="CF26" s="702"/>
      <c r="CG26" s="702"/>
      <c r="CH26" s="702"/>
      <c r="CI26" s="702"/>
      <c r="CJ26" s="702"/>
      <c r="CK26" s="702"/>
      <c r="CL26" s="702"/>
      <c r="CM26" s="702"/>
      <c r="CN26" s="702"/>
      <c r="CO26" s="702"/>
      <c r="CP26" s="702"/>
      <c r="CQ26" s="703"/>
      <c r="CR26" s="661">
        <v>2690354</v>
      </c>
      <c r="CS26" s="664"/>
      <c r="CT26" s="664"/>
      <c r="CU26" s="664"/>
      <c r="CV26" s="664"/>
      <c r="CW26" s="664"/>
      <c r="CX26" s="664"/>
      <c r="CY26" s="665"/>
      <c r="CZ26" s="666">
        <v>13.5</v>
      </c>
      <c r="DA26" s="695"/>
      <c r="DB26" s="695"/>
      <c r="DC26" s="696"/>
      <c r="DD26" s="669">
        <v>2391557</v>
      </c>
      <c r="DE26" s="664"/>
      <c r="DF26" s="664"/>
      <c r="DG26" s="664"/>
      <c r="DH26" s="664"/>
      <c r="DI26" s="664"/>
      <c r="DJ26" s="664"/>
      <c r="DK26" s="665"/>
      <c r="DL26" s="669" t="s">
        <v>239</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15">
      <c r="B27" s="658" t="s">
        <v>305</v>
      </c>
      <c r="C27" s="659"/>
      <c r="D27" s="659"/>
      <c r="E27" s="659"/>
      <c r="F27" s="659"/>
      <c r="G27" s="659"/>
      <c r="H27" s="659"/>
      <c r="I27" s="659"/>
      <c r="J27" s="659"/>
      <c r="K27" s="659"/>
      <c r="L27" s="659"/>
      <c r="M27" s="659"/>
      <c r="N27" s="659"/>
      <c r="O27" s="659"/>
      <c r="P27" s="659"/>
      <c r="Q27" s="660"/>
      <c r="R27" s="661">
        <v>2109173</v>
      </c>
      <c r="S27" s="664"/>
      <c r="T27" s="664"/>
      <c r="U27" s="664"/>
      <c r="V27" s="664"/>
      <c r="W27" s="664"/>
      <c r="X27" s="664"/>
      <c r="Y27" s="665"/>
      <c r="Z27" s="723">
        <v>9.8000000000000007</v>
      </c>
      <c r="AA27" s="723"/>
      <c r="AB27" s="723"/>
      <c r="AC27" s="723"/>
      <c r="AD27" s="724" t="s">
        <v>251</v>
      </c>
      <c r="AE27" s="724"/>
      <c r="AF27" s="724"/>
      <c r="AG27" s="724"/>
      <c r="AH27" s="724"/>
      <c r="AI27" s="724"/>
      <c r="AJ27" s="724"/>
      <c r="AK27" s="724"/>
      <c r="AL27" s="666" t="s">
        <v>233</v>
      </c>
      <c r="AM27" s="667"/>
      <c r="AN27" s="667"/>
      <c r="AO27" s="725"/>
      <c r="AP27" s="658" t="s">
        <v>306</v>
      </c>
      <c r="AQ27" s="659"/>
      <c r="AR27" s="659"/>
      <c r="AS27" s="659"/>
      <c r="AT27" s="659"/>
      <c r="AU27" s="659"/>
      <c r="AV27" s="659"/>
      <c r="AW27" s="659"/>
      <c r="AX27" s="659"/>
      <c r="AY27" s="659"/>
      <c r="AZ27" s="659"/>
      <c r="BA27" s="659"/>
      <c r="BB27" s="659"/>
      <c r="BC27" s="659"/>
      <c r="BD27" s="659"/>
      <c r="BE27" s="659"/>
      <c r="BF27" s="660"/>
      <c r="BG27" s="661">
        <v>12115872</v>
      </c>
      <c r="BH27" s="664"/>
      <c r="BI27" s="664"/>
      <c r="BJ27" s="664"/>
      <c r="BK27" s="664"/>
      <c r="BL27" s="664"/>
      <c r="BM27" s="664"/>
      <c r="BN27" s="665"/>
      <c r="BO27" s="723">
        <v>100</v>
      </c>
      <c r="BP27" s="723"/>
      <c r="BQ27" s="723"/>
      <c r="BR27" s="723"/>
      <c r="BS27" s="669" t="s">
        <v>233</v>
      </c>
      <c r="BT27" s="664"/>
      <c r="BU27" s="664"/>
      <c r="BV27" s="664"/>
      <c r="BW27" s="664"/>
      <c r="BX27" s="664"/>
      <c r="BY27" s="664"/>
      <c r="BZ27" s="664"/>
      <c r="CA27" s="664"/>
      <c r="CB27" s="704"/>
      <c r="CD27" s="705" t="s">
        <v>307</v>
      </c>
      <c r="CE27" s="702"/>
      <c r="CF27" s="702"/>
      <c r="CG27" s="702"/>
      <c r="CH27" s="702"/>
      <c r="CI27" s="702"/>
      <c r="CJ27" s="702"/>
      <c r="CK27" s="702"/>
      <c r="CL27" s="702"/>
      <c r="CM27" s="702"/>
      <c r="CN27" s="702"/>
      <c r="CO27" s="702"/>
      <c r="CP27" s="702"/>
      <c r="CQ27" s="703"/>
      <c r="CR27" s="661">
        <v>3401379</v>
      </c>
      <c r="CS27" s="662"/>
      <c r="CT27" s="662"/>
      <c r="CU27" s="662"/>
      <c r="CV27" s="662"/>
      <c r="CW27" s="662"/>
      <c r="CX27" s="662"/>
      <c r="CY27" s="663"/>
      <c r="CZ27" s="666">
        <v>17</v>
      </c>
      <c r="DA27" s="695"/>
      <c r="DB27" s="695"/>
      <c r="DC27" s="696"/>
      <c r="DD27" s="669">
        <v>1132088</v>
      </c>
      <c r="DE27" s="662"/>
      <c r="DF27" s="662"/>
      <c r="DG27" s="662"/>
      <c r="DH27" s="662"/>
      <c r="DI27" s="662"/>
      <c r="DJ27" s="662"/>
      <c r="DK27" s="663"/>
      <c r="DL27" s="669">
        <v>1088483</v>
      </c>
      <c r="DM27" s="662"/>
      <c r="DN27" s="662"/>
      <c r="DO27" s="662"/>
      <c r="DP27" s="662"/>
      <c r="DQ27" s="662"/>
      <c r="DR27" s="662"/>
      <c r="DS27" s="662"/>
      <c r="DT27" s="662"/>
      <c r="DU27" s="662"/>
      <c r="DV27" s="663"/>
      <c r="DW27" s="666">
        <v>7.8</v>
      </c>
      <c r="DX27" s="695"/>
      <c r="DY27" s="695"/>
      <c r="DZ27" s="695"/>
      <c r="EA27" s="695"/>
      <c r="EB27" s="695"/>
      <c r="EC27" s="697"/>
    </row>
    <row r="28" spans="2:133" ht="11.25" customHeight="1" x14ac:dyDescent="0.15">
      <c r="B28" s="766" t="s">
        <v>308</v>
      </c>
      <c r="C28" s="767"/>
      <c r="D28" s="767"/>
      <c r="E28" s="767"/>
      <c r="F28" s="767"/>
      <c r="G28" s="767"/>
      <c r="H28" s="767"/>
      <c r="I28" s="767"/>
      <c r="J28" s="767"/>
      <c r="K28" s="767"/>
      <c r="L28" s="767"/>
      <c r="M28" s="767"/>
      <c r="N28" s="767"/>
      <c r="O28" s="767"/>
      <c r="P28" s="767"/>
      <c r="Q28" s="768"/>
      <c r="R28" s="661" t="s">
        <v>239</v>
      </c>
      <c r="S28" s="664"/>
      <c r="T28" s="664"/>
      <c r="U28" s="664"/>
      <c r="V28" s="664"/>
      <c r="W28" s="664"/>
      <c r="X28" s="664"/>
      <c r="Y28" s="665"/>
      <c r="Z28" s="723" t="s">
        <v>233</v>
      </c>
      <c r="AA28" s="723"/>
      <c r="AB28" s="723"/>
      <c r="AC28" s="723"/>
      <c r="AD28" s="724" t="s">
        <v>187</v>
      </c>
      <c r="AE28" s="724"/>
      <c r="AF28" s="724"/>
      <c r="AG28" s="724"/>
      <c r="AH28" s="724"/>
      <c r="AI28" s="724"/>
      <c r="AJ28" s="724"/>
      <c r="AK28" s="724"/>
      <c r="AL28" s="666" t="s">
        <v>251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309</v>
      </c>
      <c r="CE28" s="702"/>
      <c r="CF28" s="702"/>
      <c r="CG28" s="702"/>
      <c r="CH28" s="702"/>
      <c r="CI28" s="702"/>
      <c r="CJ28" s="702"/>
      <c r="CK28" s="702"/>
      <c r="CL28" s="702"/>
      <c r="CM28" s="702"/>
      <c r="CN28" s="702"/>
      <c r="CO28" s="702"/>
      <c r="CP28" s="702"/>
      <c r="CQ28" s="703"/>
      <c r="CR28" s="661">
        <v>1590775</v>
      </c>
      <c r="CS28" s="664"/>
      <c r="CT28" s="664"/>
      <c r="CU28" s="664"/>
      <c r="CV28" s="664"/>
      <c r="CW28" s="664"/>
      <c r="CX28" s="664"/>
      <c r="CY28" s="665"/>
      <c r="CZ28" s="666">
        <v>8</v>
      </c>
      <c r="DA28" s="695"/>
      <c r="DB28" s="695"/>
      <c r="DC28" s="696"/>
      <c r="DD28" s="669">
        <v>1547242</v>
      </c>
      <c r="DE28" s="664"/>
      <c r="DF28" s="664"/>
      <c r="DG28" s="664"/>
      <c r="DH28" s="664"/>
      <c r="DI28" s="664"/>
      <c r="DJ28" s="664"/>
      <c r="DK28" s="665"/>
      <c r="DL28" s="669">
        <v>1547242</v>
      </c>
      <c r="DM28" s="664"/>
      <c r="DN28" s="664"/>
      <c r="DO28" s="664"/>
      <c r="DP28" s="664"/>
      <c r="DQ28" s="664"/>
      <c r="DR28" s="664"/>
      <c r="DS28" s="664"/>
      <c r="DT28" s="664"/>
      <c r="DU28" s="664"/>
      <c r="DV28" s="665"/>
      <c r="DW28" s="666">
        <v>11.1</v>
      </c>
      <c r="DX28" s="695"/>
      <c r="DY28" s="695"/>
      <c r="DZ28" s="695"/>
      <c r="EA28" s="695"/>
      <c r="EB28" s="695"/>
      <c r="EC28" s="697"/>
    </row>
    <row r="29" spans="2:133" ht="11.25" customHeight="1" x14ac:dyDescent="0.15">
      <c r="B29" s="658" t="s">
        <v>310</v>
      </c>
      <c r="C29" s="659"/>
      <c r="D29" s="659"/>
      <c r="E29" s="659"/>
      <c r="F29" s="659"/>
      <c r="G29" s="659"/>
      <c r="H29" s="659"/>
      <c r="I29" s="659"/>
      <c r="J29" s="659"/>
      <c r="K29" s="659"/>
      <c r="L29" s="659"/>
      <c r="M29" s="659"/>
      <c r="N29" s="659"/>
      <c r="O29" s="659"/>
      <c r="P29" s="659"/>
      <c r="Q29" s="660"/>
      <c r="R29" s="661">
        <v>1283543</v>
      </c>
      <c r="S29" s="664"/>
      <c r="T29" s="664"/>
      <c r="U29" s="664"/>
      <c r="V29" s="664"/>
      <c r="W29" s="664"/>
      <c r="X29" s="664"/>
      <c r="Y29" s="665"/>
      <c r="Z29" s="723">
        <v>6</v>
      </c>
      <c r="AA29" s="723"/>
      <c r="AB29" s="723"/>
      <c r="AC29" s="723"/>
      <c r="AD29" s="724" t="s">
        <v>233</v>
      </c>
      <c r="AE29" s="724"/>
      <c r="AF29" s="724"/>
      <c r="AG29" s="724"/>
      <c r="AH29" s="724"/>
      <c r="AI29" s="724"/>
      <c r="AJ29" s="724"/>
      <c r="AK29" s="724"/>
      <c r="AL29" s="666" t="s">
        <v>251</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311</v>
      </c>
      <c r="BH29" s="763"/>
      <c r="BI29" s="763"/>
      <c r="BJ29" s="763"/>
      <c r="BK29" s="763"/>
      <c r="BL29" s="763"/>
      <c r="BM29" s="763"/>
      <c r="BN29" s="763"/>
      <c r="BO29" s="763"/>
      <c r="BP29" s="763"/>
      <c r="BQ29" s="764"/>
      <c r="BR29" s="735" t="s">
        <v>312</v>
      </c>
      <c r="BS29" s="763"/>
      <c r="BT29" s="763"/>
      <c r="BU29" s="763"/>
      <c r="BV29" s="763"/>
      <c r="BW29" s="763"/>
      <c r="BX29" s="763"/>
      <c r="BY29" s="763"/>
      <c r="BZ29" s="763"/>
      <c r="CA29" s="763"/>
      <c r="CB29" s="764"/>
      <c r="CD29" s="745" t="s">
        <v>313</v>
      </c>
      <c r="CE29" s="746"/>
      <c r="CF29" s="705" t="s">
        <v>314</v>
      </c>
      <c r="CG29" s="702"/>
      <c r="CH29" s="702"/>
      <c r="CI29" s="702"/>
      <c r="CJ29" s="702"/>
      <c r="CK29" s="702"/>
      <c r="CL29" s="702"/>
      <c r="CM29" s="702"/>
      <c r="CN29" s="702"/>
      <c r="CO29" s="702"/>
      <c r="CP29" s="702"/>
      <c r="CQ29" s="703"/>
      <c r="CR29" s="661">
        <v>1590774</v>
      </c>
      <c r="CS29" s="662"/>
      <c r="CT29" s="662"/>
      <c r="CU29" s="662"/>
      <c r="CV29" s="662"/>
      <c r="CW29" s="662"/>
      <c r="CX29" s="662"/>
      <c r="CY29" s="663"/>
      <c r="CZ29" s="666">
        <v>8</v>
      </c>
      <c r="DA29" s="695"/>
      <c r="DB29" s="695"/>
      <c r="DC29" s="696"/>
      <c r="DD29" s="669">
        <v>1547241</v>
      </c>
      <c r="DE29" s="662"/>
      <c r="DF29" s="662"/>
      <c r="DG29" s="662"/>
      <c r="DH29" s="662"/>
      <c r="DI29" s="662"/>
      <c r="DJ29" s="662"/>
      <c r="DK29" s="663"/>
      <c r="DL29" s="669">
        <v>1547241</v>
      </c>
      <c r="DM29" s="662"/>
      <c r="DN29" s="662"/>
      <c r="DO29" s="662"/>
      <c r="DP29" s="662"/>
      <c r="DQ29" s="662"/>
      <c r="DR29" s="662"/>
      <c r="DS29" s="662"/>
      <c r="DT29" s="662"/>
      <c r="DU29" s="662"/>
      <c r="DV29" s="663"/>
      <c r="DW29" s="666">
        <v>11.1</v>
      </c>
      <c r="DX29" s="695"/>
      <c r="DY29" s="695"/>
      <c r="DZ29" s="695"/>
      <c r="EA29" s="695"/>
      <c r="EB29" s="695"/>
      <c r="EC29" s="697"/>
    </row>
    <row r="30" spans="2:133" ht="11.25" customHeight="1" x14ac:dyDescent="0.15">
      <c r="B30" s="658" t="s">
        <v>315</v>
      </c>
      <c r="C30" s="659"/>
      <c r="D30" s="659"/>
      <c r="E30" s="659"/>
      <c r="F30" s="659"/>
      <c r="G30" s="659"/>
      <c r="H30" s="659"/>
      <c r="I30" s="659"/>
      <c r="J30" s="659"/>
      <c r="K30" s="659"/>
      <c r="L30" s="659"/>
      <c r="M30" s="659"/>
      <c r="N30" s="659"/>
      <c r="O30" s="659"/>
      <c r="P30" s="659"/>
      <c r="Q30" s="660"/>
      <c r="R30" s="661">
        <v>45002</v>
      </c>
      <c r="S30" s="664"/>
      <c r="T30" s="664"/>
      <c r="U30" s="664"/>
      <c r="V30" s="664"/>
      <c r="W30" s="664"/>
      <c r="X30" s="664"/>
      <c r="Y30" s="665"/>
      <c r="Z30" s="723">
        <v>0.2</v>
      </c>
      <c r="AA30" s="723"/>
      <c r="AB30" s="723"/>
      <c r="AC30" s="723"/>
      <c r="AD30" s="724">
        <v>30037</v>
      </c>
      <c r="AE30" s="724"/>
      <c r="AF30" s="724"/>
      <c r="AG30" s="724"/>
      <c r="AH30" s="724"/>
      <c r="AI30" s="724"/>
      <c r="AJ30" s="724"/>
      <c r="AK30" s="724"/>
      <c r="AL30" s="666">
        <v>0.2</v>
      </c>
      <c r="AM30" s="667"/>
      <c r="AN30" s="667"/>
      <c r="AO30" s="725"/>
      <c r="AP30" s="751" t="s">
        <v>316</v>
      </c>
      <c r="AQ30" s="752"/>
      <c r="AR30" s="752"/>
      <c r="AS30" s="752"/>
      <c r="AT30" s="757" t="s">
        <v>317</v>
      </c>
      <c r="AU30" s="230"/>
      <c r="AV30" s="230"/>
      <c r="AW30" s="230"/>
      <c r="AX30" s="760" t="s">
        <v>190</v>
      </c>
      <c r="AY30" s="761"/>
      <c r="AZ30" s="761"/>
      <c r="BA30" s="761"/>
      <c r="BB30" s="761"/>
      <c r="BC30" s="761"/>
      <c r="BD30" s="761"/>
      <c r="BE30" s="761"/>
      <c r="BF30" s="762"/>
      <c r="BG30" s="741">
        <v>99.5</v>
      </c>
      <c r="BH30" s="742"/>
      <c r="BI30" s="742"/>
      <c r="BJ30" s="742"/>
      <c r="BK30" s="742"/>
      <c r="BL30" s="742"/>
      <c r="BM30" s="743">
        <v>97.9</v>
      </c>
      <c r="BN30" s="742"/>
      <c r="BO30" s="742"/>
      <c r="BP30" s="742"/>
      <c r="BQ30" s="744"/>
      <c r="BR30" s="741">
        <v>99.4</v>
      </c>
      <c r="BS30" s="742"/>
      <c r="BT30" s="742"/>
      <c r="BU30" s="742"/>
      <c r="BV30" s="742"/>
      <c r="BW30" s="742"/>
      <c r="BX30" s="743">
        <v>97.5</v>
      </c>
      <c r="BY30" s="742"/>
      <c r="BZ30" s="742"/>
      <c r="CA30" s="742"/>
      <c r="CB30" s="744"/>
      <c r="CD30" s="747"/>
      <c r="CE30" s="748"/>
      <c r="CF30" s="705" t="s">
        <v>318</v>
      </c>
      <c r="CG30" s="702"/>
      <c r="CH30" s="702"/>
      <c r="CI30" s="702"/>
      <c r="CJ30" s="702"/>
      <c r="CK30" s="702"/>
      <c r="CL30" s="702"/>
      <c r="CM30" s="702"/>
      <c r="CN30" s="702"/>
      <c r="CO30" s="702"/>
      <c r="CP30" s="702"/>
      <c r="CQ30" s="703"/>
      <c r="CR30" s="661">
        <v>1450767</v>
      </c>
      <c r="CS30" s="664"/>
      <c r="CT30" s="664"/>
      <c r="CU30" s="664"/>
      <c r="CV30" s="664"/>
      <c r="CW30" s="664"/>
      <c r="CX30" s="664"/>
      <c r="CY30" s="665"/>
      <c r="CZ30" s="666">
        <v>7.3</v>
      </c>
      <c r="DA30" s="695"/>
      <c r="DB30" s="695"/>
      <c r="DC30" s="696"/>
      <c r="DD30" s="669">
        <v>1407234</v>
      </c>
      <c r="DE30" s="664"/>
      <c r="DF30" s="664"/>
      <c r="DG30" s="664"/>
      <c r="DH30" s="664"/>
      <c r="DI30" s="664"/>
      <c r="DJ30" s="664"/>
      <c r="DK30" s="665"/>
      <c r="DL30" s="669">
        <v>1407234</v>
      </c>
      <c r="DM30" s="664"/>
      <c r="DN30" s="664"/>
      <c r="DO30" s="664"/>
      <c r="DP30" s="664"/>
      <c r="DQ30" s="664"/>
      <c r="DR30" s="664"/>
      <c r="DS30" s="664"/>
      <c r="DT30" s="664"/>
      <c r="DU30" s="664"/>
      <c r="DV30" s="665"/>
      <c r="DW30" s="666">
        <v>10.1</v>
      </c>
      <c r="DX30" s="695"/>
      <c r="DY30" s="695"/>
      <c r="DZ30" s="695"/>
      <c r="EA30" s="695"/>
      <c r="EB30" s="695"/>
      <c r="EC30" s="697"/>
    </row>
    <row r="31" spans="2:133" ht="11.25" customHeight="1" x14ac:dyDescent="0.15">
      <c r="B31" s="658" t="s">
        <v>319</v>
      </c>
      <c r="C31" s="659"/>
      <c r="D31" s="659"/>
      <c r="E31" s="659"/>
      <c r="F31" s="659"/>
      <c r="G31" s="659"/>
      <c r="H31" s="659"/>
      <c r="I31" s="659"/>
      <c r="J31" s="659"/>
      <c r="K31" s="659"/>
      <c r="L31" s="659"/>
      <c r="M31" s="659"/>
      <c r="N31" s="659"/>
      <c r="O31" s="659"/>
      <c r="P31" s="659"/>
      <c r="Q31" s="660"/>
      <c r="R31" s="661">
        <v>367311</v>
      </c>
      <c r="S31" s="664"/>
      <c r="T31" s="664"/>
      <c r="U31" s="664"/>
      <c r="V31" s="664"/>
      <c r="W31" s="664"/>
      <c r="X31" s="664"/>
      <c r="Y31" s="665"/>
      <c r="Z31" s="723">
        <v>1.7</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320</v>
      </c>
      <c r="AV31" s="229"/>
      <c r="AW31" s="229"/>
      <c r="AX31" s="658" t="s">
        <v>321</v>
      </c>
      <c r="AY31" s="659"/>
      <c r="AZ31" s="659"/>
      <c r="BA31" s="659"/>
      <c r="BB31" s="659"/>
      <c r="BC31" s="659"/>
      <c r="BD31" s="659"/>
      <c r="BE31" s="659"/>
      <c r="BF31" s="660"/>
      <c r="BG31" s="739">
        <v>99.2</v>
      </c>
      <c r="BH31" s="662"/>
      <c r="BI31" s="662"/>
      <c r="BJ31" s="662"/>
      <c r="BK31" s="662"/>
      <c r="BL31" s="662"/>
      <c r="BM31" s="667">
        <v>97.4</v>
      </c>
      <c r="BN31" s="740"/>
      <c r="BO31" s="740"/>
      <c r="BP31" s="740"/>
      <c r="BQ31" s="701"/>
      <c r="BR31" s="739">
        <v>99.2</v>
      </c>
      <c r="BS31" s="662"/>
      <c r="BT31" s="662"/>
      <c r="BU31" s="662"/>
      <c r="BV31" s="662"/>
      <c r="BW31" s="662"/>
      <c r="BX31" s="667">
        <v>96.9</v>
      </c>
      <c r="BY31" s="740"/>
      <c r="BZ31" s="740"/>
      <c r="CA31" s="740"/>
      <c r="CB31" s="701"/>
      <c r="CD31" s="747"/>
      <c r="CE31" s="748"/>
      <c r="CF31" s="705" t="s">
        <v>322</v>
      </c>
      <c r="CG31" s="702"/>
      <c r="CH31" s="702"/>
      <c r="CI31" s="702"/>
      <c r="CJ31" s="702"/>
      <c r="CK31" s="702"/>
      <c r="CL31" s="702"/>
      <c r="CM31" s="702"/>
      <c r="CN31" s="702"/>
      <c r="CO31" s="702"/>
      <c r="CP31" s="702"/>
      <c r="CQ31" s="703"/>
      <c r="CR31" s="661">
        <v>140007</v>
      </c>
      <c r="CS31" s="662"/>
      <c r="CT31" s="662"/>
      <c r="CU31" s="662"/>
      <c r="CV31" s="662"/>
      <c r="CW31" s="662"/>
      <c r="CX31" s="662"/>
      <c r="CY31" s="663"/>
      <c r="CZ31" s="666">
        <v>0.7</v>
      </c>
      <c r="DA31" s="695"/>
      <c r="DB31" s="695"/>
      <c r="DC31" s="696"/>
      <c r="DD31" s="669">
        <v>140007</v>
      </c>
      <c r="DE31" s="662"/>
      <c r="DF31" s="662"/>
      <c r="DG31" s="662"/>
      <c r="DH31" s="662"/>
      <c r="DI31" s="662"/>
      <c r="DJ31" s="662"/>
      <c r="DK31" s="663"/>
      <c r="DL31" s="669">
        <v>140007</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323</v>
      </c>
      <c r="C32" s="659"/>
      <c r="D32" s="659"/>
      <c r="E32" s="659"/>
      <c r="F32" s="659"/>
      <c r="G32" s="659"/>
      <c r="H32" s="659"/>
      <c r="I32" s="659"/>
      <c r="J32" s="659"/>
      <c r="K32" s="659"/>
      <c r="L32" s="659"/>
      <c r="M32" s="659"/>
      <c r="N32" s="659"/>
      <c r="O32" s="659"/>
      <c r="P32" s="659"/>
      <c r="Q32" s="660"/>
      <c r="R32" s="661">
        <v>999173</v>
      </c>
      <c r="S32" s="664"/>
      <c r="T32" s="664"/>
      <c r="U32" s="664"/>
      <c r="V32" s="664"/>
      <c r="W32" s="664"/>
      <c r="X32" s="664"/>
      <c r="Y32" s="665"/>
      <c r="Z32" s="723">
        <v>4.5999999999999996</v>
      </c>
      <c r="AA32" s="723"/>
      <c r="AB32" s="723"/>
      <c r="AC32" s="723"/>
      <c r="AD32" s="724" t="s">
        <v>233</v>
      </c>
      <c r="AE32" s="724"/>
      <c r="AF32" s="724"/>
      <c r="AG32" s="724"/>
      <c r="AH32" s="724"/>
      <c r="AI32" s="724"/>
      <c r="AJ32" s="724"/>
      <c r="AK32" s="724"/>
      <c r="AL32" s="666" t="s">
        <v>187</v>
      </c>
      <c r="AM32" s="667"/>
      <c r="AN32" s="667"/>
      <c r="AO32" s="725"/>
      <c r="AP32" s="755"/>
      <c r="AQ32" s="756"/>
      <c r="AR32" s="756"/>
      <c r="AS32" s="756"/>
      <c r="AT32" s="759"/>
      <c r="AU32" s="231"/>
      <c r="AV32" s="231"/>
      <c r="AW32" s="231"/>
      <c r="AX32" s="673" t="s">
        <v>324</v>
      </c>
      <c r="AY32" s="674"/>
      <c r="AZ32" s="674"/>
      <c r="BA32" s="674"/>
      <c r="BB32" s="674"/>
      <c r="BC32" s="674"/>
      <c r="BD32" s="674"/>
      <c r="BE32" s="674"/>
      <c r="BF32" s="675"/>
      <c r="BG32" s="738">
        <v>99.7</v>
      </c>
      <c r="BH32" s="677"/>
      <c r="BI32" s="677"/>
      <c r="BJ32" s="677"/>
      <c r="BK32" s="677"/>
      <c r="BL32" s="677"/>
      <c r="BM32" s="721">
        <v>98.2</v>
      </c>
      <c r="BN32" s="677"/>
      <c r="BO32" s="677"/>
      <c r="BP32" s="677"/>
      <c r="BQ32" s="714"/>
      <c r="BR32" s="738">
        <v>99.6</v>
      </c>
      <c r="BS32" s="677"/>
      <c r="BT32" s="677"/>
      <c r="BU32" s="677"/>
      <c r="BV32" s="677"/>
      <c r="BW32" s="677"/>
      <c r="BX32" s="721">
        <v>97.8</v>
      </c>
      <c r="BY32" s="677"/>
      <c r="BZ32" s="677"/>
      <c r="CA32" s="677"/>
      <c r="CB32" s="714"/>
      <c r="CD32" s="749"/>
      <c r="CE32" s="750"/>
      <c r="CF32" s="705" t="s">
        <v>325</v>
      </c>
      <c r="CG32" s="702"/>
      <c r="CH32" s="702"/>
      <c r="CI32" s="702"/>
      <c r="CJ32" s="702"/>
      <c r="CK32" s="702"/>
      <c r="CL32" s="702"/>
      <c r="CM32" s="702"/>
      <c r="CN32" s="702"/>
      <c r="CO32" s="702"/>
      <c r="CP32" s="702"/>
      <c r="CQ32" s="703"/>
      <c r="CR32" s="661">
        <v>1</v>
      </c>
      <c r="CS32" s="664"/>
      <c r="CT32" s="664"/>
      <c r="CU32" s="664"/>
      <c r="CV32" s="664"/>
      <c r="CW32" s="664"/>
      <c r="CX32" s="664"/>
      <c r="CY32" s="665"/>
      <c r="CZ32" s="666">
        <v>0</v>
      </c>
      <c r="DA32" s="695"/>
      <c r="DB32" s="695"/>
      <c r="DC32" s="696"/>
      <c r="DD32" s="669">
        <v>1</v>
      </c>
      <c r="DE32" s="664"/>
      <c r="DF32" s="664"/>
      <c r="DG32" s="664"/>
      <c r="DH32" s="664"/>
      <c r="DI32" s="664"/>
      <c r="DJ32" s="664"/>
      <c r="DK32" s="665"/>
      <c r="DL32" s="669">
        <v>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326</v>
      </c>
      <c r="C33" s="659"/>
      <c r="D33" s="659"/>
      <c r="E33" s="659"/>
      <c r="F33" s="659"/>
      <c r="G33" s="659"/>
      <c r="H33" s="659"/>
      <c r="I33" s="659"/>
      <c r="J33" s="659"/>
      <c r="K33" s="659"/>
      <c r="L33" s="659"/>
      <c r="M33" s="659"/>
      <c r="N33" s="659"/>
      <c r="O33" s="659"/>
      <c r="P33" s="659"/>
      <c r="Q33" s="660"/>
      <c r="R33" s="661">
        <v>608162</v>
      </c>
      <c r="S33" s="664"/>
      <c r="T33" s="664"/>
      <c r="U33" s="664"/>
      <c r="V33" s="664"/>
      <c r="W33" s="664"/>
      <c r="X33" s="664"/>
      <c r="Y33" s="665"/>
      <c r="Z33" s="723">
        <v>2.8</v>
      </c>
      <c r="AA33" s="723"/>
      <c r="AB33" s="723"/>
      <c r="AC33" s="723"/>
      <c r="AD33" s="724" t="s">
        <v>233</v>
      </c>
      <c r="AE33" s="724"/>
      <c r="AF33" s="724"/>
      <c r="AG33" s="724"/>
      <c r="AH33" s="724"/>
      <c r="AI33" s="724"/>
      <c r="AJ33" s="724"/>
      <c r="AK33" s="724"/>
      <c r="AL33" s="666" t="s">
        <v>187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327</v>
      </c>
      <c r="CE33" s="702"/>
      <c r="CF33" s="702"/>
      <c r="CG33" s="702"/>
      <c r="CH33" s="702"/>
      <c r="CI33" s="702"/>
      <c r="CJ33" s="702"/>
      <c r="CK33" s="702"/>
      <c r="CL33" s="702"/>
      <c r="CM33" s="702"/>
      <c r="CN33" s="702"/>
      <c r="CO33" s="702"/>
      <c r="CP33" s="702"/>
      <c r="CQ33" s="703"/>
      <c r="CR33" s="661">
        <v>8905279</v>
      </c>
      <c r="CS33" s="662"/>
      <c r="CT33" s="662"/>
      <c r="CU33" s="662"/>
      <c r="CV33" s="662"/>
      <c r="CW33" s="662"/>
      <c r="CX33" s="662"/>
      <c r="CY33" s="663"/>
      <c r="CZ33" s="666">
        <v>44.6</v>
      </c>
      <c r="DA33" s="695"/>
      <c r="DB33" s="695"/>
      <c r="DC33" s="696"/>
      <c r="DD33" s="669">
        <v>7925325</v>
      </c>
      <c r="DE33" s="662"/>
      <c r="DF33" s="662"/>
      <c r="DG33" s="662"/>
      <c r="DH33" s="662"/>
      <c r="DI33" s="662"/>
      <c r="DJ33" s="662"/>
      <c r="DK33" s="663"/>
      <c r="DL33" s="669">
        <v>5633875</v>
      </c>
      <c r="DM33" s="662"/>
      <c r="DN33" s="662"/>
      <c r="DO33" s="662"/>
      <c r="DP33" s="662"/>
      <c r="DQ33" s="662"/>
      <c r="DR33" s="662"/>
      <c r="DS33" s="662"/>
      <c r="DT33" s="662"/>
      <c r="DU33" s="662"/>
      <c r="DV33" s="663"/>
      <c r="DW33" s="666">
        <v>40.6</v>
      </c>
      <c r="DX33" s="695"/>
      <c r="DY33" s="695"/>
      <c r="DZ33" s="695"/>
      <c r="EA33" s="695"/>
      <c r="EB33" s="695"/>
      <c r="EC33" s="697"/>
    </row>
    <row r="34" spans="2:133" ht="11.25" customHeight="1" x14ac:dyDescent="0.15">
      <c r="B34" s="658" t="s">
        <v>328</v>
      </c>
      <c r="C34" s="659"/>
      <c r="D34" s="659"/>
      <c r="E34" s="659"/>
      <c r="F34" s="659"/>
      <c r="G34" s="659"/>
      <c r="H34" s="659"/>
      <c r="I34" s="659"/>
      <c r="J34" s="659"/>
      <c r="K34" s="659"/>
      <c r="L34" s="659"/>
      <c r="M34" s="659"/>
      <c r="N34" s="659"/>
      <c r="O34" s="659"/>
      <c r="P34" s="659"/>
      <c r="Q34" s="660"/>
      <c r="R34" s="661">
        <v>668327</v>
      </c>
      <c r="S34" s="664"/>
      <c r="T34" s="664"/>
      <c r="U34" s="664"/>
      <c r="V34" s="664"/>
      <c r="W34" s="664"/>
      <c r="X34" s="664"/>
      <c r="Y34" s="665"/>
      <c r="Z34" s="723">
        <v>3.1</v>
      </c>
      <c r="AA34" s="723"/>
      <c r="AB34" s="723"/>
      <c r="AC34" s="723"/>
      <c r="AD34" s="724">
        <v>4992</v>
      </c>
      <c r="AE34" s="724"/>
      <c r="AF34" s="724"/>
      <c r="AG34" s="724"/>
      <c r="AH34" s="724"/>
      <c r="AI34" s="724"/>
      <c r="AJ34" s="724"/>
      <c r="AK34" s="724"/>
      <c r="AL34" s="666">
        <v>0</v>
      </c>
      <c r="AM34" s="667"/>
      <c r="AN34" s="667"/>
      <c r="AO34" s="725"/>
      <c r="AP34" s="234"/>
      <c r="AQ34" s="735" t="s">
        <v>329</v>
      </c>
      <c r="AR34" s="736"/>
      <c r="AS34" s="736"/>
      <c r="AT34" s="736"/>
      <c r="AU34" s="736"/>
      <c r="AV34" s="736"/>
      <c r="AW34" s="736"/>
      <c r="AX34" s="736"/>
      <c r="AY34" s="736"/>
      <c r="AZ34" s="736"/>
      <c r="BA34" s="736"/>
      <c r="BB34" s="736"/>
      <c r="BC34" s="736"/>
      <c r="BD34" s="736"/>
      <c r="BE34" s="736"/>
      <c r="BF34" s="737"/>
      <c r="BG34" s="735" t="s">
        <v>330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331</v>
      </c>
      <c r="CE34" s="702"/>
      <c r="CF34" s="702"/>
      <c r="CG34" s="702"/>
      <c r="CH34" s="702"/>
      <c r="CI34" s="702"/>
      <c r="CJ34" s="702"/>
      <c r="CK34" s="702"/>
      <c r="CL34" s="702"/>
      <c r="CM34" s="702"/>
      <c r="CN34" s="702"/>
      <c r="CO34" s="702"/>
      <c r="CP34" s="702"/>
      <c r="CQ34" s="703"/>
      <c r="CR34" s="661">
        <v>3533108</v>
      </c>
      <c r="CS34" s="664"/>
      <c r="CT34" s="664"/>
      <c r="CU34" s="664"/>
      <c r="CV34" s="664"/>
      <c r="CW34" s="664"/>
      <c r="CX34" s="664"/>
      <c r="CY34" s="665"/>
      <c r="CZ34" s="666">
        <v>17.7</v>
      </c>
      <c r="DA34" s="695"/>
      <c r="DB34" s="695"/>
      <c r="DC34" s="696"/>
      <c r="DD34" s="669">
        <v>3151698</v>
      </c>
      <c r="DE34" s="664"/>
      <c r="DF34" s="664"/>
      <c r="DG34" s="664"/>
      <c r="DH34" s="664"/>
      <c r="DI34" s="664"/>
      <c r="DJ34" s="664"/>
      <c r="DK34" s="665"/>
      <c r="DL34" s="669">
        <v>2706005</v>
      </c>
      <c r="DM34" s="664"/>
      <c r="DN34" s="664"/>
      <c r="DO34" s="664"/>
      <c r="DP34" s="664"/>
      <c r="DQ34" s="664"/>
      <c r="DR34" s="664"/>
      <c r="DS34" s="664"/>
      <c r="DT34" s="664"/>
      <c r="DU34" s="664"/>
      <c r="DV34" s="665"/>
      <c r="DW34" s="666">
        <v>19.5</v>
      </c>
      <c r="DX34" s="695"/>
      <c r="DY34" s="695"/>
      <c r="DZ34" s="695"/>
      <c r="EA34" s="695"/>
      <c r="EB34" s="695"/>
      <c r="EC34" s="697"/>
    </row>
    <row r="35" spans="2:133" ht="11.25" customHeight="1" x14ac:dyDescent="0.15">
      <c r="B35" s="658" t="s">
        <v>332</v>
      </c>
      <c r="C35" s="659"/>
      <c r="D35" s="659"/>
      <c r="E35" s="659"/>
      <c r="F35" s="659"/>
      <c r="G35" s="659"/>
      <c r="H35" s="659"/>
      <c r="I35" s="659"/>
      <c r="J35" s="659"/>
      <c r="K35" s="659"/>
      <c r="L35" s="659"/>
      <c r="M35" s="659"/>
      <c r="N35" s="659"/>
      <c r="O35" s="659"/>
      <c r="P35" s="659"/>
      <c r="Q35" s="660"/>
      <c r="R35" s="661">
        <v>577800</v>
      </c>
      <c r="S35" s="664"/>
      <c r="T35" s="664"/>
      <c r="U35" s="664"/>
      <c r="V35" s="664"/>
      <c r="W35" s="664"/>
      <c r="X35" s="664"/>
      <c r="Y35" s="665"/>
      <c r="Z35" s="723">
        <v>2.7</v>
      </c>
      <c r="AA35" s="723"/>
      <c r="AB35" s="723"/>
      <c r="AC35" s="723"/>
      <c r="AD35" s="724" t="s">
        <v>187</v>
      </c>
      <c r="AE35" s="724"/>
      <c r="AF35" s="724"/>
      <c r="AG35" s="724"/>
      <c r="AH35" s="724"/>
      <c r="AI35" s="724"/>
      <c r="AJ35" s="724"/>
      <c r="AK35" s="724"/>
      <c r="AL35" s="666" t="s">
        <v>233</v>
      </c>
      <c r="AM35" s="667"/>
      <c r="AN35" s="667"/>
      <c r="AO35" s="725"/>
      <c r="AP35" s="234"/>
      <c r="AQ35" s="729" t="s">
        <v>333</v>
      </c>
      <c r="AR35" s="730"/>
      <c r="AS35" s="730"/>
      <c r="AT35" s="730"/>
      <c r="AU35" s="730"/>
      <c r="AV35" s="730"/>
      <c r="AW35" s="730"/>
      <c r="AX35" s="730"/>
      <c r="AY35" s="731"/>
      <c r="AZ35" s="726">
        <v>3204487</v>
      </c>
      <c r="BA35" s="727"/>
      <c r="BB35" s="727"/>
      <c r="BC35" s="727"/>
      <c r="BD35" s="727"/>
      <c r="BE35" s="727"/>
      <c r="BF35" s="728"/>
      <c r="BG35" s="732" t="s">
        <v>334</v>
      </c>
      <c r="BH35" s="733"/>
      <c r="BI35" s="733"/>
      <c r="BJ35" s="733"/>
      <c r="BK35" s="733"/>
      <c r="BL35" s="733"/>
      <c r="BM35" s="733"/>
      <c r="BN35" s="733"/>
      <c r="BO35" s="733"/>
      <c r="BP35" s="733"/>
      <c r="BQ35" s="733"/>
      <c r="BR35" s="733"/>
      <c r="BS35" s="733"/>
      <c r="BT35" s="733"/>
      <c r="BU35" s="734"/>
      <c r="BV35" s="726">
        <v>393099</v>
      </c>
      <c r="BW35" s="727"/>
      <c r="BX35" s="727"/>
      <c r="BY35" s="727"/>
      <c r="BZ35" s="727"/>
      <c r="CA35" s="727"/>
      <c r="CB35" s="728"/>
      <c r="CD35" s="705" t="s">
        <v>335</v>
      </c>
      <c r="CE35" s="702"/>
      <c r="CF35" s="702"/>
      <c r="CG35" s="702"/>
      <c r="CH35" s="702"/>
      <c r="CI35" s="702"/>
      <c r="CJ35" s="702"/>
      <c r="CK35" s="702"/>
      <c r="CL35" s="702"/>
      <c r="CM35" s="702"/>
      <c r="CN35" s="702"/>
      <c r="CO35" s="702"/>
      <c r="CP35" s="702"/>
      <c r="CQ35" s="703"/>
      <c r="CR35" s="661">
        <v>350999</v>
      </c>
      <c r="CS35" s="662"/>
      <c r="CT35" s="662"/>
      <c r="CU35" s="662"/>
      <c r="CV35" s="662"/>
      <c r="CW35" s="662"/>
      <c r="CX35" s="662"/>
      <c r="CY35" s="663"/>
      <c r="CZ35" s="666">
        <v>1.8</v>
      </c>
      <c r="DA35" s="695"/>
      <c r="DB35" s="695"/>
      <c r="DC35" s="696"/>
      <c r="DD35" s="669">
        <v>277951</v>
      </c>
      <c r="DE35" s="662"/>
      <c r="DF35" s="662"/>
      <c r="DG35" s="662"/>
      <c r="DH35" s="662"/>
      <c r="DI35" s="662"/>
      <c r="DJ35" s="662"/>
      <c r="DK35" s="663"/>
      <c r="DL35" s="669">
        <v>277951</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15">
      <c r="B36" s="658" t="s">
        <v>336</v>
      </c>
      <c r="C36" s="659"/>
      <c r="D36" s="659"/>
      <c r="E36" s="659"/>
      <c r="F36" s="659"/>
      <c r="G36" s="659"/>
      <c r="H36" s="659"/>
      <c r="I36" s="659"/>
      <c r="J36" s="659"/>
      <c r="K36" s="659"/>
      <c r="L36" s="659"/>
      <c r="M36" s="659"/>
      <c r="N36" s="659"/>
      <c r="O36" s="659"/>
      <c r="P36" s="659"/>
      <c r="Q36" s="660"/>
      <c r="R36" s="661" t="s">
        <v>187</v>
      </c>
      <c r="S36" s="664"/>
      <c r="T36" s="664"/>
      <c r="U36" s="664"/>
      <c r="V36" s="664"/>
      <c r="W36" s="664"/>
      <c r="X36" s="664"/>
      <c r="Y36" s="665"/>
      <c r="Z36" s="723" t="s">
        <v>251</v>
      </c>
      <c r="AA36" s="723"/>
      <c r="AB36" s="723"/>
      <c r="AC36" s="723"/>
      <c r="AD36" s="724" t="s">
        <v>233</v>
      </c>
      <c r="AE36" s="724"/>
      <c r="AF36" s="724"/>
      <c r="AG36" s="724"/>
      <c r="AH36" s="724"/>
      <c r="AI36" s="724"/>
      <c r="AJ36" s="724"/>
      <c r="AK36" s="724"/>
      <c r="AL36" s="666" t="s">
        <v>233</v>
      </c>
      <c r="AM36" s="667"/>
      <c r="AN36" s="667"/>
      <c r="AO36" s="725"/>
      <c r="AQ36" s="698" t="s">
        <v>337</v>
      </c>
      <c r="AR36" s="699"/>
      <c r="AS36" s="699"/>
      <c r="AT36" s="699"/>
      <c r="AU36" s="699"/>
      <c r="AV36" s="699"/>
      <c r="AW36" s="699"/>
      <c r="AX36" s="699"/>
      <c r="AY36" s="700"/>
      <c r="AZ36" s="661">
        <v>1136776</v>
      </c>
      <c r="BA36" s="664"/>
      <c r="BB36" s="664"/>
      <c r="BC36" s="664"/>
      <c r="BD36" s="662"/>
      <c r="BE36" s="662"/>
      <c r="BF36" s="701"/>
      <c r="BG36" s="705" t="s">
        <v>338</v>
      </c>
      <c r="BH36" s="702"/>
      <c r="BI36" s="702"/>
      <c r="BJ36" s="702"/>
      <c r="BK36" s="702"/>
      <c r="BL36" s="702"/>
      <c r="BM36" s="702"/>
      <c r="BN36" s="702"/>
      <c r="BO36" s="702"/>
      <c r="BP36" s="702"/>
      <c r="BQ36" s="702"/>
      <c r="BR36" s="702"/>
      <c r="BS36" s="702"/>
      <c r="BT36" s="702"/>
      <c r="BU36" s="703"/>
      <c r="BV36" s="661">
        <v>375971</v>
      </c>
      <c r="BW36" s="664"/>
      <c r="BX36" s="664"/>
      <c r="BY36" s="664"/>
      <c r="BZ36" s="664"/>
      <c r="CA36" s="664"/>
      <c r="CB36" s="704"/>
      <c r="CD36" s="705" t="s">
        <v>339</v>
      </c>
      <c r="CE36" s="702"/>
      <c r="CF36" s="702"/>
      <c r="CG36" s="702"/>
      <c r="CH36" s="702"/>
      <c r="CI36" s="702"/>
      <c r="CJ36" s="702"/>
      <c r="CK36" s="702"/>
      <c r="CL36" s="702"/>
      <c r="CM36" s="702"/>
      <c r="CN36" s="702"/>
      <c r="CO36" s="702"/>
      <c r="CP36" s="702"/>
      <c r="CQ36" s="703"/>
      <c r="CR36" s="661">
        <v>3363199</v>
      </c>
      <c r="CS36" s="664"/>
      <c r="CT36" s="664"/>
      <c r="CU36" s="664"/>
      <c r="CV36" s="664"/>
      <c r="CW36" s="664"/>
      <c r="CX36" s="664"/>
      <c r="CY36" s="665"/>
      <c r="CZ36" s="666">
        <v>16.8</v>
      </c>
      <c r="DA36" s="695"/>
      <c r="DB36" s="695"/>
      <c r="DC36" s="696"/>
      <c r="DD36" s="669">
        <v>3042127</v>
      </c>
      <c r="DE36" s="664"/>
      <c r="DF36" s="664"/>
      <c r="DG36" s="664"/>
      <c r="DH36" s="664"/>
      <c r="DI36" s="664"/>
      <c r="DJ36" s="664"/>
      <c r="DK36" s="665"/>
      <c r="DL36" s="669">
        <v>1705528</v>
      </c>
      <c r="DM36" s="664"/>
      <c r="DN36" s="664"/>
      <c r="DO36" s="664"/>
      <c r="DP36" s="664"/>
      <c r="DQ36" s="664"/>
      <c r="DR36" s="664"/>
      <c r="DS36" s="664"/>
      <c r="DT36" s="664"/>
      <c r="DU36" s="664"/>
      <c r="DV36" s="665"/>
      <c r="DW36" s="666">
        <v>12.3</v>
      </c>
      <c r="DX36" s="695"/>
      <c r="DY36" s="695"/>
      <c r="DZ36" s="695"/>
      <c r="EA36" s="695"/>
      <c r="EB36" s="695"/>
      <c r="EC36" s="697"/>
    </row>
    <row r="37" spans="2:133" ht="11.25" customHeight="1" x14ac:dyDescent="0.15">
      <c r="B37" s="658" t="s">
        <v>340</v>
      </c>
      <c r="C37" s="659"/>
      <c r="D37" s="659"/>
      <c r="E37" s="659"/>
      <c r="F37" s="659"/>
      <c r="G37" s="659"/>
      <c r="H37" s="659"/>
      <c r="I37" s="659"/>
      <c r="J37" s="659"/>
      <c r="K37" s="659"/>
      <c r="L37" s="659"/>
      <c r="M37" s="659"/>
      <c r="N37" s="659"/>
      <c r="O37" s="659"/>
      <c r="P37" s="659"/>
      <c r="Q37" s="660"/>
      <c r="R37" s="661">
        <v>78200</v>
      </c>
      <c r="S37" s="664"/>
      <c r="T37" s="664"/>
      <c r="U37" s="664"/>
      <c r="V37" s="664"/>
      <c r="W37" s="664"/>
      <c r="X37" s="664"/>
      <c r="Y37" s="665"/>
      <c r="Z37" s="723">
        <v>0.4</v>
      </c>
      <c r="AA37" s="723"/>
      <c r="AB37" s="723"/>
      <c r="AC37" s="723"/>
      <c r="AD37" s="724" t="s">
        <v>233</v>
      </c>
      <c r="AE37" s="724"/>
      <c r="AF37" s="724"/>
      <c r="AG37" s="724"/>
      <c r="AH37" s="724"/>
      <c r="AI37" s="724"/>
      <c r="AJ37" s="724"/>
      <c r="AK37" s="724"/>
      <c r="AL37" s="666" t="s">
        <v>251</v>
      </c>
      <c r="AM37" s="667"/>
      <c r="AN37" s="667"/>
      <c r="AO37" s="725"/>
      <c r="AQ37" s="698" t="s">
        <v>341</v>
      </c>
      <c r="AR37" s="699"/>
      <c r="AS37" s="699"/>
      <c r="AT37" s="699"/>
      <c r="AU37" s="699"/>
      <c r="AV37" s="699"/>
      <c r="AW37" s="699"/>
      <c r="AX37" s="699"/>
      <c r="AY37" s="700"/>
      <c r="AZ37" s="661">
        <v>756736</v>
      </c>
      <c r="BA37" s="664"/>
      <c r="BB37" s="664"/>
      <c r="BC37" s="664"/>
      <c r="BD37" s="662"/>
      <c r="BE37" s="662"/>
      <c r="BF37" s="701"/>
      <c r="BG37" s="705" t="s">
        <v>342</v>
      </c>
      <c r="BH37" s="702"/>
      <c r="BI37" s="702"/>
      <c r="BJ37" s="702"/>
      <c r="BK37" s="702"/>
      <c r="BL37" s="702"/>
      <c r="BM37" s="702"/>
      <c r="BN37" s="702"/>
      <c r="BO37" s="702"/>
      <c r="BP37" s="702"/>
      <c r="BQ37" s="702"/>
      <c r="BR37" s="702"/>
      <c r="BS37" s="702"/>
      <c r="BT37" s="702"/>
      <c r="BU37" s="703"/>
      <c r="BV37" s="661">
        <v>7608</v>
      </c>
      <c r="BW37" s="664"/>
      <c r="BX37" s="664"/>
      <c r="BY37" s="664"/>
      <c r="BZ37" s="664"/>
      <c r="CA37" s="664"/>
      <c r="CB37" s="704"/>
      <c r="CD37" s="705" t="s">
        <v>343</v>
      </c>
      <c r="CE37" s="702"/>
      <c r="CF37" s="702"/>
      <c r="CG37" s="702"/>
      <c r="CH37" s="702"/>
      <c r="CI37" s="702"/>
      <c r="CJ37" s="702"/>
      <c r="CK37" s="702"/>
      <c r="CL37" s="702"/>
      <c r="CM37" s="702"/>
      <c r="CN37" s="702"/>
      <c r="CO37" s="702"/>
      <c r="CP37" s="702"/>
      <c r="CQ37" s="703"/>
      <c r="CR37" s="661">
        <v>32234</v>
      </c>
      <c r="CS37" s="662"/>
      <c r="CT37" s="662"/>
      <c r="CU37" s="662"/>
      <c r="CV37" s="662"/>
      <c r="CW37" s="662"/>
      <c r="CX37" s="662"/>
      <c r="CY37" s="663"/>
      <c r="CZ37" s="666">
        <v>0.2</v>
      </c>
      <c r="DA37" s="695"/>
      <c r="DB37" s="695"/>
      <c r="DC37" s="696"/>
      <c r="DD37" s="669">
        <v>32234</v>
      </c>
      <c r="DE37" s="662"/>
      <c r="DF37" s="662"/>
      <c r="DG37" s="662"/>
      <c r="DH37" s="662"/>
      <c r="DI37" s="662"/>
      <c r="DJ37" s="662"/>
      <c r="DK37" s="663"/>
      <c r="DL37" s="669">
        <v>32234</v>
      </c>
      <c r="DM37" s="662"/>
      <c r="DN37" s="662"/>
      <c r="DO37" s="662"/>
      <c r="DP37" s="662"/>
      <c r="DQ37" s="662"/>
      <c r="DR37" s="662"/>
      <c r="DS37" s="662"/>
      <c r="DT37" s="662"/>
      <c r="DU37" s="662"/>
      <c r="DV37" s="663"/>
      <c r="DW37" s="666">
        <v>0.2</v>
      </c>
      <c r="DX37" s="695"/>
      <c r="DY37" s="695"/>
      <c r="DZ37" s="695"/>
      <c r="EA37" s="695"/>
      <c r="EB37" s="695"/>
      <c r="EC37" s="697"/>
    </row>
    <row r="38" spans="2:133" ht="11.25" customHeight="1" x14ac:dyDescent="0.15">
      <c r="B38" s="673" t="s">
        <v>344</v>
      </c>
      <c r="C38" s="674"/>
      <c r="D38" s="674"/>
      <c r="E38" s="674"/>
      <c r="F38" s="674"/>
      <c r="G38" s="674"/>
      <c r="H38" s="674"/>
      <c r="I38" s="674"/>
      <c r="J38" s="674"/>
      <c r="K38" s="674"/>
      <c r="L38" s="674"/>
      <c r="M38" s="674"/>
      <c r="N38" s="674"/>
      <c r="O38" s="674"/>
      <c r="P38" s="674"/>
      <c r="Q38" s="675"/>
      <c r="R38" s="676">
        <v>21554398</v>
      </c>
      <c r="S38" s="713"/>
      <c r="T38" s="713"/>
      <c r="U38" s="713"/>
      <c r="V38" s="713"/>
      <c r="W38" s="713"/>
      <c r="X38" s="713"/>
      <c r="Y38" s="718"/>
      <c r="Z38" s="719">
        <v>100</v>
      </c>
      <c r="AA38" s="719"/>
      <c r="AB38" s="719"/>
      <c r="AC38" s="719"/>
      <c r="AD38" s="720">
        <v>13815198</v>
      </c>
      <c r="AE38" s="720"/>
      <c r="AF38" s="720"/>
      <c r="AG38" s="720"/>
      <c r="AH38" s="720"/>
      <c r="AI38" s="720"/>
      <c r="AJ38" s="720"/>
      <c r="AK38" s="720"/>
      <c r="AL38" s="679">
        <v>100</v>
      </c>
      <c r="AM38" s="721"/>
      <c r="AN38" s="721"/>
      <c r="AO38" s="722"/>
      <c r="AQ38" s="698" t="s">
        <v>345</v>
      </c>
      <c r="AR38" s="699"/>
      <c r="AS38" s="699"/>
      <c r="AT38" s="699"/>
      <c r="AU38" s="699"/>
      <c r="AV38" s="699"/>
      <c r="AW38" s="699"/>
      <c r="AX38" s="699"/>
      <c r="AY38" s="700"/>
      <c r="AZ38" s="661" t="s">
        <v>233</v>
      </c>
      <c r="BA38" s="664"/>
      <c r="BB38" s="664"/>
      <c r="BC38" s="664"/>
      <c r="BD38" s="662"/>
      <c r="BE38" s="662"/>
      <c r="BF38" s="701"/>
      <c r="BG38" s="705" t="s">
        <v>346</v>
      </c>
      <c r="BH38" s="702"/>
      <c r="BI38" s="702"/>
      <c r="BJ38" s="702"/>
      <c r="BK38" s="702"/>
      <c r="BL38" s="702"/>
      <c r="BM38" s="702"/>
      <c r="BN38" s="702"/>
      <c r="BO38" s="702"/>
      <c r="BP38" s="702"/>
      <c r="BQ38" s="702"/>
      <c r="BR38" s="702"/>
      <c r="BS38" s="702"/>
      <c r="BT38" s="702"/>
      <c r="BU38" s="703"/>
      <c r="BV38" s="661">
        <v>12407</v>
      </c>
      <c r="BW38" s="664"/>
      <c r="BX38" s="664"/>
      <c r="BY38" s="664"/>
      <c r="BZ38" s="664"/>
      <c r="CA38" s="664"/>
      <c r="CB38" s="704"/>
      <c r="CD38" s="705" t="s">
        <v>347</v>
      </c>
      <c r="CE38" s="702"/>
      <c r="CF38" s="702"/>
      <c r="CG38" s="702"/>
      <c r="CH38" s="702"/>
      <c r="CI38" s="702"/>
      <c r="CJ38" s="702"/>
      <c r="CK38" s="702"/>
      <c r="CL38" s="702"/>
      <c r="CM38" s="702"/>
      <c r="CN38" s="702"/>
      <c r="CO38" s="702"/>
      <c r="CP38" s="702"/>
      <c r="CQ38" s="703"/>
      <c r="CR38" s="661">
        <v>1310975</v>
      </c>
      <c r="CS38" s="664"/>
      <c r="CT38" s="664"/>
      <c r="CU38" s="664"/>
      <c r="CV38" s="664"/>
      <c r="CW38" s="664"/>
      <c r="CX38" s="664"/>
      <c r="CY38" s="665"/>
      <c r="CZ38" s="666">
        <v>6.6</v>
      </c>
      <c r="DA38" s="695"/>
      <c r="DB38" s="695"/>
      <c r="DC38" s="696"/>
      <c r="DD38" s="669">
        <v>1107414</v>
      </c>
      <c r="DE38" s="664"/>
      <c r="DF38" s="664"/>
      <c r="DG38" s="664"/>
      <c r="DH38" s="664"/>
      <c r="DI38" s="664"/>
      <c r="DJ38" s="664"/>
      <c r="DK38" s="665"/>
      <c r="DL38" s="669">
        <v>944391</v>
      </c>
      <c r="DM38" s="664"/>
      <c r="DN38" s="664"/>
      <c r="DO38" s="664"/>
      <c r="DP38" s="664"/>
      <c r="DQ38" s="664"/>
      <c r="DR38" s="664"/>
      <c r="DS38" s="664"/>
      <c r="DT38" s="664"/>
      <c r="DU38" s="664"/>
      <c r="DV38" s="665"/>
      <c r="DW38" s="666">
        <v>6.8</v>
      </c>
      <c r="DX38" s="695"/>
      <c r="DY38" s="695"/>
      <c r="DZ38" s="695"/>
      <c r="EA38" s="695"/>
      <c r="EB38" s="695"/>
      <c r="EC38" s="697"/>
    </row>
    <row r="39" spans="2:133" ht="11.25" customHeight="1" x14ac:dyDescent="0.15">
      <c r="AQ39" s="698" t="s">
        <v>348</v>
      </c>
      <c r="AR39" s="699"/>
      <c r="AS39" s="699"/>
      <c r="AT39" s="699"/>
      <c r="AU39" s="699"/>
      <c r="AV39" s="699"/>
      <c r="AW39" s="699"/>
      <c r="AX39" s="699"/>
      <c r="AY39" s="700"/>
      <c r="AZ39" s="661" t="s">
        <v>233</v>
      </c>
      <c r="BA39" s="664"/>
      <c r="BB39" s="664"/>
      <c r="BC39" s="664"/>
      <c r="BD39" s="662"/>
      <c r="BE39" s="662"/>
      <c r="BF39" s="701"/>
      <c r="BG39" s="706" t="s">
        <v>349</v>
      </c>
      <c r="BH39" s="707"/>
      <c r="BI39" s="707"/>
      <c r="BJ39" s="707"/>
      <c r="BK39" s="707"/>
      <c r="BL39" s="235"/>
      <c r="BM39" s="702" t="s">
        <v>350</v>
      </c>
      <c r="BN39" s="702"/>
      <c r="BO39" s="702"/>
      <c r="BP39" s="702"/>
      <c r="BQ39" s="702"/>
      <c r="BR39" s="702"/>
      <c r="BS39" s="702"/>
      <c r="BT39" s="702"/>
      <c r="BU39" s="703"/>
      <c r="BV39" s="661">
        <v>103</v>
      </c>
      <c r="BW39" s="664"/>
      <c r="BX39" s="664"/>
      <c r="BY39" s="664"/>
      <c r="BZ39" s="664"/>
      <c r="CA39" s="664"/>
      <c r="CB39" s="704"/>
      <c r="CD39" s="705" t="s">
        <v>351</v>
      </c>
      <c r="CE39" s="702"/>
      <c r="CF39" s="702"/>
      <c r="CG39" s="702"/>
      <c r="CH39" s="702"/>
      <c r="CI39" s="702"/>
      <c r="CJ39" s="702"/>
      <c r="CK39" s="702"/>
      <c r="CL39" s="702"/>
      <c r="CM39" s="702"/>
      <c r="CN39" s="702"/>
      <c r="CO39" s="702"/>
      <c r="CP39" s="702"/>
      <c r="CQ39" s="703"/>
      <c r="CR39" s="661">
        <v>264063</v>
      </c>
      <c r="CS39" s="662"/>
      <c r="CT39" s="662"/>
      <c r="CU39" s="662"/>
      <c r="CV39" s="662"/>
      <c r="CW39" s="662"/>
      <c r="CX39" s="662"/>
      <c r="CY39" s="663"/>
      <c r="CZ39" s="666">
        <v>1.3</v>
      </c>
      <c r="DA39" s="695"/>
      <c r="DB39" s="695"/>
      <c r="DC39" s="696"/>
      <c r="DD39" s="669">
        <v>263200</v>
      </c>
      <c r="DE39" s="662"/>
      <c r="DF39" s="662"/>
      <c r="DG39" s="662"/>
      <c r="DH39" s="662"/>
      <c r="DI39" s="662"/>
      <c r="DJ39" s="662"/>
      <c r="DK39" s="663"/>
      <c r="DL39" s="669" t="s">
        <v>233</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352</v>
      </c>
      <c r="AR40" s="699"/>
      <c r="AS40" s="699"/>
      <c r="AT40" s="699"/>
      <c r="AU40" s="699"/>
      <c r="AV40" s="699"/>
      <c r="AW40" s="699"/>
      <c r="AX40" s="699"/>
      <c r="AY40" s="700"/>
      <c r="AZ40" s="661">
        <v>387722</v>
      </c>
      <c r="BA40" s="664"/>
      <c r="BB40" s="664"/>
      <c r="BC40" s="664"/>
      <c r="BD40" s="662"/>
      <c r="BE40" s="662"/>
      <c r="BF40" s="701"/>
      <c r="BG40" s="706"/>
      <c r="BH40" s="707"/>
      <c r="BI40" s="707"/>
      <c r="BJ40" s="707"/>
      <c r="BK40" s="707"/>
      <c r="BL40" s="235"/>
      <c r="BM40" s="702" t="s">
        <v>353</v>
      </c>
      <c r="BN40" s="702"/>
      <c r="BO40" s="702"/>
      <c r="BP40" s="702"/>
      <c r="BQ40" s="702"/>
      <c r="BR40" s="702"/>
      <c r="BS40" s="702"/>
      <c r="BT40" s="702"/>
      <c r="BU40" s="703"/>
      <c r="BV40" s="661" t="s">
        <v>233</v>
      </c>
      <c r="BW40" s="664"/>
      <c r="BX40" s="664"/>
      <c r="BY40" s="664"/>
      <c r="BZ40" s="664"/>
      <c r="CA40" s="664"/>
      <c r="CB40" s="704"/>
      <c r="CD40" s="705" t="s">
        <v>354</v>
      </c>
      <c r="CE40" s="702"/>
      <c r="CF40" s="702"/>
      <c r="CG40" s="702"/>
      <c r="CH40" s="702"/>
      <c r="CI40" s="702"/>
      <c r="CJ40" s="702"/>
      <c r="CK40" s="702"/>
      <c r="CL40" s="702"/>
      <c r="CM40" s="702"/>
      <c r="CN40" s="702"/>
      <c r="CO40" s="702"/>
      <c r="CP40" s="702"/>
      <c r="CQ40" s="703"/>
      <c r="CR40" s="661">
        <v>82935</v>
      </c>
      <c r="CS40" s="664"/>
      <c r="CT40" s="664"/>
      <c r="CU40" s="664"/>
      <c r="CV40" s="664"/>
      <c r="CW40" s="664"/>
      <c r="CX40" s="664"/>
      <c r="CY40" s="665"/>
      <c r="CZ40" s="666">
        <v>0.4</v>
      </c>
      <c r="DA40" s="695"/>
      <c r="DB40" s="695"/>
      <c r="DC40" s="696"/>
      <c r="DD40" s="669">
        <v>82935</v>
      </c>
      <c r="DE40" s="664"/>
      <c r="DF40" s="664"/>
      <c r="DG40" s="664"/>
      <c r="DH40" s="664"/>
      <c r="DI40" s="664"/>
      <c r="DJ40" s="664"/>
      <c r="DK40" s="665"/>
      <c r="DL40" s="669" t="s">
        <v>233</v>
      </c>
      <c r="DM40" s="664"/>
      <c r="DN40" s="664"/>
      <c r="DO40" s="664"/>
      <c r="DP40" s="664"/>
      <c r="DQ40" s="664"/>
      <c r="DR40" s="664"/>
      <c r="DS40" s="664"/>
      <c r="DT40" s="664"/>
      <c r="DU40" s="664"/>
      <c r="DV40" s="665"/>
      <c r="DW40" s="666" t="s">
        <v>251</v>
      </c>
      <c r="DX40" s="695"/>
      <c r="DY40" s="695"/>
      <c r="DZ40" s="695"/>
      <c r="EA40" s="695"/>
      <c r="EB40" s="695"/>
      <c r="EC40" s="697"/>
    </row>
    <row r="41" spans="2:133" ht="11.25" customHeight="1" x14ac:dyDescent="0.15">
      <c r="AQ41" s="710" t="s">
        <v>355</v>
      </c>
      <c r="AR41" s="711"/>
      <c r="AS41" s="711"/>
      <c r="AT41" s="711"/>
      <c r="AU41" s="711"/>
      <c r="AV41" s="711"/>
      <c r="AW41" s="711"/>
      <c r="AX41" s="711"/>
      <c r="AY41" s="712"/>
      <c r="AZ41" s="676">
        <v>923253</v>
      </c>
      <c r="BA41" s="713"/>
      <c r="BB41" s="713"/>
      <c r="BC41" s="713"/>
      <c r="BD41" s="677"/>
      <c r="BE41" s="677"/>
      <c r="BF41" s="714"/>
      <c r="BG41" s="708"/>
      <c r="BH41" s="709"/>
      <c r="BI41" s="709"/>
      <c r="BJ41" s="709"/>
      <c r="BK41" s="709"/>
      <c r="BL41" s="236"/>
      <c r="BM41" s="715" t="s">
        <v>356</v>
      </c>
      <c r="BN41" s="715"/>
      <c r="BO41" s="715"/>
      <c r="BP41" s="715"/>
      <c r="BQ41" s="715"/>
      <c r="BR41" s="715"/>
      <c r="BS41" s="715"/>
      <c r="BT41" s="715"/>
      <c r="BU41" s="716"/>
      <c r="BV41" s="676">
        <v>304</v>
      </c>
      <c r="BW41" s="713"/>
      <c r="BX41" s="713"/>
      <c r="BY41" s="713"/>
      <c r="BZ41" s="713"/>
      <c r="CA41" s="713"/>
      <c r="CB41" s="717"/>
      <c r="CD41" s="705" t="s">
        <v>357</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251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359</v>
      </c>
      <c r="CE42" s="659"/>
      <c r="CF42" s="659"/>
      <c r="CG42" s="659"/>
      <c r="CH42" s="659"/>
      <c r="CI42" s="659"/>
      <c r="CJ42" s="659"/>
      <c r="CK42" s="659"/>
      <c r="CL42" s="659"/>
      <c r="CM42" s="659"/>
      <c r="CN42" s="659"/>
      <c r="CO42" s="659"/>
      <c r="CP42" s="659"/>
      <c r="CQ42" s="660"/>
      <c r="CR42" s="661">
        <v>1925405</v>
      </c>
      <c r="CS42" s="664"/>
      <c r="CT42" s="664"/>
      <c r="CU42" s="664"/>
      <c r="CV42" s="664"/>
      <c r="CW42" s="664"/>
      <c r="CX42" s="664"/>
      <c r="CY42" s="665"/>
      <c r="CZ42" s="666">
        <v>9.6</v>
      </c>
      <c r="DA42" s="667"/>
      <c r="DB42" s="667"/>
      <c r="DC42" s="668"/>
      <c r="DD42" s="669">
        <v>682976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361</v>
      </c>
      <c r="CE43" s="659"/>
      <c r="CF43" s="659"/>
      <c r="CG43" s="659"/>
      <c r="CH43" s="659"/>
      <c r="CI43" s="659"/>
      <c r="CJ43" s="659"/>
      <c r="CK43" s="659"/>
      <c r="CL43" s="659"/>
      <c r="CM43" s="659"/>
      <c r="CN43" s="659"/>
      <c r="CO43" s="659"/>
      <c r="CP43" s="659"/>
      <c r="CQ43" s="660"/>
      <c r="CR43" s="661">
        <v>122660</v>
      </c>
      <c r="CS43" s="662"/>
      <c r="CT43" s="662"/>
      <c r="CU43" s="662"/>
      <c r="CV43" s="662"/>
      <c r="CW43" s="662"/>
      <c r="CX43" s="662"/>
      <c r="CY43" s="663"/>
      <c r="CZ43" s="666">
        <v>0.6</v>
      </c>
      <c r="DA43" s="695"/>
      <c r="DB43" s="695"/>
      <c r="DC43" s="696"/>
      <c r="DD43" s="669">
        <v>122660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362</v>
      </c>
      <c r="CD44" s="689" t="s">
        <v>313</v>
      </c>
      <c r="CE44" s="690"/>
      <c r="CF44" s="658" t="s">
        <v>363</v>
      </c>
      <c r="CG44" s="659"/>
      <c r="CH44" s="659"/>
      <c r="CI44" s="659"/>
      <c r="CJ44" s="659"/>
      <c r="CK44" s="659"/>
      <c r="CL44" s="659"/>
      <c r="CM44" s="659"/>
      <c r="CN44" s="659"/>
      <c r="CO44" s="659"/>
      <c r="CP44" s="659"/>
      <c r="CQ44" s="660"/>
      <c r="CR44" s="661">
        <v>1911056</v>
      </c>
      <c r="CS44" s="664"/>
      <c r="CT44" s="664"/>
      <c r="CU44" s="664"/>
      <c r="CV44" s="664"/>
      <c r="CW44" s="664"/>
      <c r="CX44" s="664"/>
      <c r="CY44" s="665"/>
      <c r="CZ44" s="666">
        <v>9.6</v>
      </c>
      <c r="DA44" s="667"/>
      <c r="DB44" s="667"/>
      <c r="DC44" s="668"/>
      <c r="DD44" s="669">
        <v>668627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364</v>
      </c>
      <c r="CG45" s="659"/>
      <c r="CH45" s="659"/>
      <c r="CI45" s="659"/>
      <c r="CJ45" s="659"/>
      <c r="CK45" s="659"/>
      <c r="CL45" s="659"/>
      <c r="CM45" s="659"/>
      <c r="CN45" s="659"/>
      <c r="CO45" s="659"/>
      <c r="CP45" s="659"/>
      <c r="CQ45" s="660"/>
      <c r="CR45" s="661">
        <v>820596</v>
      </c>
      <c r="CS45" s="662"/>
      <c r="CT45" s="662"/>
      <c r="CU45" s="662"/>
      <c r="CV45" s="662"/>
      <c r="CW45" s="662"/>
      <c r="CX45" s="662"/>
      <c r="CY45" s="663"/>
      <c r="CZ45" s="666">
        <v>4.0999999999999996</v>
      </c>
      <c r="DA45" s="695"/>
      <c r="DB45" s="695"/>
      <c r="DC45" s="696"/>
      <c r="DD45" s="669">
        <v>132557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365</v>
      </c>
      <c r="CG46" s="659"/>
      <c r="CH46" s="659"/>
      <c r="CI46" s="659"/>
      <c r="CJ46" s="659"/>
      <c r="CK46" s="659"/>
      <c r="CL46" s="659"/>
      <c r="CM46" s="659"/>
      <c r="CN46" s="659"/>
      <c r="CO46" s="659"/>
      <c r="CP46" s="659"/>
      <c r="CQ46" s="660"/>
      <c r="CR46" s="661">
        <v>1039106</v>
      </c>
      <c r="CS46" s="664"/>
      <c r="CT46" s="664"/>
      <c r="CU46" s="664"/>
      <c r="CV46" s="664"/>
      <c r="CW46" s="664"/>
      <c r="CX46" s="664"/>
      <c r="CY46" s="665"/>
      <c r="CZ46" s="666">
        <v>5.2</v>
      </c>
      <c r="DA46" s="667"/>
      <c r="DB46" s="667"/>
      <c r="DC46" s="668"/>
      <c r="DD46" s="669">
        <v>501216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366</v>
      </c>
      <c r="CG47" s="659"/>
      <c r="CH47" s="659"/>
      <c r="CI47" s="659"/>
      <c r="CJ47" s="659"/>
      <c r="CK47" s="659"/>
      <c r="CL47" s="659"/>
      <c r="CM47" s="659"/>
      <c r="CN47" s="659"/>
      <c r="CO47" s="659"/>
      <c r="CP47" s="659"/>
      <c r="CQ47" s="660"/>
      <c r="CR47" s="661">
        <v>14349</v>
      </c>
      <c r="CS47" s="662"/>
      <c r="CT47" s="662"/>
      <c r="CU47" s="662"/>
      <c r="CV47" s="662"/>
      <c r="CW47" s="662"/>
      <c r="CX47" s="662"/>
      <c r="CY47" s="663"/>
      <c r="CZ47" s="666">
        <v>0.1</v>
      </c>
      <c r="DA47" s="695"/>
      <c r="DB47" s="695"/>
      <c r="DC47" s="696"/>
      <c r="DD47" s="669">
        <v>14349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367</v>
      </c>
      <c r="CG48" s="659"/>
      <c r="CH48" s="659"/>
      <c r="CI48" s="659"/>
      <c r="CJ48" s="659"/>
      <c r="CK48" s="659"/>
      <c r="CL48" s="659"/>
      <c r="CM48" s="659"/>
      <c r="CN48" s="659"/>
      <c r="CO48" s="659"/>
      <c r="CP48" s="659"/>
      <c r="CQ48" s="660"/>
      <c r="CR48" s="661" t="s">
        <v>251</v>
      </c>
      <c r="CS48" s="664"/>
      <c r="CT48" s="664"/>
      <c r="CU48" s="664"/>
      <c r="CV48" s="664"/>
      <c r="CW48" s="664"/>
      <c r="CX48" s="664"/>
      <c r="CY48" s="665"/>
      <c r="CZ48" s="666" t="s">
        <v>233</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368</v>
      </c>
      <c r="CE49" s="674"/>
      <c r="CF49" s="674"/>
      <c r="CG49" s="674"/>
      <c r="CH49" s="674"/>
      <c r="CI49" s="674"/>
      <c r="CJ49" s="674"/>
      <c r="CK49" s="674"/>
      <c r="CL49" s="674"/>
      <c r="CM49" s="674"/>
      <c r="CN49" s="674"/>
      <c r="CO49" s="674"/>
      <c r="CP49" s="674"/>
      <c r="CQ49" s="675"/>
      <c r="CR49" s="676">
        <v>19961576</v>
      </c>
      <c r="CS49" s="677"/>
      <c r="CT49" s="677"/>
      <c r="CU49" s="677"/>
      <c r="CV49" s="677"/>
      <c r="CW49" s="677"/>
      <c r="CX49" s="677"/>
      <c r="CY49" s="678"/>
      <c r="CZ49" s="679">
        <v>100</v>
      </c>
      <c r="DA49" s="680"/>
      <c r="DB49" s="680"/>
      <c r="DC49" s="681"/>
      <c r="DD49" s="682">
        <v>15054553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tOomGmAELGPDbBW1oIndCCYm6YIznlzq/Aw7vKtV690wQQpBF+v/+VuOkU6O6eGmkYNCIIe8Y9DpFVHK67nYA==" saltValue="SuybIvukQvo8KphYfqjZe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370</v>
      </c>
      <c r="DK2" s="1200"/>
      <c r="DL2" s="1200"/>
      <c r="DM2" s="1200"/>
      <c r="DN2" s="1200"/>
      <c r="DO2" s="1201"/>
      <c r="DP2" s="249"/>
      <c r="DQ2" s="1199" t="s">
        <v>371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374</v>
      </c>
      <c r="B5" s="1085"/>
      <c r="C5" s="1085"/>
      <c r="D5" s="1085"/>
      <c r="E5" s="1085"/>
      <c r="F5" s="1085"/>
      <c r="G5" s="1085"/>
      <c r="H5" s="1085"/>
      <c r="I5" s="1085"/>
      <c r="J5" s="1085"/>
      <c r="K5" s="1085"/>
      <c r="L5" s="1085"/>
      <c r="M5" s="1085"/>
      <c r="N5" s="1085"/>
      <c r="O5" s="1085"/>
      <c r="P5" s="1086"/>
      <c r="Q5" s="1090" t="s">
        <v>375</v>
      </c>
      <c r="R5" s="1091"/>
      <c r="S5" s="1091"/>
      <c r="T5" s="1091"/>
      <c r="U5" s="1092"/>
      <c r="V5" s="1090" t="s">
        <v>376</v>
      </c>
      <c r="W5" s="1091"/>
      <c r="X5" s="1091"/>
      <c r="Y5" s="1091"/>
      <c r="Z5" s="1092"/>
      <c r="AA5" s="1090" t="s">
        <v>377</v>
      </c>
      <c r="AB5" s="1091"/>
      <c r="AC5" s="1091"/>
      <c r="AD5" s="1091"/>
      <c r="AE5" s="1091"/>
      <c r="AF5" s="1202" t="s">
        <v>378</v>
      </c>
      <c r="AG5" s="1091"/>
      <c r="AH5" s="1091"/>
      <c r="AI5" s="1091"/>
      <c r="AJ5" s="1106"/>
      <c r="AK5" s="1091" t="s">
        <v>379</v>
      </c>
      <c r="AL5" s="1091"/>
      <c r="AM5" s="1091"/>
      <c r="AN5" s="1091"/>
      <c r="AO5" s="1092"/>
      <c r="AP5" s="1090" t="s">
        <v>380</v>
      </c>
      <c r="AQ5" s="1091"/>
      <c r="AR5" s="1091"/>
      <c r="AS5" s="1091"/>
      <c r="AT5" s="1092"/>
      <c r="AU5" s="1090" t="s">
        <v>381</v>
      </c>
      <c r="AV5" s="1091"/>
      <c r="AW5" s="1091"/>
      <c r="AX5" s="1091"/>
      <c r="AY5" s="1106"/>
      <c r="AZ5" s="256"/>
      <c r="BA5" s="256"/>
      <c r="BB5" s="256"/>
      <c r="BC5" s="256"/>
      <c r="BD5" s="256"/>
      <c r="BE5" s="257"/>
      <c r="BF5" s="257"/>
      <c r="BG5" s="257"/>
      <c r="BH5" s="257"/>
      <c r="BI5" s="257"/>
      <c r="BJ5" s="257"/>
      <c r="BK5" s="257"/>
      <c r="BL5" s="257"/>
      <c r="BM5" s="257"/>
      <c r="BN5" s="257"/>
      <c r="BO5" s="257"/>
      <c r="BP5" s="257"/>
      <c r="BQ5" s="1084" t="s">
        <v>382</v>
      </c>
      <c r="BR5" s="1085"/>
      <c r="BS5" s="1085"/>
      <c r="BT5" s="1085"/>
      <c r="BU5" s="1085"/>
      <c r="BV5" s="1085"/>
      <c r="BW5" s="1085"/>
      <c r="BX5" s="1085"/>
      <c r="BY5" s="1085"/>
      <c r="BZ5" s="1085"/>
      <c r="CA5" s="1085"/>
      <c r="CB5" s="1085"/>
      <c r="CC5" s="1085"/>
      <c r="CD5" s="1085"/>
      <c r="CE5" s="1085"/>
      <c r="CF5" s="1085"/>
      <c r="CG5" s="1086"/>
      <c r="CH5" s="1090" t="s">
        <v>383</v>
      </c>
      <c r="CI5" s="1091"/>
      <c r="CJ5" s="1091"/>
      <c r="CK5" s="1091"/>
      <c r="CL5" s="1092"/>
      <c r="CM5" s="1090" t="s">
        <v>384</v>
      </c>
      <c r="CN5" s="1091"/>
      <c r="CO5" s="1091"/>
      <c r="CP5" s="1091"/>
      <c r="CQ5" s="1092"/>
      <c r="CR5" s="1090" t="s">
        <v>385</v>
      </c>
      <c r="CS5" s="1091"/>
      <c r="CT5" s="1091"/>
      <c r="CU5" s="1091"/>
      <c r="CV5" s="1092"/>
      <c r="CW5" s="1090" t="s">
        <v>386</v>
      </c>
      <c r="CX5" s="1091"/>
      <c r="CY5" s="1091"/>
      <c r="CZ5" s="1091"/>
      <c r="DA5" s="1092"/>
      <c r="DB5" s="1090" t="s">
        <v>387</v>
      </c>
      <c r="DC5" s="1091"/>
      <c r="DD5" s="1091"/>
      <c r="DE5" s="1091"/>
      <c r="DF5" s="1092"/>
      <c r="DG5" s="1187" t="s">
        <v>388</v>
      </c>
      <c r="DH5" s="1188"/>
      <c r="DI5" s="1188"/>
      <c r="DJ5" s="1188"/>
      <c r="DK5" s="1189"/>
      <c r="DL5" s="1187" t="s">
        <v>389</v>
      </c>
      <c r="DM5" s="1188"/>
      <c r="DN5" s="1188"/>
      <c r="DO5" s="1188"/>
      <c r="DP5" s="1189"/>
      <c r="DQ5" s="1090" t="s">
        <v>390</v>
      </c>
      <c r="DR5" s="1091"/>
      <c r="DS5" s="1091"/>
      <c r="DT5" s="1091"/>
      <c r="DU5" s="1092"/>
      <c r="DV5" s="1090" t="s">
        <v>381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391</v>
      </c>
      <c r="C7" s="1140"/>
      <c r="D7" s="1140"/>
      <c r="E7" s="1140"/>
      <c r="F7" s="1140"/>
      <c r="G7" s="1140"/>
      <c r="H7" s="1140"/>
      <c r="I7" s="1140"/>
      <c r="J7" s="1140"/>
      <c r="K7" s="1140"/>
      <c r="L7" s="1140"/>
      <c r="M7" s="1140"/>
      <c r="N7" s="1140"/>
      <c r="O7" s="1140"/>
      <c r="P7" s="1141"/>
      <c r="Q7" s="1193">
        <v>21554</v>
      </c>
      <c r="R7" s="1194"/>
      <c r="S7" s="1194"/>
      <c r="T7" s="1194"/>
      <c r="U7" s="1194"/>
      <c r="V7" s="1194">
        <v>19962</v>
      </c>
      <c r="W7" s="1194"/>
      <c r="X7" s="1194"/>
      <c r="Y7" s="1194"/>
      <c r="Z7" s="1194"/>
      <c r="AA7" s="1194">
        <v>1593</v>
      </c>
      <c r="AB7" s="1194"/>
      <c r="AC7" s="1194"/>
      <c r="AD7" s="1194"/>
      <c r="AE7" s="1195"/>
      <c r="AF7" s="1196">
        <v>1365</v>
      </c>
      <c r="AG7" s="1197"/>
      <c r="AH7" s="1197"/>
      <c r="AI7" s="1197"/>
      <c r="AJ7" s="1198"/>
      <c r="AK7" s="1180">
        <v>999</v>
      </c>
      <c r="AL7" s="1181"/>
      <c r="AM7" s="1181"/>
      <c r="AN7" s="1181"/>
      <c r="AO7" s="1181"/>
      <c r="AP7" s="1181">
        <v>16543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586</v>
      </c>
      <c r="BS7" s="1184" t="s">
        <v>584</v>
      </c>
      <c r="BT7" s="1185"/>
      <c r="BU7" s="1185"/>
      <c r="BV7" s="1185"/>
      <c r="BW7" s="1185"/>
      <c r="BX7" s="1185"/>
      <c r="BY7" s="1185"/>
      <c r="BZ7" s="1185"/>
      <c r="CA7" s="1185"/>
      <c r="CB7" s="1185"/>
      <c r="CC7" s="1185"/>
      <c r="CD7" s="1185"/>
      <c r="CE7" s="1185"/>
      <c r="CF7" s="1185"/>
      <c r="CG7" s="1186"/>
      <c r="CH7" s="1177">
        <v>1</v>
      </c>
      <c r="CI7" s="1178"/>
      <c r="CJ7" s="1178"/>
      <c r="CK7" s="1178"/>
      <c r="CL7" s="1179"/>
      <c r="CM7" s="1177">
        <v>40</v>
      </c>
      <c r="CN7" s="1178"/>
      <c r="CO7" s="1178"/>
      <c r="CP7" s="1178"/>
      <c r="CQ7" s="1179"/>
      <c r="CR7" s="1177">
        <v>5</v>
      </c>
      <c r="CS7" s="1178"/>
      <c r="CT7" s="1178"/>
      <c r="CU7" s="1178"/>
      <c r="CV7" s="1179"/>
      <c r="CW7" s="1177" t="s">
        <v>585</v>
      </c>
      <c r="CX7" s="1178"/>
      <c r="CY7" s="1178"/>
      <c r="CZ7" s="1178"/>
      <c r="DA7" s="1179"/>
      <c r="DB7" s="1177">
        <v>92</v>
      </c>
      <c r="DC7" s="1178"/>
      <c r="DD7" s="1178"/>
      <c r="DE7" s="1178"/>
      <c r="DF7" s="1179"/>
      <c r="DG7" s="1177">
        <v>160</v>
      </c>
      <c r="DH7" s="1178"/>
      <c r="DI7" s="1178"/>
      <c r="DJ7" s="1178"/>
      <c r="DK7" s="1179"/>
      <c r="DL7" s="1177" t="s">
        <v>581</v>
      </c>
      <c r="DM7" s="1178"/>
      <c r="DN7" s="1178"/>
      <c r="DO7" s="1178"/>
      <c r="DP7" s="1179"/>
      <c r="DQ7" s="1177">
        <v>160</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393</v>
      </c>
      <c r="B23" s="1033" t="s">
        <v>394</v>
      </c>
      <c r="C23" s="1034"/>
      <c r="D23" s="1034"/>
      <c r="E23" s="1034"/>
      <c r="F23" s="1034"/>
      <c r="G23" s="1034"/>
      <c r="H23" s="1034"/>
      <c r="I23" s="1034"/>
      <c r="J23" s="1034"/>
      <c r="K23" s="1034"/>
      <c r="L23" s="1034"/>
      <c r="M23" s="1034"/>
      <c r="N23" s="1034"/>
      <c r="O23" s="1034"/>
      <c r="P23" s="1035"/>
      <c r="Q23" s="1157">
        <v>21554</v>
      </c>
      <c r="R23" s="1158"/>
      <c r="S23" s="1158"/>
      <c r="T23" s="1158"/>
      <c r="U23" s="1158"/>
      <c r="V23" s="1158">
        <v>19962</v>
      </c>
      <c r="W23" s="1158"/>
      <c r="X23" s="1158"/>
      <c r="Y23" s="1158"/>
      <c r="Z23" s="1158"/>
      <c r="AA23" s="1158">
        <v>1593</v>
      </c>
      <c r="AB23" s="1158"/>
      <c r="AC23" s="1158"/>
      <c r="AD23" s="1158"/>
      <c r="AE23" s="1159"/>
      <c r="AF23" s="1160">
        <v>1365</v>
      </c>
      <c r="AG23" s="1158"/>
      <c r="AH23" s="1158"/>
      <c r="AI23" s="1158"/>
      <c r="AJ23" s="1161"/>
      <c r="AK23" s="1162"/>
      <c r="AL23" s="1163"/>
      <c r="AM23" s="1163"/>
      <c r="AN23" s="1163"/>
      <c r="AO23" s="1163"/>
      <c r="AP23" s="1158">
        <v>16543</v>
      </c>
      <c r="AQ23" s="1158"/>
      <c r="AR23" s="1158"/>
      <c r="AS23" s="1158"/>
      <c r="AT23" s="1158"/>
      <c r="AU23" s="1164"/>
      <c r="AV23" s="1164"/>
      <c r="AW23" s="1164"/>
      <c r="AX23" s="1164"/>
      <c r="AY23" s="1165"/>
      <c r="AZ23" s="1154" t="s">
        <v>395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374</v>
      </c>
      <c r="B26" s="1085"/>
      <c r="C26" s="1085"/>
      <c r="D26" s="1085"/>
      <c r="E26" s="1085"/>
      <c r="F26" s="1085"/>
      <c r="G26" s="1085"/>
      <c r="H26" s="1085"/>
      <c r="I26" s="1085"/>
      <c r="J26" s="1085"/>
      <c r="K26" s="1085"/>
      <c r="L26" s="1085"/>
      <c r="M26" s="1085"/>
      <c r="N26" s="1085"/>
      <c r="O26" s="1085"/>
      <c r="P26" s="1086"/>
      <c r="Q26" s="1090" t="s">
        <v>398</v>
      </c>
      <c r="R26" s="1091"/>
      <c r="S26" s="1091"/>
      <c r="T26" s="1091"/>
      <c r="U26" s="1092"/>
      <c r="V26" s="1090" t="s">
        <v>399</v>
      </c>
      <c r="W26" s="1091"/>
      <c r="X26" s="1091"/>
      <c r="Y26" s="1091"/>
      <c r="Z26" s="1092"/>
      <c r="AA26" s="1090" t="s">
        <v>400</v>
      </c>
      <c r="AB26" s="1091"/>
      <c r="AC26" s="1091"/>
      <c r="AD26" s="1091"/>
      <c r="AE26" s="1091"/>
      <c r="AF26" s="1148" t="s">
        <v>401</v>
      </c>
      <c r="AG26" s="1097"/>
      <c r="AH26" s="1097"/>
      <c r="AI26" s="1097"/>
      <c r="AJ26" s="1149"/>
      <c r="AK26" s="1091" t="s">
        <v>402</v>
      </c>
      <c r="AL26" s="1091"/>
      <c r="AM26" s="1091"/>
      <c r="AN26" s="1091"/>
      <c r="AO26" s="1092"/>
      <c r="AP26" s="1090" t="s">
        <v>403</v>
      </c>
      <c r="AQ26" s="1091"/>
      <c r="AR26" s="1091"/>
      <c r="AS26" s="1091"/>
      <c r="AT26" s="1092"/>
      <c r="AU26" s="1090" t="s">
        <v>404</v>
      </c>
      <c r="AV26" s="1091"/>
      <c r="AW26" s="1091"/>
      <c r="AX26" s="1091"/>
      <c r="AY26" s="1092"/>
      <c r="AZ26" s="1090" t="s">
        <v>405</v>
      </c>
      <c r="BA26" s="1091"/>
      <c r="BB26" s="1091"/>
      <c r="BC26" s="1091"/>
      <c r="BD26" s="1092"/>
      <c r="BE26" s="1090" t="s">
        <v>381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406</v>
      </c>
      <c r="C28" s="1140"/>
      <c r="D28" s="1140"/>
      <c r="E28" s="1140"/>
      <c r="F28" s="1140"/>
      <c r="G28" s="1140"/>
      <c r="H28" s="1140"/>
      <c r="I28" s="1140"/>
      <c r="J28" s="1140"/>
      <c r="K28" s="1140"/>
      <c r="L28" s="1140"/>
      <c r="M28" s="1140"/>
      <c r="N28" s="1140"/>
      <c r="O28" s="1140"/>
      <c r="P28" s="1141"/>
      <c r="Q28" s="1142">
        <v>6066</v>
      </c>
      <c r="R28" s="1143"/>
      <c r="S28" s="1143"/>
      <c r="T28" s="1143"/>
      <c r="U28" s="1143"/>
      <c r="V28" s="1143">
        <v>5673</v>
      </c>
      <c r="W28" s="1143"/>
      <c r="X28" s="1143"/>
      <c r="Y28" s="1143"/>
      <c r="Z28" s="1143"/>
      <c r="AA28" s="1143">
        <v>393</v>
      </c>
      <c r="AB28" s="1143"/>
      <c r="AC28" s="1143"/>
      <c r="AD28" s="1143"/>
      <c r="AE28" s="1144"/>
      <c r="AF28" s="1145">
        <v>393</v>
      </c>
      <c r="AG28" s="1143"/>
      <c r="AH28" s="1143"/>
      <c r="AI28" s="1143"/>
      <c r="AJ28" s="1146"/>
      <c r="AK28" s="1147">
        <v>316</v>
      </c>
      <c r="AL28" s="1135"/>
      <c r="AM28" s="1135"/>
      <c r="AN28" s="1135"/>
      <c r="AO28" s="1135"/>
      <c r="AP28" s="1135" t="s">
        <v>581</v>
      </c>
      <c r="AQ28" s="1135"/>
      <c r="AR28" s="1135"/>
      <c r="AS28" s="1135"/>
      <c r="AT28" s="1135"/>
      <c r="AU28" s="1135" t="s">
        <v>581</v>
      </c>
      <c r="AV28" s="1135"/>
      <c r="AW28" s="1135"/>
      <c r="AX28" s="1135"/>
      <c r="AY28" s="1135"/>
      <c r="AZ28" s="1136" t="s">
        <v>581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407</v>
      </c>
      <c r="C29" s="1127"/>
      <c r="D29" s="1127"/>
      <c r="E29" s="1127"/>
      <c r="F29" s="1127"/>
      <c r="G29" s="1127"/>
      <c r="H29" s="1127"/>
      <c r="I29" s="1127"/>
      <c r="J29" s="1127"/>
      <c r="K29" s="1127"/>
      <c r="L29" s="1127"/>
      <c r="M29" s="1127"/>
      <c r="N29" s="1127"/>
      <c r="O29" s="1127"/>
      <c r="P29" s="1128"/>
      <c r="Q29" s="1132">
        <v>4028</v>
      </c>
      <c r="R29" s="1133"/>
      <c r="S29" s="1133"/>
      <c r="T29" s="1133"/>
      <c r="U29" s="1133"/>
      <c r="V29" s="1133">
        <v>3817</v>
      </c>
      <c r="W29" s="1133"/>
      <c r="X29" s="1133"/>
      <c r="Y29" s="1133"/>
      <c r="Z29" s="1133"/>
      <c r="AA29" s="1133">
        <v>211</v>
      </c>
      <c r="AB29" s="1133"/>
      <c r="AC29" s="1133"/>
      <c r="AD29" s="1133"/>
      <c r="AE29" s="1134"/>
      <c r="AF29" s="1108">
        <v>211</v>
      </c>
      <c r="AG29" s="1109"/>
      <c r="AH29" s="1109"/>
      <c r="AI29" s="1109"/>
      <c r="AJ29" s="1110"/>
      <c r="AK29" s="1069">
        <v>542</v>
      </c>
      <c r="AL29" s="1060"/>
      <c r="AM29" s="1060"/>
      <c r="AN29" s="1060"/>
      <c r="AO29" s="1060"/>
      <c r="AP29" s="1060" t="s">
        <v>582</v>
      </c>
      <c r="AQ29" s="1060"/>
      <c r="AR29" s="1060"/>
      <c r="AS29" s="1060"/>
      <c r="AT29" s="1060"/>
      <c r="AU29" s="1060" t="s">
        <v>581</v>
      </c>
      <c r="AV29" s="1060"/>
      <c r="AW29" s="1060"/>
      <c r="AX29" s="1060"/>
      <c r="AY29" s="1060"/>
      <c r="AZ29" s="1131" t="s">
        <v>581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408</v>
      </c>
      <c r="C30" s="1127"/>
      <c r="D30" s="1127"/>
      <c r="E30" s="1127"/>
      <c r="F30" s="1127"/>
      <c r="G30" s="1127"/>
      <c r="H30" s="1127"/>
      <c r="I30" s="1127"/>
      <c r="J30" s="1127"/>
      <c r="K30" s="1127"/>
      <c r="L30" s="1127"/>
      <c r="M30" s="1127"/>
      <c r="N30" s="1127"/>
      <c r="O30" s="1127"/>
      <c r="P30" s="1128"/>
      <c r="Q30" s="1132">
        <v>666</v>
      </c>
      <c r="R30" s="1133"/>
      <c r="S30" s="1133"/>
      <c r="T30" s="1133"/>
      <c r="U30" s="1133"/>
      <c r="V30" s="1133">
        <v>665</v>
      </c>
      <c r="W30" s="1133"/>
      <c r="X30" s="1133"/>
      <c r="Y30" s="1133"/>
      <c r="Z30" s="1133"/>
      <c r="AA30" s="1133">
        <v>1</v>
      </c>
      <c r="AB30" s="1133"/>
      <c r="AC30" s="1133"/>
      <c r="AD30" s="1133"/>
      <c r="AE30" s="1134"/>
      <c r="AF30" s="1108">
        <v>1</v>
      </c>
      <c r="AG30" s="1109"/>
      <c r="AH30" s="1109"/>
      <c r="AI30" s="1109"/>
      <c r="AJ30" s="1110"/>
      <c r="AK30" s="1069">
        <v>126</v>
      </c>
      <c r="AL30" s="1060"/>
      <c r="AM30" s="1060"/>
      <c r="AN30" s="1060"/>
      <c r="AO30" s="1060"/>
      <c r="AP30" s="1060" t="s">
        <v>581</v>
      </c>
      <c r="AQ30" s="1060"/>
      <c r="AR30" s="1060"/>
      <c r="AS30" s="1060"/>
      <c r="AT30" s="1060"/>
      <c r="AU30" s="1060" t="s">
        <v>581</v>
      </c>
      <c r="AV30" s="1060"/>
      <c r="AW30" s="1060"/>
      <c r="AX30" s="1060"/>
      <c r="AY30" s="1060"/>
      <c r="AZ30" s="1131" t="s">
        <v>581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409</v>
      </c>
      <c r="C31" s="1127"/>
      <c r="D31" s="1127"/>
      <c r="E31" s="1127"/>
      <c r="F31" s="1127"/>
      <c r="G31" s="1127"/>
      <c r="H31" s="1127"/>
      <c r="I31" s="1127"/>
      <c r="J31" s="1127"/>
      <c r="K31" s="1127"/>
      <c r="L31" s="1127"/>
      <c r="M31" s="1127"/>
      <c r="N31" s="1127"/>
      <c r="O31" s="1127"/>
      <c r="P31" s="1128"/>
      <c r="Q31" s="1132">
        <v>1326</v>
      </c>
      <c r="R31" s="1133"/>
      <c r="S31" s="1133"/>
      <c r="T31" s="1133"/>
      <c r="U31" s="1133"/>
      <c r="V31" s="1133">
        <v>1314</v>
      </c>
      <c r="W31" s="1133"/>
      <c r="X31" s="1133"/>
      <c r="Y31" s="1133"/>
      <c r="Z31" s="1133"/>
      <c r="AA31" s="1133">
        <v>13</v>
      </c>
      <c r="AB31" s="1133"/>
      <c r="AC31" s="1133"/>
      <c r="AD31" s="1133"/>
      <c r="AE31" s="1134"/>
      <c r="AF31" s="1108">
        <v>104</v>
      </c>
      <c r="AG31" s="1109"/>
      <c r="AH31" s="1109"/>
      <c r="AI31" s="1109"/>
      <c r="AJ31" s="1110"/>
      <c r="AK31" s="1069">
        <v>757</v>
      </c>
      <c r="AL31" s="1060"/>
      <c r="AM31" s="1060"/>
      <c r="AN31" s="1060"/>
      <c r="AO31" s="1060"/>
      <c r="AP31" s="1060">
        <v>10041</v>
      </c>
      <c r="AQ31" s="1060"/>
      <c r="AR31" s="1060"/>
      <c r="AS31" s="1060"/>
      <c r="AT31" s="1060"/>
      <c r="AU31" s="1060">
        <v>7701</v>
      </c>
      <c r="AV31" s="1060"/>
      <c r="AW31" s="1060"/>
      <c r="AX31" s="1060"/>
      <c r="AY31" s="1060"/>
      <c r="AZ31" s="1131" t="s">
        <v>581</v>
      </c>
      <c r="BA31" s="1131"/>
      <c r="BB31" s="1131"/>
      <c r="BC31" s="1131"/>
      <c r="BD31" s="1131"/>
      <c r="BE31" s="1121" t="s">
        <v>410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411</v>
      </c>
      <c r="C32" s="1127"/>
      <c r="D32" s="1127"/>
      <c r="E32" s="1127"/>
      <c r="F32" s="1127"/>
      <c r="G32" s="1127"/>
      <c r="H32" s="1127"/>
      <c r="I32" s="1127"/>
      <c r="J32" s="1127"/>
      <c r="K32" s="1127"/>
      <c r="L32" s="1127"/>
      <c r="M32" s="1127"/>
      <c r="N32" s="1127"/>
      <c r="O32" s="1127"/>
      <c r="P32" s="1128"/>
      <c r="Q32" s="1132">
        <v>1153</v>
      </c>
      <c r="R32" s="1133"/>
      <c r="S32" s="1133"/>
      <c r="T32" s="1133"/>
      <c r="U32" s="1133"/>
      <c r="V32" s="1133">
        <v>974</v>
      </c>
      <c r="W32" s="1133"/>
      <c r="X32" s="1133"/>
      <c r="Y32" s="1133"/>
      <c r="Z32" s="1133"/>
      <c r="AA32" s="1133">
        <v>179</v>
      </c>
      <c r="AB32" s="1133"/>
      <c r="AC32" s="1133"/>
      <c r="AD32" s="1133"/>
      <c r="AE32" s="1134"/>
      <c r="AF32" s="1108">
        <v>1385</v>
      </c>
      <c r="AG32" s="1109"/>
      <c r="AH32" s="1109"/>
      <c r="AI32" s="1109"/>
      <c r="AJ32" s="1110"/>
      <c r="AK32" s="1069" t="s">
        <v>580</v>
      </c>
      <c r="AL32" s="1060"/>
      <c r="AM32" s="1060"/>
      <c r="AN32" s="1060"/>
      <c r="AO32" s="1060"/>
      <c r="AP32" s="1060">
        <v>676</v>
      </c>
      <c r="AQ32" s="1060"/>
      <c r="AR32" s="1060"/>
      <c r="AS32" s="1060"/>
      <c r="AT32" s="1060"/>
      <c r="AU32" s="1060" t="s">
        <v>581</v>
      </c>
      <c r="AV32" s="1060"/>
      <c r="AW32" s="1060"/>
      <c r="AX32" s="1060"/>
      <c r="AY32" s="1060"/>
      <c r="AZ32" s="1131" t="s">
        <v>581</v>
      </c>
      <c r="BA32" s="1131"/>
      <c r="BB32" s="1131"/>
      <c r="BC32" s="1131"/>
      <c r="BD32" s="1131"/>
      <c r="BE32" s="1121" t="s">
        <v>410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412</v>
      </c>
      <c r="C33" s="1127"/>
      <c r="D33" s="1127"/>
      <c r="E33" s="1127"/>
      <c r="F33" s="1127"/>
      <c r="G33" s="1127"/>
      <c r="H33" s="1127"/>
      <c r="I33" s="1127"/>
      <c r="J33" s="1127"/>
      <c r="K33" s="1127"/>
      <c r="L33" s="1127"/>
      <c r="M33" s="1127"/>
      <c r="N33" s="1127"/>
      <c r="O33" s="1127"/>
      <c r="P33" s="1128"/>
      <c r="Q33" s="1132">
        <v>3400</v>
      </c>
      <c r="R33" s="1133"/>
      <c r="S33" s="1133"/>
      <c r="T33" s="1133"/>
      <c r="U33" s="1133"/>
      <c r="V33" s="1133">
        <v>3310</v>
      </c>
      <c r="W33" s="1133"/>
      <c r="X33" s="1133"/>
      <c r="Y33" s="1133"/>
      <c r="Z33" s="1133"/>
      <c r="AA33" s="1133">
        <v>90</v>
      </c>
      <c r="AB33" s="1133"/>
      <c r="AC33" s="1133"/>
      <c r="AD33" s="1133"/>
      <c r="AE33" s="1134"/>
      <c r="AF33" s="1108">
        <v>234</v>
      </c>
      <c r="AG33" s="1109"/>
      <c r="AH33" s="1109"/>
      <c r="AI33" s="1109"/>
      <c r="AJ33" s="1110"/>
      <c r="AK33" s="1069">
        <v>1115</v>
      </c>
      <c r="AL33" s="1060"/>
      <c r="AM33" s="1060"/>
      <c r="AN33" s="1060"/>
      <c r="AO33" s="1060"/>
      <c r="AP33" s="1060">
        <v>695</v>
      </c>
      <c r="AQ33" s="1060"/>
      <c r="AR33" s="1060"/>
      <c r="AS33" s="1060"/>
      <c r="AT33" s="1060"/>
      <c r="AU33" s="1060">
        <v>589</v>
      </c>
      <c r="AV33" s="1060"/>
      <c r="AW33" s="1060"/>
      <c r="AX33" s="1060"/>
      <c r="AY33" s="1060"/>
      <c r="AZ33" s="1131" t="s">
        <v>583</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393</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2327</v>
      </c>
      <c r="AG63" s="1048"/>
      <c r="AH63" s="1048"/>
      <c r="AI63" s="1048"/>
      <c r="AJ63" s="1119"/>
      <c r="AK63" s="1120"/>
      <c r="AL63" s="1052"/>
      <c r="AM63" s="1052"/>
      <c r="AN63" s="1052"/>
      <c r="AO63" s="1052"/>
      <c r="AP63" s="1048">
        <v>11412</v>
      </c>
      <c r="AQ63" s="1048"/>
      <c r="AR63" s="1048"/>
      <c r="AS63" s="1048"/>
      <c r="AT63" s="1048"/>
      <c r="AU63" s="1048">
        <v>8290</v>
      </c>
      <c r="AV63" s="1048"/>
      <c r="AW63" s="1048"/>
      <c r="AX63" s="1048"/>
      <c r="AY63" s="1048"/>
      <c r="AZ63" s="1114"/>
      <c r="BA63" s="1114"/>
      <c r="BB63" s="1114"/>
      <c r="BC63" s="1114"/>
      <c r="BD63" s="1114"/>
      <c r="BE63" s="1049"/>
      <c r="BF63" s="1049"/>
      <c r="BG63" s="1049"/>
      <c r="BH63" s="1049"/>
      <c r="BI63" s="1050"/>
      <c r="BJ63" s="1115" t="s">
        <v>233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400</v>
      </c>
      <c r="AB66" s="1091"/>
      <c r="AC66" s="1091"/>
      <c r="AD66" s="1091"/>
      <c r="AE66" s="1092"/>
      <c r="AF66" s="1096" t="s">
        <v>401</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381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82697</v>
      </c>
      <c r="R68" s="1071"/>
      <c r="S68" s="1071"/>
      <c r="T68" s="1071"/>
      <c r="U68" s="1071"/>
      <c r="V68" s="1071">
        <v>75877</v>
      </c>
      <c r="W68" s="1071"/>
      <c r="X68" s="1071"/>
      <c r="Y68" s="1071"/>
      <c r="Z68" s="1071"/>
      <c r="AA68" s="1071">
        <v>6821</v>
      </c>
      <c r="AB68" s="1071"/>
      <c r="AC68" s="1071"/>
      <c r="AD68" s="1071"/>
      <c r="AE68" s="1071"/>
      <c r="AF68" s="1071">
        <v>2110</v>
      </c>
      <c r="AG68" s="1071"/>
      <c r="AH68" s="1071"/>
      <c r="AI68" s="1071"/>
      <c r="AJ68" s="1071"/>
      <c r="AK68" s="1071" t="s">
        <v>581</v>
      </c>
      <c r="AL68" s="1071"/>
      <c r="AM68" s="1071"/>
      <c r="AN68" s="1071"/>
      <c r="AO68" s="1071"/>
      <c r="AP68" s="1071" t="s">
        <v>581</v>
      </c>
      <c r="AQ68" s="1071"/>
      <c r="AR68" s="1071"/>
      <c r="AS68" s="1071"/>
      <c r="AT68" s="1071"/>
      <c r="AU68" s="1071" t="s">
        <v>581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525</v>
      </c>
      <c r="R69" s="1060"/>
      <c r="S69" s="1060"/>
      <c r="T69" s="1060"/>
      <c r="U69" s="1060"/>
      <c r="V69" s="1060">
        <v>484</v>
      </c>
      <c r="W69" s="1060"/>
      <c r="X69" s="1060"/>
      <c r="Y69" s="1060"/>
      <c r="Z69" s="1060"/>
      <c r="AA69" s="1060">
        <v>42</v>
      </c>
      <c r="AB69" s="1060"/>
      <c r="AC69" s="1060"/>
      <c r="AD69" s="1060"/>
      <c r="AE69" s="1060"/>
      <c r="AF69" s="1060">
        <v>42</v>
      </c>
      <c r="AG69" s="1060"/>
      <c r="AH69" s="1060"/>
      <c r="AI69" s="1060"/>
      <c r="AJ69" s="1060"/>
      <c r="AK69" s="1060">
        <v>80</v>
      </c>
      <c r="AL69" s="1060"/>
      <c r="AM69" s="1060"/>
      <c r="AN69" s="1060"/>
      <c r="AO69" s="1060"/>
      <c r="AP69" s="1060">
        <v>101</v>
      </c>
      <c r="AQ69" s="1060"/>
      <c r="AR69" s="1060"/>
      <c r="AS69" s="1060"/>
      <c r="AT69" s="1060"/>
      <c r="AU69" s="1060">
        <v>60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4705</v>
      </c>
      <c r="R70" s="1060"/>
      <c r="S70" s="1060"/>
      <c r="T70" s="1060"/>
      <c r="U70" s="1060"/>
      <c r="V70" s="1060">
        <v>4309</v>
      </c>
      <c r="W70" s="1060"/>
      <c r="X70" s="1060"/>
      <c r="Y70" s="1060"/>
      <c r="Z70" s="1060"/>
      <c r="AA70" s="1060">
        <v>396</v>
      </c>
      <c r="AB70" s="1060"/>
      <c r="AC70" s="1060"/>
      <c r="AD70" s="1060"/>
      <c r="AE70" s="1060"/>
      <c r="AF70" s="1060">
        <v>396</v>
      </c>
      <c r="AG70" s="1060"/>
      <c r="AH70" s="1060"/>
      <c r="AI70" s="1060"/>
      <c r="AJ70" s="1060"/>
      <c r="AK70" s="1060" t="s">
        <v>581</v>
      </c>
      <c r="AL70" s="1060"/>
      <c r="AM70" s="1060"/>
      <c r="AN70" s="1060"/>
      <c r="AO70" s="1060"/>
      <c r="AP70" s="1060" t="s">
        <v>581</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1556</v>
      </c>
      <c r="R71" s="1060"/>
      <c r="S71" s="1060"/>
      <c r="T71" s="1060"/>
      <c r="U71" s="1060"/>
      <c r="V71" s="1060">
        <v>1545</v>
      </c>
      <c r="W71" s="1060"/>
      <c r="X71" s="1060"/>
      <c r="Y71" s="1060"/>
      <c r="Z71" s="1060"/>
      <c r="AA71" s="1060">
        <v>10</v>
      </c>
      <c r="AB71" s="1060"/>
      <c r="AC71" s="1060"/>
      <c r="AD71" s="1060"/>
      <c r="AE71" s="1060"/>
      <c r="AF71" s="1060">
        <v>10</v>
      </c>
      <c r="AG71" s="1060"/>
      <c r="AH71" s="1060"/>
      <c r="AI71" s="1060"/>
      <c r="AJ71" s="1060"/>
      <c r="AK71" s="1060" t="s">
        <v>581</v>
      </c>
      <c r="AL71" s="1060"/>
      <c r="AM71" s="1060"/>
      <c r="AN71" s="1060"/>
      <c r="AO71" s="1060"/>
      <c r="AP71" s="1060" t="s">
        <v>581</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422222</v>
      </c>
      <c r="R72" s="1060"/>
      <c r="S72" s="1060"/>
      <c r="T72" s="1060"/>
      <c r="U72" s="1060"/>
      <c r="V72" s="1060">
        <v>410039</v>
      </c>
      <c r="W72" s="1060"/>
      <c r="X72" s="1060"/>
      <c r="Y72" s="1060"/>
      <c r="Z72" s="1060"/>
      <c r="AA72" s="1060">
        <v>12183</v>
      </c>
      <c r="AB72" s="1060"/>
      <c r="AC72" s="1060"/>
      <c r="AD72" s="1060"/>
      <c r="AE72" s="1060"/>
      <c r="AF72" s="1060">
        <v>12183</v>
      </c>
      <c r="AG72" s="1060"/>
      <c r="AH72" s="1060"/>
      <c r="AI72" s="1060"/>
      <c r="AJ72" s="1060"/>
      <c r="AK72" s="1060">
        <v>1416</v>
      </c>
      <c r="AL72" s="1060"/>
      <c r="AM72" s="1060"/>
      <c r="AN72" s="1060"/>
      <c r="AO72" s="1060"/>
      <c r="AP72" s="1060" t="s">
        <v>581</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297</v>
      </c>
      <c r="R73" s="1060"/>
      <c r="S73" s="1060"/>
      <c r="T73" s="1060"/>
      <c r="U73" s="1060"/>
      <c r="V73" s="1060">
        <v>286</v>
      </c>
      <c r="W73" s="1060"/>
      <c r="X73" s="1060"/>
      <c r="Y73" s="1060"/>
      <c r="Z73" s="1060"/>
      <c r="AA73" s="1060">
        <v>11</v>
      </c>
      <c r="AB73" s="1060"/>
      <c r="AC73" s="1060"/>
      <c r="AD73" s="1060"/>
      <c r="AE73" s="1060"/>
      <c r="AF73" s="1060">
        <v>11</v>
      </c>
      <c r="AG73" s="1060"/>
      <c r="AH73" s="1060"/>
      <c r="AI73" s="1060"/>
      <c r="AJ73" s="1060"/>
      <c r="AK73" s="1060">
        <v>5</v>
      </c>
      <c r="AL73" s="1060"/>
      <c r="AM73" s="1060"/>
      <c r="AN73" s="1060"/>
      <c r="AO73" s="1060"/>
      <c r="AP73" s="1060" t="s">
        <v>581</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393</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14752</v>
      </c>
      <c r="AG88" s="1048"/>
      <c r="AH88" s="1048"/>
      <c r="AI88" s="1048"/>
      <c r="AJ88" s="1048"/>
      <c r="AK88" s="1052"/>
      <c r="AL88" s="1052"/>
      <c r="AM88" s="1052"/>
      <c r="AN88" s="1052"/>
      <c r="AO88" s="1052"/>
      <c r="AP88" s="1048">
        <v>101</v>
      </c>
      <c r="AQ88" s="1048"/>
      <c r="AR88" s="1048"/>
      <c r="AS88" s="1048"/>
      <c r="AT88" s="1048"/>
      <c r="AU88" s="1048">
        <v>60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581</v>
      </c>
      <c r="CX102" s="1040"/>
      <c r="CY102" s="1040"/>
      <c r="CZ102" s="1040"/>
      <c r="DA102" s="1041"/>
      <c r="DB102" s="1039">
        <v>92</v>
      </c>
      <c r="DC102" s="1040"/>
      <c r="DD102" s="1040"/>
      <c r="DE102" s="1040"/>
      <c r="DF102" s="1041"/>
      <c r="DG102" s="1039">
        <v>160</v>
      </c>
      <c r="DH102" s="1040"/>
      <c r="DI102" s="1040"/>
      <c r="DJ102" s="1040"/>
      <c r="DK102" s="1041"/>
      <c r="DL102" s="1039" t="s">
        <v>581</v>
      </c>
      <c r="DM102" s="1040"/>
      <c r="DN102" s="1040"/>
      <c r="DO102" s="1040"/>
      <c r="DP102" s="1041"/>
      <c r="DQ102" s="1039">
        <v>160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312</v>
      </c>
      <c r="AG109" s="983"/>
      <c r="AH109" s="983"/>
      <c r="AI109" s="983"/>
      <c r="AJ109" s="984"/>
      <c r="AK109" s="985" t="s">
        <v>311</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312</v>
      </c>
      <c r="BW109" s="983"/>
      <c r="BX109" s="983"/>
      <c r="BY109" s="983"/>
      <c r="BZ109" s="984"/>
      <c r="CA109" s="985" t="s">
        <v>311</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312</v>
      </c>
      <c r="DM109" s="983"/>
      <c r="DN109" s="983"/>
      <c r="DO109" s="983"/>
      <c r="DP109" s="984"/>
      <c r="DQ109" s="985" t="s">
        <v>311</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1617423</v>
      </c>
      <c r="AB110" s="976"/>
      <c r="AC110" s="976"/>
      <c r="AD110" s="976"/>
      <c r="AE110" s="977"/>
      <c r="AF110" s="978">
        <v>1648160</v>
      </c>
      <c r="AG110" s="976"/>
      <c r="AH110" s="976"/>
      <c r="AI110" s="976"/>
      <c r="AJ110" s="977"/>
      <c r="AK110" s="978">
        <v>1590774</v>
      </c>
      <c r="AL110" s="976"/>
      <c r="AM110" s="976"/>
      <c r="AN110" s="976"/>
      <c r="AO110" s="977"/>
      <c r="AP110" s="979">
        <v>12.8</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18175983</v>
      </c>
      <c r="BR110" s="923"/>
      <c r="BS110" s="923"/>
      <c r="BT110" s="923"/>
      <c r="BU110" s="923"/>
      <c r="BV110" s="923">
        <v>17415659</v>
      </c>
      <c r="BW110" s="923"/>
      <c r="BX110" s="923"/>
      <c r="BY110" s="923"/>
      <c r="BZ110" s="923"/>
      <c r="CA110" s="923">
        <v>16542692</v>
      </c>
      <c r="CB110" s="923"/>
      <c r="CC110" s="923"/>
      <c r="CD110" s="923"/>
      <c r="CE110" s="923"/>
      <c r="CF110" s="947">
        <v>133.4</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233</v>
      </c>
      <c r="DH110" s="923"/>
      <c r="DI110" s="923"/>
      <c r="DJ110" s="923"/>
      <c r="DK110" s="923"/>
      <c r="DL110" s="923" t="s">
        <v>395</v>
      </c>
      <c r="DM110" s="923"/>
      <c r="DN110" s="923"/>
      <c r="DO110" s="923"/>
      <c r="DP110" s="923"/>
      <c r="DQ110" s="923" t="s">
        <v>233</v>
      </c>
      <c r="DR110" s="923"/>
      <c r="DS110" s="923"/>
      <c r="DT110" s="923"/>
      <c r="DU110" s="923"/>
      <c r="DV110" s="924" t="s">
        <v>233</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395</v>
      </c>
      <c r="AB111" s="1004"/>
      <c r="AC111" s="1004"/>
      <c r="AD111" s="1004"/>
      <c r="AE111" s="1005"/>
      <c r="AF111" s="1006" t="s">
        <v>395</v>
      </c>
      <c r="AG111" s="1004"/>
      <c r="AH111" s="1004"/>
      <c r="AI111" s="1004"/>
      <c r="AJ111" s="1005"/>
      <c r="AK111" s="1006" t="s">
        <v>395</v>
      </c>
      <c r="AL111" s="1004"/>
      <c r="AM111" s="1004"/>
      <c r="AN111" s="1004"/>
      <c r="AO111" s="1005"/>
      <c r="AP111" s="1007" t="s">
        <v>233</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515608</v>
      </c>
      <c r="BR111" s="895"/>
      <c r="BS111" s="895"/>
      <c r="BT111" s="895"/>
      <c r="BU111" s="895"/>
      <c r="BV111" s="895">
        <v>499007</v>
      </c>
      <c r="BW111" s="895"/>
      <c r="BX111" s="895"/>
      <c r="BY111" s="895"/>
      <c r="BZ111" s="895"/>
      <c r="CA111" s="895">
        <v>385421</v>
      </c>
      <c r="CB111" s="895"/>
      <c r="CC111" s="895"/>
      <c r="CD111" s="895"/>
      <c r="CE111" s="895"/>
      <c r="CF111" s="956">
        <v>3.1</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233</v>
      </c>
      <c r="DH111" s="895"/>
      <c r="DI111" s="895"/>
      <c r="DJ111" s="895"/>
      <c r="DK111" s="895"/>
      <c r="DL111" s="895" t="s">
        <v>233</v>
      </c>
      <c r="DM111" s="895"/>
      <c r="DN111" s="895"/>
      <c r="DO111" s="895"/>
      <c r="DP111" s="895"/>
      <c r="DQ111" s="895" t="s">
        <v>395</v>
      </c>
      <c r="DR111" s="895"/>
      <c r="DS111" s="895"/>
      <c r="DT111" s="895"/>
      <c r="DU111" s="895"/>
      <c r="DV111" s="872" t="s">
        <v>395</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395</v>
      </c>
      <c r="AB112" s="858"/>
      <c r="AC112" s="858"/>
      <c r="AD112" s="858"/>
      <c r="AE112" s="859"/>
      <c r="AF112" s="860" t="s">
        <v>395</v>
      </c>
      <c r="AG112" s="858"/>
      <c r="AH112" s="858"/>
      <c r="AI112" s="858"/>
      <c r="AJ112" s="859"/>
      <c r="AK112" s="860" t="s">
        <v>395</v>
      </c>
      <c r="AL112" s="858"/>
      <c r="AM112" s="858"/>
      <c r="AN112" s="858"/>
      <c r="AO112" s="859"/>
      <c r="AP112" s="905" t="s">
        <v>395</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9434785</v>
      </c>
      <c r="BR112" s="895"/>
      <c r="BS112" s="895"/>
      <c r="BT112" s="895"/>
      <c r="BU112" s="895"/>
      <c r="BV112" s="895">
        <v>8993853</v>
      </c>
      <c r="BW112" s="895"/>
      <c r="BX112" s="895"/>
      <c r="BY112" s="895"/>
      <c r="BZ112" s="895"/>
      <c r="CA112" s="895">
        <v>8290059</v>
      </c>
      <c r="CB112" s="895"/>
      <c r="CC112" s="895"/>
      <c r="CD112" s="895"/>
      <c r="CE112" s="895"/>
      <c r="CF112" s="956">
        <v>66.900000000000006</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395</v>
      </c>
      <c r="DH112" s="895"/>
      <c r="DI112" s="895"/>
      <c r="DJ112" s="895"/>
      <c r="DK112" s="895"/>
      <c r="DL112" s="895" t="s">
        <v>233</v>
      </c>
      <c r="DM112" s="895"/>
      <c r="DN112" s="895"/>
      <c r="DO112" s="895"/>
      <c r="DP112" s="895"/>
      <c r="DQ112" s="895" t="s">
        <v>233</v>
      </c>
      <c r="DR112" s="895"/>
      <c r="DS112" s="895"/>
      <c r="DT112" s="895"/>
      <c r="DU112" s="895"/>
      <c r="DV112" s="872" t="s">
        <v>395</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950192</v>
      </c>
      <c r="AB113" s="1004"/>
      <c r="AC113" s="1004"/>
      <c r="AD113" s="1004"/>
      <c r="AE113" s="1005"/>
      <c r="AF113" s="1006">
        <v>892451</v>
      </c>
      <c r="AG113" s="1004"/>
      <c r="AH113" s="1004"/>
      <c r="AI113" s="1004"/>
      <c r="AJ113" s="1005"/>
      <c r="AK113" s="1006">
        <v>781275</v>
      </c>
      <c r="AL113" s="1004"/>
      <c r="AM113" s="1004"/>
      <c r="AN113" s="1004"/>
      <c r="AO113" s="1005"/>
      <c r="AP113" s="1007">
        <v>6.3</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93172</v>
      </c>
      <c r="BR113" s="895"/>
      <c r="BS113" s="895"/>
      <c r="BT113" s="895"/>
      <c r="BU113" s="895"/>
      <c r="BV113" s="895">
        <v>76610</v>
      </c>
      <c r="BW113" s="895"/>
      <c r="BX113" s="895"/>
      <c r="BY113" s="895"/>
      <c r="BZ113" s="895"/>
      <c r="CA113" s="895">
        <v>59950</v>
      </c>
      <c r="CB113" s="895"/>
      <c r="CC113" s="895"/>
      <c r="CD113" s="895"/>
      <c r="CE113" s="895"/>
      <c r="CF113" s="956">
        <v>0.5</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416098</v>
      </c>
      <c r="DH113" s="858"/>
      <c r="DI113" s="858"/>
      <c r="DJ113" s="858"/>
      <c r="DK113" s="859"/>
      <c r="DL113" s="860">
        <v>381425</v>
      </c>
      <c r="DM113" s="858"/>
      <c r="DN113" s="858"/>
      <c r="DO113" s="858"/>
      <c r="DP113" s="859"/>
      <c r="DQ113" s="860">
        <v>346750</v>
      </c>
      <c r="DR113" s="858"/>
      <c r="DS113" s="858"/>
      <c r="DT113" s="858"/>
      <c r="DU113" s="859"/>
      <c r="DV113" s="905">
        <v>2.8</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4197</v>
      </c>
      <c r="AB114" s="858"/>
      <c r="AC114" s="858"/>
      <c r="AD114" s="858"/>
      <c r="AE114" s="859"/>
      <c r="AF114" s="860">
        <v>1983</v>
      </c>
      <c r="AG114" s="858"/>
      <c r="AH114" s="858"/>
      <c r="AI114" s="858"/>
      <c r="AJ114" s="859"/>
      <c r="AK114" s="860">
        <v>1614</v>
      </c>
      <c r="AL114" s="858"/>
      <c r="AM114" s="858"/>
      <c r="AN114" s="858"/>
      <c r="AO114" s="859"/>
      <c r="AP114" s="905">
        <v>0</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3081699</v>
      </c>
      <c r="BR114" s="895"/>
      <c r="BS114" s="895"/>
      <c r="BT114" s="895"/>
      <c r="BU114" s="895"/>
      <c r="BV114" s="895">
        <v>3114523</v>
      </c>
      <c r="BW114" s="895"/>
      <c r="BX114" s="895"/>
      <c r="BY114" s="895"/>
      <c r="BZ114" s="895"/>
      <c r="CA114" s="895">
        <v>3251875</v>
      </c>
      <c r="CB114" s="895"/>
      <c r="CC114" s="895"/>
      <c r="CD114" s="895"/>
      <c r="CE114" s="895"/>
      <c r="CF114" s="956">
        <v>26.2</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395</v>
      </c>
      <c r="DH114" s="858"/>
      <c r="DI114" s="858"/>
      <c r="DJ114" s="858"/>
      <c r="DK114" s="859"/>
      <c r="DL114" s="860" t="s">
        <v>233</v>
      </c>
      <c r="DM114" s="858"/>
      <c r="DN114" s="858"/>
      <c r="DO114" s="858"/>
      <c r="DP114" s="859"/>
      <c r="DQ114" s="860" t="s">
        <v>233</v>
      </c>
      <c r="DR114" s="858"/>
      <c r="DS114" s="858"/>
      <c r="DT114" s="858"/>
      <c r="DU114" s="859"/>
      <c r="DV114" s="905" t="s">
        <v>395</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38104</v>
      </c>
      <c r="AB115" s="1004"/>
      <c r="AC115" s="1004"/>
      <c r="AD115" s="1004"/>
      <c r="AE115" s="1005"/>
      <c r="AF115" s="1006">
        <v>37932</v>
      </c>
      <c r="AG115" s="1004"/>
      <c r="AH115" s="1004"/>
      <c r="AI115" s="1004"/>
      <c r="AJ115" s="1005"/>
      <c r="AK115" s="1006">
        <v>37766</v>
      </c>
      <c r="AL115" s="1004"/>
      <c r="AM115" s="1004"/>
      <c r="AN115" s="1004"/>
      <c r="AO115" s="1005"/>
      <c r="AP115" s="1007">
        <v>0.3</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121419</v>
      </c>
      <c r="BR115" s="895"/>
      <c r="BS115" s="895"/>
      <c r="BT115" s="895"/>
      <c r="BU115" s="895"/>
      <c r="BV115" s="895">
        <v>74563</v>
      </c>
      <c r="BW115" s="895"/>
      <c r="BX115" s="895"/>
      <c r="BY115" s="895"/>
      <c r="BZ115" s="895"/>
      <c r="CA115" s="895">
        <v>75384</v>
      </c>
      <c r="CB115" s="895"/>
      <c r="CC115" s="895"/>
      <c r="CD115" s="895"/>
      <c r="CE115" s="895"/>
      <c r="CF115" s="956">
        <v>0.6</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78620</v>
      </c>
      <c r="DH115" s="858"/>
      <c r="DI115" s="858"/>
      <c r="DJ115" s="858"/>
      <c r="DK115" s="859"/>
      <c r="DL115" s="860">
        <v>99951</v>
      </c>
      <c r="DM115" s="858"/>
      <c r="DN115" s="858"/>
      <c r="DO115" s="858"/>
      <c r="DP115" s="859"/>
      <c r="DQ115" s="860">
        <v>24131</v>
      </c>
      <c r="DR115" s="858"/>
      <c r="DS115" s="858"/>
      <c r="DT115" s="858"/>
      <c r="DU115" s="859"/>
      <c r="DV115" s="905">
        <v>0.2</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395</v>
      </c>
      <c r="AB116" s="858"/>
      <c r="AC116" s="858"/>
      <c r="AD116" s="858"/>
      <c r="AE116" s="859"/>
      <c r="AF116" s="860" t="s">
        <v>233</v>
      </c>
      <c r="AG116" s="858"/>
      <c r="AH116" s="858"/>
      <c r="AI116" s="858"/>
      <c r="AJ116" s="859"/>
      <c r="AK116" s="860" t="s">
        <v>233</v>
      </c>
      <c r="AL116" s="858"/>
      <c r="AM116" s="858"/>
      <c r="AN116" s="858"/>
      <c r="AO116" s="859"/>
      <c r="AP116" s="905" t="s">
        <v>395</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395</v>
      </c>
      <c r="BR116" s="895"/>
      <c r="BS116" s="895"/>
      <c r="BT116" s="895"/>
      <c r="BU116" s="895"/>
      <c r="BV116" s="895" t="s">
        <v>395</v>
      </c>
      <c r="BW116" s="895"/>
      <c r="BX116" s="895"/>
      <c r="BY116" s="895"/>
      <c r="BZ116" s="895"/>
      <c r="CA116" s="895" t="s">
        <v>395</v>
      </c>
      <c r="CB116" s="895"/>
      <c r="CC116" s="895"/>
      <c r="CD116" s="895"/>
      <c r="CE116" s="895"/>
      <c r="CF116" s="956" t="s">
        <v>395</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4949</v>
      </c>
      <c r="DH116" s="858"/>
      <c r="DI116" s="858"/>
      <c r="DJ116" s="858"/>
      <c r="DK116" s="859"/>
      <c r="DL116" s="860">
        <v>3757</v>
      </c>
      <c r="DM116" s="858"/>
      <c r="DN116" s="858"/>
      <c r="DO116" s="858"/>
      <c r="DP116" s="859"/>
      <c r="DQ116" s="860">
        <v>2586</v>
      </c>
      <c r="DR116" s="858"/>
      <c r="DS116" s="858"/>
      <c r="DT116" s="858"/>
      <c r="DU116" s="859"/>
      <c r="DV116" s="905">
        <v>0</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2609916</v>
      </c>
      <c r="AB117" s="990"/>
      <c r="AC117" s="990"/>
      <c r="AD117" s="990"/>
      <c r="AE117" s="991"/>
      <c r="AF117" s="992">
        <v>2580526</v>
      </c>
      <c r="AG117" s="990"/>
      <c r="AH117" s="990"/>
      <c r="AI117" s="990"/>
      <c r="AJ117" s="991"/>
      <c r="AK117" s="992">
        <v>2411429</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233</v>
      </c>
      <c r="BR117" s="895"/>
      <c r="BS117" s="895"/>
      <c r="BT117" s="895"/>
      <c r="BU117" s="895"/>
      <c r="BV117" s="895" t="s">
        <v>233</v>
      </c>
      <c r="BW117" s="895"/>
      <c r="BX117" s="895"/>
      <c r="BY117" s="895"/>
      <c r="BZ117" s="895"/>
      <c r="CA117" s="895" t="s">
        <v>233</v>
      </c>
      <c r="CB117" s="895"/>
      <c r="CC117" s="895"/>
      <c r="CD117" s="895"/>
      <c r="CE117" s="895"/>
      <c r="CF117" s="956" t="s">
        <v>233</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233</v>
      </c>
      <c r="DH117" s="858"/>
      <c r="DI117" s="858"/>
      <c r="DJ117" s="858"/>
      <c r="DK117" s="859"/>
      <c r="DL117" s="860" t="s">
        <v>233</v>
      </c>
      <c r="DM117" s="858"/>
      <c r="DN117" s="858"/>
      <c r="DO117" s="858"/>
      <c r="DP117" s="859"/>
      <c r="DQ117" s="860" t="s">
        <v>233</v>
      </c>
      <c r="DR117" s="858"/>
      <c r="DS117" s="858"/>
      <c r="DT117" s="858"/>
      <c r="DU117" s="859"/>
      <c r="DV117" s="905" t="s">
        <v>233</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312</v>
      </c>
      <c r="AG118" s="983"/>
      <c r="AH118" s="983"/>
      <c r="AI118" s="983"/>
      <c r="AJ118" s="984"/>
      <c r="AK118" s="985" t="s">
        <v>311</v>
      </c>
      <c r="AL118" s="983"/>
      <c r="AM118" s="983"/>
      <c r="AN118" s="983"/>
      <c r="AO118" s="984"/>
      <c r="AP118" s="986" t="s">
        <v>432</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233</v>
      </c>
      <c r="BR118" s="926"/>
      <c r="BS118" s="926"/>
      <c r="BT118" s="926"/>
      <c r="BU118" s="926"/>
      <c r="BV118" s="926" t="s">
        <v>233</v>
      </c>
      <c r="BW118" s="926"/>
      <c r="BX118" s="926"/>
      <c r="BY118" s="926"/>
      <c r="BZ118" s="926"/>
      <c r="CA118" s="926" t="s">
        <v>233</v>
      </c>
      <c r="CB118" s="926"/>
      <c r="CC118" s="926"/>
      <c r="CD118" s="926"/>
      <c r="CE118" s="926"/>
      <c r="CF118" s="956" t="s">
        <v>395</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15941</v>
      </c>
      <c r="DH118" s="858"/>
      <c r="DI118" s="858"/>
      <c r="DJ118" s="858"/>
      <c r="DK118" s="859"/>
      <c r="DL118" s="860">
        <v>13874</v>
      </c>
      <c r="DM118" s="858"/>
      <c r="DN118" s="858"/>
      <c r="DO118" s="858"/>
      <c r="DP118" s="859"/>
      <c r="DQ118" s="860">
        <v>11954</v>
      </c>
      <c r="DR118" s="858"/>
      <c r="DS118" s="858"/>
      <c r="DT118" s="858"/>
      <c r="DU118" s="859"/>
      <c r="DV118" s="905">
        <v>0.1</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233</v>
      </c>
      <c r="AB119" s="976"/>
      <c r="AC119" s="976"/>
      <c r="AD119" s="976"/>
      <c r="AE119" s="977"/>
      <c r="AF119" s="978" t="s">
        <v>233</v>
      </c>
      <c r="AG119" s="976"/>
      <c r="AH119" s="976"/>
      <c r="AI119" s="976"/>
      <c r="AJ119" s="977"/>
      <c r="AK119" s="978" t="s">
        <v>233</v>
      </c>
      <c r="AL119" s="976"/>
      <c r="AM119" s="976"/>
      <c r="AN119" s="976"/>
      <c r="AO119" s="977"/>
      <c r="AP119" s="979" t="s">
        <v>233</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462</v>
      </c>
      <c r="BP119" s="959"/>
      <c r="BQ119" s="963">
        <v>31422666</v>
      </c>
      <c r="BR119" s="926"/>
      <c r="BS119" s="926"/>
      <c r="BT119" s="926"/>
      <c r="BU119" s="926"/>
      <c r="BV119" s="926">
        <v>30174215</v>
      </c>
      <c r="BW119" s="926"/>
      <c r="BX119" s="926"/>
      <c r="BY119" s="926"/>
      <c r="BZ119" s="926"/>
      <c r="CA119" s="926">
        <v>28605381</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233</v>
      </c>
      <c r="DH119" s="841"/>
      <c r="DI119" s="841"/>
      <c r="DJ119" s="841"/>
      <c r="DK119" s="842"/>
      <c r="DL119" s="843" t="s">
        <v>233</v>
      </c>
      <c r="DM119" s="841"/>
      <c r="DN119" s="841"/>
      <c r="DO119" s="841"/>
      <c r="DP119" s="842"/>
      <c r="DQ119" s="843" t="s">
        <v>233</v>
      </c>
      <c r="DR119" s="841"/>
      <c r="DS119" s="841"/>
      <c r="DT119" s="841"/>
      <c r="DU119" s="842"/>
      <c r="DV119" s="929" t="s">
        <v>233</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233</v>
      </c>
      <c r="AB120" s="858"/>
      <c r="AC120" s="858"/>
      <c r="AD120" s="858"/>
      <c r="AE120" s="859"/>
      <c r="AF120" s="860" t="s">
        <v>233</v>
      </c>
      <c r="AG120" s="858"/>
      <c r="AH120" s="858"/>
      <c r="AI120" s="858"/>
      <c r="AJ120" s="859"/>
      <c r="AK120" s="860" t="s">
        <v>233</v>
      </c>
      <c r="AL120" s="858"/>
      <c r="AM120" s="858"/>
      <c r="AN120" s="858"/>
      <c r="AO120" s="859"/>
      <c r="AP120" s="905" t="s">
        <v>233</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4957274</v>
      </c>
      <c r="BR120" s="923"/>
      <c r="BS120" s="923"/>
      <c r="BT120" s="923"/>
      <c r="BU120" s="923"/>
      <c r="BV120" s="923">
        <v>5426060</v>
      </c>
      <c r="BW120" s="923"/>
      <c r="BX120" s="923"/>
      <c r="BY120" s="923"/>
      <c r="BZ120" s="923"/>
      <c r="CA120" s="923">
        <v>5784199</v>
      </c>
      <c r="CB120" s="923"/>
      <c r="CC120" s="923"/>
      <c r="CD120" s="923"/>
      <c r="CE120" s="923"/>
      <c r="CF120" s="947">
        <v>46.7</v>
      </c>
      <c r="CG120" s="948"/>
      <c r="CH120" s="948"/>
      <c r="CI120" s="948"/>
      <c r="CJ120" s="948"/>
      <c r="CK120" s="949" t="s">
        <v>466</v>
      </c>
      <c r="CL120" s="933"/>
      <c r="CM120" s="933"/>
      <c r="CN120" s="933"/>
      <c r="CO120" s="934"/>
      <c r="CP120" s="953" t="s">
        <v>409</v>
      </c>
      <c r="CQ120" s="954"/>
      <c r="CR120" s="954"/>
      <c r="CS120" s="954"/>
      <c r="CT120" s="954"/>
      <c r="CU120" s="954"/>
      <c r="CV120" s="954"/>
      <c r="CW120" s="954"/>
      <c r="CX120" s="954"/>
      <c r="CY120" s="954"/>
      <c r="CZ120" s="954"/>
      <c r="DA120" s="954"/>
      <c r="DB120" s="954"/>
      <c r="DC120" s="954"/>
      <c r="DD120" s="954"/>
      <c r="DE120" s="954"/>
      <c r="DF120" s="955"/>
      <c r="DG120" s="942" t="s">
        <v>233</v>
      </c>
      <c r="DH120" s="923"/>
      <c r="DI120" s="923"/>
      <c r="DJ120" s="923"/>
      <c r="DK120" s="923"/>
      <c r="DL120" s="923" t="s">
        <v>233</v>
      </c>
      <c r="DM120" s="923"/>
      <c r="DN120" s="923"/>
      <c r="DO120" s="923"/>
      <c r="DP120" s="923"/>
      <c r="DQ120" s="923">
        <v>7701068</v>
      </c>
      <c r="DR120" s="923"/>
      <c r="DS120" s="923"/>
      <c r="DT120" s="923"/>
      <c r="DU120" s="923"/>
      <c r="DV120" s="924">
        <v>62.1</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34674</v>
      </c>
      <c r="AB121" s="858"/>
      <c r="AC121" s="858"/>
      <c r="AD121" s="858"/>
      <c r="AE121" s="859"/>
      <c r="AF121" s="860">
        <v>34673</v>
      </c>
      <c r="AG121" s="858"/>
      <c r="AH121" s="858"/>
      <c r="AI121" s="858"/>
      <c r="AJ121" s="859"/>
      <c r="AK121" s="860">
        <v>34675</v>
      </c>
      <c r="AL121" s="858"/>
      <c r="AM121" s="858"/>
      <c r="AN121" s="858"/>
      <c r="AO121" s="859"/>
      <c r="AP121" s="905">
        <v>0.3</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4566349</v>
      </c>
      <c r="BR121" s="895"/>
      <c r="BS121" s="895"/>
      <c r="BT121" s="895"/>
      <c r="BU121" s="895"/>
      <c r="BV121" s="895">
        <v>4643316</v>
      </c>
      <c r="BW121" s="895"/>
      <c r="BX121" s="895"/>
      <c r="BY121" s="895"/>
      <c r="BZ121" s="895"/>
      <c r="CA121" s="895">
        <v>5742785</v>
      </c>
      <c r="CB121" s="895"/>
      <c r="CC121" s="895"/>
      <c r="CD121" s="895"/>
      <c r="CE121" s="895"/>
      <c r="CF121" s="956">
        <v>46.3</v>
      </c>
      <c r="CG121" s="957"/>
      <c r="CH121" s="957"/>
      <c r="CI121" s="957"/>
      <c r="CJ121" s="957"/>
      <c r="CK121" s="950"/>
      <c r="CL121" s="936"/>
      <c r="CM121" s="936"/>
      <c r="CN121" s="936"/>
      <c r="CO121" s="937"/>
      <c r="CP121" s="916" t="s">
        <v>412</v>
      </c>
      <c r="CQ121" s="917"/>
      <c r="CR121" s="917"/>
      <c r="CS121" s="917"/>
      <c r="CT121" s="917"/>
      <c r="CU121" s="917"/>
      <c r="CV121" s="917"/>
      <c r="CW121" s="917"/>
      <c r="CX121" s="917"/>
      <c r="CY121" s="917"/>
      <c r="CZ121" s="917"/>
      <c r="DA121" s="917"/>
      <c r="DB121" s="917"/>
      <c r="DC121" s="917"/>
      <c r="DD121" s="917"/>
      <c r="DE121" s="917"/>
      <c r="DF121" s="918"/>
      <c r="DG121" s="894">
        <v>865299</v>
      </c>
      <c r="DH121" s="895"/>
      <c r="DI121" s="895"/>
      <c r="DJ121" s="895"/>
      <c r="DK121" s="895"/>
      <c r="DL121" s="895">
        <v>767872</v>
      </c>
      <c r="DM121" s="895"/>
      <c r="DN121" s="895"/>
      <c r="DO121" s="895"/>
      <c r="DP121" s="895"/>
      <c r="DQ121" s="895">
        <v>588991</v>
      </c>
      <c r="DR121" s="895"/>
      <c r="DS121" s="895"/>
      <c r="DT121" s="895"/>
      <c r="DU121" s="895"/>
      <c r="DV121" s="872">
        <v>4.8</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233</v>
      </c>
      <c r="AB122" s="858"/>
      <c r="AC122" s="858"/>
      <c r="AD122" s="858"/>
      <c r="AE122" s="859"/>
      <c r="AF122" s="860" t="s">
        <v>233</v>
      </c>
      <c r="AG122" s="858"/>
      <c r="AH122" s="858"/>
      <c r="AI122" s="858"/>
      <c r="AJ122" s="859"/>
      <c r="AK122" s="860" t="s">
        <v>395</v>
      </c>
      <c r="AL122" s="858"/>
      <c r="AM122" s="858"/>
      <c r="AN122" s="858"/>
      <c r="AO122" s="859"/>
      <c r="AP122" s="905" t="s">
        <v>233</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17856562</v>
      </c>
      <c r="BR122" s="926"/>
      <c r="BS122" s="926"/>
      <c r="BT122" s="926"/>
      <c r="BU122" s="926"/>
      <c r="BV122" s="926">
        <v>16916344</v>
      </c>
      <c r="BW122" s="926"/>
      <c r="BX122" s="926"/>
      <c r="BY122" s="926"/>
      <c r="BZ122" s="926"/>
      <c r="CA122" s="926">
        <v>14586101</v>
      </c>
      <c r="CB122" s="926"/>
      <c r="CC122" s="926"/>
      <c r="CD122" s="926"/>
      <c r="CE122" s="926"/>
      <c r="CF122" s="927">
        <v>117.7</v>
      </c>
      <c r="CG122" s="928"/>
      <c r="CH122" s="928"/>
      <c r="CI122" s="928"/>
      <c r="CJ122" s="928"/>
      <c r="CK122" s="950"/>
      <c r="CL122" s="936"/>
      <c r="CM122" s="936"/>
      <c r="CN122" s="936"/>
      <c r="CO122" s="937"/>
      <c r="CP122" s="916" t="s">
        <v>411</v>
      </c>
      <c r="CQ122" s="917"/>
      <c r="CR122" s="917"/>
      <c r="CS122" s="917"/>
      <c r="CT122" s="917"/>
      <c r="CU122" s="917"/>
      <c r="CV122" s="917"/>
      <c r="CW122" s="917"/>
      <c r="CX122" s="917"/>
      <c r="CY122" s="917"/>
      <c r="CZ122" s="917"/>
      <c r="DA122" s="917"/>
      <c r="DB122" s="917"/>
      <c r="DC122" s="917"/>
      <c r="DD122" s="917"/>
      <c r="DE122" s="917"/>
      <c r="DF122" s="918"/>
      <c r="DG122" s="894" t="s">
        <v>233</v>
      </c>
      <c r="DH122" s="895"/>
      <c r="DI122" s="895"/>
      <c r="DJ122" s="895"/>
      <c r="DK122" s="895"/>
      <c r="DL122" s="895" t="s">
        <v>233</v>
      </c>
      <c r="DM122" s="895"/>
      <c r="DN122" s="895"/>
      <c r="DO122" s="895"/>
      <c r="DP122" s="895"/>
      <c r="DQ122" s="895" t="s">
        <v>233</v>
      </c>
      <c r="DR122" s="895"/>
      <c r="DS122" s="895"/>
      <c r="DT122" s="895"/>
      <c r="DU122" s="895"/>
      <c r="DV122" s="872" t="s">
        <v>233</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1215</v>
      </c>
      <c r="AB123" s="858"/>
      <c r="AC123" s="858"/>
      <c r="AD123" s="858"/>
      <c r="AE123" s="859"/>
      <c r="AF123" s="860">
        <v>1192</v>
      </c>
      <c r="AG123" s="858"/>
      <c r="AH123" s="858"/>
      <c r="AI123" s="858"/>
      <c r="AJ123" s="859"/>
      <c r="AK123" s="860">
        <v>1171</v>
      </c>
      <c r="AL123" s="858"/>
      <c r="AM123" s="858"/>
      <c r="AN123" s="858"/>
      <c r="AO123" s="859"/>
      <c r="AP123" s="905">
        <v>0</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470</v>
      </c>
      <c r="BP123" s="959"/>
      <c r="BQ123" s="913">
        <v>27380185</v>
      </c>
      <c r="BR123" s="914"/>
      <c r="BS123" s="914"/>
      <c r="BT123" s="914"/>
      <c r="BU123" s="914"/>
      <c r="BV123" s="914">
        <v>26985720</v>
      </c>
      <c r="BW123" s="914"/>
      <c r="BX123" s="914"/>
      <c r="BY123" s="914"/>
      <c r="BZ123" s="914"/>
      <c r="CA123" s="914">
        <v>26113085</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233</v>
      </c>
      <c r="AB124" s="858"/>
      <c r="AC124" s="858"/>
      <c r="AD124" s="858"/>
      <c r="AE124" s="859"/>
      <c r="AF124" s="860" t="s">
        <v>233</v>
      </c>
      <c r="AG124" s="858"/>
      <c r="AH124" s="858"/>
      <c r="AI124" s="858"/>
      <c r="AJ124" s="859"/>
      <c r="AK124" s="860" t="s">
        <v>233</v>
      </c>
      <c r="AL124" s="858"/>
      <c r="AM124" s="858"/>
      <c r="AN124" s="858"/>
      <c r="AO124" s="859"/>
      <c r="AP124" s="905" t="s">
        <v>233</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31.1</v>
      </c>
      <c r="BR124" s="912"/>
      <c r="BS124" s="912"/>
      <c r="BT124" s="912"/>
      <c r="BU124" s="912"/>
      <c r="BV124" s="912">
        <v>25.8</v>
      </c>
      <c r="BW124" s="912"/>
      <c r="BX124" s="912"/>
      <c r="BY124" s="912"/>
      <c r="BZ124" s="912"/>
      <c r="CA124" s="912">
        <v>20.100000000000001</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v>8569486</v>
      </c>
      <c r="DH124" s="841"/>
      <c r="DI124" s="841"/>
      <c r="DJ124" s="841"/>
      <c r="DK124" s="842"/>
      <c r="DL124" s="843">
        <v>8225981</v>
      </c>
      <c r="DM124" s="841"/>
      <c r="DN124" s="841"/>
      <c r="DO124" s="841"/>
      <c r="DP124" s="842"/>
      <c r="DQ124" s="843" t="s">
        <v>233</v>
      </c>
      <c r="DR124" s="841"/>
      <c r="DS124" s="841"/>
      <c r="DT124" s="841"/>
      <c r="DU124" s="842"/>
      <c r="DV124" s="929" t="s">
        <v>233</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233</v>
      </c>
      <c r="AB125" s="858"/>
      <c r="AC125" s="858"/>
      <c r="AD125" s="858"/>
      <c r="AE125" s="859"/>
      <c r="AF125" s="860" t="s">
        <v>233</v>
      </c>
      <c r="AG125" s="858"/>
      <c r="AH125" s="858"/>
      <c r="AI125" s="858"/>
      <c r="AJ125" s="859"/>
      <c r="AK125" s="860" t="s">
        <v>233</v>
      </c>
      <c r="AL125" s="858"/>
      <c r="AM125" s="858"/>
      <c r="AN125" s="858"/>
      <c r="AO125" s="859"/>
      <c r="AP125" s="905" t="s">
        <v>233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233</v>
      </c>
      <c r="DH125" s="923"/>
      <c r="DI125" s="923"/>
      <c r="DJ125" s="923"/>
      <c r="DK125" s="923"/>
      <c r="DL125" s="923" t="s">
        <v>233</v>
      </c>
      <c r="DM125" s="923"/>
      <c r="DN125" s="923"/>
      <c r="DO125" s="923"/>
      <c r="DP125" s="923"/>
      <c r="DQ125" s="923" t="s">
        <v>233</v>
      </c>
      <c r="DR125" s="923"/>
      <c r="DS125" s="923"/>
      <c r="DT125" s="923"/>
      <c r="DU125" s="923"/>
      <c r="DV125" s="924" t="s">
        <v>233</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233</v>
      </c>
      <c r="AB126" s="858"/>
      <c r="AC126" s="858"/>
      <c r="AD126" s="858"/>
      <c r="AE126" s="859"/>
      <c r="AF126" s="860" t="s">
        <v>233</v>
      </c>
      <c r="AG126" s="858"/>
      <c r="AH126" s="858"/>
      <c r="AI126" s="858"/>
      <c r="AJ126" s="859"/>
      <c r="AK126" s="860" t="s">
        <v>233</v>
      </c>
      <c r="AL126" s="858"/>
      <c r="AM126" s="858"/>
      <c r="AN126" s="858"/>
      <c r="AO126" s="859"/>
      <c r="AP126" s="905" t="s">
        <v>233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v>121419</v>
      </c>
      <c r="DH126" s="895"/>
      <c r="DI126" s="895"/>
      <c r="DJ126" s="895"/>
      <c r="DK126" s="895"/>
      <c r="DL126" s="895">
        <v>74563</v>
      </c>
      <c r="DM126" s="895"/>
      <c r="DN126" s="895"/>
      <c r="DO126" s="895"/>
      <c r="DP126" s="895"/>
      <c r="DQ126" s="895">
        <v>75384</v>
      </c>
      <c r="DR126" s="895"/>
      <c r="DS126" s="895"/>
      <c r="DT126" s="895"/>
      <c r="DU126" s="895"/>
      <c r="DV126" s="872">
        <v>0.6</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2215</v>
      </c>
      <c r="AB127" s="858"/>
      <c r="AC127" s="858"/>
      <c r="AD127" s="858"/>
      <c r="AE127" s="859"/>
      <c r="AF127" s="860">
        <v>2067</v>
      </c>
      <c r="AG127" s="858"/>
      <c r="AH127" s="858"/>
      <c r="AI127" s="858"/>
      <c r="AJ127" s="859"/>
      <c r="AK127" s="860">
        <v>1920</v>
      </c>
      <c r="AL127" s="858"/>
      <c r="AM127" s="858"/>
      <c r="AN127" s="858"/>
      <c r="AO127" s="859"/>
      <c r="AP127" s="905">
        <v>0</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233</v>
      </c>
      <c r="DH127" s="895"/>
      <c r="DI127" s="895"/>
      <c r="DJ127" s="895"/>
      <c r="DK127" s="895"/>
      <c r="DL127" s="895" t="s">
        <v>233</v>
      </c>
      <c r="DM127" s="895"/>
      <c r="DN127" s="895"/>
      <c r="DO127" s="895"/>
      <c r="DP127" s="895"/>
      <c r="DQ127" s="895" t="s">
        <v>233</v>
      </c>
      <c r="DR127" s="895"/>
      <c r="DS127" s="895"/>
      <c r="DT127" s="895"/>
      <c r="DU127" s="895"/>
      <c r="DV127" s="872" t="s">
        <v>233</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351716</v>
      </c>
      <c r="AB128" s="879"/>
      <c r="AC128" s="879"/>
      <c r="AD128" s="879"/>
      <c r="AE128" s="880"/>
      <c r="AF128" s="881">
        <v>384533</v>
      </c>
      <c r="AG128" s="879"/>
      <c r="AH128" s="879"/>
      <c r="AI128" s="879"/>
      <c r="AJ128" s="880"/>
      <c r="AK128" s="881">
        <v>406303</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485</v>
      </c>
      <c r="BG128" s="865"/>
      <c r="BH128" s="865"/>
      <c r="BI128" s="865"/>
      <c r="BJ128" s="865"/>
      <c r="BK128" s="865"/>
      <c r="BL128" s="888"/>
      <c r="BM128" s="864">
        <v>12.87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485</v>
      </c>
      <c r="DH128" s="869"/>
      <c r="DI128" s="869"/>
      <c r="DJ128" s="869"/>
      <c r="DK128" s="869"/>
      <c r="DL128" s="869" t="s">
        <v>485</v>
      </c>
      <c r="DM128" s="869"/>
      <c r="DN128" s="869"/>
      <c r="DO128" s="869"/>
      <c r="DP128" s="869"/>
      <c r="DQ128" s="869" t="s">
        <v>485</v>
      </c>
      <c r="DR128" s="869"/>
      <c r="DS128" s="869"/>
      <c r="DT128" s="869"/>
      <c r="DU128" s="869"/>
      <c r="DV128" s="870" t="s">
        <v>485</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14442690</v>
      </c>
      <c r="AB129" s="858"/>
      <c r="AC129" s="858"/>
      <c r="AD129" s="858"/>
      <c r="AE129" s="859"/>
      <c r="AF129" s="860">
        <v>13763145</v>
      </c>
      <c r="AG129" s="858"/>
      <c r="AH129" s="858"/>
      <c r="AI129" s="858"/>
      <c r="AJ129" s="859"/>
      <c r="AK129" s="860">
        <v>13813539</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233</v>
      </c>
      <c r="BG129" s="848"/>
      <c r="BH129" s="848"/>
      <c r="BI129" s="848"/>
      <c r="BJ129" s="848"/>
      <c r="BK129" s="848"/>
      <c r="BL129" s="849"/>
      <c r="BM129" s="847">
        <v>17.87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1475279</v>
      </c>
      <c r="AB130" s="858"/>
      <c r="AC130" s="858"/>
      <c r="AD130" s="858"/>
      <c r="AE130" s="859"/>
      <c r="AF130" s="860">
        <v>1441414</v>
      </c>
      <c r="AG130" s="858"/>
      <c r="AH130" s="858"/>
      <c r="AI130" s="858"/>
      <c r="AJ130" s="859"/>
      <c r="AK130" s="860">
        <v>1415727</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5.6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12967411</v>
      </c>
      <c r="AB131" s="841"/>
      <c r="AC131" s="841"/>
      <c r="AD131" s="841"/>
      <c r="AE131" s="842"/>
      <c r="AF131" s="843">
        <v>12321731</v>
      </c>
      <c r="AG131" s="841"/>
      <c r="AH131" s="841"/>
      <c r="AI131" s="841"/>
      <c r="AJ131" s="842"/>
      <c r="AK131" s="843">
        <v>12397812</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20.100000000000001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6.0376045769999998</v>
      </c>
      <c r="AB132" s="821"/>
      <c r="AC132" s="821"/>
      <c r="AD132" s="821"/>
      <c r="AE132" s="822"/>
      <c r="AF132" s="823">
        <v>6.1239691079999998</v>
      </c>
      <c r="AG132" s="821"/>
      <c r="AH132" s="821"/>
      <c r="AI132" s="821"/>
      <c r="AJ132" s="822"/>
      <c r="AK132" s="823">
        <v>4.7540566030000004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6.9</v>
      </c>
      <c r="AB133" s="800"/>
      <c r="AC133" s="800"/>
      <c r="AD133" s="800"/>
      <c r="AE133" s="801"/>
      <c r="AF133" s="799">
        <v>6.4</v>
      </c>
      <c r="AG133" s="800"/>
      <c r="AH133" s="800"/>
      <c r="AI133" s="800"/>
      <c r="AJ133" s="801"/>
      <c r="AK133" s="799">
        <v>5.6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tiP+4XH1736QyHAF0HglV2zLWzx1wFMdwDcFb8AObl0TqizYgnLRUKhQZZkRAzAwlAR/37CrMV0eQm7LxFtdQ==" saltValue="rieUhzRYfKG+E6Dxhj/L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GVYUpUcru0uaI7KJl4d/O0Xhin7tTg02A1UY2bZ7M4M3DkafPWLFRfE6Ilzn5nD7hHB4dDxQ+YNMev8K0y7A==" saltValue="LSb6JuMX6xylbVr/CyS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sqkDkZtpNg2Zbd/gWKJcb9lsR97qU8yhbV7mQbP3hLMgRx1ALeIo8gZSFKxEAA8vd/JIlBkKRe19lb7WOxlPQ==" saltValue="RR1n0G+ZtqSvOjAXzWHK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4138738</v>
      </c>
      <c r="AP9" s="312">
        <v>69351</v>
      </c>
      <c r="AQ9" s="313">
        <v>62647</v>
      </c>
      <c r="AR9" s="314">
        <v>10.7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54176</v>
      </c>
      <c r="AP10" s="315">
        <v>908</v>
      </c>
      <c r="AQ10" s="316">
        <v>5968</v>
      </c>
      <c r="AR10" s="317">
        <v>-84.8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16928</v>
      </c>
      <c r="AP11" s="315">
        <v>284</v>
      </c>
      <c r="AQ11" s="316">
        <v>5863</v>
      </c>
      <c r="AR11" s="317">
        <v>-95.2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v>264863</v>
      </c>
      <c r="AP12" s="315">
        <v>4438</v>
      </c>
      <c r="AQ12" s="316">
        <v>1312</v>
      </c>
      <c r="AR12" s="317">
        <v>238.3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510</v>
      </c>
      <c r="AP13" s="315" t="s">
        <v>510</v>
      </c>
      <c r="AQ13" s="316">
        <v>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186539</v>
      </c>
      <c r="AP14" s="315">
        <v>3126</v>
      </c>
      <c r="AQ14" s="316">
        <v>2308</v>
      </c>
      <c r="AR14" s="317">
        <v>35.4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122660</v>
      </c>
      <c r="AP15" s="315">
        <v>2055</v>
      </c>
      <c r="AQ15" s="316">
        <v>1635</v>
      </c>
      <c r="AR15" s="317">
        <v>25.7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-294249</v>
      </c>
      <c r="AP16" s="315">
        <v>-4931</v>
      </c>
      <c r="AQ16" s="316">
        <v>-5106</v>
      </c>
      <c r="AR16" s="317">
        <v>-3.4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4489655</v>
      </c>
      <c r="AP17" s="315">
        <v>75231</v>
      </c>
      <c r="AQ17" s="316">
        <v>74627</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8.11</v>
      </c>
      <c r="AP21" s="328">
        <v>7.32</v>
      </c>
      <c r="AQ21" s="329">
        <v>0.79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102.5</v>
      </c>
      <c r="AP22" s="333">
        <v>98.6</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1590774</v>
      </c>
      <c r="AP32" s="342">
        <v>26656</v>
      </c>
      <c r="AQ32" s="343">
        <v>39505</v>
      </c>
      <c r="AR32" s="344">
        <v>-32.5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510</v>
      </c>
      <c r="AP34" s="342" t="s">
        <v>510</v>
      </c>
      <c r="AQ34" s="343">
        <v>56</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781275</v>
      </c>
      <c r="AP35" s="342">
        <v>13092</v>
      </c>
      <c r="AQ35" s="343">
        <v>13645</v>
      </c>
      <c r="AR35" s="344">
        <v>-4.0999999999999996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v>1614</v>
      </c>
      <c r="AP36" s="342">
        <v>27</v>
      </c>
      <c r="AQ36" s="343">
        <v>1726</v>
      </c>
      <c r="AR36" s="344">
        <v>-98.4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v>37766</v>
      </c>
      <c r="AP37" s="342">
        <v>633</v>
      </c>
      <c r="AQ37" s="343">
        <v>663</v>
      </c>
      <c r="AR37" s="344">
        <v>-4.5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510</v>
      </c>
      <c r="AP38" s="345" t="s">
        <v>510</v>
      </c>
      <c r="AQ38" s="346">
        <v>1</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-406303</v>
      </c>
      <c r="AP39" s="342">
        <v>-6808</v>
      </c>
      <c r="AQ39" s="343">
        <v>-5573</v>
      </c>
      <c r="AR39" s="344">
        <v>22.2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-1415727</v>
      </c>
      <c r="AP40" s="342">
        <v>-23723</v>
      </c>
      <c r="AQ40" s="343">
        <v>-36518</v>
      </c>
      <c r="AR40" s="344">
        <v>-35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306</v>
      </c>
      <c r="AL41" s="1221"/>
      <c r="AM41" s="1221"/>
      <c r="AN41" s="1222"/>
      <c r="AO41" s="342">
        <v>589399</v>
      </c>
      <c r="AP41" s="342">
        <v>9876</v>
      </c>
      <c r="AQ41" s="343">
        <v>13504</v>
      </c>
      <c r="AR41" s="344">
        <v>-26.9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4368806</v>
      </c>
      <c r="AN51" s="364">
        <v>71392</v>
      </c>
      <c r="AO51" s="365">
        <v>63.2</v>
      </c>
      <c r="AP51" s="366">
        <v>65988</v>
      </c>
      <c r="AQ51" s="367">
        <v>-5.0999999999999996</v>
      </c>
      <c r="AR51" s="368">
        <v>68.3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1518533</v>
      </c>
      <c r="AN52" s="372">
        <v>24815</v>
      </c>
      <c r="AO52" s="373">
        <v>72.900000000000006</v>
      </c>
      <c r="AP52" s="374">
        <v>36473</v>
      </c>
      <c r="AQ52" s="375">
        <v>3.3</v>
      </c>
      <c r="AR52" s="376">
        <v>69.599999999999994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2289712</v>
      </c>
      <c r="AN53" s="364">
        <v>37595</v>
      </c>
      <c r="AO53" s="365">
        <v>-47.3</v>
      </c>
      <c r="AP53" s="366">
        <v>54227</v>
      </c>
      <c r="AQ53" s="367">
        <v>-17.8</v>
      </c>
      <c r="AR53" s="368">
        <v>-29.5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1182156</v>
      </c>
      <c r="AN54" s="372">
        <v>19410</v>
      </c>
      <c r="AO54" s="373">
        <v>-21.8</v>
      </c>
      <c r="AP54" s="374">
        <v>29694</v>
      </c>
      <c r="AQ54" s="375">
        <v>-18.600000000000001</v>
      </c>
      <c r="AR54" s="376">
        <v>-3.2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2727029</v>
      </c>
      <c r="AN55" s="364">
        <v>45177</v>
      </c>
      <c r="AO55" s="365">
        <v>20.2</v>
      </c>
      <c r="AP55" s="366">
        <v>57295</v>
      </c>
      <c r="AQ55" s="367">
        <v>5.7</v>
      </c>
      <c r="AR55" s="368">
        <v>14.5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941173</v>
      </c>
      <c r="AN56" s="372">
        <v>15592</v>
      </c>
      <c r="AO56" s="373">
        <v>-19.7</v>
      </c>
      <c r="AP56" s="374">
        <v>32771</v>
      </c>
      <c r="AQ56" s="375">
        <v>10.4</v>
      </c>
      <c r="AR56" s="376">
        <v>-30.1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2087374</v>
      </c>
      <c r="AN57" s="364">
        <v>34738</v>
      </c>
      <c r="AO57" s="365">
        <v>-23.1</v>
      </c>
      <c r="AP57" s="366">
        <v>54110</v>
      </c>
      <c r="AQ57" s="367">
        <v>-5.6</v>
      </c>
      <c r="AR57" s="368">
        <v>-17.5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976423</v>
      </c>
      <c r="AN58" s="372">
        <v>16250</v>
      </c>
      <c r="AO58" s="373">
        <v>4.2</v>
      </c>
      <c r="AP58" s="374">
        <v>30620</v>
      </c>
      <c r="AQ58" s="375">
        <v>-6.6</v>
      </c>
      <c r="AR58" s="376">
        <v>10.8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1911056</v>
      </c>
      <c r="AN59" s="364">
        <v>32023</v>
      </c>
      <c r="AO59" s="365">
        <v>-7.8</v>
      </c>
      <c r="AP59" s="366">
        <v>54684</v>
      </c>
      <c r="AQ59" s="367">
        <v>1.1000000000000001</v>
      </c>
      <c r="AR59" s="368">
        <v>-8.9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1039106</v>
      </c>
      <c r="AN60" s="372">
        <v>17412</v>
      </c>
      <c r="AO60" s="373">
        <v>7.2</v>
      </c>
      <c r="AP60" s="374">
        <v>32829</v>
      </c>
      <c r="AQ60" s="375">
        <v>7.2</v>
      </c>
      <c r="AR60" s="376">
        <v>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2676795</v>
      </c>
      <c r="AN61" s="379">
        <v>44185</v>
      </c>
      <c r="AO61" s="380">
        <v>1</v>
      </c>
      <c r="AP61" s="381">
        <v>57261</v>
      </c>
      <c r="AQ61" s="382">
        <v>-4.3</v>
      </c>
      <c r="AR61" s="368">
        <v>5.3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1131478</v>
      </c>
      <c r="AN62" s="372">
        <v>18696</v>
      </c>
      <c r="AO62" s="373">
        <v>8.6</v>
      </c>
      <c r="AP62" s="374">
        <v>32477</v>
      </c>
      <c r="AQ62" s="375">
        <v>-0.9</v>
      </c>
      <c r="AR62" s="376">
        <v>9.5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ehwBKJS9Ee+r1CEkxfjFnNTyqnnsUT170KTzf+7dxy/zkq33vpbMNb/sZuXYpPmf+cHLC40bs0gHJFZHbnULQ==" saltValue="4ai3+xDUa3ek5OihKkn3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QZ0aP5OcAydnOExN5ri6lpUF/G9KrWPzJR+DpLhFwvuy2/PN+NQjxRlgApncvKHRjpuKugdZnRGgeAW8ECO5w==" saltValue="wBCLdkBApW1BgwzONB12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5"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9UE4pI1p7MaMGJFXmlyHHrpco6Ai41OBrwqiY/lz7HvZ03BcHczgSsJ+V+ftlhpD7aLpv6uaExotXxuBV0A/g==" saltValue="vzWIqjlx49UyCjfLMqGa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10.46</v>
      </c>
      <c r="G47" s="12">
        <v>13.03</v>
      </c>
      <c r="H47" s="12">
        <v>17.329999999999998</v>
      </c>
      <c r="I47" s="12">
        <v>19.579999999999998</v>
      </c>
      <c r="J47" s="13">
        <v>21.03</v>
      </c>
    </row>
    <row r="48" spans="2:10" ht="57.75" customHeight="1" x14ac:dyDescent="0.15">
      <c r="B48" s="14"/>
      <c r="C48" s="1234" t="s">
        <v>4</v>
      </c>
      <c r="D48" s="1234"/>
      <c r="E48" s="1235"/>
      <c r="F48" s="15">
        <v>9.02</v>
      </c>
      <c r="G48" s="16">
        <v>8.7200000000000006</v>
      </c>
      <c r="H48" s="16">
        <v>6.99</v>
      </c>
      <c r="I48" s="16">
        <v>9.7799999999999994</v>
      </c>
      <c r="J48" s="17">
        <v>9.8800000000000008</v>
      </c>
    </row>
    <row r="49" spans="2:10" ht="57.75" customHeight="1" thickBot="1" x14ac:dyDescent="0.2">
      <c r="B49" s="18"/>
      <c r="C49" s="1236" t="s">
        <v>5</v>
      </c>
      <c r="D49" s="1236"/>
      <c r="E49" s="1237"/>
      <c r="F49" s="19" t="s">
        <v>556</v>
      </c>
      <c r="G49" s="20" t="s">
        <v>557</v>
      </c>
      <c r="H49" s="20" t="s">
        <v>558</v>
      </c>
      <c r="I49" s="20">
        <v>0.17</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rYj63JUmAw/8etZZr5AfGYIoht1P7dm3gXvadWFUeN9JxXn6jDeAqS5qB/EpUF03iMIkvdPnW9I7nTHAvdCpA==" saltValue="uJb9I2qz3pWD/pOmBzju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2020-09-11T06:52:01Z</cp:lastPrinted>
  <dcterms:created xsi:type="dcterms:W3CDTF">2020-02-10T04:14:17Z</dcterms:created>
  <dcterms:modified xsi:type="dcterms:W3CDTF">2020-09-11T08:47:21Z</dcterms:modified>
  <cp:category/>
</cp:coreProperties>
</file>