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2メール\送信\９月\"/>
    </mc:Choice>
  </mc:AlternateContent>
  <bookViews>
    <workbookView xWindow="0" yWindow="0" windowWidth="20490" windowHeight="73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AM34" i="10" l="1"/>
  <c r="AM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<sst xmlns="http://schemas.openxmlformats.org/spreadsheetml/2006/main" count="1191" uniqueCount="617">
  <si>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</si>
  <si>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</si>
  <si>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</si>
  <si>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</si>
  <si>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</si>
  <si>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</si>
  <si>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</si>
  <si>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</si>
  <si>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</si>
  <si>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</si>
  <si>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</si>
  <si>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</si>
  <si>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</si>
  <si>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</si>
  <si>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</si>
  <si>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</si>
  <si>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</si>
  <si>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</si>
  <si>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</si>
  <si>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</si>
  <si>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</si>
  <si>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</si>
  <si>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</si>
  <si>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</si>
  <si>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</si>
  <si>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</si>
  <si>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</si>
  <si>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</si>
  <si>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</si>
  <si>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</si>
  <si>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</si>
  <si>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</si>
  <si>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</si>
  <si>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</si>
  <si>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</si>
  <si>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</si>
  <si>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</si>
  <si>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</si>
  <si>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</si>
  <si>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</si>
  <si>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</si>
  <si>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</si>
  <si>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</si>
  <si>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</si>
  <si>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</si>
  <si>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</si>
  <si>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</si>
  <si>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</si>
  <si>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</si>
  <si>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</si>
  <si>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</si>
  <si>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</si>
  <si>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</si>
  <si>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</si>
  <si>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</si>
  <si>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</si>
  <si>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</si>
  <si>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</si>
  <si>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</si>
  <si>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</si>
  <si>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</si>
  <si>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</si>
  <si>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</si>
  <si>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</si>
  <si>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</si>
  <si>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</si>
  <si>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</si>
  <si>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</si>
  <si>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</si>
  <si>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</si>
  <si>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</si>
  <si>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</si>
  <si>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</si>
  <si>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</si>
  <si>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</si>
  <si>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</si>
  <si>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</si>
  <si>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</si>
  <si>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</si>
  <si>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</si>
  <si>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</si>
  <si>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</si>
  <si>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</si>
  <si>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</si>
  <si>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</si>
  <si>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</si>
  <si>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</si>
  <si>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</si>
  <si>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</si>
  <si>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</si>
  <si>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</si>
  <si>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</si>
  <si>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</si>
  <si>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</si>
  <si>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</si>
  <si>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</si>
  <si>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</si>
  <si>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</si>
  <si>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</si>
  <si>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</si>
  <si>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</si>
  <si>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</si>
  <si>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</si>
  <si>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</si>
  <si>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</si>
  <si>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</si>
  <si>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</si>
  <si>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</si>
  <si>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</si>
  <si>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</si>
  <si>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</si>
  <si>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</si>
  <si>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</si>
  <si>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</si>
  <si>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</si>
  <si>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</si>
  <si>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</si>
  <si>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</si>
  <si>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</si>
  <si>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</si>
  <si>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</si>
  <si>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</si>
  <si>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</si>
  <si>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</si>
  <si>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</si>
  <si>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</si>
  <si>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</si>
  <si>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</si>
  <si>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</si>
  <si>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</si>
  <si>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</si>
  <si>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</si>
  <si>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</si>
  <si>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</si>
  <si>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</si>
  <si>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</si>
  <si>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</si>
  <si>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</si>
  <si>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</si>
  <si>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</si>
  <si>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</si>
  <si>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</si>
  <si>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</si>
  <si>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</si>
  <si>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</si>
  <si>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</si>
  <si>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</si>
  <si>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</si>
  <si>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</si>
  <si>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</si>
  <si>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</si>
  <si>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</si>
  <si>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</si>
  <si>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</si>
  <si>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</si>
  <si>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</si>
  <si>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</si>
  <si>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</si>
  <si>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</si>
  <si>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</si>
  <si>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</si>
  <si>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</si>
  <si>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</si>
  <si>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</si>
  <si>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</si>
  <si>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</si>
  <si>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</si>
  <si>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</si>
  <si>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</si>
  <si>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</si>
  <si>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</si>
  <si>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</si>
  <si>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</si>
  <si>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</si>
  <si>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</si>
  <si>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</si>
  <si>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</si>
  <si>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</si>
  <si>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</si>
  <si>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</si>
  <si>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</si>
  <si>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</si>
  <si>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</si>
  <si>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</si>
  <si>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</si>
  <si>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</si>
  <si>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</si>
  <si>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</si>
  <si>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</si>
  <si>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</si>
  <si>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</si>
  <si>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</si>
  <si>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</si>
  <si>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</si>
  <si>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</si>
  <si>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</si>
  <si>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</si>
  <si>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</si>
  <si>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</si>
  <si>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</si>
  <si>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</si>
  <si>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</si>
  <si>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</si>
  <si>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</si>
  <si>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</si>
  <si>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</si>
  <si>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</si>
  <si>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</si>
  <si>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</si>
  <si>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</si>
  <si>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</si>
  <si>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</si>
  <si>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</si>
  <si>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</si>
  <si>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</si>
  <si>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静岡県河津町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</si>
  <si>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</si>
  <si>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</si>
  <si>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</si>
  <si>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</si>
  <si>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</si>
  <si>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</si>
  <si>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</si>
  <si>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</si>
  <si>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</si>
  <si>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</si>
  <si>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</si>
  <si>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</si>
  <si>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</si>
  <si>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</si>
  <si>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</si>
  <si>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</si>
  <si>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</si>
  <si>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</si>
  <si>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</si>
  <si>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</si>
  <si>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</si>
  <si>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</si>
  <si>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</si>
  <si>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</si>
  <si>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</si>
  <si>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</si>
  <si>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</si>
  <si>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</si>
  <si>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</si>
  <si>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</si>
  <si>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</si>
  <si>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</si>
  <si>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</si>
  <si>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</si>
  <si>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</si>
  <si>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</si>
  <si>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</si>
  <si>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</si>
  <si>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</si>
  <si>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</si>
  <si>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</si>
  <si>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</si>
  <si>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</si>
  <si>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</si>
  <si>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</si>
  <si>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</si>
  <si>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</si>
  <si>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</si>
  <si>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</si>
  <si>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</si>
  <si>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</si>
  <si>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</si>
  <si>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</si>
  <si>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</si>
  <si>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</si>
  <si>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</si>
  <si>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</si>
  <si>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</si>
  <si>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</si>
  <si>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</si>
  <si>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</si>
  <si>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</si>
  <si>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</si>
  <si>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</si>
  <si>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</si>
  <si>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</si>
  <si>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</si>
  <si>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</si>
  <si>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</si>
  <si>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</si>
  <si>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</si>
  <si>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</si>
  <si>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</si>
  <si>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</si>
  <si>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</si>
  <si>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</si>
  <si>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</si>
  <si>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</si>
  <si>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</si>
  <si>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</si>
  <si>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</si>
  <si>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</si>
  <si>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</si>
  <si>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</si>
  <si>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</si>
  <si>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</si>
  <si>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</si>
  <si>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</si>
  <si>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</si>
  <si>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</si>
  <si>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</si>
  <si>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</si>
  <si>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</si>
  <si>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</si>
  <si>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</si>
  <si>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</si>
  <si>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</si>
  <si>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</si>
  <si>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</si>
  <si>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</si>
  <si>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</si>
  <si>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</si>
  <si>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</si>
  <si>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</si>
  <si>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</si>
  <si>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</si>
  <si>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</si>
  <si>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</si>
  <si>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</si>
  <si>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</si>
  <si>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</si>
  <si>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</si>
  <si>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</si>
  <si>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</si>
  <si>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</si>
  <si>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</si>
  <si>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</si>
  <si>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</si>
  <si>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</si>
  <si>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</si>
  <si>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</si>
  <si>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</si>
  <si>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</si>
  <si>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</si>
  <si>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</si>
  <si>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</si>
  <si>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</si>
  <si>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</si>
  <si>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</si>
  <si>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</si>
  <si>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</si>
  <si>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</si>
  <si>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</si>
  <si>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</si>
  <si>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</si>
  <si>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</si>
  <si>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</si>
  <si>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</si>
  <si>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</si>
  <si>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</si>
  <si>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</si>
  <si>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</si>
  <si>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</si>
  <si>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</si>
  <si>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</si>
  <si>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</si>
  <si>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</si>
  <si>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</si>
  <si>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</si>
  <si>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静岡県河津町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</si>
  <si>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</si>
  <si>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</si>
  <si>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</si>
  <si>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</si>
  <si>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</si>
  <si>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</si>
  <si>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</si>
  <si>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</si>
  <si>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</si>
  <si>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</si>
  <si>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</si>
  <si>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</si>
  <si>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</si>
  <si>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</si>
  <si>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</si>
  <si>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</si>
  <si>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</si>
  <si>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</si>
  <si>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</si>
  <si>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</si>
  <si>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河津駅前広場整備事業特別会計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</si>
  <si>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</si>
  <si>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</si>
  <si>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</si>
  <si>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</si>
  <si>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</si>
  <si>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</si>
  <si>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</si>
  <si>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</si>
  <si>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</si>
  <si>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</si>
  <si>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</si>
  <si>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</si>
  <si>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</si>
  <si>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</si>
  <si>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</si>
  <si>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</si>
  <si>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</si>
  <si>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</si>
  <si>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</si>
  <si>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</si>
  <si>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</si>
  <si>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</si>
  <si>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</si>
  <si>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</si>
  <si>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</si>
  <si>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</si>
  <si>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</si>
  <si>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</si>
  <si>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</si>
  <si>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</si>
  <si>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</si>
  <si>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</si>
  <si>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</si>
  <si>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</si>
  <si>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</si>
  <si>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</si>
  <si>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</si>
  <si>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</si>
  <si>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</si>
  <si>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</si>
  <si>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</si>
  <si>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</si>
  <si>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</si>
  <si>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</si>
  <si>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</si>
  <si>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</si>
  <si>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</si>
  <si>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</si>
  <si>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</si>
  <si>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</si>
  <si>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</si>
  <si>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</si>
  <si>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</si>
  <si>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</si>
  <si>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</si>
  <si>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</si>
  <si>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</si>
  <si>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</si>
  <si>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</si>
  <si>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</si>
  <si>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</si>
  <si>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</si>
  <si>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</si>
  <si>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</si>
  <si>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</si>
  <si>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</si>
  <si>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</si>
  <si>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</si>
  <si>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</si>
  <si>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</si>
  <si>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</si>
  <si>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</si>
  <si>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</si>
  <si>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</si>
  <si>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</si>
  <si>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</si>
  <si>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</si>
  <si>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</si>
  <si>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</si>
  <si>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</si>
  <si>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</si>
  <si>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</si>
  <si>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</si>
  <si>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</si>
  <si>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</si>
  <si>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</si>
  <si>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</si>
  <si>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</si>
  <si>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</si>
  <si>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</si>
  <si>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</si>
  <si>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</si>
  <si>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</si>
  <si>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</si>
  <si>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</si>
  <si>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</si>
  <si>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</si>
  <si>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</si>
  <si>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</si>
  <si>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</si>
  <si>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</si>
  <si>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</si>
  <si>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</si>
  <si>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</si>
  <si>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</si>
  <si>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</si>
  <si>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</si>
  <si>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</si>
  <si>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</si>
  <si>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</si>
  <si>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</si>
  <si>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</si>
  <si>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</si>
  <si>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</si>
  <si>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</si>
  <si>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</si>
  <si>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</si>
  <si>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</si>
  <si>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</si>
  <si>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</si>
  <si>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</si>
  <si>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</si>
  <si>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</si>
  <si>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</si>
  <si>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</si>
  <si>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</si>
  <si>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</si>
  <si>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</si>
  <si>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</si>
  <si>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</si>
  <si>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</si>
  <si>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</si>
  <si>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</si>
  <si>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</si>
  <si>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</si>
  <si>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</si>
  <si>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</si>
  <si>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</si>
  <si>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</si>
  <si>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</si>
  <si>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</si>
  <si>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</si>
  <si>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</si>
  <si>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</si>
  <si>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</si>
  <si>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</si>
  <si>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</si>
  <si>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</si>
  <si>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</si>
  <si>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</si>
  <si>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</si>
  <si>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</si>
  <si>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</si>
  <si>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</si>
  <si>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</si>
  <si>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</si>
  <si>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</si>
  <si>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</si>
  <si>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</si>
  <si>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</si>
  <si>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</si>
  <si>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</si>
  <si>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</si>
  <si>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</si>
  <si>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</si>
  <si>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</si>
  <si>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</si>
  <si>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</si>
  <si>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</si>
  <si>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</si>
  <si>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</si>
  <si>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</si>
  <si>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</si>
  <si>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</si>
  <si>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</si>
  <si>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</si>
  <si>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</si>
  <si>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</si>
  <si>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</si>
  <si>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 7.88</t>
  </si>
  <si>
    <t>▲ 10.70</t>
  </si>
  <si>
    <t>▲ 0.06</t>
  </si>
  <si>
    <t>温泉事業会計</t>
  </si>
  <si>
    <t>一般会計</t>
  </si>
  <si>
    <t>水道事業会計</t>
  </si>
  <si>
    <t>介護保険特別会計</t>
  </si>
  <si>
    <t>国民健康保険特別会計</t>
  </si>
  <si>
    <t>土地取得特別会計</t>
  </si>
  <si>
    <t>後期高齢者医療特別会計</t>
  </si>
  <si>
    <t>河津駅前広場整備事業特別会計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</si>
  <si>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</si>
  <si>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</si>
  <si>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</si>
  <si>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</si>
  <si>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</si>
  <si>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</si>
  <si>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</si>
  <si>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</si>
  <si>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</si>
  <si>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2"/>
  </si>
  <si>
    <t>東河環境センター</t>
    <rPh sb="0" eb="2">
      <t>トウガ</t>
    </rPh>
    <rPh sb="2" eb="4">
      <t>カンキョウ</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</si>
  <si>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</si>
  <si>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</si>
  <si>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一部事務組合下田メディカルセンター（普通会計分）</t>
    <phoneticPr fontId="2"/>
  </si>
  <si>
    <t>一部事務組合下田メディカルセンター（事業会計分）</t>
    <rPh sb="18" eb="20">
      <t>ジギョウ</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</si>
  <si>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</si>
  <si>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15" eb="17">
      <t>ジギョウ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</si>
  <si>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</si>
  <si>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t>
    <phoneticPr fontId="2"/>
  </si>
  <si>
    <t>河津町ふるさと基金</t>
    <rPh sb="0" eb="3">
      <t>カワヅチョウ</t>
    </rPh>
    <rPh sb="7" eb="9">
      <t>キキン</t>
    </rPh>
    <phoneticPr fontId="2"/>
  </si>
  <si>
    <t>河津駅前広場運営基金</t>
    <rPh sb="0" eb="2">
      <t>カワヅ</t>
    </rPh>
    <rPh sb="2" eb="4">
      <t>エキマエ</t>
    </rPh>
    <rPh sb="4" eb="6">
      <t>ヒロバ</t>
    </rPh>
    <rPh sb="6" eb="8">
      <t>ウンエイ</t>
    </rPh>
    <rPh sb="8" eb="10">
      <t>キキン</t>
    </rPh>
    <phoneticPr fontId="2"/>
  </si>
  <si>
    <t>河津町教育振興基金</t>
    <rPh sb="0" eb="3">
      <t>カワヅチョウ</t>
    </rPh>
    <rPh sb="3" eb="5">
      <t>キョウイク</t>
    </rPh>
    <rPh sb="5" eb="7">
      <t>シンコウ</t>
    </rPh>
    <rPh sb="7" eb="9">
      <t>キキン</t>
    </rPh>
    <phoneticPr fontId="2"/>
  </si>
  <si>
    <t>河津町いきいき福祉基金</t>
    <rPh sb="0" eb="3">
      <t>カワヅチョウ</t>
    </rPh>
    <rPh sb="7" eb="9">
      <t>フクシ</t>
    </rPh>
    <rPh sb="9" eb="11">
      <t>キキン</t>
    </rPh>
    <phoneticPr fontId="2"/>
  </si>
  <si>
    <t>-</t>
    <phoneticPr fontId="2"/>
  </si>
  <si>
    <t>-</t>
    <phoneticPr fontId="2"/>
  </si>
  <si>
    <t>-</t>
    <phoneticPr fontId="2"/>
  </si>
  <si>
    <t>河津町公共施設整備基金</t>
    <rPh sb="0" eb="3">
      <t>カワヅチョウ</t>
    </rPh>
    <rPh sb="3" eb="5">
      <t>コウキョウ</t>
    </rPh>
    <rPh sb="5" eb="7">
      <t>シセツ</t>
    </rPh>
    <rPh sb="7" eb="9">
      <t>セイビ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</si>
  <si>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</si>
  <si>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</si>
  <si>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</si>
  <si>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</si>
  <si>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</si>
  <si>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</si>
  <si>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</si>
  <si>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</si>
  <si>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</si>
  <si>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</si>
  <si>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</si>
  <si>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町では、将来負担比率が、２６．２％増加しております。また、実質公債比率は、類似団体内平均値を２．５％下回っております。今後施設の長寿命化などの整備が増えることが予想され、地方債の発行額が増加することにより、将来負担比率の上昇が見込まれるため、発行額の抑制を図るなどの適切な起債管理に努める。</t>
    <rPh sb="0" eb="2">
      <t>ホンチョウ</t>
    </rPh>
    <rPh sb="5" eb="7">
      <t>ショウライ</t>
    </rPh>
    <rPh sb="7" eb="9">
      <t>フタン</t>
    </rPh>
    <rPh sb="9" eb="11">
      <t>ヒリツ</t>
    </rPh>
    <rPh sb="18" eb="20">
      <t>ゾウカ</t>
    </rPh>
    <rPh sb="30" eb="32">
      <t>ジッシツ</t>
    </rPh>
    <rPh sb="32" eb="34">
      <t>コウサイ</t>
    </rPh>
    <rPh sb="34" eb="36">
      <t>ヒリツ</t>
    </rPh>
    <rPh sb="38" eb="40">
      <t>ルイジ</t>
    </rPh>
    <rPh sb="40" eb="42">
      <t>ダンタイ</t>
    </rPh>
    <rPh sb="42" eb="43">
      <t>ナイ</t>
    </rPh>
    <rPh sb="43" eb="46">
      <t>ヘイキンチ</t>
    </rPh>
    <rPh sb="51" eb="53">
      <t>シタマワ</t>
    </rPh>
    <phoneticPr fontId="5"/>
  </si>
  <si>
    <t>本町では、将来負担比率が２６．２％増加しております。また、有形固定資産減価償却率においても、ゆるやかに増加している。今後施設の長寿命化などの整備が増えることが予想され、地方債の発行額が増加することにより、将来負担比率の上昇が見込まれるため、発行額の抑制を図るなどの適切な起債管理に努め公共施設管理計画に沿って、施設管理を進めていきます。</t>
    <rPh sb="0" eb="2">
      <t>ホンチョウ</t>
    </rPh>
    <rPh sb="5" eb="7">
      <t>ショウライ</t>
    </rPh>
    <rPh sb="7" eb="9">
      <t>フタン</t>
    </rPh>
    <rPh sb="9" eb="11">
      <t>ヒリツ</t>
    </rPh>
    <rPh sb="17" eb="19">
      <t>ゾウカ</t>
    </rPh>
    <rPh sb="29" eb="31">
      <t>ユウケイ</t>
    </rPh>
    <rPh sb="31" eb="33">
      <t>コテイ</t>
    </rPh>
    <rPh sb="33" eb="35">
      <t>シサン</t>
    </rPh>
    <rPh sb="35" eb="37">
      <t>ゲンカ</t>
    </rPh>
    <rPh sb="37" eb="39">
      <t>ショウキャク</t>
    </rPh>
    <rPh sb="39" eb="40">
      <t>リツ</t>
    </rPh>
    <rPh sb="51" eb="53">
      <t>ゾウカ</t>
    </rPh>
    <rPh sb="58" eb="60">
      <t>コンゴ</t>
    </rPh>
    <rPh sb="60" eb="62">
      <t>シセツ</t>
    </rPh>
    <rPh sb="142" eb="144">
      <t>コウキョウ</t>
    </rPh>
    <rPh sb="144" eb="146">
      <t>シセツ</t>
    </rPh>
    <rPh sb="146" eb="148">
      <t>カンリ</t>
    </rPh>
    <rPh sb="148" eb="150">
      <t>ケイカク</t>
    </rPh>
    <rPh sb="151" eb="152">
      <t>ソ</t>
    </rPh>
    <rPh sb="155" eb="157">
      <t>シセツ</t>
    </rPh>
    <rPh sb="157" eb="159">
      <t>カンリ</t>
    </rPh>
    <rPh sb="160" eb="161">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</si>
</sst>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2CEE-4594-B284-881903C2BF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52069</c:v>
                </c:pt>
                <c:pt idx="1">
                  <c:v>64234</c:v>
                </c:pt>
                <c:pt idx="2">
                  <c:v>53528</c:v>
                </c:pt>
                <c:pt idx="3">
                  <c:v>44732</c:v>
                </c:pt>
                <c:pt idx="4">
                  <c:v>44345</c:v>
                </c:pt>
              </c:numCache>
            </c:numRef>
          </c:val>
          <c:smooth val="0"/>
          <c:extLst xmlns:c16r2="http://schemas.microsoft.com/office/drawing/2015/06/chart">
            <c:ext xmlns:c16="http://schemas.microsoft.com/office/drawing/2014/chart" uri="{C3380CC4-5D6E-409C-BE32-E72D297353CC}">
              <c16:uniqueId val="{00000001-2CEE-4594-B284-881903C2BF4A}"/>
            </c:ext>
          </c:extLst>
        </c:ser>
        <c:dLbls>
          <c:showLegendKey val="0"/>
          <c:showVal val="0"/>
          <c:showCatName val="0"/>
          <c:showSerName val="0"/>
          <c:showPercent val="0"/>
          <c:showBubbleSize val="0"/>
        </c:dLbls>
        <c:marker val="1"/>
        <c:smooth val="0"/>
        <c:axId val="351655096"/>
        <c:axId val="351655488"/>
      </c:lineChart>
      <c:catAx>
        <c:axId val="351655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655488"/>
        <c:crosses val="autoZero"/>
        <c:auto val="1"/>
        <c:lblAlgn val="ctr"/>
        <c:lblOffset val="100"/>
        <c:tickLblSkip val="1"/>
        <c:tickMarkSkip val="1"/>
        <c:noMultiLvlLbl val="0"/>
      </c:catAx>
      <c:valAx>
        <c:axId val="351655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655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12.88</c:v>
                </c:pt>
                <c:pt idx="1">
                  <c:v>11.46</c:v>
                </c:pt>
                <c:pt idx="2">
                  <c:v>5.73</c:v>
                </c:pt>
                <c:pt idx="3">
                  <c:v>7.5</c:v>
                </c:pt>
                <c:pt idx="4">
                  <c:v>7.45</c:v>
                </c:pt>
              </c:numCache>
            </c:numRef>
          </c:val>
          <c:extLst xmlns:c16r2="http://schemas.microsoft.com/office/drawing/2015/06/chart">
            <c:ext xmlns:c16="http://schemas.microsoft.com/office/drawing/2014/chart" uri="{C3380CC4-5D6E-409C-BE32-E72D297353CC}">
              <c16:uniqueId val="{00000000-E8BD-4E83-961B-A97F00206C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39.96</c:v>
                </c:pt>
                <c:pt idx="1">
                  <c:v>33.03</c:v>
                </c:pt>
                <c:pt idx="2">
                  <c:v>28.76</c:v>
                </c:pt>
                <c:pt idx="3">
                  <c:v>31.51</c:v>
                </c:pt>
                <c:pt idx="4">
                  <c:v>31.55</c:v>
                </c:pt>
              </c:numCache>
            </c:numRef>
          </c:val>
          <c:extLst xmlns:c16r2="http://schemas.microsoft.com/office/drawing/2015/06/chart">
            <c:ext xmlns:c16="http://schemas.microsoft.com/office/drawing/2014/chart" uri="{C3380CC4-5D6E-409C-BE32-E72D297353CC}">
              <c16:uniqueId val="{00000001-E8BD-4E83-961B-A97F00206CEF}"/>
            </c:ext>
          </c:extLst>
        </c:ser>
        <c:dLbls>
          <c:showLegendKey val="0"/>
          <c:showVal val="0"/>
          <c:showCatName val="0"/>
          <c:showSerName val="0"/>
          <c:showPercent val="0"/>
          <c:showBubbleSize val="0"/>
        </c:dLbls>
        <c:gapWidth val="250"/>
        <c:overlap val="100"/>
        <c:axId val="351656272"/>
        <c:axId val="351656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-1.21</c:v>
                </c:pt>
                <c:pt idx="1">
                  <c:v>-7.88</c:v>
                </c:pt>
                <c:pt idx="2">
                  <c:v>-10.7</c:v>
                </c:pt>
                <c:pt idx="3">
                  <c:v>3.67</c:v>
                </c:pt>
                <c:pt idx="4">
                  <c:v>-0.06</c:v>
                </c:pt>
              </c:numCache>
            </c:numRef>
          </c:val>
          <c:smooth val="0"/>
          <c:extLst xmlns:c16r2="http://schemas.microsoft.com/office/drawing/2015/06/chart">
            <c:ext xmlns:c16="http://schemas.microsoft.com/office/drawing/2014/chart" uri="{C3380CC4-5D6E-409C-BE32-E72D297353CC}">
              <c16:uniqueId val="{00000002-E8BD-4E83-961B-A97F00206CEF}"/>
            </c:ext>
          </c:extLst>
        </c:ser>
        <c:dLbls>
          <c:showLegendKey val="0"/>
          <c:showVal val="0"/>
          <c:showCatName val="0"/>
          <c:showSerName val="0"/>
          <c:showPercent val="0"/>
          <c:showBubbleSize val="0"/>
        </c:dLbls>
        <c:marker val="1"/>
        <c:smooth val="0"/>
        <c:axId val="351656272"/>
        <c:axId val="351656664"/>
      </c:lineChart>
      <c:catAx>
        <c:axId val="35165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656664"/>
        <c:crosses val="autoZero"/>
        <c:auto val="1"/>
        <c:lblAlgn val="ctr"/>
        <c:lblOffset val="100"/>
        <c:tickLblSkip val="1"/>
        <c:tickMarkSkip val="1"/>
        <c:noMultiLvlLbl val="0"/>
      </c:catAx>
      <c:valAx>
        <c:axId val="351656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65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993-4B7D-942C-2D9C155490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93-4B7D-942C-2D9C15549082}"/>
            </c:ext>
          </c:extLst>
        </c:ser>
        <c:ser>
          <c:idx val="2"/>
          <c:order val="2"/>
          <c:tx>
            <c:strRef>
              <c:f>データシート!$A$29</c:f>
              <c:strCache>
                <c:ptCount val="1"/>
                <c:pt idx="0">
                  <c:v>河津駅前広場整備事業特別会計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5993-4B7D-942C-2D9C1554908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0.12</c:v>
                </c:pt>
                <c:pt idx="8">
                  <c:v>#N/A</c:v>
                </c:pt>
                <c:pt idx="9">
                  <c:v>0.01</c:v>
                </c:pt>
              </c:numCache>
            </c:numRef>
          </c:val>
          <c:extLst xmlns:c16r2="http://schemas.microsoft.com/office/drawing/2015/06/chart">
            <c:ext xmlns:c16="http://schemas.microsoft.com/office/drawing/2014/chart" uri="{C3380CC4-5D6E-409C-BE32-E72D297353CC}">
              <c16:uniqueId val="{00000003-5993-4B7D-942C-2D9C15549082}"/>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5993-4B7D-942C-2D9C1554908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1.66</c:v>
                </c:pt>
                <c:pt idx="2">
                  <c:v>#N/A</c:v>
                </c:pt>
                <c:pt idx="3">
                  <c:v>3.56</c:v>
                </c:pt>
                <c:pt idx="4">
                  <c:v>#N/A</c:v>
                </c:pt>
                <c:pt idx="5">
                  <c:v>4.18</c:v>
                </c:pt>
                <c:pt idx="6">
                  <c:v>#N/A</c:v>
                </c:pt>
                <c:pt idx="7">
                  <c:v>3.21</c:v>
                </c:pt>
                <c:pt idx="8">
                  <c:v>#N/A</c:v>
                </c:pt>
                <c:pt idx="9">
                  <c:v>2.0499999999999998</c:v>
                </c:pt>
              </c:numCache>
            </c:numRef>
          </c:val>
          <c:extLst xmlns:c16r2="http://schemas.microsoft.com/office/drawing/2015/06/chart">
            <c:ext xmlns:c16="http://schemas.microsoft.com/office/drawing/2014/chart" uri="{C3380CC4-5D6E-409C-BE32-E72D297353CC}">
              <c16:uniqueId val="{00000005-5993-4B7D-942C-2D9C1554908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0.67</c:v>
                </c:pt>
                <c:pt idx="2">
                  <c:v>#N/A</c:v>
                </c:pt>
                <c:pt idx="3">
                  <c:v>1.98</c:v>
                </c:pt>
                <c:pt idx="4">
                  <c:v>#N/A</c:v>
                </c:pt>
                <c:pt idx="5">
                  <c:v>1.81</c:v>
                </c:pt>
                <c:pt idx="6">
                  <c:v>#N/A</c:v>
                </c:pt>
                <c:pt idx="7">
                  <c:v>1.37</c:v>
                </c:pt>
                <c:pt idx="8">
                  <c:v>#N/A</c:v>
                </c:pt>
                <c:pt idx="9">
                  <c:v>2.56</c:v>
                </c:pt>
              </c:numCache>
            </c:numRef>
          </c:val>
          <c:extLst xmlns:c16r2="http://schemas.microsoft.com/office/drawing/2015/06/chart">
            <c:ext xmlns:c16="http://schemas.microsoft.com/office/drawing/2014/chart" uri="{C3380CC4-5D6E-409C-BE32-E72D297353CC}">
              <c16:uniqueId val="{00000006-5993-4B7D-942C-2D9C1554908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5.05</c:v>
                </c:pt>
                <c:pt idx="2">
                  <c:v>#N/A</c:v>
                </c:pt>
                <c:pt idx="3">
                  <c:v>4.18</c:v>
                </c:pt>
                <c:pt idx="4">
                  <c:v>#N/A</c:v>
                </c:pt>
                <c:pt idx="5">
                  <c:v>3.63</c:v>
                </c:pt>
                <c:pt idx="6">
                  <c:v>#N/A</c:v>
                </c:pt>
                <c:pt idx="7">
                  <c:v>4.3899999999999997</c:v>
                </c:pt>
                <c:pt idx="8">
                  <c:v>#N/A</c:v>
                </c:pt>
                <c:pt idx="9">
                  <c:v>4.1500000000000004</c:v>
                </c:pt>
              </c:numCache>
            </c:numRef>
          </c:val>
          <c:extLst xmlns:c16r2="http://schemas.microsoft.com/office/drawing/2015/06/chart">
            <c:ext xmlns:c16="http://schemas.microsoft.com/office/drawing/2014/chart" uri="{C3380CC4-5D6E-409C-BE32-E72D297353CC}">
              <c16:uniqueId val="{00000007-5993-4B7D-942C-2D9C155490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12.85</c:v>
                </c:pt>
                <c:pt idx="2">
                  <c:v>#N/A</c:v>
                </c:pt>
                <c:pt idx="3">
                  <c:v>11.42</c:v>
                </c:pt>
                <c:pt idx="4">
                  <c:v>#N/A</c:v>
                </c:pt>
                <c:pt idx="5">
                  <c:v>5.7</c:v>
                </c:pt>
                <c:pt idx="6">
                  <c:v>#N/A</c:v>
                </c:pt>
                <c:pt idx="7">
                  <c:v>7.47</c:v>
                </c:pt>
                <c:pt idx="8">
                  <c:v>#N/A</c:v>
                </c:pt>
                <c:pt idx="9">
                  <c:v>7.42</c:v>
                </c:pt>
              </c:numCache>
            </c:numRef>
          </c:val>
          <c:extLst xmlns:c16r2="http://schemas.microsoft.com/office/drawing/2015/06/chart">
            <c:ext xmlns:c16="http://schemas.microsoft.com/office/drawing/2014/chart" uri="{C3380CC4-5D6E-409C-BE32-E72D297353CC}">
              <c16:uniqueId val="{00000008-5993-4B7D-942C-2D9C15549082}"/>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10.29</c:v>
                </c:pt>
                <c:pt idx="2">
                  <c:v>#N/A</c:v>
                </c:pt>
                <c:pt idx="3">
                  <c:v>12.06</c:v>
                </c:pt>
                <c:pt idx="4">
                  <c:v>#N/A</c:v>
                </c:pt>
                <c:pt idx="5">
                  <c:v>12.98</c:v>
                </c:pt>
                <c:pt idx="6">
                  <c:v>#N/A</c:v>
                </c:pt>
                <c:pt idx="7">
                  <c:v>18.25</c:v>
                </c:pt>
                <c:pt idx="8">
                  <c:v>#N/A</c:v>
                </c:pt>
                <c:pt idx="9">
                  <c:v>19.649999999999999</c:v>
                </c:pt>
              </c:numCache>
            </c:numRef>
          </c:val>
          <c:extLst xmlns:c16r2="http://schemas.microsoft.com/office/drawing/2015/06/chart">
            <c:ext xmlns:c16="http://schemas.microsoft.com/office/drawing/2014/chart" uri="{C3380CC4-5D6E-409C-BE32-E72D297353CC}">
              <c16:uniqueId val="{00000009-5993-4B7D-942C-2D9C15549082}"/>
            </c:ext>
          </c:extLst>
        </c:ser>
        <c:dLbls>
          <c:showLegendKey val="0"/>
          <c:showVal val="0"/>
          <c:showCatName val="0"/>
          <c:showSerName val="0"/>
          <c:showPercent val="0"/>
          <c:showBubbleSize val="0"/>
        </c:dLbls>
        <c:gapWidth val="150"/>
        <c:overlap val="100"/>
        <c:axId val="351657448"/>
        <c:axId val="351657840"/>
      </c:barChart>
      <c:catAx>
        <c:axId val="35165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657840"/>
        <c:crosses val="autoZero"/>
        <c:auto val="1"/>
        <c:lblAlgn val="ctr"/>
        <c:lblOffset val="100"/>
        <c:tickLblSkip val="1"/>
        <c:tickMarkSkip val="1"/>
        <c:noMultiLvlLbl val="0"/>
      </c:catAx>
      <c:valAx>
        <c:axId val="35165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657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347</c:v>
                </c:pt>
                <c:pt idx="5">
                  <c:v>310</c:v>
                </c:pt>
                <c:pt idx="8">
                  <c:v>252</c:v>
                </c:pt>
                <c:pt idx="11">
                  <c:v>231</c:v>
                </c:pt>
                <c:pt idx="14">
                  <c:v>228</c:v>
                </c:pt>
              </c:numCache>
            </c:numRef>
          </c:val>
          <c:extLst xmlns:c16r2="http://schemas.microsoft.com/office/drawing/2015/06/chart">
            <c:ext xmlns:c16="http://schemas.microsoft.com/office/drawing/2014/chart" uri="{C3380CC4-5D6E-409C-BE32-E72D297353CC}">
              <c16:uniqueId val="{00000000-3B35-42F1-BBCA-484A15FCD7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B35-42F1-BBCA-484A15FCD7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B35-42F1-BBCA-484A15FCD7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88</c:v>
                </c:pt>
                <c:pt idx="3">
                  <c:v>94</c:v>
                </c:pt>
                <c:pt idx="6">
                  <c:v>71</c:v>
                </c:pt>
                <c:pt idx="9">
                  <c:v>38</c:v>
                </c:pt>
                <c:pt idx="12">
                  <c:v>17</c:v>
                </c:pt>
              </c:numCache>
            </c:numRef>
          </c:val>
          <c:extLst xmlns:c16r2="http://schemas.microsoft.com/office/drawing/2015/06/chart">
            <c:ext xmlns:c16="http://schemas.microsoft.com/office/drawing/2014/chart" uri="{C3380CC4-5D6E-409C-BE32-E72D297353CC}">
              <c16:uniqueId val="{00000003-3B35-42F1-BBCA-484A15FCD7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1</c:v>
                </c:pt>
                <c:pt idx="6">
                  <c:v>2</c:v>
                </c:pt>
                <c:pt idx="9">
                  <c:v>2</c:v>
                </c:pt>
                <c:pt idx="12">
                  <c:v>5</c:v>
                </c:pt>
              </c:numCache>
            </c:numRef>
          </c:val>
          <c:extLst xmlns:c16r2="http://schemas.microsoft.com/office/drawing/2015/06/chart">
            <c:ext xmlns:c16="http://schemas.microsoft.com/office/drawing/2014/chart" uri="{C3380CC4-5D6E-409C-BE32-E72D297353CC}">
              <c16:uniqueId val="{00000004-3B35-42F1-BBCA-484A15FCD7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B35-42F1-BBCA-484A15FCD7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B35-42F1-BBCA-484A15FCD7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368</c:v>
                </c:pt>
                <c:pt idx="3">
                  <c:v>349</c:v>
                </c:pt>
                <c:pt idx="6">
                  <c:v>326</c:v>
                </c:pt>
                <c:pt idx="9">
                  <c:v>329</c:v>
                </c:pt>
                <c:pt idx="12">
                  <c:v>333</c:v>
                </c:pt>
              </c:numCache>
            </c:numRef>
          </c:val>
          <c:extLst xmlns:c16r2="http://schemas.microsoft.com/office/drawing/2015/06/chart">
            <c:ext xmlns:c16="http://schemas.microsoft.com/office/drawing/2014/chart" uri="{C3380CC4-5D6E-409C-BE32-E72D297353CC}">
              <c16:uniqueId val="{00000007-3B35-42F1-BBCA-484A15FCD771}"/>
            </c:ext>
          </c:extLst>
        </c:ser>
        <c:dLbls>
          <c:showLegendKey val="0"/>
          <c:showVal val="0"/>
          <c:showCatName val="0"/>
          <c:showSerName val="0"/>
          <c:showPercent val="0"/>
          <c:showBubbleSize val="0"/>
        </c:dLbls>
        <c:gapWidth val="100"/>
        <c:overlap val="100"/>
        <c:axId val="351658624"/>
        <c:axId val="416108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110</c:v>
                </c:pt>
                <c:pt idx="2">
                  <c:v>#N/A</c:v>
                </c:pt>
                <c:pt idx="3">
                  <c:v>#N/A</c:v>
                </c:pt>
                <c:pt idx="4">
                  <c:v>134</c:v>
                </c:pt>
                <c:pt idx="5">
                  <c:v>#N/A</c:v>
                </c:pt>
                <c:pt idx="6">
                  <c:v>#N/A</c:v>
                </c:pt>
                <c:pt idx="7">
                  <c:v>147</c:v>
                </c:pt>
                <c:pt idx="8">
                  <c:v>#N/A</c:v>
                </c:pt>
                <c:pt idx="9">
                  <c:v>#N/A</c:v>
                </c:pt>
                <c:pt idx="10">
                  <c:v>138</c:v>
                </c:pt>
                <c:pt idx="11">
                  <c:v>#N/A</c:v>
                </c:pt>
                <c:pt idx="12">
                  <c:v>#N/A</c:v>
                </c:pt>
                <c:pt idx="13">
                  <c:v>127</c:v>
                </c:pt>
                <c:pt idx="14">
                  <c:v>#N/A</c:v>
                </c:pt>
              </c:numCache>
            </c:numRef>
          </c:val>
          <c:smooth val="0"/>
          <c:extLst xmlns:c16r2="http://schemas.microsoft.com/office/drawing/2015/06/chart">
            <c:ext xmlns:c16="http://schemas.microsoft.com/office/drawing/2014/chart" uri="{C3380CC4-5D6E-409C-BE32-E72D297353CC}">
              <c16:uniqueId val="{00000008-3B35-42F1-BBCA-484A15FCD771}"/>
            </c:ext>
          </c:extLst>
        </c:ser>
        <c:dLbls>
          <c:showLegendKey val="0"/>
          <c:showVal val="0"/>
          <c:showCatName val="0"/>
          <c:showSerName val="0"/>
          <c:showPercent val="0"/>
          <c:showBubbleSize val="0"/>
        </c:dLbls>
        <c:marker val="1"/>
        <c:smooth val="0"/>
        <c:axId val="351658624"/>
        <c:axId val="416108168"/>
      </c:lineChart>
      <c:catAx>
        <c:axId val="35165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108168"/>
        <c:crosses val="autoZero"/>
        <c:auto val="1"/>
        <c:lblAlgn val="ctr"/>
        <c:lblOffset val="100"/>
        <c:tickLblSkip val="1"/>
        <c:tickMarkSkip val="1"/>
        <c:noMultiLvlLbl val="0"/>
      </c:catAx>
      <c:valAx>
        <c:axId val="416108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65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2771</c:v>
                </c:pt>
                <c:pt idx="5">
                  <c:v>2763</c:v>
                </c:pt>
                <c:pt idx="8">
                  <c:v>2700</c:v>
                </c:pt>
                <c:pt idx="11">
                  <c:v>2608</c:v>
                </c:pt>
                <c:pt idx="14">
                  <c:v>2701</c:v>
                </c:pt>
              </c:numCache>
            </c:numRef>
          </c:val>
          <c:extLst xmlns:c16r2="http://schemas.microsoft.com/office/drawing/2015/06/chart">
            <c:ext xmlns:c16="http://schemas.microsoft.com/office/drawing/2014/chart" uri="{C3380CC4-5D6E-409C-BE32-E72D297353CC}">
              <c16:uniqueId val="{00000000-F0B4-4ED6-AB30-8C473A5E1B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0B4-4ED6-AB30-8C473A5E1B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1124</c:v>
                </c:pt>
                <c:pt idx="5">
                  <c:v>956</c:v>
                </c:pt>
                <c:pt idx="8">
                  <c:v>836</c:v>
                </c:pt>
                <c:pt idx="11">
                  <c:v>886</c:v>
                </c:pt>
                <c:pt idx="14">
                  <c:v>886</c:v>
                </c:pt>
              </c:numCache>
            </c:numRef>
          </c:val>
          <c:extLst xmlns:c16r2="http://schemas.microsoft.com/office/drawing/2015/06/chart">
            <c:ext xmlns:c16="http://schemas.microsoft.com/office/drawing/2014/chart" uri="{C3380CC4-5D6E-409C-BE32-E72D297353CC}">
              <c16:uniqueId val="{00000002-F0B4-4ED6-AB30-8C473A5E1B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0B4-4ED6-AB30-8C473A5E1B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0B4-4ED6-AB30-8C473A5E1B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0B4-4ED6-AB30-8C473A5E1B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504</c:v>
                </c:pt>
                <c:pt idx="3">
                  <c:v>493</c:v>
                </c:pt>
                <c:pt idx="6">
                  <c:v>469</c:v>
                </c:pt>
                <c:pt idx="9">
                  <c:v>476</c:v>
                </c:pt>
                <c:pt idx="12">
                  <c:v>857</c:v>
                </c:pt>
              </c:numCache>
            </c:numRef>
          </c:val>
          <c:extLst xmlns:c16r2="http://schemas.microsoft.com/office/drawing/2015/06/chart">
            <c:ext xmlns:c16="http://schemas.microsoft.com/office/drawing/2014/chart" uri="{C3380CC4-5D6E-409C-BE32-E72D297353CC}">
              <c16:uniqueId val="{00000006-F0B4-4ED6-AB30-8C473A5E1B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335</c:v>
                </c:pt>
                <c:pt idx="3">
                  <c:v>247</c:v>
                </c:pt>
                <c:pt idx="6">
                  <c:v>213</c:v>
                </c:pt>
                <c:pt idx="9">
                  <c:v>231</c:v>
                </c:pt>
                <c:pt idx="12">
                  <c:v>553</c:v>
                </c:pt>
              </c:numCache>
            </c:numRef>
          </c:val>
          <c:extLst xmlns:c16r2="http://schemas.microsoft.com/office/drawing/2015/06/chart">
            <c:ext xmlns:c16="http://schemas.microsoft.com/office/drawing/2014/chart" uri="{C3380CC4-5D6E-409C-BE32-E72D297353CC}">
              <c16:uniqueId val="{00000007-F0B4-4ED6-AB30-8C473A5E1B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F0B4-4ED6-AB30-8C473A5E1B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0B4-4ED6-AB30-8C473A5E1B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3353</c:v>
                </c:pt>
                <c:pt idx="3">
                  <c:v>3317</c:v>
                </c:pt>
                <c:pt idx="6">
                  <c:v>3171</c:v>
                </c:pt>
                <c:pt idx="9">
                  <c:v>3081</c:v>
                </c:pt>
                <c:pt idx="12">
                  <c:v>3055</c:v>
                </c:pt>
              </c:numCache>
            </c:numRef>
          </c:val>
          <c:extLst xmlns:c16r2="http://schemas.microsoft.com/office/drawing/2015/06/chart">
            <c:ext xmlns:c16="http://schemas.microsoft.com/office/drawing/2014/chart" uri="{C3380CC4-5D6E-409C-BE32-E72D297353CC}">
              <c16:uniqueId val="{0000000A-F0B4-4ED6-AB30-8C473A5E1B73}"/>
            </c:ext>
          </c:extLst>
        </c:ser>
        <c:dLbls>
          <c:showLegendKey val="0"/>
          <c:showVal val="0"/>
          <c:showCatName val="0"/>
          <c:showSerName val="0"/>
          <c:showPercent val="0"/>
          <c:showBubbleSize val="0"/>
        </c:dLbls>
        <c:gapWidth val="100"/>
        <c:overlap val="100"/>
        <c:axId val="416108952"/>
        <c:axId val="41610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298</c:v>
                </c:pt>
                <c:pt idx="2">
                  <c:v>#N/A</c:v>
                </c:pt>
                <c:pt idx="3">
                  <c:v>#N/A</c:v>
                </c:pt>
                <c:pt idx="4">
                  <c:v>338</c:v>
                </c:pt>
                <c:pt idx="5">
                  <c:v>#N/A</c:v>
                </c:pt>
                <c:pt idx="6">
                  <c:v>#N/A</c:v>
                </c:pt>
                <c:pt idx="7">
                  <c:v>317</c:v>
                </c:pt>
                <c:pt idx="8">
                  <c:v>#N/A</c:v>
                </c:pt>
                <c:pt idx="9">
                  <c:v>#N/A</c:v>
                </c:pt>
                <c:pt idx="10">
                  <c:v>294</c:v>
                </c:pt>
                <c:pt idx="11">
                  <c:v>#N/A</c:v>
                </c:pt>
                <c:pt idx="12">
                  <c:v>#N/A</c:v>
                </c:pt>
                <c:pt idx="13">
                  <c:v>878</c:v>
                </c:pt>
                <c:pt idx="14">
                  <c:v>#N/A</c:v>
                </c:pt>
              </c:numCache>
            </c:numRef>
          </c:val>
          <c:smooth val="0"/>
          <c:extLst xmlns:c16r2="http://schemas.microsoft.com/office/drawing/2015/06/chart">
            <c:ext xmlns:c16="http://schemas.microsoft.com/office/drawing/2014/chart" uri="{C3380CC4-5D6E-409C-BE32-E72D297353CC}">
              <c16:uniqueId val="{0000000B-F0B4-4ED6-AB30-8C473A5E1B73}"/>
            </c:ext>
          </c:extLst>
        </c:ser>
        <c:dLbls>
          <c:showLegendKey val="0"/>
          <c:showVal val="0"/>
          <c:showCatName val="0"/>
          <c:showSerName val="0"/>
          <c:showPercent val="0"/>
          <c:showBubbleSize val="0"/>
        </c:dLbls>
        <c:marker val="1"/>
        <c:smooth val="0"/>
        <c:axId val="416108952"/>
        <c:axId val="416109344"/>
      </c:lineChart>
      <c:catAx>
        <c:axId val="41610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109344"/>
        <c:crosses val="autoZero"/>
        <c:auto val="1"/>
        <c:lblAlgn val="ctr"/>
        <c:lblOffset val="100"/>
        <c:tickLblSkip val="1"/>
        <c:tickMarkSkip val="1"/>
        <c:noMultiLvlLbl val="0"/>
      </c:catAx>
      <c:valAx>
        <c:axId val="41610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108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724</c:v>
                </c:pt>
                <c:pt idx="1">
                  <c:v>774</c:v>
                </c:pt>
                <c:pt idx="2">
                  <c:v>774</c:v>
                </c:pt>
              </c:numCache>
            </c:numRef>
          </c:val>
          <c:extLst xmlns:c16r2="http://schemas.microsoft.com/office/drawing/2015/06/chart">
            <c:ext xmlns:c16="http://schemas.microsoft.com/office/drawing/2014/chart" uri="{C3380CC4-5D6E-409C-BE32-E72D297353CC}">
              <c16:uniqueId val="{00000000-D222-4450-BF28-544A5D2686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112</c:v>
                </c:pt>
                <c:pt idx="1">
                  <c:v>112</c:v>
                </c:pt>
                <c:pt idx="2">
                  <c:v>112</c:v>
                </c:pt>
              </c:numCache>
            </c:numRef>
          </c:val>
          <c:extLst xmlns:c16r2="http://schemas.microsoft.com/office/drawing/2015/06/chart">
            <c:ext xmlns:c16="http://schemas.microsoft.com/office/drawing/2014/chart" uri="{C3380CC4-5D6E-409C-BE32-E72D297353CC}">
              <c16:uniqueId val="{00000001-D222-4450-BF28-544A5D2686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877</c:v>
                </c:pt>
                <c:pt idx="1">
                  <c:v>875</c:v>
                </c:pt>
                <c:pt idx="2">
                  <c:v>864</c:v>
                </c:pt>
              </c:numCache>
            </c:numRef>
          </c:val>
          <c:extLst xmlns:c16r2="http://schemas.microsoft.com/office/drawing/2015/06/chart">
            <c:ext xmlns:c16="http://schemas.microsoft.com/office/drawing/2014/chart" uri="{C3380CC4-5D6E-409C-BE32-E72D297353CC}">
              <c16:uniqueId val="{00000002-D222-4450-BF28-544A5D268614}"/>
            </c:ext>
          </c:extLst>
        </c:ser>
        <c:dLbls>
          <c:showLegendKey val="0"/>
          <c:showVal val="0"/>
          <c:showCatName val="0"/>
          <c:showSerName val="0"/>
          <c:showPercent val="0"/>
          <c:showBubbleSize val="0"/>
        </c:dLbls>
        <c:gapWidth val="120"/>
        <c:overlap val="100"/>
        <c:axId val="416110128"/>
        <c:axId val="416110520"/>
      </c:barChart>
      <c:catAx>
        <c:axId val="41611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110520"/>
        <c:crosses val="autoZero"/>
        <c:auto val="1"/>
        <c:lblAlgn val="ctr"/>
        <c:lblOffset val="100"/>
        <c:tickLblSkip val="1"/>
        <c:tickMarkSkip val="1"/>
        <c:noMultiLvlLbl val="0"/>
      </c:catAx>
      <c:valAx>
        <c:axId val="416110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11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B1-478C-B085-F8310BA01802}"/>
                </c:ext>
                <c:ext xmlns:c15="http://schemas.microsoft.com/office/drawing/2012/chart" uri="{CE6537A1-D6FC-4f65-9D91-7224C49458BB}">
                  <c15:dlblFieldTable>
                    <c15:dlblFTEntry>
                      <c15:txfldGUID>{D0C7E0BA-98EB-4BA1-8E64-9C4D2FF4F989}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B1-478C-B085-F8310BA01802}"/>
                </c:ext>
                <c:ext xmlns:c15="http://schemas.microsoft.com/office/drawing/2012/chart" uri="{CE6537A1-D6FC-4f65-9D91-7224C49458BB}">
                  <c15:dlblFieldTable>
                    <c15:dlblFTEntry>
                      <c15:txfldGUID>{90DDA57D-644C-4FF4-A13F-B98B9608E32E}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B1-478C-B085-F8310BA01802}"/>
                </c:ext>
                <c:ext xmlns:c15="http://schemas.microsoft.com/office/drawing/2012/chart" uri="{CE6537A1-D6FC-4f65-9D91-7224C49458BB}">
                  <c15:dlblFieldTable>
                    <c15:dlblFTEntry>
                      <c15:txfldGUID>{AB2DF270-5150-4F5D-8F62-837EB0382AA7}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B1-478C-B085-F8310BA01802}"/>
                </c:ext>
                <c:ext xmlns:c15="http://schemas.microsoft.com/office/drawing/2012/chart" uri="{CE6537A1-D6FC-4f65-9D91-7224C49458BB}">
                  <c15:dlblFieldTable>
                    <c15:dlblFTEntry>
                      <c15:txfldGUID>{A0F5A7D2-2118-4180-859F-A8F5487124EA}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B1-478C-B085-F8310BA01802}"/>
                </c:ext>
                <c:ext xmlns:c15="http://schemas.microsoft.com/office/drawing/2012/chart" uri="{CE6537A1-D6FC-4f65-9D91-7224C49458BB}">
                  <c15:dlblFieldTable>
                    <c15:dlblFTEntry>
                      <c15:txfldGUID>{DAD06005-56C3-442C-8C7B-F0CCCC8C0641}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B1-478C-B085-F8310BA01802}"/>
                </c:ext>
                <c:ext xmlns:c15="http://schemas.microsoft.com/office/drawing/2012/chart" uri="{CE6537A1-D6FC-4f65-9D91-7224C49458BB}">
                  <c15:dlblFieldTable>
                    <c15:dlblFTEntry>
                      <c15:txfldGUID>{41AFB8C2-A3AE-44B5-BD4E-9105FCD429BF}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B1-478C-B085-F8310BA01802}"/>
                </c:ext>
                <c:ext xmlns:c15="http://schemas.microsoft.com/office/drawing/2012/chart" uri="{CE6537A1-D6FC-4f65-9D91-7224C49458BB}">
                  <c15:dlblFieldTable>
                    <c15:dlblFTEntry>
                      <c15:txfldGUID>{13DE29B2-FC57-4CF6-9093-66808D0A7312}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B1-478C-B085-F8310BA01802}"/>
                </c:ext>
                <c:ext xmlns:c15="http://schemas.microsoft.com/office/drawing/2012/chart" uri="{CE6537A1-D6FC-4f65-9D91-7224C49458BB}">
                  <c15:dlblFieldTable>
                    <c15:dlblFTEntry>
                      <c15:txfldGUID>{21B83BC1-DDBC-43F5-84A3-DFACD3948978}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B1-478C-B085-F8310BA01802}"/>
                </c:ext>
                <c:ext xmlns:c15="http://schemas.microsoft.com/office/drawing/2012/chart" uri="{CE6537A1-D6FC-4f65-9D91-7224C49458BB}">
                  <c15:dlblFieldTable>
                    <c15:dlblFTEntry>
                      <c15:txfldGUID>{787DF47A-E021-48EA-9A9B-5CC8C12DA64E}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57.7</c:v>
                </c:pt>
                <c:pt idx="32">
                  <c:v>59.3</c:v>
                </c:pt>
              </c:numCache>
            </c:numRef>
          </c:xVal>
          <c:yVal>
            <c:numRef>
              <c:f>公会計指標分析・財政指標組合せ分析表!$BP$51:$DC$51</c:f>
              <c:numCache>
                <c:formatCode>#,##0.0;"▲ "#,##0.0</c:formatCode>
                <c:ptCount val="40"/>
                <c:pt idx="16">
                  <c:v>14</c:v>
                </c:pt>
                <c:pt idx="24">
                  <c:v>13.2</c:v>
                </c:pt>
                <c:pt idx="32">
                  <c:v>39.4</c:v>
                </c:pt>
              </c:numCache>
            </c:numRef>
          </c:yVal>
          <c:smooth val="0"/>
          <c:extLst xmlns:c16r2="http://schemas.microsoft.com/office/drawing/2015/06/chart">
            <c:ext xmlns:c16="http://schemas.microsoft.com/office/drawing/2014/chart" uri="{C3380CC4-5D6E-409C-BE32-E72D297353CC}">
              <c16:uniqueId val="{00000009-32B1-478C-B085-F8310BA018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B1-478C-B085-F8310BA01802}"/>
                </c:ext>
                <c:ext xmlns:c15="http://schemas.microsoft.com/office/drawing/2012/chart" uri="{CE6537A1-D6FC-4f65-9D91-7224C49458BB}">
                  <c15:dlblFieldTable>
                    <c15:dlblFTEntry>
                      <c15:txfldGUID>{E7CA8D40-5A01-4624-B29F-656FCC632D6C}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B1-478C-B085-F8310BA01802}"/>
                </c:ext>
                <c:ext xmlns:c15="http://schemas.microsoft.com/office/drawing/2012/chart" uri="{CE6537A1-D6FC-4f65-9D91-7224C49458BB}">
                  <c15:dlblFieldTable>
                    <c15:dlblFTEntry>
                      <c15:txfldGUID>{7C68340A-E132-423F-9602-8AD3081CF7D1}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B1-478C-B085-F8310BA01802}"/>
                </c:ext>
                <c:ext xmlns:c15="http://schemas.microsoft.com/office/drawing/2012/chart" uri="{CE6537A1-D6FC-4f65-9D91-7224C49458BB}">
                  <c15:dlblFieldTable>
                    <c15:dlblFTEntry>
                      <c15:txfldGUID>{AE1EB4CB-F5E1-4060-9443-CFA82B00CA08}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B1-478C-B085-F8310BA01802}"/>
                </c:ext>
                <c:ext xmlns:c15="http://schemas.microsoft.com/office/drawing/2012/chart" uri="{CE6537A1-D6FC-4f65-9D91-7224C49458BB}">
                  <c15:dlblFieldTable>
                    <c15:dlblFTEntry>
                      <c15:txfldGUID>{7C70CDFF-9484-4DF2-B246-758CF2823F2B}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B1-478C-B085-F8310BA01802}"/>
                </c:ext>
                <c:ext xmlns:c15="http://schemas.microsoft.com/office/drawing/2012/chart" uri="{CE6537A1-D6FC-4f65-9D91-7224C49458BB}">
                  <c15:dlblFieldTable>
                    <c15:dlblFTEntry>
                      <c15:txfldGUID>{BBF960E3-904B-483D-A717-175DB0AB4F04}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B1-478C-B085-F8310BA01802}"/>
                </c:ext>
                <c:ext xmlns:c15="http://schemas.microsoft.com/office/drawing/2012/chart" uri="{CE6537A1-D6FC-4f65-9D91-7224C49458BB}">
                  <c15:dlblFieldTable>
                    <c15:dlblFTEntry>
                      <c15:txfldGUID>{C24D0040-27C8-427F-910A-6C3993B11300}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B1-478C-B085-F8310BA01802}"/>
                </c:ext>
                <c:ext xmlns:c15="http://schemas.microsoft.com/office/drawing/2012/chart" uri="{CE6537A1-D6FC-4f65-9D91-7224C49458BB}">
                  <c15:dlblFieldTable>
                    <c15:dlblFTEntry>
                      <c15:txfldGUID>{E4F38600-569B-4D39-B1E3-8719CF516B95}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B1-478C-B085-F8310BA01802}"/>
                </c:ext>
                <c:ext xmlns:c15="http://schemas.microsoft.com/office/drawing/2012/chart" uri="{CE6537A1-D6FC-4f65-9D91-7224C49458BB}">
                  <c15:dlblFieldTable>
                    <c15:dlblFTEntry>
                      <c15:txfldGUID>{F88D2844-22F4-4D0C-A5DE-A627B851D92A}</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B1-478C-B085-F8310BA01802}"/>
                </c:ext>
                <c:ext xmlns:c15="http://schemas.microsoft.com/office/drawing/2012/chart" uri="{CE6537A1-D6FC-4f65-9D91-7224C49458BB}">
                  <c15:dlblFieldTable>
                    <c15:dlblFTEntry>
                      <c15:txfldGUID>{1C97665F-B09B-44E3-AA02-7F9C3C62AD58}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pt idx="32">
                  <c:v>60.7</c:v>
                </c:pt>
              </c:numCache>
            </c:numRef>
          </c:xVal>
          <c:yVal>
            <c:numRef>
              <c:f>公会計指標分析・財政指標組合せ分析表!$BP$55:$DC$55</c:f>
              <c:numCache>
                <c:formatCode>#,##0.0;"▲ "#,##0.0</c:formatCode>
                <c:ptCount val="40"/>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32B1-478C-B085-F8310BA01802}"/>
            </c:ext>
          </c:extLst>
        </c:ser>
        <c:dLbls>
          <c:showLegendKey val="0"/>
          <c:showVal val="1"/>
          <c:showCatName val="0"/>
          <c:showSerName val="0"/>
          <c:showPercent val="0"/>
          <c:showBubbleSize val="0"/>
        </c:dLbls>
        <c:axId val="416111304"/>
        <c:axId val="416111696"/>
      </c:scatterChart>
      <c:valAx>
        <c:axId val="416111304"/>
        <c:scaling>
          <c:orientation val="minMax"/>
          <c:max val="61.1"/>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111696"/>
        <c:crosses val="autoZero"/>
        <c:crossBetween val="midCat"/>
      </c:valAx>
      <c:valAx>
        <c:axId val="416111696"/>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111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72-4821-9EA6-61F3996EB504}"/>
                </c:ext>
                <c:ext xmlns:c15="http://schemas.microsoft.com/office/drawing/2012/chart" uri="{CE6537A1-D6FC-4f65-9D91-7224C49458BB}">
                  <c15:dlblFieldTable>
                    <c15:dlblFTEntry>
                      <c15:txfldGUID>{52B096A1-CA64-44F0-9794-E5CAC1F851B1}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72-4821-9EA6-61F3996EB504}"/>
                </c:ext>
                <c:ext xmlns:c15="http://schemas.microsoft.com/office/drawing/2012/chart" uri="{CE6537A1-D6FC-4f65-9D91-7224C49458BB}">
                  <c15:dlblFieldTable>
                    <c15:dlblFTEntry>
                      <c15:txfldGUID>{31F3FB65-34AD-477A-97C7-5528184A37AB}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72-4821-9EA6-61F3996EB504}"/>
                </c:ext>
                <c:ext xmlns:c15="http://schemas.microsoft.com/office/drawing/2012/chart" uri="{CE6537A1-D6FC-4f65-9D91-7224C49458BB}">
                  <c15:dlblFieldTable>
                    <c15:dlblFTEntry>
                      <c15:txfldGUID>{00D3BFDA-A755-47C0-9333-DCE56E5F57BC}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72-4821-9EA6-61F3996EB504}"/>
                </c:ext>
                <c:ext xmlns:c15="http://schemas.microsoft.com/office/drawing/2012/chart" uri="{CE6537A1-D6FC-4f65-9D91-7224C49458BB}">
                  <c15:dlblFieldTable>
                    <c15:dlblFTEntry>
                      <c15:txfldGUID>{D274238F-EFE6-46A0-960B-272D2A1075EF}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72-4821-9EA6-61F3996EB504}"/>
                </c:ext>
                <c:ext xmlns:c15="http://schemas.microsoft.com/office/drawing/2012/chart" uri="{CE6537A1-D6FC-4f65-9D91-7224C49458BB}">
                  <c15:dlblFieldTable>
                    <c15:dlblFTEntry>
                      <c15:txfldGUID>{1E679793-BCF3-4802-90F2-B3613209192A}</c15:txfldGUID>
                      <c15:f>#REF!</c15:f>
                      <c15:dlblFieldTableCache>
                        <c:ptCount val="1"/>
                        <c:pt idx="0">
                          <c:v>#REF!</c:v>
                        </c:pt>
                      </c15:dlblFieldTableCache>
                    </c15:dlblFTEntry>
                  </c15:dlblFieldTable>
                  <c15:showDataLabelsRange val="0"/>
                </c:ext>
              </c:extLst>
            </c:dLbl>
            <c:dLbl>
              <c:idx val="8"/>
              <c:layout>
                <c:manualLayout>
                  <c:x val="0"/>
                  <c:y val="-9.4189218902300739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72-4821-9EA6-61F3996EB504}"/>
                </c:ext>
                <c:ext xmlns:c15="http://schemas.microsoft.com/office/drawing/2012/chart" uri="{CE6537A1-D6FC-4f65-9D91-7224C49458BB}">
                  <c15:dlblFieldTable>
                    <c15:dlblFTEntry>
                      <c15:txfldGUID>{573BF1B8-062D-49CD-B91C-282E233EA9C0}</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9.418921890229994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72-4821-9EA6-61F3996EB504}"/>
                </c:ext>
                <c:ext xmlns:c15="http://schemas.microsoft.com/office/drawing/2012/chart" uri="{CE6537A1-D6FC-4f65-9D91-7224C49458BB}">
                  <c15:dlblFieldTable>
                    <c15:dlblFTEntry>
                      <c15:txfldGUID>{F2599506-4C2A-4EFD-8E5F-77675AB3BDCE}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72-4821-9EA6-61F3996EB504}"/>
                </c:ext>
                <c:ext xmlns:c15="http://schemas.microsoft.com/office/drawing/2012/chart" uri="{CE6537A1-D6FC-4f65-9D91-7224C49458BB}">
                  <c15:dlblFieldTable>
                    <c15:dlblFTEntry>
                      <c15:txfldGUID>{BCA3F342-5C56-49CE-8F8C-5CA190780967}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72-4821-9EA6-61F3996EB504}"/>
                </c:ext>
                <c:ext xmlns:c15="http://schemas.microsoft.com/office/drawing/2012/chart" uri="{CE6537A1-D6FC-4f65-9D91-7224C49458BB}">
                  <c15:dlblFieldTable>
                    <c15:dlblFTEntry>
                      <c15:txfldGUID>{B5D07104-7E0E-4469-8C4B-CA77A4CCC451}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5.7</c:v>
                </c:pt>
                <c:pt idx="16">
                  <c:v>5.8</c:v>
                </c:pt>
                <c:pt idx="24">
                  <c:v>6.2</c:v>
                </c:pt>
                <c:pt idx="32">
                  <c:v>6.1</c:v>
                </c:pt>
              </c:numCache>
            </c:numRef>
          </c:xVal>
          <c:yVal>
            <c:numRef>
              <c:f>公会計指標分析・財政指標組合せ分析表!$BP$73:$DC$73</c:f>
              <c:numCache>
                <c:formatCode>#,##0.0;"▲ "#,##0.0</c:formatCode>
                <c:ptCount val="40"/>
                <c:pt idx="0">
                  <c:v>13.6</c:v>
                </c:pt>
                <c:pt idx="8">
                  <c:v>15</c:v>
                </c:pt>
                <c:pt idx="16">
                  <c:v>14</c:v>
                </c:pt>
                <c:pt idx="24">
                  <c:v>13.2</c:v>
                </c:pt>
                <c:pt idx="32">
                  <c:v>39.4</c:v>
                </c:pt>
              </c:numCache>
            </c:numRef>
          </c:yVal>
          <c:smooth val="0"/>
          <c:extLst xmlns:c16r2="http://schemas.microsoft.com/office/drawing/2015/06/chart">
            <c:ext xmlns:c16="http://schemas.microsoft.com/office/drawing/2014/chart" uri="{C3380CC4-5D6E-409C-BE32-E72D297353CC}">
              <c16:uniqueId val="{00000009-F672-4821-9EA6-61F3996EB5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672-4821-9EA6-61F3996EB504}"/>
                </c:ext>
                <c:ext xmlns:c15="http://schemas.microsoft.com/office/drawing/2012/chart" uri="{CE6537A1-D6FC-4f65-9D91-7224C49458BB}">
                  <c15:dlblFieldTable>
                    <c15:dlblFTEntry>
                      <c15:txfldGUID>{D9055B99-FCF5-4B25-ACFF-87A29A2A6CC0}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672-4821-9EA6-61F3996EB504}"/>
                </c:ext>
                <c:ext xmlns:c15="http://schemas.microsoft.com/office/drawing/2012/chart" uri="{CE6537A1-D6FC-4f65-9D91-7224C49458BB}">
                  <c15:dlblFieldTable>
                    <c15:dlblFTEntry>
                      <c15:txfldGUID>{0276E1C8-4572-4D2D-8D24-9C9387CF31DE}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672-4821-9EA6-61F3996EB504}"/>
                </c:ext>
                <c:ext xmlns:c15="http://schemas.microsoft.com/office/drawing/2012/chart" uri="{CE6537A1-D6FC-4f65-9D91-7224C49458BB}">
                  <c15:dlblFieldTable>
                    <c15:dlblFTEntry>
                      <c15:txfldGUID>{E38F9F5F-075C-41EF-A031-0F8C13C9D196}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672-4821-9EA6-61F3996EB504}"/>
                </c:ext>
                <c:ext xmlns:c15="http://schemas.microsoft.com/office/drawing/2012/chart" uri="{CE6537A1-D6FC-4f65-9D91-7224C49458BB}">
                  <c15:dlblFieldTable>
                    <c15:dlblFTEntry>
                      <c15:txfldGUID>{FFB8361C-73AC-46AA-BA07-1173A2239214}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672-4821-9EA6-61F3996EB504}"/>
                </c:ext>
                <c:ext xmlns:c15="http://schemas.microsoft.com/office/drawing/2012/chart" uri="{CE6537A1-D6FC-4f65-9D91-7224C49458BB}">
                  <c15:dlblFieldTable>
                    <c15:dlblFTEntry>
                      <c15:txfldGUID>{09B4F701-CD21-45AA-BF9F-CA87DF1AC557}</c15:txfldGUID>
                      <c15:f>#REF!</c15:f>
                      <c15:dlblFieldTableCache>
                        <c:ptCount val="1"/>
                        <c:pt idx="0">
                          <c:v>#REF!</c:v>
                        </c:pt>
                      </c15:dlblFieldTableCache>
                    </c15:dlblFTEntry>
                  </c15:dlblFieldTable>
                  <c15:showDataLabelsRange val="0"/>
                </c:ext>
              </c:extLst>
            </c:dLbl>
            <c:dLbl>
              <c:idx val="8"/>
              <c:layout>
                <c:manualLayout>
                  <c:x val="0"/>
                  <c:y val="-4.6061153210444229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672-4821-9EA6-61F3996EB504}"/>
                </c:ext>
                <c:ext xmlns:c15="http://schemas.microsoft.com/office/drawing/2012/chart" uri="{CE6537A1-D6FC-4f65-9D91-7224C49458BB}">
                  <c15:dlblFieldTable>
                    <c15:dlblFTEntry>
                      <c15:txfldGUID>{B99EE04B-9E03-4958-A48F-C3CFC8369301}</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2.3857684085356124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72-4821-9EA6-61F3996EB504}"/>
                </c:ext>
                <c:ext xmlns:c15="http://schemas.microsoft.com/office/drawing/2012/chart" uri="{CE6537A1-D6FC-4f65-9D91-7224C49458BB}">
                  <c15:dlblFieldTable>
                    <c15:dlblFTEntry>
                      <c15:txfldGUID>{97BF5397-9598-47C6-820A-3BBAA463B62D}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0"/>
                  <c:y val="2.2203469125088105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672-4821-9EA6-61F3996EB504}"/>
                </c:ext>
                <c:ext xmlns:c15="http://schemas.microsoft.com/office/drawing/2012/chart" uri="{CE6537A1-D6FC-4f65-9D91-7224C49458BB}">
                  <c15:dlblFieldTable>
                    <c15:dlblFTEntry>
                      <c15:txfldGUID>{74CBB394-9D44-4E75-BE7D-0A7E43BFBC99}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72-4821-9EA6-61F3996EB504}"/>
                </c:ext>
                <c:ext xmlns:c15="http://schemas.microsoft.com/office/drawing/2012/chart" uri="{CE6537A1-D6FC-4f65-9D91-7224C49458BB}">
                  <c15:dlblFieldTable>
                    <c15:dlblFTEntry>
                      <c15:txfldGUID>{4B0E8C9B-6ABB-4B6B-B385-1A1241EE02F6}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F672-4821-9EA6-61F3996EB504}"/>
            </c:ext>
          </c:extLst>
        </c:ser>
        <c:dLbls>
          <c:showLegendKey val="0"/>
          <c:showVal val="1"/>
          <c:showCatName val="0"/>
          <c:showSerName val="0"/>
          <c:showPercent val="0"/>
          <c:showBubbleSize val="0"/>
        </c:dLbls>
        <c:axId val="417081336"/>
        <c:axId val="417081728"/>
      </c:scatterChart>
      <c:valAx>
        <c:axId val="417081336"/>
        <c:scaling>
          <c:orientation val="minMax"/>
          <c:max val="9.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081728"/>
        <c:crosses val="autoZero"/>
        <c:crossBetween val="midCat"/>
      </c:valAx>
      <c:valAx>
        <c:axId val="417081728"/>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081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元利償金については、返還方法を元利均等から元金均等に変更したため、増額となった。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組合等が起こした地方債の元利償還金に対する負担金等については、一部事務組合東河環境センターの設建設事業債の償還が終了したため</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上記の内容から実質公債費は減少している。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今後も事業の取捨選択を行いつつ、町債の新規発行を抑制しながら、より一層の財政の健全化に努めていく。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組合等負担等見込額については、一部事務組合東河環境センターにおいて、施設の長寿命化事業を実施したことに伴う借入をしたため、増加した。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退職手当負担見込額については、静岡県市町総合事務組合退職手当事務積立金の不足額</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百万円を計上したため、増加した。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上記の内容から将来負担比率が上昇した。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今後も将来負担比率の上昇を抑えるためにも新規地方債の発行抑制と計画的な償還によって、数値の改善に努めていく。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財政調整基金と減債基金については変動はなかった。その他特定目的基金をそれぞれ使用目的に充当し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百万円の減額となった。各項目ごとの増減理由詳細は、以下のとおりである。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基金全体の額としては、財政調整基金を約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億円程度、その他特定目的基金は、その目的に沿った事業計画のもと基金の積立て金額を設定し、積立て運用をしていくこととする。各項目ごとの今後の方針は、以下のとおりである。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については河津町公共施設整備基金は、公共施設整備に要する資金。河津町ふるさと基金は、地域の活性化に資する資金。河津町いきいき福祉基金は、高齢者の保健・福祉事業の推進に要する資金。河津駅前広場運営基金は、伊豆急行河津駅周辺の施設整備運用に資する資金。河津町教育振興基金は、教育振興に資する資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河津駅前広場土地運用収入増による河津駅前広場運営基金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百万円増額、河津町いきいき福祉基金が老人保護措置費、敬老事業費、シルバー人材センター事業費などに充当し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百万円減額、河津町ふるさと基金が有害鳥獣駆除等農業振興事業に使用し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百万円減額などの要因により総額では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は老人保護措置費、敬老事業費、シルバー人材センター事業費へ、河津町ふるさと基金は有害鳥獣駆除等農業振興事業へそれぞれ毎年決めた割合の資金を取り崩し充当している。河津町公共施設整備基金は、現金額を維持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する子育て支援施設と防災公園整備事業に充当し、取崩を行う。また、小学校施設等の整備費用へも充当する予定。その他の基金にあっては特定目的の趣旨に従い基金の運用・取崩・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取崩、積立とも行わなかったため、増減はない。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災害時一時的に必要となる資金と公共施設等の更新事業、維持補修事業への資金として当面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億円程度を目標として積立を行っていく。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ここ数年現基金額を維持運用している。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現在、新規借入額が償還額を上回らないよう資金計画を作りながら事業を実施している。今後災害等により多額の町債を借入れた場合、将来償還資金不足時に充てられるよう現状の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
7,242
100.69
3,894,665
3,709,542
182,645
2,452,065
3,054,712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本町では、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平成３０年度において類似団体内平均値と比べ、有形固定資産減価償却率は１．４％下回って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しかし経年比較で見た場合、本町は５７．７％から５９．３％と１．６％増加しており、類似団体内平均値の１．５％をやや上回っています。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従って、施設の老朽化対策を公共施設総合管理計画に沿って進めていく必要があります。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D00-000043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D00-000045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D00-000047000000}"/>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xmlns="" id="{00000000-0008-0000-0D00-00004A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xmlns="" id="{00000000-0008-0000-0D00-00004B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7117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49456</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D00-000052000000}"/>
            </a:ext>
          </a:extLst>
        </xdr:cNvPr>
        <xdr:cNvSpPr txBox="1"/>
      </xdr:nvSpPr>
      <xdr:spPr>
        <a:xfrm>
          <a:off x="4813300" y="6135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121829</xdr:rowOff>
    </xdr:from>
    <xdr:to>
      <xdr:col>23</xdr:col>
      <xdr:colOff>85725</xdr:colOff>
      <xdr:row>31</xdr:row>
      <xdr:rowOff>171178</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flipV="1">
          <a:off x="4051300" y="620830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166642</xdr:rowOff>
    </xdr:from>
    <xdr:to>
      <xdr:col>15</xdr:col>
      <xdr:colOff>187325</xdr:colOff>
      <xdr:row>32</xdr:row>
      <xdr:rowOff>96792</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323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171178</xdr:rowOff>
    </xdr:from>
    <xdr:to>
      <xdr:col>19</xdr:col>
      <xdr:colOff>136525</xdr:colOff>
      <xdr:row>32</xdr:row>
      <xdr:rowOff>45992</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flipV="1">
          <a:off x="3289300" y="625765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7" name="n_1aveValue有形固定資産減価償却率">
          <a:extLst>
            <a:ext uri="{FF2B5EF4-FFF2-40B4-BE49-F238E27FC236}">
              <a16:creationId xmlns:a16="http://schemas.microsoft.com/office/drawing/2014/main" xmlns="" id="{00000000-0008-0000-0D00-000057000000}"/>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8" name="n_2aveValue有形固定資産減価償却率">
          <a:extLst>
            <a:ext uri="{FF2B5EF4-FFF2-40B4-BE49-F238E27FC236}">
              <a16:creationId xmlns:a16="http://schemas.microsoft.com/office/drawing/2014/main" xmlns="" id="{00000000-0008-0000-0D00-000058000000}"/>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9" name="n_3aveValue有形固定資産減価償却率">
          <a:extLst>
            <a:ext uri="{FF2B5EF4-FFF2-40B4-BE49-F238E27FC236}">
              <a16:creationId xmlns:a16="http://schemas.microsoft.com/office/drawing/2014/main" xmlns="" id="{00000000-0008-0000-0D00-000059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90" name="n_1mainValue有形固定資産減価償却率">
          <a:extLst>
            <a:ext uri="{FF2B5EF4-FFF2-40B4-BE49-F238E27FC236}">
              <a16:creationId xmlns:a16="http://schemas.microsoft.com/office/drawing/2014/main" xmlns="" id="{00000000-0008-0000-0D00-00005A000000}"/>
            </a:ext>
          </a:extLst>
        </xdr:cNvPr>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87919</xdr:rowOff>
    </xdr:from>
    <xdr:ext cx="405111" cy="259045"/>
    <xdr:sp macro="" textlink="">
      <xdr:nvSpPr>
        <xdr:cNvPr id="91" name="n_2mainValue有形固定資産減価償却率">
          <a:extLst>
            <a:ext uri="{FF2B5EF4-FFF2-40B4-BE49-F238E27FC236}">
              <a16:creationId xmlns:a16="http://schemas.microsoft.com/office/drawing/2014/main" xmlns="" id="{00000000-0008-0000-0D00-00005B000000}"/>
            </a:ext>
          </a:extLst>
        </xdr:cNvPr>
        <xdr:cNvSpPr txBox="1"/>
      </xdr:nvSpPr>
      <xdr:spPr>
        <a:xfrm>
          <a:off x="3086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本町では、平成３０年度において類似団体内平均値と比べ、債務償還比率２４．６％高くなっています。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経年比較で見た場合においても本町は、１５１．６％増加となっており、特に将来負担額が６７７，０７７千円増加したことが原因と考えております。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将来負担額増加は、一部事務組合東河環境センター大規模改修の地方債の新規起債と退職手当組合の積立不足額を平成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年度から将来負担額に計上したことによる増加です。</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xmlns=""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xmlns=""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a:extLst>
            <a:ext uri="{FF2B5EF4-FFF2-40B4-BE49-F238E27FC236}">
              <a16:creationId xmlns:a16="http://schemas.microsoft.com/office/drawing/2014/main" xmlns="" id="{00000000-0008-0000-0D00-00007B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a:extLst>
            <a:ext uri="{FF2B5EF4-FFF2-40B4-BE49-F238E27FC236}">
              <a16:creationId xmlns:a16="http://schemas.microsoft.com/office/drawing/2014/main" xmlns="" id="{00000000-0008-0000-0D00-00007C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5" name="債務償還比率平均値テキスト">
          <a:extLst>
            <a:ext uri="{FF2B5EF4-FFF2-40B4-BE49-F238E27FC236}">
              <a16:creationId xmlns:a16="http://schemas.microsoft.com/office/drawing/2014/main" xmlns="" id="{00000000-0008-0000-0D00-00007D000000}"/>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a:extLst>
            <a:ext uri="{FF2B5EF4-FFF2-40B4-BE49-F238E27FC236}">
              <a16:creationId xmlns:a16="http://schemas.microsoft.com/office/drawing/2014/main" xmlns="" id="{00000000-0008-0000-0D00-00007E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a:extLst>
            <a:ext uri="{FF2B5EF4-FFF2-40B4-BE49-F238E27FC236}">
              <a16:creationId xmlns:a16="http://schemas.microsoft.com/office/drawing/2014/main" xmlns="" id="{00000000-0008-0000-0D00-00007F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125088</xdr:rowOff>
    </xdr:from>
    <xdr:to>
      <xdr:col>76</xdr:col>
      <xdr:colOff>73025</xdr:colOff>
      <xdr:row>31</xdr:row>
      <xdr:rowOff>55238</xdr:rowOff>
    </xdr:to>
    <xdr:sp macro="" textlink="">
      <xdr:nvSpPr>
        <xdr:cNvPr id="133" name="楕円 132">
          <a:extLst>
            <a:ext uri="{FF2B5EF4-FFF2-40B4-BE49-F238E27FC236}">
              <a16:creationId xmlns:a16="http://schemas.microsoft.com/office/drawing/2014/main" xmlns="" id="{00000000-0008-0000-0D00-000085000000}"/>
            </a:ext>
          </a:extLst>
        </xdr:cNvPr>
        <xdr:cNvSpPr/>
      </xdr:nvSpPr>
      <xdr:spPr>
        <a:xfrm>
          <a:off x="14744700" y="60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147965</xdr:rowOff>
    </xdr:from>
    <xdr:ext cx="469744" cy="259045"/>
    <xdr:sp macro="" textlink="">
      <xdr:nvSpPr>
        <xdr:cNvPr id="134" name="債務償還比率該当値テキスト">
          <a:extLst>
            <a:ext uri="{FF2B5EF4-FFF2-40B4-BE49-F238E27FC236}">
              <a16:creationId xmlns:a16="http://schemas.microsoft.com/office/drawing/2014/main" xmlns="" id="{00000000-0008-0000-0D00-000086000000}"/>
            </a:ext>
          </a:extLst>
        </xdr:cNvPr>
        <xdr:cNvSpPr txBox="1"/>
      </xdr:nvSpPr>
      <xdr:spPr>
        <a:xfrm>
          <a:off x="14846300" y="58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135474</xdr:rowOff>
    </xdr:from>
    <xdr:to>
      <xdr:col>72</xdr:col>
      <xdr:colOff>123825</xdr:colOff>
      <xdr:row>32</xdr:row>
      <xdr:rowOff>65624</xdr:rowOff>
    </xdr:to>
    <xdr:sp macro="" textlink="">
      <xdr:nvSpPr>
        <xdr:cNvPr id="135" name="楕円 134">
          <a:extLst>
            <a:ext uri="{FF2B5EF4-FFF2-40B4-BE49-F238E27FC236}">
              <a16:creationId xmlns:a16="http://schemas.microsoft.com/office/drawing/2014/main" xmlns="" id="{00000000-0008-0000-0D00-000087000000}"/>
            </a:ext>
          </a:extLst>
        </xdr:cNvPr>
        <xdr:cNvSpPr/>
      </xdr:nvSpPr>
      <xdr:spPr>
        <a:xfrm>
          <a:off x="14033500" y="62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4438</xdr:rowOff>
    </xdr:from>
    <xdr:to>
      <xdr:col>76</xdr:col>
      <xdr:colOff>22225</xdr:colOff>
      <xdr:row>32</xdr:row>
      <xdr:rowOff>14824</xdr:rowOff>
    </xdr:to>
    <xdr:cxnSp macro="">
      <xdr:nvCxnSpPr>
        <xdr:cNvPr id="136" name="直線コネクタ 135">
          <a:extLst>
            <a:ext uri="{FF2B5EF4-FFF2-40B4-BE49-F238E27FC236}">
              <a16:creationId xmlns:a16="http://schemas.microsoft.com/office/drawing/2014/main" xmlns="" id="{00000000-0008-0000-0D00-000088000000}"/>
            </a:ext>
          </a:extLst>
        </xdr:cNvPr>
        <xdr:cNvCxnSpPr/>
      </xdr:nvCxnSpPr>
      <xdr:spPr>
        <a:xfrm flipV="1">
          <a:off x="14084300" y="6090913"/>
          <a:ext cx="711200" cy="18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37" name="n_1aveValue債務償還比率">
          <a:extLst>
            <a:ext uri="{FF2B5EF4-FFF2-40B4-BE49-F238E27FC236}">
              <a16:creationId xmlns:a16="http://schemas.microsoft.com/office/drawing/2014/main" xmlns="" id="{00000000-0008-0000-0D00-000089000000}"/>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56751</xdr:rowOff>
    </xdr:from>
    <xdr:ext cx="469744" cy="259045"/>
    <xdr:sp macro="" textlink="">
      <xdr:nvSpPr>
        <xdr:cNvPr id="138" name="n_1mainValue債務償還比率">
          <a:extLst>
            <a:ext uri="{FF2B5EF4-FFF2-40B4-BE49-F238E27FC236}">
              <a16:creationId xmlns:a16="http://schemas.microsoft.com/office/drawing/2014/main" xmlns="" id="{00000000-0008-0000-0D00-00008A000000}"/>
            </a:ext>
          </a:extLst>
        </xdr:cNvPr>
        <xdr:cNvSpPr txBox="1"/>
      </xdr:nvSpPr>
      <xdr:spPr>
        <a:xfrm>
          <a:off x="13836727" y="631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xmlns=""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xmlns=""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xmlns=""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xmlns=""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xmlns=""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
7,242
100.69
3,894,665
3,709,542
182,645
2,452,065
3,054,712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xmlns="" id="{00000000-0008-0000-0E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0000000-0008-0000-0E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xmlns="" id="{00000000-0008-0000-0E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E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xmlns="" id="{00000000-0008-0000-0E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E00-00003E00000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xmlns="" id="{00000000-0008-0000-0E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2" name="楕円 71">
          <a:extLst>
            <a:ext uri="{FF2B5EF4-FFF2-40B4-BE49-F238E27FC236}">
              <a16:creationId xmlns:a16="http://schemas.microsoft.com/office/drawing/2014/main" xmlns="" id="{00000000-0008-0000-0E00-000048000000}"/>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93634</xdr:rowOff>
    </xdr:from>
    <xdr:ext cx="405111" cy="259045"/>
    <xdr:sp macro="" textlink="">
      <xdr:nvSpPr>
        <xdr:cNvPr id="73" name="【道路】&#10;有形固定資産減価償却率該当値テキスト">
          <a:extLst>
            <a:ext uri="{FF2B5EF4-FFF2-40B4-BE49-F238E27FC236}">
              <a16:creationId xmlns:a16="http://schemas.microsoft.com/office/drawing/2014/main" xmlns="" id="{00000000-0008-0000-0E00-000049000000}"/>
            </a:ext>
          </a:extLst>
        </xdr:cNvPr>
        <xdr:cNvSpPr txBox="1"/>
      </xdr:nvSpPr>
      <xdr:spPr>
        <a:xfrm>
          <a:off x="4673600"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4" name="楕円 73">
          <a:extLst>
            <a:ext uri="{FF2B5EF4-FFF2-40B4-BE49-F238E27FC236}">
              <a16:creationId xmlns:a16="http://schemas.microsoft.com/office/drawing/2014/main" xmlns="" id="{00000000-0008-0000-0E00-00004A000000}"/>
            </a:ext>
          </a:extLst>
        </xdr:cNvPr>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37</xdr:row>
      <xdr:rowOff>19050</xdr:rowOff>
    </xdr:to>
    <xdr:cxnSp macro="">
      <xdr:nvCxnSpPr>
        <xdr:cNvPr id="75" name="直線コネクタ 74">
          <a:extLst>
            <a:ext uri="{FF2B5EF4-FFF2-40B4-BE49-F238E27FC236}">
              <a16:creationId xmlns:a16="http://schemas.microsoft.com/office/drawing/2014/main" xmlns="" id="{00000000-0008-0000-0E00-00004B000000}"/>
            </a:ext>
          </a:extLst>
        </xdr:cNvPr>
        <xdr:cNvCxnSpPr/>
      </xdr:nvCxnSpPr>
      <xdr:spPr>
        <a:xfrm flipV="1">
          <a:off x="3797300" y="63382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xdr:rowOff>
    </xdr:from>
    <xdr:to>
      <xdr:col>15</xdr:col>
      <xdr:colOff>101600</xdr:colOff>
      <xdr:row>37</xdr:row>
      <xdr:rowOff>102507</xdr:rowOff>
    </xdr:to>
    <xdr:sp macro="" textlink="">
      <xdr:nvSpPr>
        <xdr:cNvPr id="76" name="楕円 75">
          <a:extLst>
            <a:ext uri="{FF2B5EF4-FFF2-40B4-BE49-F238E27FC236}">
              <a16:creationId xmlns:a16="http://schemas.microsoft.com/office/drawing/2014/main" xmlns="" id="{00000000-0008-0000-0E00-00004C000000}"/>
            </a:ext>
          </a:extLst>
        </xdr:cNvPr>
        <xdr:cNvSpPr/>
      </xdr:nvSpPr>
      <xdr:spPr>
        <a:xfrm>
          <a:off x="2857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51707</xdr:rowOff>
    </xdr:to>
    <xdr:cxnSp macro="">
      <xdr:nvCxnSpPr>
        <xdr:cNvPr id="77" name="直線コネクタ 76">
          <a:extLst>
            <a:ext uri="{FF2B5EF4-FFF2-40B4-BE49-F238E27FC236}">
              <a16:creationId xmlns:a16="http://schemas.microsoft.com/office/drawing/2014/main" xmlns="" id="{00000000-0008-0000-0E00-00004D000000}"/>
            </a:ext>
          </a:extLst>
        </xdr:cNvPr>
        <xdr:cNvCxnSpPr/>
      </xdr:nvCxnSpPr>
      <xdr:spPr>
        <a:xfrm flipV="1">
          <a:off x="2908300" y="636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78" name="n_1aveValue【道路】&#10;有形固定資産減価償却率">
          <a:extLst>
            <a:ext uri="{FF2B5EF4-FFF2-40B4-BE49-F238E27FC236}">
              <a16:creationId xmlns:a16="http://schemas.microsoft.com/office/drawing/2014/main" xmlns="" id="{00000000-0008-0000-0E00-00004E00000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9" name="n_2aveValue【道路】&#10;有形固定資産減価償却率">
          <a:extLst>
            <a:ext uri="{FF2B5EF4-FFF2-40B4-BE49-F238E27FC236}">
              <a16:creationId xmlns:a16="http://schemas.microsoft.com/office/drawing/2014/main" xmlns="" id="{00000000-0008-0000-0E00-00004F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xmlns="" id="{00000000-0008-0000-0E00-000050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1" name="n_1mainValue【道路】&#10;有形固定資産減価償却率">
          <a:extLst>
            <a:ext uri="{FF2B5EF4-FFF2-40B4-BE49-F238E27FC236}">
              <a16:creationId xmlns:a16="http://schemas.microsoft.com/office/drawing/2014/main" xmlns="" id="{00000000-0008-0000-0E00-000051000000}"/>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82" name="n_2mainValue【道路】&#10;有形固定資産減価償却率">
          <a:extLst>
            <a:ext uri="{FF2B5EF4-FFF2-40B4-BE49-F238E27FC236}">
              <a16:creationId xmlns:a16="http://schemas.microsoft.com/office/drawing/2014/main" xmlns="" id="{00000000-0008-0000-0E00-000052000000}"/>
            </a:ext>
          </a:extLst>
        </xdr:cNvPr>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xmlns=""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xmlns="" id="{00000000-0008-0000-0E00-000060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xmlns="" id="{00000000-0008-0000-0E00-000062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xmlns="" id="{00000000-0008-0000-0E00-000064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xmlns=""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a:extLst>
            <a:ext uri="{FF2B5EF4-FFF2-40B4-BE49-F238E27FC236}">
              <a16:creationId xmlns:a16="http://schemas.microsoft.com/office/drawing/2014/main" xmlns="" id="{00000000-0008-0000-0E00-00006B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a:extLst>
            <a:ext uri="{FF2B5EF4-FFF2-40B4-BE49-F238E27FC236}">
              <a16:creationId xmlns:a16="http://schemas.microsoft.com/office/drawing/2014/main" xmlns="" id="{00000000-0008-0000-0E00-00006C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a:extLst>
            <a:ext uri="{FF2B5EF4-FFF2-40B4-BE49-F238E27FC236}">
              <a16:creationId xmlns:a16="http://schemas.microsoft.com/office/drawing/2014/main" xmlns="" id="{00000000-0008-0000-0E00-00006D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a:extLst>
            <a:ext uri="{FF2B5EF4-FFF2-40B4-BE49-F238E27FC236}">
              <a16:creationId xmlns:a16="http://schemas.microsoft.com/office/drawing/2014/main" xmlns="" id="{00000000-0008-0000-0E00-00006E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1" name="【道路】&#10;一人当たり延長平均値テキスト">
          <a:extLst>
            <a:ext uri="{FF2B5EF4-FFF2-40B4-BE49-F238E27FC236}">
              <a16:creationId xmlns:a16="http://schemas.microsoft.com/office/drawing/2014/main" xmlns="" id="{00000000-0008-0000-0E00-00006F000000}"/>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59572</xdr:rowOff>
    </xdr:from>
    <xdr:to>
      <xdr:col>55</xdr:col>
      <xdr:colOff>50800</xdr:colOff>
      <xdr:row>41</xdr:row>
      <xdr:rowOff>161172</xdr:rowOff>
    </xdr:to>
    <xdr:sp macro="" textlink="">
      <xdr:nvSpPr>
        <xdr:cNvPr id="121" name="楕円 120">
          <a:extLst>
            <a:ext uri="{FF2B5EF4-FFF2-40B4-BE49-F238E27FC236}">
              <a16:creationId xmlns:a16="http://schemas.microsoft.com/office/drawing/2014/main" xmlns="" id="{00000000-0008-0000-0E00-000079000000}"/>
            </a:ext>
          </a:extLst>
        </xdr:cNvPr>
        <xdr:cNvSpPr/>
      </xdr:nvSpPr>
      <xdr:spPr>
        <a:xfrm>
          <a:off x="10426700" y="70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154920</xdr:rowOff>
    </xdr:from>
    <xdr:ext cx="534377" cy="259045"/>
    <xdr:sp macro="" textlink="">
      <xdr:nvSpPr>
        <xdr:cNvPr id="122" name="【道路】&#10;一人当たり延長該当値テキスト">
          <a:extLst>
            <a:ext uri="{FF2B5EF4-FFF2-40B4-BE49-F238E27FC236}">
              <a16:creationId xmlns:a16="http://schemas.microsoft.com/office/drawing/2014/main" xmlns="" id="{00000000-0008-0000-0E00-00007A000000}"/>
            </a:ext>
          </a:extLst>
        </xdr:cNvPr>
        <xdr:cNvSpPr txBox="1"/>
      </xdr:nvSpPr>
      <xdr:spPr>
        <a:xfrm>
          <a:off x="10515600" y="70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61530</xdr:rowOff>
    </xdr:from>
    <xdr:to>
      <xdr:col>50</xdr:col>
      <xdr:colOff>165100</xdr:colOff>
      <xdr:row>41</xdr:row>
      <xdr:rowOff>163130</xdr:rowOff>
    </xdr:to>
    <xdr:sp macro="" textlink="">
      <xdr:nvSpPr>
        <xdr:cNvPr id="123" name="楕円 122">
          <a:extLst>
            <a:ext uri="{FF2B5EF4-FFF2-40B4-BE49-F238E27FC236}">
              <a16:creationId xmlns:a16="http://schemas.microsoft.com/office/drawing/2014/main" xmlns="" id="{00000000-0008-0000-0E00-00007B000000}"/>
            </a:ext>
          </a:extLst>
        </xdr:cNvPr>
        <xdr:cNvSpPr/>
      </xdr:nvSpPr>
      <xdr:spPr>
        <a:xfrm>
          <a:off x="9588500" y="70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110372</xdr:rowOff>
    </xdr:from>
    <xdr:to>
      <xdr:col>55</xdr:col>
      <xdr:colOff>0</xdr:colOff>
      <xdr:row>41</xdr:row>
      <xdr:rowOff>112330</xdr:rowOff>
    </xdr:to>
    <xdr:cxnSp macro="">
      <xdr:nvCxnSpPr>
        <xdr:cNvPr id="124" name="直線コネクタ 123">
          <a:extLst>
            <a:ext uri="{FF2B5EF4-FFF2-40B4-BE49-F238E27FC236}">
              <a16:creationId xmlns:a16="http://schemas.microsoft.com/office/drawing/2014/main" xmlns="" id="{00000000-0008-0000-0E00-00007C000000}"/>
            </a:ext>
          </a:extLst>
        </xdr:cNvPr>
        <xdr:cNvCxnSpPr/>
      </xdr:nvCxnSpPr>
      <xdr:spPr>
        <a:xfrm flipV="1">
          <a:off x="9639300" y="7139822"/>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62669</xdr:rowOff>
    </xdr:from>
    <xdr:to>
      <xdr:col>46</xdr:col>
      <xdr:colOff>38100</xdr:colOff>
      <xdr:row>41</xdr:row>
      <xdr:rowOff>164269</xdr:rowOff>
    </xdr:to>
    <xdr:sp macro="" textlink="">
      <xdr:nvSpPr>
        <xdr:cNvPr id="125" name="楕円 124">
          <a:extLst>
            <a:ext uri="{FF2B5EF4-FFF2-40B4-BE49-F238E27FC236}">
              <a16:creationId xmlns:a16="http://schemas.microsoft.com/office/drawing/2014/main" xmlns="" id="{00000000-0008-0000-0E00-00007D000000}"/>
            </a:ext>
          </a:extLst>
        </xdr:cNvPr>
        <xdr:cNvSpPr/>
      </xdr:nvSpPr>
      <xdr:spPr>
        <a:xfrm>
          <a:off x="8699500" y="70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112330</xdr:rowOff>
    </xdr:from>
    <xdr:to>
      <xdr:col>50</xdr:col>
      <xdr:colOff>114300</xdr:colOff>
      <xdr:row>41</xdr:row>
      <xdr:rowOff>113469</xdr:rowOff>
    </xdr:to>
    <xdr:cxnSp macro="">
      <xdr:nvCxnSpPr>
        <xdr:cNvPr id="126" name="直線コネクタ 125">
          <a:extLst>
            <a:ext uri="{FF2B5EF4-FFF2-40B4-BE49-F238E27FC236}">
              <a16:creationId xmlns:a16="http://schemas.microsoft.com/office/drawing/2014/main" xmlns="" id="{00000000-0008-0000-0E00-00007E000000}"/>
            </a:ext>
          </a:extLst>
        </xdr:cNvPr>
        <xdr:cNvCxnSpPr/>
      </xdr:nvCxnSpPr>
      <xdr:spPr>
        <a:xfrm flipV="1">
          <a:off x="8750300" y="7141780"/>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7" name="n_1aveValue【道路】&#10;一人当たり延長">
          <a:extLst>
            <a:ext uri="{FF2B5EF4-FFF2-40B4-BE49-F238E27FC236}">
              <a16:creationId xmlns:a16="http://schemas.microsoft.com/office/drawing/2014/main" xmlns="" id="{00000000-0008-0000-0E00-00007F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8" name="n_2aveValue【道路】&#10;一人当たり延長">
          <a:extLst>
            <a:ext uri="{FF2B5EF4-FFF2-40B4-BE49-F238E27FC236}">
              <a16:creationId xmlns:a16="http://schemas.microsoft.com/office/drawing/2014/main" xmlns="" id="{00000000-0008-0000-0E00-000080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9" name="n_3aveValue【道路】&#10;一人当たり延長">
          <a:extLst>
            <a:ext uri="{FF2B5EF4-FFF2-40B4-BE49-F238E27FC236}">
              <a16:creationId xmlns:a16="http://schemas.microsoft.com/office/drawing/2014/main" xmlns="" id="{00000000-0008-0000-0E00-000081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154257</xdr:rowOff>
    </xdr:from>
    <xdr:ext cx="534377" cy="259045"/>
    <xdr:sp macro="" textlink="">
      <xdr:nvSpPr>
        <xdr:cNvPr id="130" name="n_1mainValue【道路】&#10;一人当たり延長">
          <a:extLst>
            <a:ext uri="{FF2B5EF4-FFF2-40B4-BE49-F238E27FC236}">
              <a16:creationId xmlns:a16="http://schemas.microsoft.com/office/drawing/2014/main" xmlns="" id="{00000000-0008-0000-0E00-000082000000}"/>
            </a:ext>
          </a:extLst>
        </xdr:cNvPr>
        <xdr:cNvSpPr txBox="1"/>
      </xdr:nvSpPr>
      <xdr:spPr>
        <a:xfrm>
          <a:off x="9359411" y="718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155396</xdr:rowOff>
    </xdr:from>
    <xdr:ext cx="534377" cy="259045"/>
    <xdr:sp macro="" textlink="">
      <xdr:nvSpPr>
        <xdr:cNvPr id="131" name="n_2mainValue【道路】&#10;一人当たり延長">
          <a:extLst>
            <a:ext uri="{FF2B5EF4-FFF2-40B4-BE49-F238E27FC236}">
              <a16:creationId xmlns:a16="http://schemas.microsoft.com/office/drawing/2014/main" xmlns="" id="{00000000-0008-0000-0E00-000083000000}"/>
            </a:ext>
          </a:extLst>
        </xdr:cNvPr>
        <xdr:cNvSpPr txBox="1"/>
      </xdr:nvSpPr>
      <xdr:spPr>
        <a:xfrm>
          <a:off x="8483111" y="718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xmlns="" id="{00000000-0008-0000-0E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xmlns="" id="{00000000-0008-0000-0E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xmlns="" id="{00000000-0008-0000-0E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xmlns=""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xmlns=""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xmlns="" id="{00000000-0008-0000-0E00-00009E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a:extLst>
            <a:ext uri="{FF2B5EF4-FFF2-40B4-BE49-F238E27FC236}">
              <a16:creationId xmlns:a16="http://schemas.microsoft.com/office/drawing/2014/main" xmlns="" id="{00000000-0008-0000-0E00-00009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xmlns="" id="{00000000-0008-0000-0E00-0000A0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a:extLst>
            <a:ext uri="{FF2B5EF4-FFF2-40B4-BE49-F238E27FC236}">
              <a16:creationId xmlns:a16="http://schemas.microsoft.com/office/drawing/2014/main" xmlns="" id="{00000000-0008-0000-0E00-0000A1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xmlns="" id="{00000000-0008-0000-0E00-0000A2000000}"/>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a:extLst>
            <a:ext uri="{FF2B5EF4-FFF2-40B4-BE49-F238E27FC236}">
              <a16:creationId xmlns:a16="http://schemas.microsoft.com/office/drawing/2014/main" xmlns="" id="{00000000-0008-0000-0E00-0000A3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a:extLst>
            <a:ext uri="{FF2B5EF4-FFF2-40B4-BE49-F238E27FC236}">
              <a16:creationId xmlns:a16="http://schemas.microsoft.com/office/drawing/2014/main" xmlns="" id="{00000000-0008-0000-0E00-0000A4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a:extLst>
            <a:ext uri="{FF2B5EF4-FFF2-40B4-BE49-F238E27FC236}">
              <a16:creationId xmlns:a16="http://schemas.microsoft.com/office/drawing/2014/main" xmlns="" id="{00000000-0008-0000-0E00-0000A5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a:extLst>
            <a:ext uri="{FF2B5EF4-FFF2-40B4-BE49-F238E27FC236}">
              <a16:creationId xmlns:a16="http://schemas.microsoft.com/office/drawing/2014/main" xmlns="" id="{00000000-0008-0000-0E00-0000A6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72" name="楕円 171">
          <a:extLst>
            <a:ext uri="{FF2B5EF4-FFF2-40B4-BE49-F238E27FC236}">
              <a16:creationId xmlns:a16="http://schemas.microsoft.com/office/drawing/2014/main" xmlns="" id="{00000000-0008-0000-0E00-0000AC000000}"/>
            </a:ext>
          </a:extLst>
        </xdr:cNvPr>
        <xdr:cNvSpPr/>
      </xdr:nvSpPr>
      <xdr:spPr>
        <a:xfrm>
          <a:off x="4584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50092</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xmlns="" id="{00000000-0008-0000-0E00-0000AD000000}"/>
            </a:ext>
          </a:extLst>
        </xdr:cNvPr>
        <xdr:cNvSpPr txBox="1"/>
      </xdr:nvSpPr>
      <xdr:spPr>
        <a:xfrm>
          <a:off x="4673600" y="99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87993</xdr:rowOff>
    </xdr:from>
    <xdr:to>
      <xdr:col>20</xdr:col>
      <xdr:colOff>38100</xdr:colOff>
      <xdr:row>59</xdr:row>
      <xdr:rowOff>18143</xdr:rowOff>
    </xdr:to>
    <xdr:sp macro="" textlink="">
      <xdr:nvSpPr>
        <xdr:cNvPr id="174" name="楕円 173">
          <a:extLst>
            <a:ext uri="{FF2B5EF4-FFF2-40B4-BE49-F238E27FC236}">
              <a16:creationId xmlns:a16="http://schemas.microsoft.com/office/drawing/2014/main" xmlns="" id="{00000000-0008-0000-0E00-0000AE000000}"/>
            </a:ext>
          </a:extLst>
        </xdr:cNvPr>
        <xdr:cNvSpPr/>
      </xdr:nvSpPr>
      <xdr:spPr>
        <a:xfrm>
          <a:off x="3746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122465</xdr:rowOff>
    </xdr:from>
    <xdr:to>
      <xdr:col>24</xdr:col>
      <xdr:colOff>63500</xdr:colOff>
      <xdr:row>58</xdr:row>
      <xdr:rowOff>138793</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flipV="1">
          <a:off x="3797300" y="1006656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112485</xdr:rowOff>
    </xdr:from>
    <xdr:to>
      <xdr:col>15</xdr:col>
      <xdr:colOff>101600</xdr:colOff>
      <xdr:row>59</xdr:row>
      <xdr:rowOff>42635</xdr:rowOff>
    </xdr:to>
    <xdr:sp macro="" textlink="">
      <xdr:nvSpPr>
        <xdr:cNvPr id="176" name="楕円 175">
          <a:extLst>
            <a:ext uri="{FF2B5EF4-FFF2-40B4-BE49-F238E27FC236}">
              <a16:creationId xmlns:a16="http://schemas.microsoft.com/office/drawing/2014/main" xmlns="" id="{00000000-0008-0000-0E00-0000B0000000}"/>
            </a:ext>
          </a:extLst>
        </xdr:cNvPr>
        <xdr:cNvSpPr/>
      </xdr:nvSpPr>
      <xdr:spPr>
        <a:xfrm>
          <a:off x="2857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138793</xdr:rowOff>
    </xdr:from>
    <xdr:to>
      <xdr:col>19</xdr:col>
      <xdr:colOff>177800</xdr:colOff>
      <xdr:row>58</xdr:row>
      <xdr:rowOff>163285</xdr:rowOff>
    </xdr:to>
    <xdr:cxnSp macro="">
      <xdr:nvCxnSpPr>
        <xdr:cNvPr id="177" name="直線コネクタ 176">
          <a:extLst>
            <a:ext uri="{FF2B5EF4-FFF2-40B4-BE49-F238E27FC236}">
              <a16:creationId xmlns:a16="http://schemas.microsoft.com/office/drawing/2014/main" xmlns="" id="{00000000-0008-0000-0E00-0000B1000000}"/>
            </a:ext>
          </a:extLst>
        </xdr:cNvPr>
        <xdr:cNvCxnSpPr/>
      </xdr:nvCxnSpPr>
      <xdr:spPr>
        <a:xfrm flipV="1">
          <a:off x="2908300" y="100828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xmlns="" id="{00000000-0008-0000-0E00-0000B2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xmlns="" id="{00000000-0008-0000-0E00-0000B3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xmlns="" id="{00000000-0008-0000-0E00-0000B4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9270</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xmlns="" id="{00000000-0008-0000-0E00-0000B5000000}"/>
            </a:ext>
          </a:extLst>
        </xdr:cNvPr>
        <xdr:cNvSpPr txBox="1"/>
      </xdr:nvSpPr>
      <xdr:spPr>
        <a:xfrm>
          <a:off x="358204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xmlns="" id="{00000000-0008-0000-0E00-0000B6000000}"/>
            </a:ext>
          </a:extLst>
        </xdr:cNvPr>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xmlns=""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xmlns=""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xmlns=""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xmlns=""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xmlns=""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xmlns=""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xmlns=""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xmlns=""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xmlns=""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xmlns=""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xmlns="" id="{00000000-0008-0000-0E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xmlns="" id="{00000000-0008-0000-0E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a:extLst>
            <a:ext uri="{FF2B5EF4-FFF2-40B4-BE49-F238E27FC236}">
              <a16:creationId xmlns:a16="http://schemas.microsoft.com/office/drawing/2014/main" xmlns="" id="{00000000-0008-0000-0E00-0000C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xmlns="" id="{00000000-0008-0000-0E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00000000-0008-0000-0E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xmlns="" id="{00000000-0008-0000-0E00-0000C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xmlns="" id="{00000000-0008-0000-0E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a:extLst>
            <a:ext uri="{FF2B5EF4-FFF2-40B4-BE49-F238E27FC236}">
              <a16:creationId xmlns:a16="http://schemas.microsoft.com/office/drawing/2014/main" xmlns="" id="{00000000-0008-0000-0E00-0000CF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xmlns="" id="{00000000-0008-0000-0E00-0000D1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xmlns="" id="{00000000-0008-0000-0E00-0000D3000000}"/>
            </a:ext>
          </a:extLst>
        </xdr:cNvPr>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a:extLst>
            <a:ext uri="{FF2B5EF4-FFF2-40B4-BE49-F238E27FC236}">
              <a16:creationId xmlns:a16="http://schemas.microsoft.com/office/drawing/2014/main" xmlns="" id="{00000000-0008-0000-0E00-0000D4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a:extLst>
            <a:ext uri="{FF2B5EF4-FFF2-40B4-BE49-F238E27FC236}">
              <a16:creationId xmlns:a16="http://schemas.microsoft.com/office/drawing/2014/main" xmlns="" id="{00000000-0008-0000-0E00-0000D5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a:extLst>
            <a:ext uri="{FF2B5EF4-FFF2-40B4-BE49-F238E27FC236}">
              <a16:creationId xmlns:a16="http://schemas.microsoft.com/office/drawing/2014/main" xmlns="" id="{00000000-0008-0000-0E00-0000D6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a:extLst>
            <a:ext uri="{FF2B5EF4-FFF2-40B4-BE49-F238E27FC236}">
              <a16:creationId xmlns:a16="http://schemas.microsoft.com/office/drawing/2014/main" xmlns="" id="{00000000-0008-0000-0E00-0000D7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E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E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E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00000000-0008-0000-0E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E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144663</xdr:rowOff>
    </xdr:from>
    <xdr:to>
      <xdr:col>55</xdr:col>
      <xdr:colOff>50800</xdr:colOff>
      <xdr:row>63</xdr:row>
      <xdr:rowOff>74813</xdr:rowOff>
    </xdr:to>
    <xdr:sp macro="" textlink="">
      <xdr:nvSpPr>
        <xdr:cNvPr id="221" name="楕円 220">
          <a:extLst>
            <a:ext uri="{FF2B5EF4-FFF2-40B4-BE49-F238E27FC236}">
              <a16:creationId xmlns:a16="http://schemas.microsoft.com/office/drawing/2014/main" xmlns="" id="{00000000-0008-0000-0E00-0000DD000000}"/>
            </a:ext>
          </a:extLst>
        </xdr:cNvPr>
        <xdr:cNvSpPr/>
      </xdr:nvSpPr>
      <xdr:spPr>
        <a:xfrm>
          <a:off x="10426700" y="107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167540</xdr:rowOff>
    </xdr:from>
    <xdr:ext cx="599010" cy="259045"/>
    <xdr:sp macro="" textlink="">
      <xdr:nvSpPr>
        <xdr:cNvPr id="222" name="【橋りょう・トンネル】&#10;一人当たり有形固定資産（償却資産）額該当値テキスト">
          <a:extLst>
            <a:ext uri="{FF2B5EF4-FFF2-40B4-BE49-F238E27FC236}">
              <a16:creationId xmlns:a16="http://schemas.microsoft.com/office/drawing/2014/main" xmlns="" id="{00000000-0008-0000-0E00-0000DE000000}"/>
            </a:ext>
          </a:extLst>
        </xdr:cNvPr>
        <xdr:cNvSpPr txBox="1"/>
      </xdr:nvSpPr>
      <xdr:spPr>
        <a:xfrm>
          <a:off x="10515600" y="1062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150551</xdr:rowOff>
    </xdr:from>
    <xdr:to>
      <xdr:col>50</xdr:col>
      <xdr:colOff>165100</xdr:colOff>
      <xdr:row>63</xdr:row>
      <xdr:rowOff>80701</xdr:rowOff>
    </xdr:to>
    <xdr:sp macro="" textlink="">
      <xdr:nvSpPr>
        <xdr:cNvPr id="223" name="楕円 222">
          <a:extLst>
            <a:ext uri="{FF2B5EF4-FFF2-40B4-BE49-F238E27FC236}">
              <a16:creationId xmlns:a16="http://schemas.microsoft.com/office/drawing/2014/main" xmlns="" id="{00000000-0008-0000-0E00-0000DF000000}"/>
            </a:ext>
          </a:extLst>
        </xdr:cNvPr>
        <xdr:cNvSpPr/>
      </xdr:nvSpPr>
      <xdr:spPr>
        <a:xfrm>
          <a:off x="9588500" y="107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24013</xdr:rowOff>
    </xdr:from>
    <xdr:to>
      <xdr:col>55</xdr:col>
      <xdr:colOff>0</xdr:colOff>
      <xdr:row>63</xdr:row>
      <xdr:rowOff>29901</xdr:rowOff>
    </xdr:to>
    <xdr:cxnSp macro="">
      <xdr:nvCxnSpPr>
        <xdr:cNvPr id="224" name="直線コネクタ 223">
          <a:extLst>
            <a:ext uri="{FF2B5EF4-FFF2-40B4-BE49-F238E27FC236}">
              <a16:creationId xmlns:a16="http://schemas.microsoft.com/office/drawing/2014/main" xmlns="" id="{00000000-0008-0000-0E00-0000E0000000}"/>
            </a:ext>
          </a:extLst>
        </xdr:cNvPr>
        <xdr:cNvCxnSpPr/>
      </xdr:nvCxnSpPr>
      <xdr:spPr>
        <a:xfrm flipV="1">
          <a:off x="9639300" y="10825363"/>
          <a:ext cx="8382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152302</xdr:rowOff>
    </xdr:from>
    <xdr:to>
      <xdr:col>46</xdr:col>
      <xdr:colOff>38100</xdr:colOff>
      <xdr:row>63</xdr:row>
      <xdr:rowOff>82452</xdr:rowOff>
    </xdr:to>
    <xdr:sp macro="" textlink="">
      <xdr:nvSpPr>
        <xdr:cNvPr id="225" name="楕円 224">
          <a:extLst>
            <a:ext uri="{FF2B5EF4-FFF2-40B4-BE49-F238E27FC236}">
              <a16:creationId xmlns:a16="http://schemas.microsoft.com/office/drawing/2014/main" xmlns="" id="{00000000-0008-0000-0E00-0000E1000000}"/>
            </a:ext>
          </a:extLst>
        </xdr:cNvPr>
        <xdr:cNvSpPr/>
      </xdr:nvSpPr>
      <xdr:spPr>
        <a:xfrm>
          <a:off x="8699500" y="107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29901</xdr:rowOff>
    </xdr:from>
    <xdr:to>
      <xdr:col>50</xdr:col>
      <xdr:colOff>114300</xdr:colOff>
      <xdr:row>63</xdr:row>
      <xdr:rowOff>31652</xdr:rowOff>
    </xdr:to>
    <xdr:cxnSp macro="">
      <xdr:nvCxnSpPr>
        <xdr:cNvPr id="226" name="直線コネクタ 225">
          <a:extLst>
            <a:ext uri="{FF2B5EF4-FFF2-40B4-BE49-F238E27FC236}">
              <a16:creationId xmlns:a16="http://schemas.microsoft.com/office/drawing/2014/main" xmlns="" id="{00000000-0008-0000-0E00-0000E2000000}"/>
            </a:ext>
          </a:extLst>
        </xdr:cNvPr>
        <xdr:cNvCxnSpPr/>
      </xdr:nvCxnSpPr>
      <xdr:spPr>
        <a:xfrm flipV="1">
          <a:off x="8750300" y="1083125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96064</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xmlns="" id="{00000000-0008-0000-0E00-0000E3000000}"/>
            </a:ext>
          </a:extLst>
        </xdr:cNvPr>
        <xdr:cNvSpPr txBox="1"/>
      </xdr:nvSpPr>
      <xdr:spPr>
        <a:xfrm>
          <a:off x="93270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88647</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xmlns="" id="{00000000-0008-0000-0E00-0000E4000000}"/>
            </a:ext>
          </a:extLst>
        </xdr:cNvPr>
        <xdr:cNvSpPr txBox="1"/>
      </xdr:nvSpPr>
      <xdr:spPr>
        <a:xfrm>
          <a:off x="8450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xmlns="" id="{00000000-0008-0000-0E00-0000E5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97228</xdr:rowOff>
    </xdr:from>
    <xdr:ext cx="599010" cy="259045"/>
    <xdr:sp macro="" textlink="">
      <xdr:nvSpPr>
        <xdr:cNvPr id="230" name="n_1mainValue【橋りょう・トンネル】&#10;一人当たり有形固定資産（償却資産）額">
          <a:extLst>
            <a:ext uri="{FF2B5EF4-FFF2-40B4-BE49-F238E27FC236}">
              <a16:creationId xmlns:a16="http://schemas.microsoft.com/office/drawing/2014/main" xmlns="" id="{00000000-0008-0000-0E00-0000E6000000}"/>
            </a:ext>
          </a:extLst>
        </xdr:cNvPr>
        <xdr:cNvSpPr txBox="1"/>
      </xdr:nvSpPr>
      <xdr:spPr>
        <a:xfrm>
          <a:off x="9327095" y="1055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98979</xdr:rowOff>
    </xdr:from>
    <xdr:ext cx="599010" cy="259045"/>
    <xdr:sp macro="" textlink="">
      <xdr:nvSpPr>
        <xdr:cNvPr id="231" name="n_2mainValue【橋りょう・トンネル】&#10;一人当たり有形固定資産（償却資産）額">
          <a:extLst>
            <a:ext uri="{FF2B5EF4-FFF2-40B4-BE49-F238E27FC236}">
              <a16:creationId xmlns:a16="http://schemas.microsoft.com/office/drawing/2014/main" xmlns="" id="{00000000-0008-0000-0E00-0000E7000000}"/>
            </a:ext>
          </a:extLst>
        </xdr:cNvPr>
        <xdr:cNvSpPr txBox="1"/>
      </xdr:nvSpPr>
      <xdr:spPr>
        <a:xfrm>
          <a:off x="8450795" y="105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xmlns="" id="{00000000-0008-0000-0E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xmlns="" id="{00000000-0008-0000-0E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xmlns="" id="{00000000-0008-0000-0E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xmlns="" id="{00000000-0008-0000-0E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xmlns="" id="{00000000-0008-0000-0E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xmlns="" id="{00000000-0008-0000-0E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xmlns="" id="{00000000-0008-0000-0E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xmlns="" id="{00000000-0008-0000-0E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xmlns="" id="{00000000-0008-0000-0E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xmlns="" id="{00000000-0008-0000-0E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xmlns="" id="{00000000-0008-0000-0E00-0000F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xmlns="" id="{00000000-0008-0000-0E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xmlns="" id="{00000000-0008-0000-0E00-0000F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xmlns="" id="{00000000-0008-0000-0E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xmlns="" id="{00000000-0008-0000-0E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xmlns="" id="{00000000-0008-0000-0E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xmlns="" id="{00000000-0008-0000-0E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xmlns="" id="{00000000-0008-0000-0E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xmlns="" id="{00000000-0008-0000-0E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xmlns="" id="{00000000-0008-0000-0E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a:extLst>
            <a:ext uri="{FF2B5EF4-FFF2-40B4-BE49-F238E27FC236}">
              <a16:creationId xmlns:a16="http://schemas.microsoft.com/office/drawing/2014/main" xmlns="" id="{00000000-0008-0000-0E00-00000001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a:extLst>
            <a:ext uri="{FF2B5EF4-FFF2-40B4-BE49-F238E27FC236}">
              <a16:creationId xmlns:a16="http://schemas.microsoft.com/office/drawing/2014/main" xmlns="" id="{00000000-0008-0000-0E00-00000101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a:extLst>
            <a:ext uri="{FF2B5EF4-FFF2-40B4-BE49-F238E27FC236}">
              <a16:creationId xmlns:a16="http://schemas.microsoft.com/office/drawing/2014/main" xmlns="" id="{00000000-0008-0000-0E00-00000201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a16="http://schemas.microsoft.com/office/drawing/2014/main" xmlns="" id="{00000000-0008-0000-0E00-000003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a16="http://schemas.microsoft.com/office/drawing/2014/main" xmlns="" id="{00000000-0008-0000-0E00-000004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61" name="【公営住宅】&#10;有形固定資産減価償却率平均値テキスト">
          <a:extLst>
            <a:ext uri="{FF2B5EF4-FFF2-40B4-BE49-F238E27FC236}">
              <a16:creationId xmlns:a16="http://schemas.microsoft.com/office/drawing/2014/main" xmlns="" id="{00000000-0008-0000-0E00-00000501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a:extLst>
            <a:ext uri="{FF2B5EF4-FFF2-40B4-BE49-F238E27FC236}">
              <a16:creationId xmlns:a16="http://schemas.microsoft.com/office/drawing/2014/main" xmlns="" id="{00000000-0008-0000-0E00-000006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a:extLst>
            <a:ext uri="{FF2B5EF4-FFF2-40B4-BE49-F238E27FC236}">
              <a16:creationId xmlns:a16="http://schemas.microsoft.com/office/drawing/2014/main" xmlns="" id="{00000000-0008-0000-0E00-00000701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a:extLst>
            <a:ext uri="{FF2B5EF4-FFF2-40B4-BE49-F238E27FC236}">
              <a16:creationId xmlns:a16="http://schemas.microsoft.com/office/drawing/2014/main" xmlns="" id="{00000000-0008-0000-0E00-00000801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a:extLst>
            <a:ext uri="{FF2B5EF4-FFF2-40B4-BE49-F238E27FC236}">
              <a16:creationId xmlns:a16="http://schemas.microsoft.com/office/drawing/2014/main" xmlns="" id="{00000000-0008-0000-0E00-00000901000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E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E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E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E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1" name="楕円 270">
          <a:extLst>
            <a:ext uri="{FF2B5EF4-FFF2-40B4-BE49-F238E27FC236}">
              <a16:creationId xmlns:a16="http://schemas.microsoft.com/office/drawing/2014/main" xmlns="" id="{00000000-0008-0000-0E00-00000F010000}"/>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72" name="【公営住宅】&#10;有形固定資産減価償却率該当値テキスト">
          <a:extLst>
            <a:ext uri="{FF2B5EF4-FFF2-40B4-BE49-F238E27FC236}">
              <a16:creationId xmlns:a16="http://schemas.microsoft.com/office/drawing/2014/main" xmlns="" id="{00000000-0008-0000-0E00-000010010000}"/>
            </a:ext>
          </a:extLst>
        </xdr:cNvPr>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73" name="楕円 272">
          <a:extLst>
            <a:ext uri="{FF2B5EF4-FFF2-40B4-BE49-F238E27FC236}">
              <a16:creationId xmlns:a16="http://schemas.microsoft.com/office/drawing/2014/main" xmlns="" id="{00000000-0008-0000-0E00-000011010000}"/>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74" name="直線コネクタ 273">
          <a:extLst>
            <a:ext uri="{FF2B5EF4-FFF2-40B4-BE49-F238E27FC236}">
              <a16:creationId xmlns:a16="http://schemas.microsoft.com/office/drawing/2014/main" xmlns="" id="{00000000-0008-0000-0E00-000012010000}"/>
            </a:ext>
          </a:extLst>
        </xdr:cNvPr>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75" name="楕円 274">
          <a:extLst>
            <a:ext uri="{FF2B5EF4-FFF2-40B4-BE49-F238E27FC236}">
              <a16:creationId xmlns:a16="http://schemas.microsoft.com/office/drawing/2014/main" xmlns="" id="{00000000-0008-0000-0E00-000013010000}"/>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76" name="直線コネクタ 275">
          <a:extLst>
            <a:ext uri="{FF2B5EF4-FFF2-40B4-BE49-F238E27FC236}">
              <a16:creationId xmlns:a16="http://schemas.microsoft.com/office/drawing/2014/main" xmlns="" id="{00000000-0008-0000-0E00-000014010000}"/>
            </a:ext>
          </a:extLst>
        </xdr:cNvPr>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77" name="n_1aveValue【公営住宅】&#10;有形固定資産減価償却率">
          <a:extLst>
            <a:ext uri="{FF2B5EF4-FFF2-40B4-BE49-F238E27FC236}">
              <a16:creationId xmlns:a16="http://schemas.microsoft.com/office/drawing/2014/main" xmlns="" id="{00000000-0008-0000-0E00-000015010000}"/>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78" name="n_2aveValue【公営住宅】&#10;有形固定資産減価償却率">
          <a:extLst>
            <a:ext uri="{FF2B5EF4-FFF2-40B4-BE49-F238E27FC236}">
              <a16:creationId xmlns:a16="http://schemas.microsoft.com/office/drawing/2014/main" xmlns="" id="{00000000-0008-0000-0E00-000016010000}"/>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79" name="n_3aveValue【公営住宅】&#10;有形固定資産減価償却率">
          <a:extLst>
            <a:ext uri="{FF2B5EF4-FFF2-40B4-BE49-F238E27FC236}">
              <a16:creationId xmlns:a16="http://schemas.microsoft.com/office/drawing/2014/main" xmlns="" id="{00000000-0008-0000-0E00-00001701000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80" name="n_1mainValue【公営住宅】&#10;有形固定資産減価償却率">
          <a:extLst>
            <a:ext uri="{FF2B5EF4-FFF2-40B4-BE49-F238E27FC236}">
              <a16:creationId xmlns:a16="http://schemas.microsoft.com/office/drawing/2014/main" xmlns="" id="{00000000-0008-0000-0E00-000018010000}"/>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81" name="n_2mainValue【公営住宅】&#10;有形固定資産減価償却率">
          <a:extLst>
            <a:ext uri="{FF2B5EF4-FFF2-40B4-BE49-F238E27FC236}">
              <a16:creationId xmlns:a16="http://schemas.microsoft.com/office/drawing/2014/main" xmlns="" id="{00000000-0008-0000-0E00-000019010000}"/>
            </a:ext>
          </a:extLst>
        </xdr:cNvPr>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xmlns="" id="{00000000-0008-0000-0E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xmlns="" id="{00000000-0008-0000-0E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xmlns="" id="{00000000-0008-0000-0E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xmlns="" id="{00000000-0008-0000-0E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xmlns="" id="{00000000-0008-0000-0E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xmlns="" id="{00000000-0008-0000-0E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xmlns="" id="{00000000-0008-0000-0E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xmlns="" id="{00000000-0008-0000-0E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xmlns="" id="{00000000-0008-0000-0E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xmlns="" id="{00000000-0008-0000-0E00-00002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xmlns="" id="{00000000-0008-0000-0E00-00002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xmlns="" id="{00000000-0008-0000-0E00-00002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xmlns="" id="{00000000-0008-0000-0E00-00002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xmlns="" id="{00000000-0008-0000-0E00-00002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xmlns="" id="{00000000-0008-0000-0E00-00002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xmlns="" id="{00000000-0008-0000-0E00-00002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xmlns="" id="{00000000-0008-0000-0E00-00002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xmlns="" id="{00000000-0008-0000-0E00-00002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xmlns="" id="{00000000-0008-0000-0E00-00002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xmlns="" id="{00000000-0008-0000-0E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xmlns="" id="{00000000-0008-0000-0E00-00002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xmlns="" id="{00000000-0008-0000-0E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a16="http://schemas.microsoft.com/office/drawing/2014/main" xmlns="" id="{00000000-0008-0000-0E00-000032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08" name="【公営住宅】&#10;一人当たり面積最大値テキスト">
          <a:extLst>
            <a:ext uri="{FF2B5EF4-FFF2-40B4-BE49-F238E27FC236}">
              <a16:creationId xmlns:a16="http://schemas.microsoft.com/office/drawing/2014/main" xmlns="" id="{00000000-0008-0000-0E00-000034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10" name="【公営住宅】&#10;一人当たり面積平均値テキスト">
          <a:extLst>
            <a:ext uri="{FF2B5EF4-FFF2-40B4-BE49-F238E27FC236}">
              <a16:creationId xmlns:a16="http://schemas.microsoft.com/office/drawing/2014/main" xmlns="" id="{00000000-0008-0000-0E00-000036010000}"/>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11" name="フローチャート: 判断 310">
          <a:extLst>
            <a:ext uri="{FF2B5EF4-FFF2-40B4-BE49-F238E27FC236}">
              <a16:creationId xmlns:a16="http://schemas.microsoft.com/office/drawing/2014/main" xmlns="" id="{00000000-0008-0000-0E00-000037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12" name="フローチャート: 判断 311">
          <a:extLst>
            <a:ext uri="{FF2B5EF4-FFF2-40B4-BE49-F238E27FC236}">
              <a16:creationId xmlns:a16="http://schemas.microsoft.com/office/drawing/2014/main" xmlns="" id="{00000000-0008-0000-0E00-000038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13" name="フローチャート: 判断 312">
          <a:extLst>
            <a:ext uri="{FF2B5EF4-FFF2-40B4-BE49-F238E27FC236}">
              <a16:creationId xmlns:a16="http://schemas.microsoft.com/office/drawing/2014/main" xmlns="" id="{00000000-0008-0000-0E00-000039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14" name="フローチャート: 判断 313">
          <a:extLst>
            <a:ext uri="{FF2B5EF4-FFF2-40B4-BE49-F238E27FC236}">
              <a16:creationId xmlns:a16="http://schemas.microsoft.com/office/drawing/2014/main" xmlns="" id="{00000000-0008-0000-0E00-00003A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E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00000000-0008-0000-0E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00000000-0008-0000-0E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60452</xdr:rowOff>
    </xdr:from>
    <xdr:to>
      <xdr:col>55</xdr:col>
      <xdr:colOff>50800</xdr:colOff>
      <xdr:row>86</xdr:row>
      <xdr:rowOff>162052</xdr:rowOff>
    </xdr:to>
    <xdr:sp macro="" textlink="">
      <xdr:nvSpPr>
        <xdr:cNvPr id="320" name="楕円 319">
          <a:extLst>
            <a:ext uri="{FF2B5EF4-FFF2-40B4-BE49-F238E27FC236}">
              <a16:creationId xmlns:a16="http://schemas.microsoft.com/office/drawing/2014/main" xmlns="" id="{00000000-0008-0000-0E00-000040010000}"/>
            </a:ext>
          </a:extLst>
        </xdr:cNvPr>
        <xdr:cNvSpPr/>
      </xdr:nvSpPr>
      <xdr:spPr>
        <a:xfrm>
          <a:off x="104267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146829</xdr:rowOff>
    </xdr:from>
    <xdr:ext cx="469744" cy="259045"/>
    <xdr:sp macro="" textlink="">
      <xdr:nvSpPr>
        <xdr:cNvPr id="321" name="【公営住宅】&#10;一人当たり面積該当値テキスト">
          <a:extLst>
            <a:ext uri="{FF2B5EF4-FFF2-40B4-BE49-F238E27FC236}">
              <a16:creationId xmlns:a16="http://schemas.microsoft.com/office/drawing/2014/main" xmlns="" id="{00000000-0008-0000-0E00-000041010000}"/>
            </a:ext>
          </a:extLst>
        </xdr:cNvPr>
        <xdr:cNvSpPr txBox="1"/>
      </xdr:nvSpPr>
      <xdr:spPr>
        <a:xfrm>
          <a:off x="10515600" y="147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60643</xdr:rowOff>
    </xdr:from>
    <xdr:to>
      <xdr:col>50</xdr:col>
      <xdr:colOff>165100</xdr:colOff>
      <xdr:row>86</xdr:row>
      <xdr:rowOff>162243</xdr:rowOff>
    </xdr:to>
    <xdr:sp macro="" textlink="">
      <xdr:nvSpPr>
        <xdr:cNvPr id="322" name="楕円 321">
          <a:extLst>
            <a:ext uri="{FF2B5EF4-FFF2-40B4-BE49-F238E27FC236}">
              <a16:creationId xmlns:a16="http://schemas.microsoft.com/office/drawing/2014/main" xmlns="" id="{00000000-0008-0000-0E00-000042010000}"/>
            </a:ext>
          </a:extLst>
        </xdr:cNvPr>
        <xdr:cNvSpPr/>
      </xdr:nvSpPr>
      <xdr:spPr>
        <a:xfrm>
          <a:off x="9588500" y="148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111252</xdr:rowOff>
    </xdr:from>
    <xdr:to>
      <xdr:col>55</xdr:col>
      <xdr:colOff>0</xdr:colOff>
      <xdr:row>86</xdr:row>
      <xdr:rowOff>111443</xdr:rowOff>
    </xdr:to>
    <xdr:cxnSp macro="">
      <xdr:nvCxnSpPr>
        <xdr:cNvPr id="323" name="直線コネクタ 322">
          <a:extLst>
            <a:ext uri="{FF2B5EF4-FFF2-40B4-BE49-F238E27FC236}">
              <a16:creationId xmlns:a16="http://schemas.microsoft.com/office/drawing/2014/main" xmlns="" id="{00000000-0008-0000-0E00-000043010000}"/>
            </a:ext>
          </a:extLst>
        </xdr:cNvPr>
        <xdr:cNvCxnSpPr/>
      </xdr:nvCxnSpPr>
      <xdr:spPr>
        <a:xfrm flipV="1">
          <a:off x="9639300" y="14855952"/>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60643</xdr:rowOff>
    </xdr:from>
    <xdr:to>
      <xdr:col>46</xdr:col>
      <xdr:colOff>38100</xdr:colOff>
      <xdr:row>86</xdr:row>
      <xdr:rowOff>162243</xdr:rowOff>
    </xdr:to>
    <xdr:sp macro="" textlink="">
      <xdr:nvSpPr>
        <xdr:cNvPr id="324" name="楕円 323">
          <a:extLst>
            <a:ext uri="{FF2B5EF4-FFF2-40B4-BE49-F238E27FC236}">
              <a16:creationId xmlns:a16="http://schemas.microsoft.com/office/drawing/2014/main" xmlns="" id="{00000000-0008-0000-0E00-000044010000}"/>
            </a:ext>
          </a:extLst>
        </xdr:cNvPr>
        <xdr:cNvSpPr/>
      </xdr:nvSpPr>
      <xdr:spPr>
        <a:xfrm>
          <a:off x="8699500" y="148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111443</xdr:rowOff>
    </xdr:from>
    <xdr:to>
      <xdr:col>50</xdr:col>
      <xdr:colOff>114300</xdr:colOff>
      <xdr:row>86</xdr:row>
      <xdr:rowOff>111443</xdr:rowOff>
    </xdr:to>
    <xdr:cxnSp macro="">
      <xdr:nvCxnSpPr>
        <xdr:cNvPr id="325" name="直線コネクタ 324">
          <a:extLst>
            <a:ext uri="{FF2B5EF4-FFF2-40B4-BE49-F238E27FC236}">
              <a16:creationId xmlns:a16="http://schemas.microsoft.com/office/drawing/2014/main" xmlns="" id="{00000000-0008-0000-0E00-000045010000}"/>
            </a:ext>
          </a:extLst>
        </xdr:cNvPr>
        <xdr:cNvCxnSpPr/>
      </xdr:nvCxnSpPr>
      <xdr:spPr>
        <a:xfrm>
          <a:off x="8750300" y="14856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26" name="n_1aveValue【公営住宅】&#10;一人当たり面積">
          <a:extLst>
            <a:ext uri="{FF2B5EF4-FFF2-40B4-BE49-F238E27FC236}">
              <a16:creationId xmlns:a16="http://schemas.microsoft.com/office/drawing/2014/main" xmlns="" id="{00000000-0008-0000-0E00-000046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27" name="n_2aveValue【公営住宅】&#10;一人当たり面積">
          <a:extLst>
            <a:ext uri="{FF2B5EF4-FFF2-40B4-BE49-F238E27FC236}">
              <a16:creationId xmlns:a16="http://schemas.microsoft.com/office/drawing/2014/main" xmlns="" id="{00000000-0008-0000-0E00-00004701000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8" name="n_3aveValue【公営住宅】&#10;一人当たり面積">
          <a:extLst>
            <a:ext uri="{FF2B5EF4-FFF2-40B4-BE49-F238E27FC236}">
              <a16:creationId xmlns:a16="http://schemas.microsoft.com/office/drawing/2014/main" xmlns="" id="{00000000-0008-0000-0E00-000048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153370</xdr:rowOff>
    </xdr:from>
    <xdr:ext cx="469744" cy="259045"/>
    <xdr:sp macro="" textlink="">
      <xdr:nvSpPr>
        <xdr:cNvPr id="329" name="n_1mainValue【公営住宅】&#10;一人当たり面積">
          <a:extLst>
            <a:ext uri="{FF2B5EF4-FFF2-40B4-BE49-F238E27FC236}">
              <a16:creationId xmlns:a16="http://schemas.microsoft.com/office/drawing/2014/main" xmlns="" id="{00000000-0008-0000-0E00-000049010000}"/>
            </a:ext>
          </a:extLst>
        </xdr:cNvPr>
        <xdr:cNvSpPr txBox="1"/>
      </xdr:nvSpPr>
      <xdr:spPr>
        <a:xfrm>
          <a:off x="9391727" y="1489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153370</xdr:rowOff>
    </xdr:from>
    <xdr:ext cx="469744" cy="259045"/>
    <xdr:sp macro="" textlink="">
      <xdr:nvSpPr>
        <xdr:cNvPr id="330" name="n_2mainValue【公営住宅】&#10;一人当たり面積">
          <a:extLst>
            <a:ext uri="{FF2B5EF4-FFF2-40B4-BE49-F238E27FC236}">
              <a16:creationId xmlns:a16="http://schemas.microsoft.com/office/drawing/2014/main" xmlns="" id="{00000000-0008-0000-0E00-00004A010000}"/>
            </a:ext>
          </a:extLst>
        </xdr:cNvPr>
        <xdr:cNvSpPr txBox="1"/>
      </xdr:nvSpPr>
      <xdr:spPr>
        <a:xfrm>
          <a:off x="8515427" y="1489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xmlns="" id="{00000000-0008-0000-0E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xmlns="" id="{00000000-0008-0000-0E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xmlns="" id="{00000000-0008-0000-0E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xmlns="" id="{00000000-0008-0000-0E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xmlns="" id="{00000000-0008-0000-0E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xmlns="" id="{00000000-0008-0000-0E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xmlns="" id="{00000000-0008-0000-0E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xmlns="" id="{00000000-0008-0000-0E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xmlns="" id="{00000000-0008-0000-0E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xmlns="" id="{00000000-0008-0000-0E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xmlns="" id="{00000000-0008-0000-0E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xmlns="" id="{00000000-0008-0000-0E00-00006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xmlns="" id="{00000000-0008-0000-0E00-00006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xmlns="" id="{00000000-0008-0000-0E00-00006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xmlns="" id="{00000000-0008-0000-0E00-00006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xmlns="" id="{00000000-0008-0000-0E00-00006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xmlns="" id="{00000000-0008-0000-0E00-00006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xmlns="" id="{00000000-0008-0000-0E00-00006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xmlns="" id="{00000000-0008-0000-0E00-00006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xmlns="" id="{00000000-0008-0000-0E00-00006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xmlns="" id="{00000000-0008-0000-0E00-00006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xmlns="" id="{00000000-0008-0000-0E00-00006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xmlns="" id="{00000000-0008-0000-0E00-00007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xmlns="" id="{00000000-0008-0000-0E00-00007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xmlns="" id="{00000000-0008-0000-0E00-00007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xmlns="" id="{00000000-0008-0000-0E00-00007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3" name="【認定こども園・幼稚園・保育所】&#10;有形固定資産減価償却率最小値テキスト">
          <a:extLst>
            <a:ext uri="{FF2B5EF4-FFF2-40B4-BE49-F238E27FC236}">
              <a16:creationId xmlns:a16="http://schemas.microsoft.com/office/drawing/2014/main" xmlns="" id="{00000000-0008-0000-0E00-000075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4" name="直線コネクタ 373">
          <a:extLst>
            <a:ext uri="{FF2B5EF4-FFF2-40B4-BE49-F238E27FC236}">
              <a16:creationId xmlns:a16="http://schemas.microsoft.com/office/drawing/2014/main" xmlns="" id="{00000000-0008-0000-0E00-000076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xmlns="" id="{00000000-0008-0000-0E00-00007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xmlns="" id="{00000000-0008-0000-0E00-00007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xmlns="" id="{00000000-0008-0000-0E00-000079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78" name="フローチャート: 判断 377">
          <a:extLst>
            <a:ext uri="{FF2B5EF4-FFF2-40B4-BE49-F238E27FC236}">
              <a16:creationId xmlns:a16="http://schemas.microsoft.com/office/drawing/2014/main" xmlns="" id="{00000000-0008-0000-0E00-00007A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79" name="フローチャート: 判断 378">
          <a:extLst>
            <a:ext uri="{FF2B5EF4-FFF2-40B4-BE49-F238E27FC236}">
              <a16:creationId xmlns:a16="http://schemas.microsoft.com/office/drawing/2014/main" xmlns="" id="{00000000-0008-0000-0E00-00007B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80" name="フローチャート: 判断 379">
          <a:extLst>
            <a:ext uri="{FF2B5EF4-FFF2-40B4-BE49-F238E27FC236}">
              <a16:creationId xmlns:a16="http://schemas.microsoft.com/office/drawing/2014/main" xmlns="" id="{00000000-0008-0000-0E00-00007C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81" name="フローチャート: 判断 380">
          <a:extLst>
            <a:ext uri="{FF2B5EF4-FFF2-40B4-BE49-F238E27FC236}">
              <a16:creationId xmlns:a16="http://schemas.microsoft.com/office/drawing/2014/main" xmlns="" id="{00000000-0008-0000-0E00-00007D010000}"/>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E00-00007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00000000-0008-0000-0E00-00007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E00-00008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00000000-0008-0000-0E00-00008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00000000-0008-0000-0E00-00008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387" name="楕円 386">
          <a:extLst>
            <a:ext uri="{FF2B5EF4-FFF2-40B4-BE49-F238E27FC236}">
              <a16:creationId xmlns:a16="http://schemas.microsoft.com/office/drawing/2014/main" xmlns="" id="{00000000-0008-0000-0E00-000083010000}"/>
            </a:ext>
          </a:extLst>
        </xdr:cNvPr>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12354</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xmlns="" id="{00000000-0008-0000-0E00-000084010000}"/>
            </a:ext>
          </a:extLst>
        </xdr:cNvPr>
        <xdr:cNvSpPr txBox="1"/>
      </xdr:nvSpPr>
      <xdr:spPr>
        <a:xfrm>
          <a:off x="16357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389" name="楕円 388">
          <a:extLst>
            <a:ext uri="{FF2B5EF4-FFF2-40B4-BE49-F238E27FC236}">
              <a16:creationId xmlns:a16="http://schemas.microsoft.com/office/drawing/2014/main" xmlns="" id="{00000000-0008-0000-0E00-000085010000}"/>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40277</xdr:rowOff>
    </xdr:from>
    <xdr:to>
      <xdr:col>85</xdr:col>
      <xdr:colOff>127000</xdr:colOff>
      <xdr:row>37</xdr:row>
      <xdr:rowOff>87630</xdr:rowOff>
    </xdr:to>
    <xdr:cxnSp macro="">
      <xdr:nvCxnSpPr>
        <xdr:cNvPr id="390" name="直線コネクタ 389">
          <a:extLst>
            <a:ext uri="{FF2B5EF4-FFF2-40B4-BE49-F238E27FC236}">
              <a16:creationId xmlns:a16="http://schemas.microsoft.com/office/drawing/2014/main" xmlns="" id="{00000000-0008-0000-0E00-000086010000}"/>
            </a:ext>
          </a:extLst>
        </xdr:cNvPr>
        <xdr:cNvCxnSpPr/>
      </xdr:nvCxnSpPr>
      <xdr:spPr>
        <a:xfrm flipV="1">
          <a:off x="15481300" y="638392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1" name="楕円 390">
          <a:extLst>
            <a:ext uri="{FF2B5EF4-FFF2-40B4-BE49-F238E27FC236}">
              <a16:creationId xmlns:a16="http://schemas.microsoft.com/office/drawing/2014/main" xmlns="" id="{00000000-0008-0000-0E00-000087010000}"/>
            </a:ext>
          </a:extLst>
        </xdr:cNvPr>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133350</xdr:rowOff>
    </xdr:to>
    <xdr:cxnSp macro="">
      <xdr:nvCxnSpPr>
        <xdr:cNvPr id="392" name="直線コネクタ 391">
          <a:extLst>
            <a:ext uri="{FF2B5EF4-FFF2-40B4-BE49-F238E27FC236}">
              <a16:creationId xmlns:a16="http://schemas.microsoft.com/office/drawing/2014/main" xmlns="" id="{00000000-0008-0000-0E00-000088010000}"/>
            </a:ext>
          </a:extLst>
        </xdr:cNvPr>
        <xdr:cNvCxnSpPr/>
      </xdr:nvCxnSpPr>
      <xdr:spPr>
        <a:xfrm flipV="1">
          <a:off x="14592300" y="643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xmlns="" id="{00000000-0008-0000-0E00-000089010000}"/>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xmlns="" id="{00000000-0008-0000-0E00-00008A010000}"/>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xmlns="" id="{00000000-0008-0000-0E00-00008B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xmlns="" id="{00000000-0008-0000-0E00-00008C01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xmlns="" id="{00000000-0008-0000-0E00-00008D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xmlns="" id="{00000000-0008-0000-0E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xmlns="" id="{00000000-0008-0000-0E00-00008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xmlns="" id="{00000000-0008-0000-0E00-00009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xmlns="" id="{00000000-0008-0000-0E00-00009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xmlns="" id="{00000000-0008-0000-0E00-00009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xmlns="" id="{00000000-0008-0000-0E00-00009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xmlns="" id="{00000000-0008-0000-0E00-00009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xmlns="" id="{00000000-0008-0000-0E00-00009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xmlns="" id="{00000000-0008-0000-0E00-00009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xmlns="" id="{00000000-0008-0000-0E00-00009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xmlns="" id="{00000000-0008-0000-0E00-00009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xmlns="" id="{00000000-0008-0000-0E00-00009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xmlns="" id="{00000000-0008-0000-0E00-00009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xmlns="" id="{00000000-0008-0000-0E00-00009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xmlns="" id="{00000000-0008-0000-0E00-00009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xmlns="" id="{00000000-0008-0000-0E00-00009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xmlns="" id="{00000000-0008-0000-0E00-00009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xmlns="" id="{00000000-0008-0000-0E00-0000A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xmlns="" id="{00000000-0008-0000-0E00-0000A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xmlns="" id="{00000000-0008-0000-0E00-0000A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19" name="直線コネクタ 418">
          <a:extLst>
            <a:ext uri="{FF2B5EF4-FFF2-40B4-BE49-F238E27FC236}">
              <a16:creationId xmlns:a16="http://schemas.microsoft.com/office/drawing/2014/main" xmlns="" id="{00000000-0008-0000-0E00-0000A3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xmlns="" id="{00000000-0008-0000-0E00-0000A4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21" name="直線コネクタ 420">
          <a:extLst>
            <a:ext uri="{FF2B5EF4-FFF2-40B4-BE49-F238E27FC236}">
              <a16:creationId xmlns:a16="http://schemas.microsoft.com/office/drawing/2014/main" xmlns="" id="{00000000-0008-0000-0E00-0000A5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xmlns="" id="{00000000-0008-0000-0E00-0000A6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23" name="直線コネクタ 422">
          <a:extLst>
            <a:ext uri="{FF2B5EF4-FFF2-40B4-BE49-F238E27FC236}">
              <a16:creationId xmlns:a16="http://schemas.microsoft.com/office/drawing/2014/main" xmlns="" id="{00000000-0008-0000-0E00-0000A7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xmlns="" id="{00000000-0008-0000-0E00-0000A8010000}"/>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25" name="フローチャート: 判断 424">
          <a:extLst>
            <a:ext uri="{FF2B5EF4-FFF2-40B4-BE49-F238E27FC236}">
              <a16:creationId xmlns:a16="http://schemas.microsoft.com/office/drawing/2014/main" xmlns="" id="{00000000-0008-0000-0E00-0000A9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26" name="フローチャート: 判断 425">
          <a:extLst>
            <a:ext uri="{FF2B5EF4-FFF2-40B4-BE49-F238E27FC236}">
              <a16:creationId xmlns:a16="http://schemas.microsoft.com/office/drawing/2014/main" xmlns="" id="{00000000-0008-0000-0E00-0000AA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27" name="フローチャート: 判断 426">
          <a:extLst>
            <a:ext uri="{FF2B5EF4-FFF2-40B4-BE49-F238E27FC236}">
              <a16:creationId xmlns:a16="http://schemas.microsoft.com/office/drawing/2014/main" xmlns="" id="{00000000-0008-0000-0E00-0000AB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28" name="フローチャート: 判断 427">
          <a:extLst>
            <a:ext uri="{FF2B5EF4-FFF2-40B4-BE49-F238E27FC236}">
              <a16:creationId xmlns:a16="http://schemas.microsoft.com/office/drawing/2014/main" xmlns="" id="{00000000-0008-0000-0E00-0000AC01000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E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45974</xdr:rowOff>
    </xdr:from>
    <xdr:to>
      <xdr:col>116</xdr:col>
      <xdr:colOff>114300</xdr:colOff>
      <xdr:row>39</xdr:row>
      <xdr:rowOff>147574</xdr:rowOff>
    </xdr:to>
    <xdr:sp macro="" textlink="">
      <xdr:nvSpPr>
        <xdr:cNvPr id="434" name="楕円 433">
          <a:extLst>
            <a:ext uri="{FF2B5EF4-FFF2-40B4-BE49-F238E27FC236}">
              <a16:creationId xmlns:a16="http://schemas.microsoft.com/office/drawing/2014/main" xmlns="" id="{00000000-0008-0000-0E00-0000B2010000}"/>
            </a:ext>
          </a:extLst>
        </xdr:cNvPr>
        <xdr:cNvSpPr/>
      </xdr:nvSpPr>
      <xdr:spPr>
        <a:xfrm>
          <a:off x="22110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24401</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xmlns="" id="{00000000-0008-0000-0E00-0000B3010000}"/>
            </a:ext>
          </a:extLst>
        </xdr:cNvPr>
        <xdr:cNvSpPr txBox="1"/>
      </xdr:nvSpPr>
      <xdr:spPr>
        <a:xfrm>
          <a:off x="22199600"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52832</xdr:rowOff>
    </xdr:from>
    <xdr:to>
      <xdr:col>112</xdr:col>
      <xdr:colOff>38100</xdr:colOff>
      <xdr:row>39</xdr:row>
      <xdr:rowOff>154432</xdr:rowOff>
    </xdr:to>
    <xdr:sp macro="" textlink="">
      <xdr:nvSpPr>
        <xdr:cNvPr id="436" name="楕円 435">
          <a:extLst>
            <a:ext uri="{FF2B5EF4-FFF2-40B4-BE49-F238E27FC236}">
              <a16:creationId xmlns:a16="http://schemas.microsoft.com/office/drawing/2014/main" xmlns="" id="{00000000-0008-0000-0E00-0000B4010000}"/>
            </a:ext>
          </a:extLst>
        </xdr:cNvPr>
        <xdr:cNvSpPr/>
      </xdr:nvSpPr>
      <xdr:spPr>
        <a:xfrm>
          <a:off x="21272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96774</xdr:rowOff>
    </xdr:from>
    <xdr:to>
      <xdr:col>116</xdr:col>
      <xdr:colOff>63500</xdr:colOff>
      <xdr:row>39</xdr:row>
      <xdr:rowOff>103632</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flipV="1">
          <a:off x="21323300" y="67833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57404</xdr:rowOff>
    </xdr:from>
    <xdr:to>
      <xdr:col>107</xdr:col>
      <xdr:colOff>101600</xdr:colOff>
      <xdr:row>39</xdr:row>
      <xdr:rowOff>159004</xdr:rowOff>
    </xdr:to>
    <xdr:sp macro="" textlink="">
      <xdr:nvSpPr>
        <xdr:cNvPr id="438" name="楕円 437">
          <a:extLst>
            <a:ext uri="{FF2B5EF4-FFF2-40B4-BE49-F238E27FC236}">
              <a16:creationId xmlns:a16="http://schemas.microsoft.com/office/drawing/2014/main" xmlns="" id="{00000000-0008-0000-0E00-0000B6010000}"/>
            </a:ext>
          </a:extLst>
        </xdr:cNvPr>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103632</xdr:rowOff>
    </xdr:from>
    <xdr:to>
      <xdr:col>111</xdr:col>
      <xdr:colOff>177800</xdr:colOff>
      <xdr:row>39</xdr:row>
      <xdr:rowOff>108204</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flipV="1">
          <a:off x="20434300" y="67901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xmlns="" id="{00000000-0008-0000-0E00-0000B8010000}"/>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xmlns="" id="{00000000-0008-0000-0E00-0000B9010000}"/>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xmlns="" id="{00000000-0008-0000-0E00-0000BA01000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145559</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xmlns="" id="{00000000-0008-0000-0E00-0000BB010000}"/>
            </a:ext>
          </a:extLst>
        </xdr:cNvPr>
        <xdr:cNvSpPr txBox="1"/>
      </xdr:nvSpPr>
      <xdr:spPr>
        <a:xfrm>
          <a:off x="21075727" y="68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150131</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xmlns="" id="{00000000-0008-0000-0E00-0000BC010000}"/>
            </a:ext>
          </a:extLst>
        </xdr:cNvPr>
        <xdr:cNvSpPr txBox="1"/>
      </xdr:nvSpPr>
      <xdr:spPr>
        <a:xfrm>
          <a:off x="201994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xmlns="" id="{00000000-0008-0000-0E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xmlns="" id="{00000000-0008-0000-0E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xmlns="" id="{00000000-0008-0000-0E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xmlns="" id="{00000000-0008-0000-0E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xmlns="" id="{00000000-0008-0000-0E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xmlns="" id="{00000000-0008-0000-0E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xmlns="" id="{00000000-0008-0000-0E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xmlns="" id="{00000000-0008-0000-0E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xmlns="" id="{00000000-0008-0000-0E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a:extLst>
            <a:ext uri="{FF2B5EF4-FFF2-40B4-BE49-F238E27FC236}">
              <a16:creationId xmlns:a16="http://schemas.microsoft.com/office/drawing/2014/main" xmlns="" id="{00000000-0008-0000-0E00-0000C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a:extLst>
            <a:ext uri="{FF2B5EF4-FFF2-40B4-BE49-F238E27FC236}">
              <a16:creationId xmlns:a16="http://schemas.microsoft.com/office/drawing/2014/main" xmlns="" id="{00000000-0008-0000-0E00-0000C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a:extLst>
            <a:ext uri="{FF2B5EF4-FFF2-40B4-BE49-F238E27FC236}">
              <a16:creationId xmlns:a16="http://schemas.microsoft.com/office/drawing/2014/main" xmlns="" id="{00000000-0008-0000-0E00-0000C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a:extLst>
            <a:ext uri="{FF2B5EF4-FFF2-40B4-BE49-F238E27FC236}">
              <a16:creationId xmlns:a16="http://schemas.microsoft.com/office/drawing/2014/main" xmlns="" id="{00000000-0008-0000-0E00-0000C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a:extLst>
            <a:ext uri="{FF2B5EF4-FFF2-40B4-BE49-F238E27FC236}">
              <a16:creationId xmlns:a16="http://schemas.microsoft.com/office/drawing/2014/main" xmlns="" id="{00000000-0008-0000-0E00-0000C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a:extLst>
            <a:ext uri="{FF2B5EF4-FFF2-40B4-BE49-F238E27FC236}">
              <a16:creationId xmlns:a16="http://schemas.microsoft.com/office/drawing/2014/main" xmlns="" id="{00000000-0008-0000-0E00-0000C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a:extLst>
            <a:ext uri="{FF2B5EF4-FFF2-40B4-BE49-F238E27FC236}">
              <a16:creationId xmlns:a16="http://schemas.microsoft.com/office/drawing/2014/main" xmlns="" id="{00000000-0008-0000-0E00-0000C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a:extLst>
            <a:ext uri="{FF2B5EF4-FFF2-40B4-BE49-F238E27FC236}">
              <a16:creationId xmlns:a16="http://schemas.microsoft.com/office/drawing/2014/main" xmlns="" id="{00000000-0008-0000-0E00-0000C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a:extLst>
            <a:ext uri="{FF2B5EF4-FFF2-40B4-BE49-F238E27FC236}">
              <a16:creationId xmlns:a16="http://schemas.microsoft.com/office/drawing/2014/main" xmlns="" id="{00000000-0008-0000-0E00-0000C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a:extLst>
            <a:ext uri="{FF2B5EF4-FFF2-40B4-BE49-F238E27FC236}">
              <a16:creationId xmlns:a16="http://schemas.microsoft.com/office/drawing/2014/main" xmlns="" id="{00000000-0008-0000-0E00-0000D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a:extLst>
            <a:ext uri="{FF2B5EF4-FFF2-40B4-BE49-F238E27FC236}">
              <a16:creationId xmlns:a16="http://schemas.microsoft.com/office/drawing/2014/main" xmlns="" id="{00000000-0008-0000-0E00-0000D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a:extLst>
            <a:ext uri="{FF2B5EF4-FFF2-40B4-BE49-F238E27FC236}">
              <a16:creationId xmlns:a16="http://schemas.microsoft.com/office/drawing/2014/main" xmlns="" id="{00000000-0008-0000-0E00-0000D2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xmlns="" id="{00000000-0008-0000-0E00-0000D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xmlns="" id="{00000000-0008-0000-0E00-0000D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xmlns="" id="{00000000-0008-0000-0E00-0000D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70" name="直線コネクタ 469">
          <a:extLst>
            <a:ext uri="{FF2B5EF4-FFF2-40B4-BE49-F238E27FC236}">
              <a16:creationId xmlns:a16="http://schemas.microsoft.com/office/drawing/2014/main" xmlns="" id="{00000000-0008-0000-0E00-0000D6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71" name="【学校施設】&#10;有形固定資産減価償却率最小値テキスト">
          <a:extLst>
            <a:ext uri="{FF2B5EF4-FFF2-40B4-BE49-F238E27FC236}">
              <a16:creationId xmlns:a16="http://schemas.microsoft.com/office/drawing/2014/main" xmlns="" id="{00000000-0008-0000-0E00-0000D7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2" name="直線コネクタ 471">
          <a:extLst>
            <a:ext uri="{FF2B5EF4-FFF2-40B4-BE49-F238E27FC236}">
              <a16:creationId xmlns:a16="http://schemas.microsoft.com/office/drawing/2014/main" xmlns="" id="{00000000-0008-0000-0E00-0000D8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73" name="【学校施設】&#10;有形固定資産減価償却率最大値テキスト">
          <a:extLst>
            <a:ext uri="{FF2B5EF4-FFF2-40B4-BE49-F238E27FC236}">
              <a16:creationId xmlns:a16="http://schemas.microsoft.com/office/drawing/2014/main" xmlns="" id="{00000000-0008-0000-0E00-0000D9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74" name="直線コネクタ 473">
          <a:extLst>
            <a:ext uri="{FF2B5EF4-FFF2-40B4-BE49-F238E27FC236}">
              <a16:creationId xmlns:a16="http://schemas.microsoft.com/office/drawing/2014/main" xmlns="" id="{00000000-0008-0000-0E00-0000DA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75" name="【学校施設】&#10;有形固定資産減価償却率平均値テキスト">
          <a:extLst>
            <a:ext uri="{FF2B5EF4-FFF2-40B4-BE49-F238E27FC236}">
              <a16:creationId xmlns:a16="http://schemas.microsoft.com/office/drawing/2014/main" xmlns="" id="{00000000-0008-0000-0E00-0000DB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76" name="フローチャート: 判断 475">
          <a:extLst>
            <a:ext uri="{FF2B5EF4-FFF2-40B4-BE49-F238E27FC236}">
              <a16:creationId xmlns:a16="http://schemas.microsoft.com/office/drawing/2014/main" xmlns="" id="{00000000-0008-0000-0E00-0000DC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77" name="フローチャート: 判断 476">
          <a:extLst>
            <a:ext uri="{FF2B5EF4-FFF2-40B4-BE49-F238E27FC236}">
              <a16:creationId xmlns:a16="http://schemas.microsoft.com/office/drawing/2014/main" xmlns="" id="{00000000-0008-0000-0E00-0000DD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78" name="フローチャート: 判断 477">
          <a:extLst>
            <a:ext uri="{FF2B5EF4-FFF2-40B4-BE49-F238E27FC236}">
              <a16:creationId xmlns:a16="http://schemas.microsoft.com/office/drawing/2014/main" xmlns="" id="{00000000-0008-0000-0E00-0000DE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9" name="フローチャート: 判断 478">
          <a:extLst>
            <a:ext uri="{FF2B5EF4-FFF2-40B4-BE49-F238E27FC236}">
              <a16:creationId xmlns:a16="http://schemas.microsoft.com/office/drawing/2014/main" xmlns="" id="{00000000-0008-0000-0E00-0000DF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00000000-0008-0000-0E00-0000E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158206</xdr:rowOff>
    </xdr:from>
    <xdr:to>
      <xdr:col>85</xdr:col>
      <xdr:colOff>177800</xdr:colOff>
      <xdr:row>57</xdr:row>
      <xdr:rowOff>88356</xdr:rowOff>
    </xdr:to>
    <xdr:sp macro="" textlink="">
      <xdr:nvSpPr>
        <xdr:cNvPr id="485" name="楕円 484">
          <a:extLst>
            <a:ext uri="{FF2B5EF4-FFF2-40B4-BE49-F238E27FC236}">
              <a16:creationId xmlns:a16="http://schemas.microsoft.com/office/drawing/2014/main" xmlns="" id="{00000000-0008-0000-0E00-0000E5010000}"/>
            </a:ext>
          </a:extLst>
        </xdr:cNvPr>
        <xdr:cNvSpPr/>
      </xdr:nvSpPr>
      <xdr:spPr>
        <a:xfrm>
          <a:off x="162687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9633</xdr:rowOff>
    </xdr:from>
    <xdr:ext cx="405111" cy="259045"/>
    <xdr:sp macro="" textlink="">
      <xdr:nvSpPr>
        <xdr:cNvPr id="486" name="【学校施設】&#10;有形固定資産減価償却率該当値テキスト">
          <a:extLst>
            <a:ext uri="{FF2B5EF4-FFF2-40B4-BE49-F238E27FC236}">
              <a16:creationId xmlns:a16="http://schemas.microsoft.com/office/drawing/2014/main" xmlns="" id="{00000000-0008-0000-0E00-0000E6010000}"/>
            </a:ext>
          </a:extLst>
        </xdr:cNvPr>
        <xdr:cNvSpPr txBox="1"/>
      </xdr:nvSpPr>
      <xdr:spPr>
        <a:xfrm>
          <a:off x="16357600" y="961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12881</xdr:rowOff>
    </xdr:from>
    <xdr:to>
      <xdr:col>81</xdr:col>
      <xdr:colOff>101600</xdr:colOff>
      <xdr:row>57</xdr:row>
      <xdr:rowOff>114481</xdr:rowOff>
    </xdr:to>
    <xdr:sp macro="" textlink="">
      <xdr:nvSpPr>
        <xdr:cNvPr id="487" name="楕円 486">
          <a:extLst>
            <a:ext uri="{FF2B5EF4-FFF2-40B4-BE49-F238E27FC236}">
              <a16:creationId xmlns:a16="http://schemas.microsoft.com/office/drawing/2014/main" xmlns="" id="{00000000-0008-0000-0E00-0000E7010000}"/>
            </a:ext>
          </a:extLst>
        </xdr:cNvPr>
        <xdr:cNvSpPr/>
      </xdr:nvSpPr>
      <xdr:spPr>
        <a:xfrm>
          <a:off x="15430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37556</xdr:rowOff>
    </xdr:from>
    <xdr:to>
      <xdr:col>85</xdr:col>
      <xdr:colOff>127000</xdr:colOff>
      <xdr:row>57</xdr:row>
      <xdr:rowOff>63681</xdr:rowOff>
    </xdr:to>
    <xdr:cxnSp macro="">
      <xdr:nvCxnSpPr>
        <xdr:cNvPr id="488" name="直線コネクタ 487">
          <a:extLst>
            <a:ext uri="{FF2B5EF4-FFF2-40B4-BE49-F238E27FC236}">
              <a16:creationId xmlns:a16="http://schemas.microsoft.com/office/drawing/2014/main" xmlns="" id="{00000000-0008-0000-0E00-0000E8010000}"/>
            </a:ext>
          </a:extLst>
        </xdr:cNvPr>
        <xdr:cNvCxnSpPr/>
      </xdr:nvCxnSpPr>
      <xdr:spPr>
        <a:xfrm flipV="1">
          <a:off x="15481300" y="98102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48804</xdr:rowOff>
    </xdr:from>
    <xdr:to>
      <xdr:col>76</xdr:col>
      <xdr:colOff>165100</xdr:colOff>
      <xdr:row>57</xdr:row>
      <xdr:rowOff>150404</xdr:rowOff>
    </xdr:to>
    <xdr:sp macro="" textlink="">
      <xdr:nvSpPr>
        <xdr:cNvPr id="489" name="楕円 488">
          <a:extLst>
            <a:ext uri="{FF2B5EF4-FFF2-40B4-BE49-F238E27FC236}">
              <a16:creationId xmlns:a16="http://schemas.microsoft.com/office/drawing/2014/main" xmlns="" id="{00000000-0008-0000-0E00-0000E9010000}"/>
            </a:ext>
          </a:extLst>
        </xdr:cNvPr>
        <xdr:cNvSpPr/>
      </xdr:nvSpPr>
      <xdr:spPr>
        <a:xfrm>
          <a:off x="14541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63681</xdr:rowOff>
    </xdr:from>
    <xdr:to>
      <xdr:col>81</xdr:col>
      <xdr:colOff>50800</xdr:colOff>
      <xdr:row>57</xdr:row>
      <xdr:rowOff>99604</xdr:rowOff>
    </xdr:to>
    <xdr:cxnSp macro="">
      <xdr:nvCxnSpPr>
        <xdr:cNvPr id="490" name="直線コネクタ 489">
          <a:extLst>
            <a:ext uri="{FF2B5EF4-FFF2-40B4-BE49-F238E27FC236}">
              <a16:creationId xmlns:a16="http://schemas.microsoft.com/office/drawing/2014/main" xmlns="" id="{00000000-0008-0000-0E00-0000EA010000}"/>
            </a:ext>
          </a:extLst>
        </xdr:cNvPr>
        <xdr:cNvCxnSpPr/>
      </xdr:nvCxnSpPr>
      <xdr:spPr>
        <a:xfrm flipV="1">
          <a:off x="14592300" y="98363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91" name="n_1aveValue【学校施設】&#10;有形固定資産減価償却率">
          <a:extLst>
            <a:ext uri="{FF2B5EF4-FFF2-40B4-BE49-F238E27FC236}">
              <a16:creationId xmlns:a16="http://schemas.microsoft.com/office/drawing/2014/main" xmlns="" id="{00000000-0008-0000-0E00-0000EB010000}"/>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92" name="n_2aveValue【学校施設】&#10;有形固定資産減価償却率">
          <a:extLst>
            <a:ext uri="{FF2B5EF4-FFF2-40B4-BE49-F238E27FC236}">
              <a16:creationId xmlns:a16="http://schemas.microsoft.com/office/drawing/2014/main" xmlns="" id="{00000000-0008-0000-0E00-0000EC010000}"/>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93" name="n_3aveValue【学校施設】&#10;有形固定資産減価償却率">
          <a:extLst>
            <a:ext uri="{FF2B5EF4-FFF2-40B4-BE49-F238E27FC236}">
              <a16:creationId xmlns:a16="http://schemas.microsoft.com/office/drawing/2014/main" xmlns="" id="{00000000-0008-0000-0E00-0000ED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131008</xdr:rowOff>
    </xdr:from>
    <xdr:ext cx="405111" cy="259045"/>
    <xdr:sp macro="" textlink="">
      <xdr:nvSpPr>
        <xdr:cNvPr id="494" name="n_1mainValue【学校施設】&#10;有形固定資産減価償却率">
          <a:extLst>
            <a:ext uri="{FF2B5EF4-FFF2-40B4-BE49-F238E27FC236}">
              <a16:creationId xmlns:a16="http://schemas.microsoft.com/office/drawing/2014/main" xmlns="" id="{00000000-0008-0000-0E00-0000EE010000}"/>
            </a:ext>
          </a:extLst>
        </xdr:cNvPr>
        <xdr:cNvSpPr txBox="1"/>
      </xdr:nvSpPr>
      <xdr:spPr>
        <a:xfrm>
          <a:off x="152660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166931</xdr:rowOff>
    </xdr:from>
    <xdr:ext cx="405111" cy="259045"/>
    <xdr:sp macro="" textlink="">
      <xdr:nvSpPr>
        <xdr:cNvPr id="495" name="n_2mainValue【学校施設】&#10;有形固定資産減価償却率">
          <a:extLst>
            <a:ext uri="{FF2B5EF4-FFF2-40B4-BE49-F238E27FC236}">
              <a16:creationId xmlns:a16="http://schemas.microsoft.com/office/drawing/2014/main" xmlns="" id="{00000000-0008-0000-0E00-0000EF010000}"/>
            </a:ext>
          </a:extLst>
        </xdr:cNvPr>
        <xdr:cNvSpPr txBox="1"/>
      </xdr:nvSpPr>
      <xdr:spPr>
        <a:xfrm>
          <a:off x="14389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xmlns="" id="{00000000-0008-0000-0E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xmlns="" id="{00000000-0008-0000-0E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xmlns="" id="{00000000-0008-0000-0E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xmlns="" id="{00000000-0008-0000-0E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xmlns="" id="{00000000-0008-0000-0E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xmlns="" id="{00000000-0008-0000-0E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xmlns="" id="{00000000-0008-0000-0E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xmlns="" id="{00000000-0008-0000-0E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xmlns="" id="{00000000-0008-0000-0E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xmlns="" id="{00000000-0008-0000-0E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xmlns="" id="{00000000-0008-0000-0E00-0000F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xmlns="" id="{00000000-0008-0000-0E00-0000F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xmlns="" id="{00000000-0008-0000-0E00-0000F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xmlns="" id="{00000000-0008-0000-0E00-0000F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xmlns="" id="{00000000-0008-0000-0E00-00000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a:extLst>
            <a:ext uri="{FF2B5EF4-FFF2-40B4-BE49-F238E27FC236}">
              <a16:creationId xmlns:a16="http://schemas.microsoft.com/office/drawing/2014/main" xmlns="" id="{00000000-0008-0000-0E00-000003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xmlns="" id="{00000000-0008-0000-0E00-000005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xmlns="" id="{00000000-0008-0000-0E00-00000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xmlns="" id="{00000000-0008-0000-0E00-000007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xmlns="" id="{00000000-0008-0000-0E00-00000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21" name="直線コネクタ 520">
          <a:extLst>
            <a:ext uri="{FF2B5EF4-FFF2-40B4-BE49-F238E27FC236}">
              <a16:creationId xmlns:a16="http://schemas.microsoft.com/office/drawing/2014/main" xmlns="" id="{00000000-0008-0000-0E00-00000902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22" name="【学校施設】&#10;一人当たり面積最小値テキスト">
          <a:extLst>
            <a:ext uri="{FF2B5EF4-FFF2-40B4-BE49-F238E27FC236}">
              <a16:creationId xmlns:a16="http://schemas.microsoft.com/office/drawing/2014/main" xmlns="" id="{00000000-0008-0000-0E00-00000A02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23" name="直線コネクタ 522">
          <a:extLst>
            <a:ext uri="{FF2B5EF4-FFF2-40B4-BE49-F238E27FC236}">
              <a16:creationId xmlns:a16="http://schemas.microsoft.com/office/drawing/2014/main" xmlns="" id="{00000000-0008-0000-0E00-00000B02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24" name="【学校施設】&#10;一人当たり面積最大値テキスト">
          <a:extLst>
            <a:ext uri="{FF2B5EF4-FFF2-40B4-BE49-F238E27FC236}">
              <a16:creationId xmlns:a16="http://schemas.microsoft.com/office/drawing/2014/main" xmlns="" id="{00000000-0008-0000-0E00-00000C02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25" name="直線コネクタ 524">
          <a:extLst>
            <a:ext uri="{FF2B5EF4-FFF2-40B4-BE49-F238E27FC236}">
              <a16:creationId xmlns:a16="http://schemas.microsoft.com/office/drawing/2014/main" xmlns="" id="{00000000-0008-0000-0E00-00000D02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26" name="【学校施設】&#10;一人当たり面積平均値テキスト">
          <a:extLst>
            <a:ext uri="{FF2B5EF4-FFF2-40B4-BE49-F238E27FC236}">
              <a16:creationId xmlns:a16="http://schemas.microsoft.com/office/drawing/2014/main" xmlns="" id="{00000000-0008-0000-0E00-00000E020000}"/>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27" name="フローチャート: 判断 526">
          <a:extLst>
            <a:ext uri="{FF2B5EF4-FFF2-40B4-BE49-F238E27FC236}">
              <a16:creationId xmlns:a16="http://schemas.microsoft.com/office/drawing/2014/main" xmlns="" id="{00000000-0008-0000-0E00-00000F02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28" name="フローチャート: 判断 527">
          <a:extLst>
            <a:ext uri="{FF2B5EF4-FFF2-40B4-BE49-F238E27FC236}">
              <a16:creationId xmlns:a16="http://schemas.microsoft.com/office/drawing/2014/main" xmlns="" id="{00000000-0008-0000-0E00-00001002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29" name="フローチャート: 判断 528">
          <a:extLst>
            <a:ext uri="{FF2B5EF4-FFF2-40B4-BE49-F238E27FC236}">
              <a16:creationId xmlns:a16="http://schemas.microsoft.com/office/drawing/2014/main" xmlns="" id="{00000000-0008-0000-0E00-00001102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30" name="フローチャート: 判断 529">
          <a:extLst>
            <a:ext uri="{FF2B5EF4-FFF2-40B4-BE49-F238E27FC236}">
              <a16:creationId xmlns:a16="http://schemas.microsoft.com/office/drawing/2014/main" xmlns="" id="{00000000-0008-0000-0E00-00001202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00000000-0008-0000-0E00-00001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00000000-0008-0000-0E00-00001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xmlns="" id="{00000000-0008-0000-0E00-00001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10051</xdr:rowOff>
    </xdr:from>
    <xdr:to>
      <xdr:col>116</xdr:col>
      <xdr:colOff>114300</xdr:colOff>
      <xdr:row>63</xdr:row>
      <xdr:rowOff>111651</xdr:rowOff>
    </xdr:to>
    <xdr:sp macro="" textlink="">
      <xdr:nvSpPr>
        <xdr:cNvPr id="536" name="楕円 535">
          <a:extLst>
            <a:ext uri="{FF2B5EF4-FFF2-40B4-BE49-F238E27FC236}">
              <a16:creationId xmlns:a16="http://schemas.microsoft.com/office/drawing/2014/main" xmlns="" id="{00000000-0008-0000-0E00-000018020000}"/>
            </a:ext>
          </a:extLst>
        </xdr:cNvPr>
        <xdr:cNvSpPr/>
      </xdr:nvSpPr>
      <xdr:spPr>
        <a:xfrm>
          <a:off x="22110700" y="108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159928</xdr:rowOff>
    </xdr:from>
    <xdr:ext cx="469744" cy="259045"/>
    <xdr:sp macro="" textlink="">
      <xdr:nvSpPr>
        <xdr:cNvPr id="537" name="【学校施設】&#10;一人当たり面積該当値テキスト">
          <a:extLst>
            <a:ext uri="{FF2B5EF4-FFF2-40B4-BE49-F238E27FC236}">
              <a16:creationId xmlns:a16="http://schemas.microsoft.com/office/drawing/2014/main" xmlns="" id="{00000000-0008-0000-0E00-000019020000}"/>
            </a:ext>
          </a:extLst>
        </xdr:cNvPr>
        <xdr:cNvSpPr txBox="1"/>
      </xdr:nvSpPr>
      <xdr:spPr>
        <a:xfrm>
          <a:off x="22199600" y="1078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14079</xdr:rowOff>
    </xdr:from>
    <xdr:to>
      <xdr:col>112</xdr:col>
      <xdr:colOff>38100</xdr:colOff>
      <xdr:row>63</xdr:row>
      <xdr:rowOff>115679</xdr:rowOff>
    </xdr:to>
    <xdr:sp macro="" textlink="">
      <xdr:nvSpPr>
        <xdr:cNvPr id="538" name="楕円 537">
          <a:extLst>
            <a:ext uri="{FF2B5EF4-FFF2-40B4-BE49-F238E27FC236}">
              <a16:creationId xmlns:a16="http://schemas.microsoft.com/office/drawing/2014/main" xmlns="" id="{00000000-0008-0000-0E00-00001A020000}"/>
            </a:ext>
          </a:extLst>
        </xdr:cNvPr>
        <xdr:cNvSpPr/>
      </xdr:nvSpPr>
      <xdr:spPr>
        <a:xfrm>
          <a:off x="21272500" y="108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60851</xdr:rowOff>
    </xdr:from>
    <xdr:to>
      <xdr:col>116</xdr:col>
      <xdr:colOff>63500</xdr:colOff>
      <xdr:row>63</xdr:row>
      <xdr:rowOff>64879</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flipV="1">
          <a:off x="21323300" y="10862201"/>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16801</xdr:rowOff>
    </xdr:from>
    <xdr:to>
      <xdr:col>107</xdr:col>
      <xdr:colOff>101600</xdr:colOff>
      <xdr:row>63</xdr:row>
      <xdr:rowOff>118401</xdr:rowOff>
    </xdr:to>
    <xdr:sp macro="" textlink="">
      <xdr:nvSpPr>
        <xdr:cNvPr id="540" name="楕円 539">
          <a:extLst>
            <a:ext uri="{FF2B5EF4-FFF2-40B4-BE49-F238E27FC236}">
              <a16:creationId xmlns:a16="http://schemas.microsoft.com/office/drawing/2014/main" xmlns="" id="{00000000-0008-0000-0E00-00001C020000}"/>
            </a:ext>
          </a:extLst>
        </xdr:cNvPr>
        <xdr:cNvSpPr/>
      </xdr:nvSpPr>
      <xdr:spPr>
        <a:xfrm>
          <a:off x="20383500" y="108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64879</xdr:rowOff>
    </xdr:from>
    <xdr:to>
      <xdr:col>111</xdr:col>
      <xdr:colOff>177800</xdr:colOff>
      <xdr:row>63</xdr:row>
      <xdr:rowOff>67601</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flipV="1">
          <a:off x="20434300" y="1086622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42" name="n_1aveValue【学校施設】&#10;一人当たり面積">
          <a:extLst>
            <a:ext uri="{FF2B5EF4-FFF2-40B4-BE49-F238E27FC236}">
              <a16:creationId xmlns:a16="http://schemas.microsoft.com/office/drawing/2014/main" xmlns="" id="{00000000-0008-0000-0E00-00001E02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43" name="n_2aveValue【学校施設】&#10;一人当たり面積">
          <a:extLst>
            <a:ext uri="{FF2B5EF4-FFF2-40B4-BE49-F238E27FC236}">
              <a16:creationId xmlns:a16="http://schemas.microsoft.com/office/drawing/2014/main" xmlns="" id="{00000000-0008-0000-0E00-00001F02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44" name="n_3aveValue【学校施設】&#10;一人当たり面積">
          <a:extLst>
            <a:ext uri="{FF2B5EF4-FFF2-40B4-BE49-F238E27FC236}">
              <a16:creationId xmlns:a16="http://schemas.microsoft.com/office/drawing/2014/main" xmlns="" id="{00000000-0008-0000-0E00-00002002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106806</xdr:rowOff>
    </xdr:from>
    <xdr:ext cx="469744" cy="259045"/>
    <xdr:sp macro="" textlink="">
      <xdr:nvSpPr>
        <xdr:cNvPr id="545" name="n_1mainValue【学校施設】&#10;一人当たり面積">
          <a:extLst>
            <a:ext uri="{FF2B5EF4-FFF2-40B4-BE49-F238E27FC236}">
              <a16:creationId xmlns:a16="http://schemas.microsoft.com/office/drawing/2014/main" xmlns="" id="{00000000-0008-0000-0E00-000021020000}"/>
            </a:ext>
          </a:extLst>
        </xdr:cNvPr>
        <xdr:cNvSpPr txBox="1"/>
      </xdr:nvSpPr>
      <xdr:spPr>
        <a:xfrm>
          <a:off x="21075727" y="109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109528</xdr:rowOff>
    </xdr:from>
    <xdr:ext cx="469744" cy="259045"/>
    <xdr:sp macro="" textlink="">
      <xdr:nvSpPr>
        <xdr:cNvPr id="546" name="n_2mainValue【学校施設】&#10;一人当たり面積">
          <a:extLst>
            <a:ext uri="{FF2B5EF4-FFF2-40B4-BE49-F238E27FC236}">
              <a16:creationId xmlns:a16="http://schemas.microsoft.com/office/drawing/2014/main" xmlns="" id="{00000000-0008-0000-0E00-000022020000}"/>
            </a:ext>
          </a:extLst>
        </xdr:cNvPr>
        <xdr:cNvSpPr txBox="1"/>
      </xdr:nvSpPr>
      <xdr:spPr>
        <a:xfrm>
          <a:off x="20199427" y="109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xmlns="" id="{00000000-0008-0000-0E00-00002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xmlns="" id="{00000000-0008-0000-0E00-00002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xmlns="" id="{00000000-0008-0000-0E00-00002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xmlns="" id="{00000000-0008-0000-0E00-00002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xmlns="" id="{00000000-0008-0000-0E00-00002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xmlns="" id="{00000000-0008-0000-0E00-00002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xmlns="" id="{00000000-0008-0000-0E00-00002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xmlns="" id="{00000000-0008-0000-0E00-00002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xmlns="" id="{00000000-0008-0000-0E00-00002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xmlns="" id="{00000000-0008-0000-0E00-00002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xmlns="" id="{00000000-0008-0000-0E00-00002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xmlns="" id="{00000000-0008-0000-0E00-00002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xmlns="" id="{00000000-0008-0000-0E00-00002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xmlns="" id="{00000000-0008-0000-0E00-00003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xmlns="" id="{00000000-0008-0000-0E00-00003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xmlns="" id="{00000000-0008-0000-0E00-00003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xmlns="" id="{00000000-0008-0000-0E00-00003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xmlns="" id="{00000000-0008-0000-0E00-00003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xmlns="" id="{00000000-0008-0000-0E00-00003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xmlns="" id="{00000000-0008-0000-0E00-00003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xmlns="" id="{00000000-0008-0000-0E00-00003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xmlns="" id="{00000000-0008-0000-0E00-00003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xmlns="" id="{00000000-0008-0000-0E00-00003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xmlns="" id="{00000000-0008-0000-0E00-00003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a:extLst>
            <a:ext uri="{FF2B5EF4-FFF2-40B4-BE49-F238E27FC236}">
              <a16:creationId xmlns:a16="http://schemas.microsoft.com/office/drawing/2014/main" xmlns="" id="{00000000-0008-0000-0E00-00003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a:extLst>
            <a:ext uri="{FF2B5EF4-FFF2-40B4-BE49-F238E27FC236}">
              <a16:creationId xmlns:a16="http://schemas.microsoft.com/office/drawing/2014/main" xmlns="" id="{00000000-0008-0000-0E00-00003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3" name="テキスト ボックス 572">
          <a:extLst>
            <a:ext uri="{FF2B5EF4-FFF2-40B4-BE49-F238E27FC236}">
              <a16:creationId xmlns:a16="http://schemas.microsoft.com/office/drawing/2014/main" xmlns="" id="{00000000-0008-0000-0E00-00003D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a:extLst>
            <a:ext uri="{FF2B5EF4-FFF2-40B4-BE49-F238E27FC236}">
              <a16:creationId xmlns:a16="http://schemas.microsoft.com/office/drawing/2014/main" xmlns="" id="{00000000-0008-0000-0E00-00003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5" name="テキスト ボックス 574">
          <a:extLst>
            <a:ext uri="{FF2B5EF4-FFF2-40B4-BE49-F238E27FC236}">
              <a16:creationId xmlns:a16="http://schemas.microsoft.com/office/drawing/2014/main" xmlns="" id="{00000000-0008-0000-0E00-00003F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a:extLst>
            <a:ext uri="{FF2B5EF4-FFF2-40B4-BE49-F238E27FC236}">
              <a16:creationId xmlns:a16="http://schemas.microsoft.com/office/drawing/2014/main" xmlns="" id="{00000000-0008-0000-0E00-00004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a:extLst>
            <a:ext uri="{FF2B5EF4-FFF2-40B4-BE49-F238E27FC236}">
              <a16:creationId xmlns:a16="http://schemas.microsoft.com/office/drawing/2014/main" xmlns="" id="{00000000-0008-0000-0E00-00004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a:extLst>
            <a:ext uri="{FF2B5EF4-FFF2-40B4-BE49-F238E27FC236}">
              <a16:creationId xmlns:a16="http://schemas.microsoft.com/office/drawing/2014/main" xmlns="" id="{00000000-0008-0000-0E00-00004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a:extLst>
            <a:ext uri="{FF2B5EF4-FFF2-40B4-BE49-F238E27FC236}">
              <a16:creationId xmlns:a16="http://schemas.microsoft.com/office/drawing/2014/main" xmlns="" id="{00000000-0008-0000-0E00-00004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a:extLst>
            <a:ext uri="{FF2B5EF4-FFF2-40B4-BE49-F238E27FC236}">
              <a16:creationId xmlns:a16="http://schemas.microsoft.com/office/drawing/2014/main" xmlns="" id="{00000000-0008-0000-0E00-00004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a:extLst>
            <a:ext uri="{FF2B5EF4-FFF2-40B4-BE49-F238E27FC236}">
              <a16:creationId xmlns:a16="http://schemas.microsoft.com/office/drawing/2014/main" xmlns="" id="{00000000-0008-0000-0E00-00004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a:extLst>
            <a:ext uri="{FF2B5EF4-FFF2-40B4-BE49-F238E27FC236}">
              <a16:creationId xmlns:a16="http://schemas.microsoft.com/office/drawing/2014/main" xmlns="" id="{00000000-0008-0000-0E00-00004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a:extLst>
            <a:ext uri="{FF2B5EF4-FFF2-40B4-BE49-F238E27FC236}">
              <a16:creationId xmlns:a16="http://schemas.microsoft.com/office/drawing/2014/main" xmlns="" id="{00000000-0008-0000-0E00-000047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xmlns="" id="{00000000-0008-0000-0E00-00004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xmlns="" id="{00000000-0008-0000-0E00-00004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a:extLst>
            <a:ext uri="{FF2B5EF4-FFF2-40B4-BE49-F238E27FC236}">
              <a16:creationId xmlns:a16="http://schemas.microsoft.com/office/drawing/2014/main" xmlns="" id="{00000000-0008-0000-0E00-00004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87" name="直線コネクタ 586">
          <a:extLst>
            <a:ext uri="{FF2B5EF4-FFF2-40B4-BE49-F238E27FC236}">
              <a16:creationId xmlns:a16="http://schemas.microsoft.com/office/drawing/2014/main" xmlns="" id="{00000000-0008-0000-0E00-00004B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88" name="【公民館】&#10;有形固定資産減価償却率最小値テキスト">
          <a:extLst>
            <a:ext uri="{FF2B5EF4-FFF2-40B4-BE49-F238E27FC236}">
              <a16:creationId xmlns:a16="http://schemas.microsoft.com/office/drawing/2014/main" xmlns="" id="{00000000-0008-0000-0E00-00004C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89" name="直線コネクタ 588">
          <a:extLst>
            <a:ext uri="{FF2B5EF4-FFF2-40B4-BE49-F238E27FC236}">
              <a16:creationId xmlns:a16="http://schemas.microsoft.com/office/drawing/2014/main" xmlns="" id="{00000000-0008-0000-0E00-00004D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0" name="【公民館】&#10;有形固定資産減価償却率最大値テキスト">
          <a:extLst>
            <a:ext uri="{FF2B5EF4-FFF2-40B4-BE49-F238E27FC236}">
              <a16:creationId xmlns:a16="http://schemas.microsoft.com/office/drawing/2014/main" xmlns="" id="{00000000-0008-0000-0E00-00004E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1" name="直線コネクタ 590">
          <a:extLst>
            <a:ext uri="{FF2B5EF4-FFF2-40B4-BE49-F238E27FC236}">
              <a16:creationId xmlns:a16="http://schemas.microsoft.com/office/drawing/2014/main" xmlns="" id="{00000000-0008-0000-0E00-00004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592" name="【公民館】&#10;有形固定資産減価償却率平均値テキスト">
          <a:extLst>
            <a:ext uri="{FF2B5EF4-FFF2-40B4-BE49-F238E27FC236}">
              <a16:creationId xmlns:a16="http://schemas.microsoft.com/office/drawing/2014/main" xmlns="" id="{00000000-0008-0000-0E00-000050020000}"/>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93" name="フローチャート: 判断 592">
          <a:extLst>
            <a:ext uri="{FF2B5EF4-FFF2-40B4-BE49-F238E27FC236}">
              <a16:creationId xmlns:a16="http://schemas.microsoft.com/office/drawing/2014/main" xmlns="" id="{00000000-0008-0000-0E00-000051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94" name="フローチャート: 判断 593">
          <a:extLst>
            <a:ext uri="{FF2B5EF4-FFF2-40B4-BE49-F238E27FC236}">
              <a16:creationId xmlns:a16="http://schemas.microsoft.com/office/drawing/2014/main" xmlns="" id="{00000000-0008-0000-0E00-000052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95" name="フローチャート: 判断 594">
          <a:extLst>
            <a:ext uri="{FF2B5EF4-FFF2-40B4-BE49-F238E27FC236}">
              <a16:creationId xmlns:a16="http://schemas.microsoft.com/office/drawing/2014/main" xmlns="" id="{00000000-0008-0000-0E00-000053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96" name="フローチャート: 判断 595">
          <a:extLst>
            <a:ext uri="{FF2B5EF4-FFF2-40B4-BE49-F238E27FC236}">
              <a16:creationId xmlns:a16="http://schemas.microsoft.com/office/drawing/2014/main" xmlns="" id="{00000000-0008-0000-0E00-000054020000}"/>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00000000-0008-0000-0E00-00005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00000000-0008-0000-0E00-00005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00000000-0008-0000-0E00-00005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00000000-0008-0000-0E00-00005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00000000-0008-0000-0E00-00005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602" name="楕円 601">
          <a:extLst>
            <a:ext uri="{FF2B5EF4-FFF2-40B4-BE49-F238E27FC236}">
              <a16:creationId xmlns:a16="http://schemas.microsoft.com/office/drawing/2014/main" xmlns="" id="{00000000-0008-0000-0E00-00005A020000}"/>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603" name="【公民館】&#10;有形固定資産減価償却率該当値テキスト">
          <a:extLst>
            <a:ext uri="{FF2B5EF4-FFF2-40B4-BE49-F238E27FC236}">
              <a16:creationId xmlns:a16="http://schemas.microsoft.com/office/drawing/2014/main" xmlns="" id="{00000000-0008-0000-0E00-00005B020000}"/>
            </a:ext>
          </a:extLst>
        </xdr:cNvPr>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04" name="楕円 603">
          <a:extLst>
            <a:ext uri="{FF2B5EF4-FFF2-40B4-BE49-F238E27FC236}">
              <a16:creationId xmlns:a16="http://schemas.microsoft.com/office/drawing/2014/main" xmlns="" id="{00000000-0008-0000-0E00-00005C020000}"/>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605" name="直線コネクタ 604">
          <a:extLst>
            <a:ext uri="{FF2B5EF4-FFF2-40B4-BE49-F238E27FC236}">
              <a16:creationId xmlns:a16="http://schemas.microsoft.com/office/drawing/2014/main" xmlns="" id="{00000000-0008-0000-0E00-00005D020000}"/>
            </a:ext>
          </a:extLst>
        </xdr:cNvPr>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606" name="楕円 605">
          <a:extLst>
            <a:ext uri="{FF2B5EF4-FFF2-40B4-BE49-F238E27FC236}">
              <a16:creationId xmlns:a16="http://schemas.microsoft.com/office/drawing/2014/main" xmlns="" id="{00000000-0008-0000-0E00-00005E020000}"/>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0</xdr:rowOff>
    </xdr:to>
    <xdr:cxnSp macro="">
      <xdr:nvCxnSpPr>
        <xdr:cNvPr id="607" name="直線コネクタ 606">
          <a:extLst>
            <a:ext uri="{FF2B5EF4-FFF2-40B4-BE49-F238E27FC236}">
              <a16:creationId xmlns:a16="http://schemas.microsoft.com/office/drawing/2014/main" xmlns="" id="{00000000-0008-0000-0E00-00005F020000}"/>
            </a:ext>
          </a:extLst>
        </xdr:cNvPr>
        <xdr:cNvCxnSpPr/>
      </xdr:nvCxnSpPr>
      <xdr:spPr>
        <a:xfrm>
          <a:off x="14592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08" name="n_1aveValue【公民館】&#10;有形固定資産減価償却率">
          <a:extLst>
            <a:ext uri="{FF2B5EF4-FFF2-40B4-BE49-F238E27FC236}">
              <a16:creationId xmlns:a16="http://schemas.microsoft.com/office/drawing/2014/main" xmlns="" id="{00000000-0008-0000-0E00-00006002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09" name="n_2aveValue【公民館】&#10;有形固定資産減価償却率">
          <a:extLst>
            <a:ext uri="{FF2B5EF4-FFF2-40B4-BE49-F238E27FC236}">
              <a16:creationId xmlns:a16="http://schemas.microsoft.com/office/drawing/2014/main" xmlns="" id="{00000000-0008-0000-0E00-000061020000}"/>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10" name="n_3aveValue【公民館】&#10;有形固定資産減価償却率">
          <a:extLst>
            <a:ext uri="{FF2B5EF4-FFF2-40B4-BE49-F238E27FC236}">
              <a16:creationId xmlns:a16="http://schemas.microsoft.com/office/drawing/2014/main" xmlns="" id="{00000000-0008-0000-0E00-000062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611" name="n_1mainValue【公民館】&#10;有形固定資産減価償却率">
          <a:extLst>
            <a:ext uri="{FF2B5EF4-FFF2-40B4-BE49-F238E27FC236}">
              <a16:creationId xmlns:a16="http://schemas.microsoft.com/office/drawing/2014/main" xmlns="" id="{00000000-0008-0000-0E00-000063020000}"/>
            </a:ext>
          </a:extLst>
        </xdr:cNvPr>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612" name="n_2mainValue【公民館】&#10;有形固定資産減価償却率">
          <a:extLst>
            <a:ext uri="{FF2B5EF4-FFF2-40B4-BE49-F238E27FC236}">
              <a16:creationId xmlns:a16="http://schemas.microsoft.com/office/drawing/2014/main" xmlns="" id="{00000000-0008-0000-0E00-000064020000}"/>
            </a:ext>
          </a:extLst>
        </xdr:cNvPr>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xmlns="" id="{00000000-0008-0000-0E00-00006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xmlns="" id="{00000000-0008-0000-0E00-00006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xmlns="" id="{00000000-0008-0000-0E00-00006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xmlns="" id="{00000000-0008-0000-0E00-00006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xmlns="" id="{00000000-0008-0000-0E00-00006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xmlns="" id="{00000000-0008-0000-0E00-00006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xmlns="" id="{00000000-0008-0000-0E00-00006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xmlns="" id="{00000000-0008-0000-0E00-00006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xmlns="" id="{00000000-0008-0000-0E00-00006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3" name="直線コネクタ 622">
          <a:extLst>
            <a:ext uri="{FF2B5EF4-FFF2-40B4-BE49-F238E27FC236}">
              <a16:creationId xmlns:a16="http://schemas.microsoft.com/office/drawing/2014/main" xmlns="" id="{00000000-0008-0000-0E00-00006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xmlns="" id="{00000000-0008-0000-0E00-00007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5" name="直線コネクタ 624">
          <a:extLst>
            <a:ext uri="{FF2B5EF4-FFF2-40B4-BE49-F238E27FC236}">
              <a16:creationId xmlns:a16="http://schemas.microsoft.com/office/drawing/2014/main" xmlns="" id="{00000000-0008-0000-0E00-00007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6" name="テキスト ボックス 625">
          <a:extLst>
            <a:ext uri="{FF2B5EF4-FFF2-40B4-BE49-F238E27FC236}">
              <a16:creationId xmlns:a16="http://schemas.microsoft.com/office/drawing/2014/main" xmlns="" id="{00000000-0008-0000-0E00-00007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7" name="直線コネクタ 626">
          <a:extLst>
            <a:ext uri="{FF2B5EF4-FFF2-40B4-BE49-F238E27FC236}">
              <a16:creationId xmlns:a16="http://schemas.microsoft.com/office/drawing/2014/main" xmlns="" id="{00000000-0008-0000-0E00-00007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8" name="テキスト ボックス 627">
          <a:extLst>
            <a:ext uri="{FF2B5EF4-FFF2-40B4-BE49-F238E27FC236}">
              <a16:creationId xmlns:a16="http://schemas.microsoft.com/office/drawing/2014/main" xmlns="" id="{00000000-0008-0000-0E00-00007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9" name="直線コネクタ 628">
          <a:extLst>
            <a:ext uri="{FF2B5EF4-FFF2-40B4-BE49-F238E27FC236}">
              <a16:creationId xmlns:a16="http://schemas.microsoft.com/office/drawing/2014/main" xmlns="" id="{00000000-0008-0000-0E00-00007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0" name="テキスト ボックス 629">
          <a:extLst>
            <a:ext uri="{FF2B5EF4-FFF2-40B4-BE49-F238E27FC236}">
              <a16:creationId xmlns:a16="http://schemas.microsoft.com/office/drawing/2014/main" xmlns="" id="{00000000-0008-0000-0E00-00007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1" name="直線コネクタ 630">
          <a:extLst>
            <a:ext uri="{FF2B5EF4-FFF2-40B4-BE49-F238E27FC236}">
              <a16:creationId xmlns:a16="http://schemas.microsoft.com/office/drawing/2014/main" xmlns="" id="{00000000-0008-0000-0E00-00007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2" name="テキスト ボックス 631">
          <a:extLst>
            <a:ext uri="{FF2B5EF4-FFF2-40B4-BE49-F238E27FC236}">
              <a16:creationId xmlns:a16="http://schemas.microsoft.com/office/drawing/2014/main" xmlns="" id="{00000000-0008-0000-0E00-00007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a:extLst>
            <a:ext uri="{FF2B5EF4-FFF2-40B4-BE49-F238E27FC236}">
              <a16:creationId xmlns:a16="http://schemas.microsoft.com/office/drawing/2014/main" xmlns="" id="{00000000-0008-0000-0E00-00007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xmlns="" id="{00000000-0008-0000-0E00-00007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公民館】&#10;一人当たり面積グラフ枠">
          <a:extLst>
            <a:ext uri="{FF2B5EF4-FFF2-40B4-BE49-F238E27FC236}">
              <a16:creationId xmlns:a16="http://schemas.microsoft.com/office/drawing/2014/main" xmlns="" id="{00000000-0008-0000-0E00-00007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36" name="直線コネクタ 635">
          <a:extLst>
            <a:ext uri="{FF2B5EF4-FFF2-40B4-BE49-F238E27FC236}">
              <a16:creationId xmlns:a16="http://schemas.microsoft.com/office/drawing/2014/main" xmlns="" id="{00000000-0008-0000-0E00-00007C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37" name="【公民館】&#10;一人当たり面積最小値テキスト">
          <a:extLst>
            <a:ext uri="{FF2B5EF4-FFF2-40B4-BE49-F238E27FC236}">
              <a16:creationId xmlns:a16="http://schemas.microsoft.com/office/drawing/2014/main" xmlns="" id="{00000000-0008-0000-0E00-00007D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39" name="【公民館】&#10;一人当たり面積最大値テキスト">
          <a:extLst>
            <a:ext uri="{FF2B5EF4-FFF2-40B4-BE49-F238E27FC236}">
              <a16:creationId xmlns:a16="http://schemas.microsoft.com/office/drawing/2014/main" xmlns="" id="{00000000-0008-0000-0E00-00007F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641" name="【公民館】&#10;一人当たり面積平均値テキスト">
          <a:extLst>
            <a:ext uri="{FF2B5EF4-FFF2-40B4-BE49-F238E27FC236}">
              <a16:creationId xmlns:a16="http://schemas.microsoft.com/office/drawing/2014/main" xmlns="" id="{00000000-0008-0000-0E00-000081020000}"/>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42" name="フローチャート: 判断 641">
          <a:extLst>
            <a:ext uri="{FF2B5EF4-FFF2-40B4-BE49-F238E27FC236}">
              <a16:creationId xmlns:a16="http://schemas.microsoft.com/office/drawing/2014/main" xmlns="" id="{00000000-0008-0000-0E00-000082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43" name="フローチャート: 判断 642">
          <a:extLst>
            <a:ext uri="{FF2B5EF4-FFF2-40B4-BE49-F238E27FC236}">
              <a16:creationId xmlns:a16="http://schemas.microsoft.com/office/drawing/2014/main" xmlns="" id="{00000000-0008-0000-0E00-000083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44" name="フローチャート: 判断 643">
          <a:extLst>
            <a:ext uri="{FF2B5EF4-FFF2-40B4-BE49-F238E27FC236}">
              <a16:creationId xmlns:a16="http://schemas.microsoft.com/office/drawing/2014/main" xmlns="" id="{00000000-0008-0000-0E00-000084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45" name="フローチャート: 判断 644">
          <a:extLst>
            <a:ext uri="{FF2B5EF4-FFF2-40B4-BE49-F238E27FC236}">
              <a16:creationId xmlns:a16="http://schemas.microsoft.com/office/drawing/2014/main" xmlns="" id="{00000000-0008-0000-0E00-000085020000}"/>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00000000-0008-0000-0E00-00008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00000000-0008-0000-0E00-00008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00000000-0008-0000-0E00-00008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00000000-0008-0000-0E00-00008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00000000-0008-0000-0E00-00008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99061</xdr:rowOff>
    </xdr:from>
    <xdr:to>
      <xdr:col>116</xdr:col>
      <xdr:colOff>114300</xdr:colOff>
      <xdr:row>108</xdr:row>
      <xdr:rowOff>29211</xdr:rowOff>
    </xdr:to>
    <xdr:sp macro="" textlink="">
      <xdr:nvSpPr>
        <xdr:cNvPr id="651" name="楕円 650">
          <a:extLst>
            <a:ext uri="{FF2B5EF4-FFF2-40B4-BE49-F238E27FC236}">
              <a16:creationId xmlns:a16="http://schemas.microsoft.com/office/drawing/2014/main" xmlns="" id="{00000000-0008-0000-0E00-00008B020000}"/>
            </a:ext>
          </a:extLst>
        </xdr:cNvPr>
        <xdr:cNvSpPr/>
      </xdr:nvSpPr>
      <xdr:spPr>
        <a:xfrm>
          <a:off x="22110700" y="184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13988</xdr:rowOff>
    </xdr:from>
    <xdr:ext cx="469744" cy="259045"/>
    <xdr:sp macro="" textlink="">
      <xdr:nvSpPr>
        <xdr:cNvPr id="652" name="【公民館】&#10;一人当たり面積該当値テキスト">
          <a:extLst>
            <a:ext uri="{FF2B5EF4-FFF2-40B4-BE49-F238E27FC236}">
              <a16:creationId xmlns:a16="http://schemas.microsoft.com/office/drawing/2014/main" xmlns="" id="{00000000-0008-0000-0E00-00008C020000}"/>
            </a:ext>
          </a:extLst>
        </xdr:cNvPr>
        <xdr:cNvSpPr txBox="1"/>
      </xdr:nvSpPr>
      <xdr:spPr>
        <a:xfrm>
          <a:off x="22199600" y="183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102870</xdr:rowOff>
    </xdr:from>
    <xdr:to>
      <xdr:col>112</xdr:col>
      <xdr:colOff>38100</xdr:colOff>
      <xdr:row>108</xdr:row>
      <xdr:rowOff>33020</xdr:rowOff>
    </xdr:to>
    <xdr:sp macro="" textlink="">
      <xdr:nvSpPr>
        <xdr:cNvPr id="653" name="楕円 652">
          <a:extLst>
            <a:ext uri="{FF2B5EF4-FFF2-40B4-BE49-F238E27FC236}">
              <a16:creationId xmlns:a16="http://schemas.microsoft.com/office/drawing/2014/main" xmlns="" id="{00000000-0008-0000-0E00-00008D020000}"/>
            </a:ext>
          </a:extLst>
        </xdr:cNvPr>
        <xdr:cNvSpPr/>
      </xdr:nvSpPr>
      <xdr:spPr>
        <a:xfrm>
          <a:off x="21272500" y="18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149861</xdr:rowOff>
    </xdr:from>
    <xdr:to>
      <xdr:col>116</xdr:col>
      <xdr:colOff>63500</xdr:colOff>
      <xdr:row>107</xdr:row>
      <xdr:rowOff>153670</xdr:rowOff>
    </xdr:to>
    <xdr:cxnSp macro="">
      <xdr:nvCxnSpPr>
        <xdr:cNvPr id="654" name="直線コネクタ 653">
          <a:extLst>
            <a:ext uri="{FF2B5EF4-FFF2-40B4-BE49-F238E27FC236}">
              <a16:creationId xmlns:a16="http://schemas.microsoft.com/office/drawing/2014/main" xmlns="" id="{00000000-0008-0000-0E00-00008E020000}"/>
            </a:ext>
          </a:extLst>
        </xdr:cNvPr>
        <xdr:cNvCxnSpPr/>
      </xdr:nvCxnSpPr>
      <xdr:spPr>
        <a:xfrm flipV="1">
          <a:off x="21323300" y="18495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104139</xdr:rowOff>
    </xdr:from>
    <xdr:to>
      <xdr:col>107</xdr:col>
      <xdr:colOff>101600</xdr:colOff>
      <xdr:row>108</xdr:row>
      <xdr:rowOff>34289</xdr:rowOff>
    </xdr:to>
    <xdr:sp macro="" textlink="">
      <xdr:nvSpPr>
        <xdr:cNvPr id="655" name="楕円 654">
          <a:extLst>
            <a:ext uri="{FF2B5EF4-FFF2-40B4-BE49-F238E27FC236}">
              <a16:creationId xmlns:a16="http://schemas.microsoft.com/office/drawing/2014/main" xmlns="" id="{00000000-0008-0000-0E00-00008F020000}"/>
            </a:ext>
          </a:extLst>
        </xdr:cNvPr>
        <xdr:cNvSpPr/>
      </xdr:nvSpPr>
      <xdr:spPr>
        <a:xfrm>
          <a:off x="20383500" y="18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153670</xdr:rowOff>
    </xdr:from>
    <xdr:to>
      <xdr:col>111</xdr:col>
      <xdr:colOff>177800</xdr:colOff>
      <xdr:row>107</xdr:row>
      <xdr:rowOff>154939</xdr:rowOff>
    </xdr:to>
    <xdr:cxnSp macro="">
      <xdr:nvCxnSpPr>
        <xdr:cNvPr id="656" name="直線コネクタ 655">
          <a:extLst>
            <a:ext uri="{FF2B5EF4-FFF2-40B4-BE49-F238E27FC236}">
              <a16:creationId xmlns:a16="http://schemas.microsoft.com/office/drawing/2014/main" xmlns="" id="{00000000-0008-0000-0E00-000090020000}"/>
            </a:ext>
          </a:extLst>
        </xdr:cNvPr>
        <xdr:cNvCxnSpPr/>
      </xdr:nvCxnSpPr>
      <xdr:spPr>
        <a:xfrm flipV="1">
          <a:off x="20434300" y="18498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657" name="n_1aveValue【公民館】&#10;一人当たり面積">
          <a:extLst>
            <a:ext uri="{FF2B5EF4-FFF2-40B4-BE49-F238E27FC236}">
              <a16:creationId xmlns:a16="http://schemas.microsoft.com/office/drawing/2014/main" xmlns="" id="{00000000-0008-0000-0E00-00009102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58" name="n_2aveValue【公民館】&#10;一人当たり面積">
          <a:extLst>
            <a:ext uri="{FF2B5EF4-FFF2-40B4-BE49-F238E27FC236}">
              <a16:creationId xmlns:a16="http://schemas.microsoft.com/office/drawing/2014/main" xmlns="" id="{00000000-0008-0000-0E00-000092020000}"/>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59" name="n_3aveValue【公民館】&#10;一人当たり面積">
          <a:extLst>
            <a:ext uri="{FF2B5EF4-FFF2-40B4-BE49-F238E27FC236}">
              <a16:creationId xmlns:a16="http://schemas.microsoft.com/office/drawing/2014/main" xmlns="" id="{00000000-0008-0000-0E00-000093020000}"/>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24147</xdr:rowOff>
    </xdr:from>
    <xdr:ext cx="469744" cy="259045"/>
    <xdr:sp macro="" textlink="">
      <xdr:nvSpPr>
        <xdr:cNvPr id="660" name="n_1mainValue【公民館】&#10;一人当たり面積">
          <a:extLst>
            <a:ext uri="{FF2B5EF4-FFF2-40B4-BE49-F238E27FC236}">
              <a16:creationId xmlns:a16="http://schemas.microsoft.com/office/drawing/2014/main" xmlns="" id="{00000000-0008-0000-0E00-000094020000}"/>
            </a:ext>
          </a:extLst>
        </xdr:cNvPr>
        <xdr:cNvSpPr txBox="1"/>
      </xdr:nvSpPr>
      <xdr:spPr>
        <a:xfrm>
          <a:off x="21075727" y="185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25416</xdr:rowOff>
    </xdr:from>
    <xdr:ext cx="469744" cy="259045"/>
    <xdr:sp macro="" textlink="">
      <xdr:nvSpPr>
        <xdr:cNvPr id="661" name="n_2mainValue【公民館】&#10;一人当たり面積">
          <a:extLst>
            <a:ext uri="{FF2B5EF4-FFF2-40B4-BE49-F238E27FC236}">
              <a16:creationId xmlns:a16="http://schemas.microsoft.com/office/drawing/2014/main" xmlns="" id="{00000000-0008-0000-0E00-000095020000}"/>
            </a:ext>
          </a:extLst>
        </xdr:cNvPr>
        <xdr:cNvSpPr txBox="1"/>
      </xdr:nvSpPr>
      <xdr:spPr>
        <a:xfrm>
          <a:off x="20199427" y="185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xmlns="" id="{00000000-0008-0000-0E00-00009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xmlns="" id="{00000000-0008-0000-0E00-00009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公営住宅、公民館で有形固定資産減価償却率が１００％、学校施設、認定こども園・幼稚園・保育所で類似団体内平均値を上回っています。一人当たり面積においても類似団体内平均値を下回っております</a:t>
          </a:r>
          <a:r>
            <a:rPr kumimoji="1" lang="ja-JP" altLang="en-US"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これらの施設は老朽化が進んでおり、公共施設総合管理計画及び個別施設計画等に沿って施設の維持に努めていく。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また、公営住宅につきましては、老朽化が進んでおり入居者もいないため、廃止に向けて検討していく。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
7,242
100.69
3,894,665
3,709,542
182,645
2,452,065
3,054,712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F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F00-00003E000000}"/>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30299</xdr:rowOff>
    </xdr:from>
    <xdr:to>
      <xdr:col>24</xdr:col>
      <xdr:colOff>114300</xdr:colOff>
      <xdr:row>35</xdr:row>
      <xdr:rowOff>131899</xdr:rowOff>
    </xdr:to>
    <xdr:sp macro="" textlink="">
      <xdr:nvSpPr>
        <xdr:cNvPr id="72" name="楕円 71">
          <a:extLst>
            <a:ext uri="{FF2B5EF4-FFF2-40B4-BE49-F238E27FC236}">
              <a16:creationId xmlns:a16="http://schemas.microsoft.com/office/drawing/2014/main" xmlns="" id="{00000000-0008-0000-0F00-000048000000}"/>
            </a:ext>
          </a:extLst>
        </xdr:cNvPr>
        <xdr:cNvSpPr/>
      </xdr:nvSpPr>
      <xdr:spPr>
        <a:xfrm>
          <a:off x="4584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53176</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00000000-0008-0000-0F00-000049000000}"/>
            </a:ext>
          </a:extLst>
        </xdr:cNvPr>
        <xdr:cNvSpPr txBox="1"/>
      </xdr:nvSpPr>
      <xdr:spPr>
        <a:xfrm>
          <a:off x="4673600" y="58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100511</xdr:rowOff>
    </xdr:from>
    <xdr:to>
      <xdr:col>20</xdr:col>
      <xdr:colOff>38100</xdr:colOff>
      <xdr:row>36</xdr:row>
      <xdr:rowOff>30661</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3746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81099</xdr:rowOff>
    </xdr:from>
    <xdr:to>
      <xdr:col>24</xdr:col>
      <xdr:colOff>63500</xdr:colOff>
      <xdr:row>35</xdr:row>
      <xdr:rowOff>151311</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flipV="1">
          <a:off x="3797300" y="6081849"/>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4173</xdr:rowOff>
    </xdr:from>
    <xdr:to>
      <xdr:col>15</xdr:col>
      <xdr:colOff>101600</xdr:colOff>
      <xdr:row>36</xdr:row>
      <xdr:rowOff>105773</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2857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151311</xdr:rowOff>
    </xdr:from>
    <xdr:to>
      <xdr:col>19</xdr:col>
      <xdr:colOff>177800</xdr:colOff>
      <xdr:row>36</xdr:row>
      <xdr:rowOff>54973</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flipV="1">
          <a:off x="2908300" y="615206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78" name="n_1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79" name="n_2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80" name="n_3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47188</xdr:rowOff>
    </xdr:from>
    <xdr:ext cx="405111" cy="259045"/>
    <xdr:sp macro="" textlink="">
      <xdr:nvSpPr>
        <xdr:cNvPr id="81" name="n_1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3582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122300</xdr:rowOff>
    </xdr:from>
    <xdr:ext cx="405111" cy="259045"/>
    <xdr:sp macro="" textlink="">
      <xdr:nvSpPr>
        <xdr:cNvPr id="82" name="n_2mainValue【図書館】&#10;有形固定資産減価償却率">
          <a:extLst>
            <a:ext uri="{FF2B5EF4-FFF2-40B4-BE49-F238E27FC236}">
              <a16:creationId xmlns:a16="http://schemas.microsoft.com/office/drawing/2014/main" xmlns="" id="{00000000-0008-0000-0F00-000052000000}"/>
            </a:ext>
          </a:extLst>
        </xdr:cNvPr>
        <xdr:cNvSpPr txBox="1"/>
      </xdr:nvSpPr>
      <xdr:spPr>
        <a:xfrm>
          <a:off x="2705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xmlns=""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xmlns=""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xmlns=""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xmlns=""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xmlns=""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xmlns=""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6" name="直線コネクタ 105">
          <a:extLst>
            <a:ext uri="{FF2B5EF4-FFF2-40B4-BE49-F238E27FC236}">
              <a16:creationId xmlns:a16="http://schemas.microsoft.com/office/drawing/2014/main" xmlns="" id="{00000000-0008-0000-0F00-00006A000000}"/>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7" name="【図書館】&#10;一人当たり面積最小値テキスト">
          <a:extLst>
            <a:ext uri="{FF2B5EF4-FFF2-40B4-BE49-F238E27FC236}">
              <a16:creationId xmlns:a16="http://schemas.microsoft.com/office/drawing/2014/main" xmlns="" id="{00000000-0008-0000-0F00-00006B00000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8" name="直線コネクタ 107">
          <a:extLst>
            <a:ext uri="{FF2B5EF4-FFF2-40B4-BE49-F238E27FC236}">
              <a16:creationId xmlns:a16="http://schemas.microsoft.com/office/drawing/2014/main" xmlns="" id="{00000000-0008-0000-0F00-00006C000000}"/>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a:extLst>
            <a:ext uri="{FF2B5EF4-FFF2-40B4-BE49-F238E27FC236}">
              <a16:creationId xmlns:a16="http://schemas.microsoft.com/office/drawing/2014/main" xmlns="" id="{00000000-0008-0000-0F00-00006D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a:extLst>
            <a:ext uri="{FF2B5EF4-FFF2-40B4-BE49-F238E27FC236}">
              <a16:creationId xmlns:a16="http://schemas.microsoft.com/office/drawing/2014/main" xmlns="" id="{00000000-0008-0000-0F00-00006E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1" name="【図書館】&#10;一人当たり面積平均値テキスト">
          <a:extLst>
            <a:ext uri="{FF2B5EF4-FFF2-40B4-BE49-F238E27FC236}">
              <a16:creationId xmlns:a16="http://schemas.microsoft.com/office/drawing/2014/main" xmlns="" id="{00000000-0008-0000-0F00-00006F000000}"/>
            </a:ext>
          </a:extLst>
        </xdr:cNvPr>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4" name="フローチャート: 判断 113">
          <a:extLst>
            <a:ext uri="{FF2B5EF4-FFF2-40B4-BE49-F238E27FC236}">
              <a16:creationId xmlns:a16="http://schemas.microsoft.com/office/drawing/2014/main" xmlns="" id="{00000000-0008-0000-0F00-000072000000}"/>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a:extLst>
            <a:ext uri="{FF2B5EF4-FFF2-40B4-BE49-F238E27FC236}">
              <a16:creationId xmlns:a16="http://schemas.microsoft.com/office/drawing/2014/main" xmlns="" id="{00000000-0008-0000-0F00-000073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楕円 120">
          <a:extLst>
            <a:ext uri="{FF2B5EF4-FFF2-40B4-BE49-F238E27FC236}">
              <a16:creationId xmlns:a16="http://schemas.microsoft.com/office/drawing/2014/main" xmlns="" id="{00000000-0008-0000-0F00-000079000000}"/>
            </a:ext>
          </a:extLst>
        </xdr:cNvPr>
        <xdr:cNvSpPr/>
      </xdr:nvSpPr>
      <xdr:spPr>
        <a:xfrm>
          <a:off x="10426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91457</xdr:rowOff>
    </xdr:from>
    <xdr:ext cx="469744" cy="259045"/>
    <xdr:sp macro="" textlink="">
      <xdr:nvSpPr>
        <xdr:cNvPr id="122" name="【図書館】&#10;一人当たり面積該当値テキスト">
          <a:extLst>
            <a:ext uri="{FF2B5EF4-FFF2-40B4-BE49-F238E27FC236}">
              <a16:creationId xmlns:a16="http://schemas.microsoft.com/office/drawing/2014/main" xmlns="" id="{00000000-0008-0000-0F00-00007A000000}"/>
            </a:ext>
          </a:extLst>
        </xdr:cNvPr>
        <xdr:cNvSpPr txBox="1"/>
      </xdr:nvSpPr>
      <xdr:spPr>
        <a:xfrm>
          <a:off x="10515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3" name="楕円 122">
          <a:extLst>
            <a:ext uri="{FF2B5EF4-FFF2-40B4-BE49-F238E27FC236}">
              <a16:creationId xmlns:a16="http://schemas.microsoft.com/office/drawing/2014/main" xmlns="" id="{00000000-0008-0000-0F00-00007B000000}"/>
            </a:ext>
          </a:extLst>
        </xdr:cNvPr>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163830</xdr:rowOff>
    </xdr:from>
    <xdr:to>
      <xdr:col>55</xdr:col>
      <xdr:colOff>0</xdr:colOff>
      <xdr:row>39</xdr:row>
      <xdr:rowOff>167640</xdr:rowOff>
    </xdr:to>
    <xdr:cxnSp macro="">
      <xdr:nvCxnSpPr>
        <xdr:cNvPr id="124" name="直線コネクタ 123">
          <a:extLst>
            <a:ext uri="{FF2B5EF4-FFF2-40B4-BE49-F238E27FC236}">
              <a16:creationId xmlns:a16="http://schemas.microsoft.com/office/drawing/2014/main" xmlns="" id="{00000000-0008-0000-0F00-00007C000000}"/>
            </a:ext>
          </a:extLst>
        </xdr:cNvPr>
        <xdr:cNvCxnSpPr/>
      </xdr:nvCxnSpPr>
      <xdr:spPr>
        <a:xfrm flipV="1">
          <a:off x="9639300" y="68503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124460</xdr:rowOff>
    </xdr:from>
    <xdr:to>
      <xdr:col>46</xdr:col>
      <xdr:colOff>38100</xdr:colOff>
      <xdr:row>40</xdr:row>
      <xdr:rowOff>54610</xdr:rowOff>
    </xdr:to>
    <xdr:sp macro="" textlink="">
      <xdr:nvSpPr>
        <xdr:cNvPr id="125" name="楕円 124">
          <a:extLst>
            <a:ext uri="{FF2B5EF4-FFF2-40B4-BE49-F238E27FC236}">
              <a16:creationId xmlns:a16="http://schemas.microsoft.com/office/drawing/2014/main" xmlns="" id="{00000000-0008-0000-0F00-00007D000000}"/>
            </a:ext>
          </a:extLst>
        </xdr:cNvPr>
        <xdr:cNvSpPr/>
      </xdr:nvSpPr>
      <xdr:spPr>
        <a:xfrm>
          <a:off x="8699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40</xdr:row>
      <xdr:rowOff>3810</xdr:rowOff>
    </xdr:to>
    <xdr:cxnSp macro="">
      <xdr:nvCxnSpPr>
        <xdr:cNvPr id="126" name="直線コネクタ 125">
          <a:extLst>
            <a:ext uri="{FF2B5EF4-FFF2-40B4-BE49-F238E27FC236}">
              <a16:creationId xmlns:a16="http://schemas.microsoft.com/office/drawing/2014/main" xmlns="" id="{00000000-0008-0000-0F00-00007E000000}"/>
            </a:ext>
          </a:extLst>
        </xdr:cNvPr>
        <xdr:cNvCxnSpPr/>
      </xdr:nvCxnSpPr>
      <xdr:spPr>
        <a:xfrm flipV="1">
          <a:off x="8750300" y="6854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27" name="n_1aveValue【図書館】&#10;一人当たり面積">
          <a:extLst>
            <a:ext uri="{FF2B5EF4-FFF2-40B4-BE49-F238E27FC236}">
              <a16:creationId xmlns:a16="http://schemas.microsoft.com/office/drawing/2014/main" xmlns="" id="{00000000-0008-0000-0F00-00007F000000}"/>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28" name="n_2aveValue【図書館】&#10;一人当たり面積">
          <a:extLst>
            <a:ext uri="{FF2B5EF4-FFF2-40B4-BE49-F238E27FC236}">
              <a16:creationId xmlns:a16="http://schemas.microsoft.com/office/drawing/2014/main" xmlns="" id="{00000000-0008-0000-0F00-000080000000}"/>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a:extLst>
            <a:ext uri="{FF2B5EF4-FFF2-40B4-BE49-F238E27FC236}">
              <a16:creationId xmlns:a16="http://schemas.microsoft.com/office/drawing/2014/main" xmlns="" id="{00000000-0008-0000-0F00-000081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30" name="n_1mainValue【図書館】&#10;一人当たり面積">
          <a:extLst>
            <a:ext uri="{FF2B5EF4-FFF2-40B4-BE49-F238E27FC236}">
              <a16:creationId xmlns:a16="http://schemas.microsoft.com/office/drawing/2014/main" xmlns="" id="{00000000-0008-0000-0F00-000082000000}"/>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71137</xdr:rowOff>
    </xdr:from>
    <xdr:ext cx="469744" cy="259045"/>
    <xdr:sp macro="" textlink="">
      <xdr:nvSpPr>
        <xdr:cNvPr id="131" name="n_2mainValue【図書館】&#10;一人当たり面積">
          <a:extLst>
            <a:ext uri="{FF2B5EF4-FFF2-40B4-BE49-F238E27FC236}">
              <a16:creationId xmlns:a16="http://schemas.microsoft.com/office/drawing/2014/main" xmlns="" id="{00000000-0008-0000-0F00-000083000000}"/>
            </a:ext>
          </a:extLst>
        </xdr:cNvPr>
        <xdr:cNvSpPr txBox="1"/>
      </xdr:nvSpPr>
      <xdr:spPr>
        <a:xfrm>
          <a:off x="8515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xmlns=""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xmlns="" id="{00000000-0008-0000-0F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xmlns="" id="{00000000-0008-0000-0F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xmlns="" id="{00000000-0008-0000-0F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xmlns="" id="{00000000-0008-0000-0F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xmlns="" id="{00000000-0008-0000-0F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xmlns="" id="{00000000-0008-0000-0F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xmlns="" id="{00000000-0008-0000-0F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00000000-0008-0000-0F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00000000-0008-0000-0F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00000000-0008-0000-0F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6" name="直線コネクタ 155">
          <a:extLst>
            <a:ext uri="{FF2B5EF4-FFF2-40B4-BE49-F238E27FC236}">
              <a16:creationId xmlns:a16="http://schemas.microsoft.com/office/drawing/2014/main" xmlns="" id="{00000000-0008-0000-0F00-00009C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00000000-0008-0000-0F00-00009D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8" name="直線コネクタ 157">
          <a:extLst>
            <a:ext uri="{FF2B5EF4-FFF2-40B4-BE49-F238E27FC236}">
              <a16:creationId xmlns:a16="http://schemas.microsoft.com/office/drawing/2014/main" xmlns="" id="{00000000-0008-0000-0F00-00009E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xmlns="" id="{00000000-0008-0000-0F00-00009F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xmlns="" id="{00000000-0008-0000-0F00-0000A0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00000000-0008-0000-0F00-0000A1000000}"/>
            </a:ext>
          </a:extLst>
        </xdr:cNvPr>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2" name="フローチャート: 判断 161">
          <a:extLst>
            <a:ext uri="{FF2B5EF4-FFF2-40B4-BE49-F238E27FC236}">
              <a16:creationId xmlns:a16="http://schemas.microsoft.com/office/drawing/2014/main" xmlns="" id="{00000000-0008-0000-0F00-0000A2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3" name="フローチャート: 判断 162">
          <a:extLst>
            <a:ext uri="{FF2B5EF4-FFF2-40B4-BE49-F238E27FC236}">
              <a16:creationId xmlns:a16="http://schemas.microsoft.com/office/drawing/2014/main" xmlns="" id="{00000000-0008-0000-0F00-0000A3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65" name="フローチャート: 判断 164">
          <a:extLst>
            <a:ext uri="{FF2B5EF4-FFF2-40B4-BE49-F238E27FC236}">
              <a16:creationId xmlns:a16="http://schemas.microsoft.com/office/drawing/2014/main" xmlns="" id="{00000000-0008-0000-0F00-0000A5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F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71" name="楕円 170">
          <a:extLst>
            <a:ext uri="{FF2B5EF4-FFF2-40B4-BE49-F238E27FC236}">
              <a16:creationId xmlns:a16="http://schemas.microsoft.com/office/drawing/2014/main" xmlns="" id="{00000000-0008-0000-0F00-0000AB000000}"/>
            </a:ext>
          </a:extLst>
        </xdr:cNvPr>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xmlns="" id="{00000000-0008-0000-0F00-0000AC000000}"/>
            </a:ext>
          </a:extLst>
        </xdr:cNvPr>
        <xdr:cNvSpPr txBox="1"/>
      </xdr:nvSpPr>
      <xdr:spPr>
        <a:xfrm>
          <a:off x="4673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73" name="楕円 172">
          <a:extLst>
            <a:ext uri="{FF2B5EF4-FFF2-40B4-BE49-F238E27FC236}">
              <a16:creationId xmlns:a16="http://schemas.microsoft.com/office/drawing/2014/main" xmlns="" id="{00000000-0008-0000-0F00-0000AD000000}"/>
            </a:ext>
          </a:extLst>
        </xdr:cNvPr>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61</xdr:row>
      <xdr:rowOff>40005</xdr:rowOff>
    </xdr:to>
    <xdr:cxnSp macro="">
      <xdr:nvCxnSpPr>
        <xdr:cNvPr id="174" name="直線コネクタ 173">
          <a:extLst>
            <a:ext uri="{FF2B5EF4-FFF2-40B4-BE49-F238E27FC236}">
              <a16:creationId xmlns:a16="http://schemas.microsoft.com/office/drawing/2014/main" xmlns="" id="{00000000-0008-0000-0F00-0000AE000000}"/>
            </a:ext>
          </a:extLst>
        </xdr:cNvPr>
        <xdr:cNvCxnSpPr/>
      </xdr:nvCxnSpPr>
      <xdr:spPr>
        <a:xfrm>
          <a:off x="3797300" y="10325100"/>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75" name="楕円 174">
          <a:extLst>
            <a:ext uri="{FF2B5EF4-FFF2-40B4-BE49-F238E27FC236}">
              <a16:creationId xmlns:a16="http://schemas.microsoft.com/office/drawing/2014/main" xmlns="" id="{00000000-0008-0000-0F00-0000AF000000}"/>
            </a:ext>
          </a:extLst>
        </xdr:cNvPr>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80010</xdr:rowOff>
    </xdr:to>
    <xdr:cxnSp macro="">
      <xdr:nvCxnSpPr>
        <xdr:cNvPr id="176" name="直線コネクタ 175">
          <a:extLst>
            <a:ext uri="{FF2B5EF4-FFF2-40B4-BE49-F238E27FC236}">
              <a16:creationId xmlns:a16="http://schemas.microsoft.com/office/drawing/2014/main" xmlns="" id="{00000000-0008-0000-0F00-0000B0000000}"/>
            </a:ext>
          </a:extLst>
        </xdr:cNvPr>
        <xdr:cNvCxnSpPr/>
      </xdr:nvCxnSpPr>
      <xdr:spPr>
        <a:xfrm flipV="1">
          <a:off x="2908300" y="10325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177" name="n_1aveValue【体育館・プール】&#10;有形固定資産減価償却率">
          <a:extLst>
            <a:ext uri="{FF2B5EF4-FFF2-40B4-BE49-F238E27FC236}">
              <a16:creationId xmlns:a16="http://schemas.microsoft.com/office/drawing/2014/main" xmlns="" id="{00000000-0008-0000-0F00-0000B1000000}"/>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78" name="n_2aveValue【体育館・プール】&#10;有形固定資産減価償却率">
          <a:extLst>
            <a:ext uri="{FF2B5EF4-FFF2-40B4-BE49-F238E27FC236}">
              <a16:creationId xmlns:a16="http://schemas.microsoft.com/office/drawing/2014/main" xmlns="" id="{00000000-0008-0000-0F00-0000B2000000}"/>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79" name="n_3aveValue【体育館・プール】&#10;有形固定資産減価償却率">
          <a:extLst>
            <a:ext uri="{FF2B5EF4-FFF2-40B4-BE49-F238E27FC236}">
              <a16:creationId xmlns:a16="http://schemas.microsoft.com/office/drawing/2014/main" xmlns="" id="{00000000-0008-0000-0F00-0000B30000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180" name="n_1mainValue【体育館・プール】&#10;有形固定資産減価償却率">
          <a:extLst>
            <a:ext uri="{FF2B5EF4-FFF2-40B4-BE49-F238E27FC236}">
              <a16:creationId xmlns:a16="http://schemas.microsoft.com/office/drawing/2014/main" xmlns="" id="{00000000-0008-0000-0F00-0000B4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81" name="n_2mainValue【体育館・プール】&#10;有形固定資産減価償却率">
          <a:extLst>
            <a:ext uri="{FF2B5EF4-FFF2-40B4-BE49-F238E27FC236}">
              <a16:creationId xmlns:a16="http://schemas.microsoft.com/office/drawing/2014/main" xmlns="" id="{00000000-0008-0000-0F00-0000B5000000}"/>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xmlns="" id="{00000000-0008-0000-0F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xmlns="" id="{00000000-0008-0000-0F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xmlns="" id="{00000000-0008-0000-0F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xmlns="" id="{00000000-0008-0000-0F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xmlns="" id="{00000000-0008-0000-0F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xmlns="" id="{00000000-0008-0000-0F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a:extLst>
            <a:ext uri="{FF2B5EF4-FFF2-40B4-BE49-F238E27FC236}">
              <a16:creationId xmlns:a16="http://schemas.microsoft.com/office/drawing/2014/main" xmlns="" id="{00000000-0008-0000-0F00-0000C1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xmlns="" id="{00000000-0008-0000-0F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5" name="テキスト ボックス 194">
          <a:extLst>
            <a:ext uri="{FF2B5EF4-FFF2-40B4-BE49-F238E27FC236}">
              <a16:creationId xmlns:a16="http://schemas.microsoft.com/office/drawing/2014/main" xmlns="" id="{00000000-0008-0000-0F00-0000C3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xmlns="" id="{00000000-0008-0000-0F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7" name="テキスト ボックス 196">
          <a:extLst>
            <a:ext uri="{FF2B5EF4-FFF2-40B4-BE49-F238E27FC236}">
              <a16:creationId xmlns:a16="http://schemas.microsoft.com/office/drawing/2014/main" xmlns="" id="{00000000-0008-0000-0F00-0000C5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xmlns="" id="{00000000-0008-0000-0F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9" name="テキスト ボックス 198">
          <a:extLst>
            <a:ext uri="{FF2B5EF4-FFF2-40B4-BE49-F238E27FC236}">
              <a16:creationId xmlns:a16="http://schemas.microsoft.com/office/drawing/2014/main" xmlns="" id="{00000000-0008-0000-0F00-0000C7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xmlns="" id="{00000000-0008-0000-0F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1" name="テキスト ボックス 200">
          <a:extLst>
            <a:ext uri="{FF2B5EF4-FFF2-40B4-BE49-F238E27FC236}">
              <a16:creationId xmlns:a16="http://schemas.microsoft.com/office/drawing/2014/main" xmlns="" id="{00000000-0008-0000-0F00-0000C9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xmlns="" id="{00000000-0008-0000-0F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3" name="直線コネクタ 202">
          <a:extLst>
            <a:ext uri="{FF2B5EF4-FFF2-40B4-BE49-F238E27FC236}">
              <a16:creationId xmlns:a16="http://schemas.microsoft.com/office/drawing/2014/main" xmlns="" id="{00000000-0008-0000-0F00-0000CB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4" name="【体育館・プール】&#10;一人当たり面積最小値テキスト">
          <a:extLst>
            <a:ext uri="{FF2B5EF4-FFF2-40B4-BE49-F238E27FC236}">
              <a16:creationId xmlns:a16="http://schemas.microsoft.com/office/drawing/2014/main" xmlns="" id="{00000000-0008-0000-0F00-0000CC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5" name="直線コネクタ 204">
          <a:extLst>
            <a:ext uri="{FF2B5EF4-FFF2-40B4-BE49-F238E27FC236}">
              <a16:creationId xmlns:a16="http://schemas.microsoft.com/office/drawing/2014/main" xmlns="" id="{00000000-0008-0000-0F00-0000CD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6" name="【体育館・プール】&#10;一人当たり面積最大値テキスト">
          <a:extLst>
            <a:ext uri="{FF2B5EF4-FFF2-40B4-BE49-F238E27FC236}">
              <a16:creationId xmlns:a16="http://schemas.microsoft.com/office/drawing/2014/main" xmlns="" id="{00000000-0008-0000-0F00-0000CE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07" name="直線コネクタ 206">
          <a:extLst>
            <a:ext uri="{FF2B5EF4-FFF2-40B4-BE49-F238E27FC236}">
              <a16:creationId xmlns:a16="http://schemas.microsoft.com/office/drawing/2014/main" xmlns="" id="{00000000-0008-0000-0F00-0000CF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08" name="【体育館・プール】&#10;一人当たり面積平均値テキスト">
          <a:extLst>
            <a:ext uri="{FF2B5EF4-FFF2-40B4-BE49-F238E27FC236}">
              <a16:creationId xmlns:a16="http://schemas.microsoft.com/office/drawing/2014/main" xmlns="" id="{00000000-0008-0000-0F00-0000D0000000}"/>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9" name="フローチャート: 判断 208">
          <a:extLst>
            <a:ext uri="{FF2B5EF4-FFF2-40B4-BE49-F238E27FC236}">
              <a16:creationId xmlns:a16="http://schemas.microsoft.com/office/drawing/2014/main" xmlns="" id="{00000000-0008-0000-0F00-0000D1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0" name="フローチャート: 判断 209">
          <a:extLst>
            <a:ext uri="{FF2B5EF4-FFF2-40B4-BE49-F238E27FC236}">
              <a16:creationId xmlns:a16="http://schemas.microsoft.com/office/drawing/2014/main" xmlns="" id="{00000000-0008-0000-0F00-0000D2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11" name="フローチャート: 判断 210">
          <a:extLst>
            <a:ext uri="{FF2B5EF4-FFF2-40B4-BE49-F238E27FC236}">
              <a16:creationId xmlns:a16="http://schemas.microsoft.com/office/drawing/2014/main" xmlns="" id="{00000000-0008-0000-0F00-0000D3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12" name="フローチャート: 判断 211">
          <a:extLst>
            <a:ext uri="{FF2B5EF4-FFF2-40B4-BE49-F238E27FC236}">
              <a16:creationId xmlns:a16="http://schemas.microsoft.com/office/drawing/2014/main" xmlns="" id="{00000000-0008-0000-0F00-0000D4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00000000-0008-0000-0F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F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117198</xdr:rowOff>
    </xdr:from>
    <xdr:to>
      <xdr:col>55</xdr:col>
      <xdr:colOff>50800</xdr:colOff>
      <xdr:row>64</xdr:row>
      <xdr:rowOff>47348</xdr:rowOff>
    </xdr:to>
    <xdr:sp macro="" textlink="">
      <xdr:nvSpPr>
        <xdr:cNvPr id="218" name="楕円 217">
          <a:extLst>
            <a:ext uri="{FF2B5EF4-FFF2-40B4-BE49-F238E27FC236}">
              <a16:creationId xmlns:a16="http://schemas.microsoft.com/office/drawing/2014/main" xmlns="" id="{00000000-0008-0000-0F00-0000DA000000}"/>
            </a:ext>
          </a:extLst>
        </xdr:cNvPr>
        <xdr:cNvSpPr/>
      </xdr:nvSpPr>
      <xdr:spPr>
        <a:xfrm>
          <a:off x="10426700" y="109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19" name="【体育館・プール】&#10;一人当たり面積該当値テキスト">
          <a:extLst>
            <a:ext uri="{FF2B5EF4-FFF2-40B4-BE49-F238E27FC236}">
              <a16:creationId xmlns:a16="http://schemas.microsoft.com/office/drawing/2014/main" xmlns="" id="{00000000-0008-0000-0F00-0000DB000000}"/>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117244</xdr:rowOff>
    </xdr:from>
    <xdr:to>
      <xdr:col>50</xdr:col>
      <xdr:colOff>165100</xdr:colOff>
      <xdr:row>64</xdr:row>
      <xdr:rowOff>47394</xdr:rowOff>
    </xdr:to>
    <xdr:sp macro="" textlink="">
      <xdr:nvSpPr>
        <xdr:cNvPr id="220" name="楕円 219">
          <a:extLst>
            <a:ext uri="{FF2B5EF4-FFF2-40B4-BE49-F238E27FC236}">
              <a16:creationId xmlns:a16="http://schemas.microsoft.com/office/drawing/2014/main" xmlns="" id="{00000000-0008-0000-0F00-0000DC000000}"/>
            </a:ext>
          </a:extLst>
        </xdr:cNvPr>
        <xdr:cNvSpPr/>
      </xdr:nvSpPr>
      <xdr:spPr>
        <a:xfrm>
          <a:off x="9588500" y="109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167998</xdr:rowOff>
    </xdr:from>
    <xdr:to>
      <xdr:col>55</xdr:col>
      <xdr:colOff>0</xdr:colOff>
      <xdr:row>63</xdr:row>
      <xdr:rowOff>168044</xdr:rowOff>
    </xdr:to>
    <xdr:cxnSp macro="">
      <xdr:nvCxnSpPr>
        <xdr:cNvPr id="221" name="直線コネクタ 220">
          <a:extLst>
            <a:ext uri="{FF2B5EF4-FFF2-40B4-BE49-F238E27FC236}">
              <a16:creationId xmlns:a16="http://schemas.microsoft.com/office/drawing/2014/main" xmlns="" id="{00000000-0008-0000-0F00-0000DD000000}"/>
            </a:ext>
          </a:extLst>
        </xdr:cNvPr>
        <xdr:cNvCxnSpPr/>
      </xdr:nvCxnSpPr>
      <xdr:spPr>
        <a:xfrm flipV="1">
          <a:off x="9639300" y="1096934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117290</xdr:rowOff>
    </xdr:from>
    <xdr:to>
      <xdr:col>46</xdr:col>
      <xdr:colOff>38100</xdr:colOff>
      <xdr:row>64</xdr:row>
      <xdr:rowOff>47440</xdr:rowOff>
    </xdr:to>
    <xdr:sp macro="" textlink="">
      <xdr:nvSpPr>
        <xdr:cNvPr id="222" name="楕円 221">
          <a:extLst>
            <a:ext uri="{FF2B5EF4-FFF2-40B4-BE49-F238E27FC236}">
              <a16:creationId xmlns:a16="http://schemas.microsoft.com/office/drawing/2014/main" xmlns="" id="{00000000-0008-0000-0F00-0000DE000000}"/>
            </a:ext>
          </a:extLst>
        </xdr:cNvPr>
        <xdr:cNvSpPr/>
      </xdr:nvSpPr>
      <xdr:spPr>
        <a:xfrm>
          <a:off x="8699500" y="109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168044</xdr:rowOff>
    </xdr:from>
    <xdr:to>
      <xdr:col>50</xdr:col>
      <xdr:colOff>114300</xdr:colOff>
      <xdr:row>63</xdr:row>
      <xdr:rowOff>168090</xdr:rowOff>
    </xdr:to>
    <xdr:cxnSp macro="">
      <xdr:nvCxnSpPr>
        <xdr:cNvPr id="223" name="直線コネクタ 222">
          <a:extLst>
            <a:ext uri="{FF2B5EF4-FFF2-40B4-BE49-F238E27FC236}">
              <a16:creationId xmlns:a16="http://schemas.microsoft.com/office/drawing/2014/main" xmlns="" id="{00000000-0008-0000-0F00-0000DF000000}"/>
            </a:ext>
          </a:extLst>
        </xdr:cNvPr>
        <xdr:cNvCxnSpPr/>
      </xdr:nvCxnSpPr>
      <xdr:spPr>
        <a:xfrm flipV="1">
          <a:off x="8750300" y="1096939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24" name="n_1aveValue【体育館・プール】&#10;一人当たり面積">
          <a:extLst>
            <a:ext uri="{FF2B5EF4-FFF2-40B4-BE49-F238E27FC236}">
              <a16:creationId xmlns:a16="http://schemas.microsoft.com/office/drawing/2014/main" xmlns="" id="{00000000-0008-0000-0F00-0000E0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25" name="n_2aveValue【体育館・プール】&#10;一人当たり面積">
          <a:extLst>
            <a:ext uri="{FF2B5EF4-FFF2-40B4-BE49-F238E27FC236}">
              <a16:creationId xmlns:a16="http://schemas.microsoft.com/office/drawing/2014/main" xmlns="" id="{00000000-0008-0000-0F00-0000E1000000}"/>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26" name="n_3aveValue【体育館・プール】&#10;一人当たり面積">
          <a:extLst>
            <a:ext uri="{FF2B5EF4-FFF2-40B4-BE49-F238E27FC236}">
              <a16:creationId xmlns:a16="http://schemas.microsoft.com/office/drawing/2014/main" xmlns="" id="{00000000-0008-0000-0F00-0000E2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38521</xdr:rowOff>
    </xdr:from>
    <xdr:ext cx="469744" cy="259045"/>
    <xdr:sp macro="" textlink="">
      <xdr:nvSpPr>
        <xdr:cNvPr id="227" name="n_1mainValue【体育館・プール】&#10;一人当たり面積">
          <a:extLst>
            <a:ext uri="{FF2B5EF4-FFF2-40B4-BE49-F238E27FC236}">
              <a16:creationId xmlns:a16="http://schemas.microsoft.com/office/drawing/2014/main" xmlns="" id="{00000000-0008-0000-0F00-0000E3000000}"/>
            </a:ext>
          </a:extLst>
        </xdr:cNvPr>
        <xdr:cNvSpPr txBox="1"/>
      </xdr:nvSpPr>
      <xdr:spPr>
        <a:xfrm>
          <a:off x="9391727" y="110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38567</xdr:rowOff>
    </xdr:from>
    <xdr:ext cx="469744" cy="259045"/>
    <xdr:sp macro="" textlink="">
      <xdr:nvSpPr>
        <xdr:cNvPr id="228" name="n_2mainValue【体育館・プール】&#10;一人当たり面積">
          <a:extLst>
            <a:ext uri="{FF2B5EF4-FFF2-40B4-BE49-F238E27FC236}">
              <a16:creationId xmlns:a16="http://schemas.microsoft.com/office/drawing/2014/main" xmlns="" id="{00000000-0008-0000-0F00-0000E4000000}"/>
            </a:ext>
          </a:extLst>
        </xdr:cNvPr>
        <xdr:cNvSpPr txBox="1"/>
      </xdr:nvSpPr>
      <xdr:spPr>
        <a:xfrm>
          <a:off x="8515427" y="1101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xmlns="" id="{00000000-0008-0000-0F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xmlns="" id="{00000000-0008-0000-0F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xmlns="" id="{00000000-0008-0000-0F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xmlns="" id="{00000000-0008-0000-0F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xmlns="" id="{00000000-0008-0000-0F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xmlns="" id="{00000000-0008-0000-0F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xmlns="" id="{00000000-0008-0000-0F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xmlns="" id="{00000000-0008-0000-0F00-0000E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xmlns="" id="{00000000-0008-0000-0F00-0000F0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xmlns="" id="{00000000-0008-0000-0F00-0000F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xmlns="" id="{00000000-0008-0000-0F00-0000F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xmlns="" id="{00000000-0008-0000-0F00-0000F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xmlns="" id="{00000000-0008-0000-0F00-0000F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xmlns="" id="{00000000-0008-0000-0F00-0000F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xmlns="" id="{00000000-0008-0000-0F00-0000F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xmlns="" id="{00000000-0008-0000-0F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xmlns="" id="{00000000-0008-0000-0F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4" name="直線コネクタ 253">
          <a:extLst>
            <a:ext uri="{FF2B5EF4-FFF2-40B4-BE49-F238E27FC236}">
              <a16:creationId xmlns:a16="http://schemas.microsoft.com/office/drawing/2014/main" xmlns="" id="{00000000-0008-0000-0F00-0000FE00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5" name="【福祉施設】&#10;有形固定資産減価償却率最小値テキスト">
          <a:extLst>
            <a:ext uri="{FF2B5EF4-FFF2-40B4-BE49-F238E27FC236}">
              <a16:creationId xmlns:a16="http://schemas.microsoft.com/office/drawing/2014/main" xmlns="" id="{00000000-0008-0000-0F00-0000FF00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6" name="直線コネクタ 255">
          <a:extLst>
            <a:ext uri="{FF2B5EF4-FFF2-40B4-BE49-F238E27FC236}">
              <a16:creationId xmlns:a16="http://schemas.microsoft.com/office/drawing/2014/main" xmlns="" id="{00000000-0008-0000-0F00-00000001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a:extLst>
            <a:ext uri="{FF2B5EF4-FFF2-40B4-BE49-F238E27FC236}">
              <a16:creationId xmlns:a16="http://schemas.microsoft.com/office/drawing/2014/main" xmlns="" id="{00000000-0008-0000-0F00-000001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9" name="【福祉施設】&#10;有形固定資産減価償却率平均値テキスト">
          <a:extLst>
            <a:ext uri="{FF2B5EF4-FFF2-40B4-BE49-F238E27FC236}">
              <a16:creationId xmlns:a16="http://schemas.microsoft.com/office/drawing/2014/main" xmlns="" id="{00000000-0008-0000-0F00-00000301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60" name="フローチャート: 判断 259">
          <a:extLst>
            <a:ext uri="{FF2B5EF4-FFF2-40B4-BE49-F238E27FC236}">
              <a16:creationId xmlns:a16="http://schemas.microsoft.com/office/drawing/2014/main" xmlns="" id="{00000000-0008-0000-0F00-00000401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61" name="フローチャート: 判断 260">
          <a:extLst>
            <a:ext uri="{FF2B5EF4-FFF2-40B4-BE49-F238E27FC236}">
              <a16:creationId xmlns:a16="http://schemas.microsoft.com/office/drawing/2014/main" xmlns="" id="{00000000-0008-0000-0F00-00000501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62" name="フローチャート: 判断 261">
          <a:extLst>
            <a:ext uri="{FF2B5EF4-FFF2-40B4-BE49-F238E27FC236}">
              <a16:creationId xmlns:a16="http://schemas.microsoft.com/office/drawing/2014/main" xmlns="" id="{00000000-0008-0000-0F00-00000601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63" name="フローチャート: 判断 262">
          <a:extLst>
            <a:ext uri="{FF2B5EF4-FFF2-40B4-BE49-F238E27FC236}">
              <a16:creationId xmlns:a16="http://schemas.microsoft.com/office/drawing/2014/main" xmlns="" id="{00000000-0008-0000-0F00-00000701000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F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F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F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F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34652</xdr:rowOff>
    </xdr:from>
    <xdr:to>
      <xdr:col>24</xdr:col>
      <xdr:colOff>114300</xdr:colOff>
      <xdr:row>80</xdr:row>
      <xdr:rowOff>136252</xdr:rowOff>
    </xdr:to>
    <xdr:sp macro="" textlink="">
      <xdr:nvSpPr>
        <xdr:cNvPr id="269" name="楕円 268">
          <a:extLst>
            <a:ext uri="{FF2B5EF4-FFF2-40B4-BE49-F238E27FC236}">
              <a16:creationId xmlns:a16="http://schemas.microsoft.com/office/drawing/2014/main" xmlns="" id="{00000000-0008-0000-0F00-00000D010000}"/>
            </a:ext>
          </a:extLst>
        </xdr:cNvPr>
        <xdr:cNvSpPr/>
      </xdr:nvSpPr>
      <xdr:spPr>
        <a:xfrm>
          <a:off x="45847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57529</xdr:rowOff>
    </xdr:from>
    <xdr:ext cx="405111" cy="259045"/>
    <xdr:sp macro="" textlink="">
      <xdr:nvSpPr>
        <xdr:cNvPr id="270" name="【福祉施設】&#10;有形固定資産減価償却率該当値テキスト">
          <a:extLst>
            <a:ext uri="{FF2B5EF4-FFF2-40B4-BE49-F238E27FC236}">
              <a16:creationId xmlns:a16="http://schemas.microsoft.com/office/drawing/2014/main" xmlns="" id="{00000000-0008-0000-0F00-00000E010000}"/>
            </a:ext>
          </a:extLst>
        </xdr:cNvPr>
        <xdr:cNvSpPr txBox="1"/>
      </xdr:nvSpPr>
      <xdr:spPr>
        <a:xfrm>
          <a:off x="4673600" y="136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271" name="楕円 270">
          <a:extLst>
            <a:ext uri="{FF2B5EF4-FFF2-40B4-BE49-F238E27FC236}">
              <a16:creationId xmlns:a16="http://schemas.microsoft.com/office/drawing/2014/main" xmlns="" id="{00000000-0008-0000-0F00-00000F010000}"/>
            </a:ext>
          </a:extLst>
        </xdr:cNvPr>
        <xdr:cNvSpPr/>
      </xdr:nvSpPr>
      <xdr:spPr>
        <a:xfrm>
          <a:off x="3746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85452</xdr:rowOff>
    </xdr:from>
    <xdr:to>
      <xdr:col>24</xdr:col>
      <xdr:colOff>63500</xdr:colOff>
      <xdr:row>80</xdr:row>
      <xdr:rowOff>118111</xdr:rowOff>
    </xdr:to>
    <xdr:cxnSp macro="">
      <xdr:nvCxnSpPr>
        <xdr:cNvPr id="272" name="直線コネクタ 271">
          <a:extLst>
            <a:ext uri="{FF2B5EF4-FFF2-40B4-BE49-F238E27FC236}">
              <a16:creationId xmlns:a16="http://schemas.microsoft.com/office/drawing/2014/main" xmlns="" id="{00000000-0008-0000-0F00-000010010000}"/>
            </a:ext>
          </a:extLst>
        </xdr:cNvPr>
        <xdr:cNvCxnSpPr/>
      </xdr:nvCxnSpPr>
      <xdr:spPr>
        <a:xfrm flipV="1">
          <a:off x="3797300" y="138014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73" name="楕円 272">
          <a:extLst>
            <a:ext uri="{FF2B5EF4-FFF2-40B4-BE49-F238E27FC236}">
              <a16:creationId xmlns:a16="http://schemas.microsoft.com/office/drawing/2014/main" xmlns="" id="{00000000-0008-0000-0F00-000011010000}"/>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118111</xdr:rowOff>
    </xdr:from>
    <xdr:to>
      <xdr:col>19</xdr:col>
      <xdr:colOff>177800</xdr:colOff>
      <xdr:row>80</xdr:row>
      <xdr:rowOff>152400</xdr:rowOff>
    </xdr:to>
    <xdr:cxnSp macro="">
      <xdr:nvCxnSpPr>
        <xdr:cNvPr id="274" name="直線コネクタ 273">
          <a:extLst>
            <a:ext uri="{FF2B5EF4-FFF2-40B4-BE49-F238E27FC236}">
              <a16:creationId xmlns:a16="http://schemas.microsoft.com/office/drawing/2014/main" xmlns="" id="{00000000-0008-0000-0F00-000012010000}"/>
            </a:ext>
          </a:extLst>
        </xdr:cNvPr>
        <xdr:cNvCxnSpPr/>
      </xdr:nvCxnSpPr>
      <xdr:spPr>
        <a:xfrm flipV="1">
          <a:off x="2908300" y="13834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75" name="n_1aveValue【福祉施設】&#10;有形固定資産減価償却率">
          <a:extLst>
            <a:ext uri="{FF2B5EF4-FFF2-40B4-BE49-F238E27FC236}">
              <a16:creationId xmlns:a16="http://schemas.microsoft.com/office/drawing/2014/main" xmlns="" id="{00000000-0008-0000-0F00-000013010000}"/>
            </a:ext>
          </a:extLst>
        </xdr:cNvPr>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76" name="n_2aveValue【福祉施設】&#10;有形固定資産減価償却率">
          <a:extLst>
            <a:ext uri="{FF2B5EF4-FFF2-40B4-BE49-F238E27FC236}">
              <a16:creationId xmlns:a16="http://schemas.microsoft.com/office/drawing/2014/main" xmlns="" id="{00000000-0008-0000-0F00-000014010000}"/>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77" name="n_3aveValue【福祉施設】&#10;有形固定資産減価償却率">
          <a:extLst>
            <a:ext uri="{FF2B5EF4-FFF2-40B4-BE49-F238E27FC236}">
              <a16:creationId xmlns:a16="http://schemas.microsoft.com/office/drawing/2014/main" xmlns="" id="{00000000-0008-0000-0F00-000015010000}"/>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13988</xdr:rowOff>
    </xdr:from>
    <xdr:ext cx="405111" cy="259045"/>
    <xdr:sp macro="" textlink="">
      <xdr:nvSpPr>
        <xdr:cNvPr id="278" name="n_1mainValue【福祉施設】&#10;有形固定資産減価償却率">
          <a:extLst>
            <a:ext uri="{FF2B5EF4-FFF2-40B4-BE49-F238E27FC236}">
              <a16:creationId xmlns:a16="http://schemas.microsoft.com/office/drawing/2014/main" xmlns="" id="{00000000-0008-0000-0F00-000016010000}"/>
            </a:ext>
          </a:extLst>
        </xdr:cNvPr>
        <xdr:cNvSpPr txBox="1"/>
      </xdr:nvSpPr>
      <xdr:spPr>
        <a:xfrm>
          <a:off x="3582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79" name="n_2mainValue【福祉施設】&#10;有形固定資産減価償却率">
          <a:extLst>
            <a:ext uri="{FF2B5EF4-FFF2-40B4-BE49-F238E27FC236}">
              <a16:creationId xmlns:a16="http://schemas.microsoft.com/office/drawing/2014/main" xmlns="" id="{00000000-0008-0000-0F00-000017010000}"/>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xmlns="" id="{00000000-0008-0000-0F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xmlns="" id="{00000000-0008-0000-0F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xmlns="" id="{00000000-0008-0000-0F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xmlns="" id="{00000000-0008-0000-0F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xmlns="" id="{00000000-0008-0000-0F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xmlns="" id="{00000000-0008-0000-0F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xmlns="" id="{00000000-0008-0000-0F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xmlns="" id="{00000000-0008-0000-0F00-00002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xmlns="" id="{00000000-0008-0000-0F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xmlns="" id="{00000000-0008-0000-0F00-00002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xmlns="" id="{00000000-0008-0000-0F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xmlns="" id="{00000000-0008-0000-0F00-00002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xmlns="" id="{00000000-0008-0000-0F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xmlns="" id="{00000000-0008-0000-0F00-00002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xmlns="" id="{00000000-0008-0000-0F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xmlns="" id="{00000000-0008-0000-0F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xmlns="" id="{00000000-0008-0000-0F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03" name="直線コネクタ 302">
          <a:extLst>
            <a:ext uri="{FF2B5EF4-FFF2-40B4-BE49-F238E27FC236}">
              <a16:creationId xmlns:a16="http://schemas.microsoft.com/office/drawing/2014/main" xmlns="" id="{00000000-0008-0000-0F00-00002F01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4" name="【福祉施設】&#10;一人当たり面積最小値テキスト">
          <a:extLst>
            <a:ext uri="{FF2B5EF4-FFF2-40B4-BE49-F238E27FC236}">
              <a16:creationId xmlns:a16="http://schemas.microsoft.com/office/drawing/2014/main" xmlns="" id="{00000000-0008-0000-0F00-00003001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5" name="直線コネクタ 304">
          <a:extLst>
            <a:ext uri="{FF2B5EF4-FFF2-40B4-BE49-F238E27FC236}">
              <a16:creationId xmlns:a16="http://schemas.microsoft.com/office/drawing/2014/main" xmlns="" id="{00000000-0008-0000-0F00-00003101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06" name="【福祉施設】&#10;一人当たり面積最大値テキスト">
          <a:extLst>
            <a:ext uri="{FF2B5EF4-FFF2-40B4-BE49-F238E27FC236}">
              <a16:creationId xmlns:a16="http://schemas.microsoft.com/office/drawing/2014/main" xmlns="" id="{00000000-0008-0000-0F00-00003201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07" name="直線コネクタ 306">
          <a:extLst>
            <a:ext uri="{FF2B5EF4-FFF2-40B4-BE49-F238E27FC236}">
              <a16:creationId xmlns:a16="http://schemas.microsoft.com/office/drawing/2014/main" xmlns="" id="{00000000-0008-0000-0F00-00003301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08" name="【福祉施設】&#10;一人当たり面積平均値テキスト">
          <a:extLst>
            <a:ext uri="{FF2B5EF4-FFF2-40B4-BE49-F238E27FC236}">
              <a16:creationId xmlns:a16="http://schemas.microsoft.com/office/drawing/2014/main" xmlns="" id="{00000000-0008-0000-0F00-000034010000}"/>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09" name="フローチャート: 判断 308">
          <a:extLst>
            <a:ext uri="{FF2B5EF4-FFF2-40B4-BE49-F238E27FC236}">
              <a16:creationId xmlns:a16="http://schemas.microsoft.com/office/drawing/2014/main" xmlns="" id="{00000000-0008-0000-0F00-00003501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10" name="フローチャート: 判断 309">
          <a:extLst>
            <a:ext uri="{FF2B5EF4-FFF2-40B4-BE49-F238E27FC236}">
              <a16:creationId xmlns:a16="http://schemas.microsoft.com/office/drawing/2014/main" xmlns="" id="{00000000-0008-0000-0F00-00003601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11" name="フローチャート: 判断 310">
          <a:extLst>
            <a:ext uri="{FF2B5EF4-FFF2-40B4-BE49-F238E27FC236}">
              <a16:creationId xmlns:a16="http://schemas.microsoft.com/office/drawing/2014/main" xmlns="" id="{00000000-0008-0000-0F00-00003701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12" name="フローチャート: 判断 311">
          <a:extLst>
            <a:ext uri="{FF2B5EF4-FFF2-40B4-BE49-F238E27FC236}">
              <a16:creationId xmlns:a16="http://schemas.microsoft.com/office/drawing/2014/main" xmlns="" id="{00000000-0008-0000-0F00-000038010000}"/>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F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18542</xdr:rowOff>
    </xdr:from>
    <xdr:to>
      <xdr:col>55</xdr:col>
      <xdr:colOff>50800</xdr:colOff>
      <xdr:row>86</xdr:row>
      <xdr:rowOff>120142</xdr:rowOff>
    </xdr:to>
    <xdr:sp macro="" textlink="">
      <xdr:nvSpPr>
        <xdr:cNvPr id="318" name="楕円 317">
          <a:extLst>
            <a:ext uri="{FF2B5EF4-FFF2-40B4-BE49-F238E27FC236}">
              <a16:creationId xmlns:a16="http://schemas.microsoft.com/office/drawing/2014/main" xmlns="" id="{00000000-0008-0000-0F00-00003E010000}"/>
            </a:ext>
          </a:extLst>
        </xdr:cNvPr>
        <xdr:cNvSpPr/>
      </xdr:nvSpPr>
      <xdr:spPr>
        <a:xfrm>
          <a:off x="104267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104919</xdr:rowOff>
    </xdr:from>
    <xdr:ext cx="469744" cy="259045"/>
    <xdr:sp macro="" textlink="">
      <xdr:nvSpPr>
        <xdr:cNvPr id="319" name="【福祉施設】&#10;一人当たり面積該当値テキスト">
          <a:extLst>
            <a:ext uri="{FF2B5EF4-FFF2-40B4-BE49-F238E27FC236}">
              <a16:creationId xmlns:a16="http://schemas.microsoft.com/office/drawing/2014/main" xmlns="" id="{00000000-0008-0000-0F00-00003F010000}"/>
            </a:ext>
          </a:extLst>
        </xdr:cNvPr>
        <xdr:cNvSpPr txBox="1"/>
      </xdr:nvSpPr>
      <xdr:spPr>
        <a:xfrm>
          <a:off x="10515600" y="146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19304</xdr:rowOff>
    </xdr:from>
    <xdr:to>
      <xdr:col>50</xdr:col>
      <xdr:colOff>165100</xdr:colOff>
      <xdr:row>86</xdr:row>
      <xdr:rowOff>120904</xdr:rowOff>
    </xdr:to>
    <xdr:sp macro="" textlink="">
      <xdr:nvSpPr>
        <xdr:cNvPr id="320" name="楕円 319">
          <a:extLst>
            <a:ext uri="{FF2B5EF4-FFF2-40B4-BE49-F238E27FC236}">
              <a16:creationId xmlns:a16="http://schemas.microsoft.com/office/drawing/2014/main" xmlns="" id="{00000000-0008-0000-0F00-000040010000}"/>
            </a:ext>
          </a:extLst>
        </xdr:cNvPr>
        <xdr:cNvSpPr/>
      </xdr:nvSpPr>
      <xdr:spPr>
        <a:xfrm>
          <a:off x="9588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69342</xdr:rowOff>
    </xdr:from>
    <xdr:to>
      <xdr:col>55</xdr:col>
      <xdr:colOff>0</xdr:colOff>
      <xdr:row>86</xdr:row>
      <xdr:rowOff>70104</xdr:rowOff>
    </xdr:to>
    <xdr:cxnSp macro="">
      <xdr:nvCxnSpPr>
        <xdr:cNvPr id="321" name="直線コネクタ 320">
          <a:extLst>
            <a:ext uri="{FF2B5EF4-FFF2-40B4-BE49-F238E27FC236}">
              <a16:creationId xmlns:a16="http://schemas.microsoft.com/office/drawing/2014/main" xmlns="" id="{00000000-0008-0000-0F00-000041010000}"/>
            </a:ext>
          </a:extLst>
        </xdr:cNvPr>
        <xdr:cNvCxnSpPr/>
      </xdr:nvCxnSpPr>
      <xdr:spPr>
        <a:xfrm flipV="1">
          <a:off x="9639300" y="1481404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19304</xdr:rowOff>
    </xdr:from>
    <xdr:to>
      <xdr:col>46</xdr:col>
      <xdr:colOff>38100</xdr:colOff>
      <xdr:row>86</xdr:row>
      <xdr:rowOff>120904</xdr:rowOff>
    </xdr:to>
    <xdr:sp macro="" textlink="">
      <xdr:nvSpPr>
        <xdr:cNvPr id="322" name="楕円 321">
          <a:extLst>
            <a:ext uri="{FF2B5EF4-FFF2-40B4-BE49-F238E27FC236}">
              <a16:creationId xmlns:a16="http://schemas.microsoft.com/office/drawing/2014/main" xmlns="" id="{00000000-0008-0000-0F00-000042010000}"/>
            </a:ext>
          </a:extLst>
        </xdr:cNvPr>
        <xdr:cNvSpPr/>
      </xdr:nvSpPr>
      <xdr:spPr>
        <a:xfrm>
          <a:off x="8699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70104</xdr:rowOff>
    </xdr:from>
    <xdr:to>
      <xdr:col>50</xdr:col>
      <xdr:colOff>114300</xdr:colOff>
      <xdr:row>86</xdr:row>
      <xdr:rowOff>70104</xdr:rowOff>
    </xdr:to>
    <xdr:cxnSp macro="">
      <xdr:nvCxnSpPr>
        <xdr:cNvPr id="323" name="直線コネクタ 322">
          <a:extLst>
            <a:ext uri="{FF2B5EF4-FFF2-40B4-BE49-F238E27FC236}">
              <a16:creationId xmlns:a16="http://schemas.microsoft.com/office/drawing/2014/main" xmlns="" id="{00000000-0008-0000-0F00-000043010000}"/>
            </a:ext>
          </a:extLst>
        </xdr:cNvPr>
        <xdr:cNvCxnSpPr/>
      </xdr:nvCxnSpPr>
      <xdr:spPr>
        <a:xfrm>
          <a:off x="8750300" y="14814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24" name="n_1aveValue【福祉施設】&#10;一人当たり面積">
          <a:extLst>
            <a:ext uri="{FF2B5EF4-FFF2-40B4-BE49-F238E27FC236}">
              <a16:creationId xmlns:a16="http://schemas.microsoft.com/office/drawing/2014/main" xmlns="" id="{00000000-0008-0000-0F00-00004401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25" name="n_2aveValue【福祉施設】&#10;一人当たり面積">
          <a:extLst>
            <a:ext uri="{FF2B5EF4-FFF2-40B4-BE49-F238E27FC236}">
              <a16:creationId xmlns:a16="http://schemas.microsoft.com/office/drawing/2014/main" xmlns="" id="{00000000-0008-0000-0F00-00004501000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26" name="n_3aveValue【福祉施設】&#10;一人当たり面積">
          <a:extLst>
            <a:ext uri="{FF2B5EF4-FFF2-40B4-BE49-F238E27FC236}">
              <a16:creationId xmlns:a16="http://schemas.microsoft.com/office/drawing/2014/main" xmlns="" id="{00000000-0008-0000-0F00-00004601000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112031</xdr:rowOff>
    </xdr:from>
    <xdr:ext cx="469744" cy="259045"/>
    <xdr:sp macro="" textlink="">
      <xdr:nvSpPr>
        <xdr:cNvPr id="327" name="n_1mainValue【福祉施設】&#10;一人当たり面積">
          <a:extLst>
            <a:ext uri="{FF2B5EF4-FFF2-40B4-BE49-F238E27FC236}">
              <a16:creationId xmlns:a16="http://schemas.microsoft.com/office/drawing/2014/main" xmlns="" id="{00000000-0008-0000-0F00-000047010000}"/>
            </a:ext>
          </a:extLst>
        </xdr:cNvPr>
        <xdr:cNvSpPr txBox="1"/>
      </xdr:nvSpPr>
      <xdr:spPr>
        <a:xfrm>
          <a:off x="93917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112031</xdr:rowOff>
    </xdr:from>
    <xdr:ext cx="469744" cy="259045"/>
    <xdr:sp macro="" textlink="">
      <xdr:nvSpPr>
        <xdr:cNvPr id="328" name="n_2mainValue【福祉施設】&#10;一人当たり面積">
          <a:extLst>
            <a:ext uri="{FF2B5EF4-FFF2-40B4-BE49-F238E27FC236}">
              <a16:creationId xmlns:a16="http://schemas.microsoft.com/office/drawing/2014/main" xmlns="" id="{00000000-0008-0000-0F00-000048010000}"/>
            </a:ext>
          </a:extLst>
        </xdr:cNvPr>
        <xdr:cNvSpPr txBox="1"/>
      </xdr:nvSpPr>
      <xdr:spPr>
        <a:xfrm>
          <a:off x="8515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xmlns="" id="{00000000-0008-0000-0F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xmlns="" id="{00000000-0008-0000-0F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xmlns="" id="{00000000-0008-0000-0F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xmlns="" id="{00000000-0008-0000-0F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xmlns="" id="{00000000-0008-0000-0F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xmlns="" id="{00000000-0008-0000-0F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xmlns="" id="{00000000-0008-0000-0F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xmlns="" id="{00000000-0008-0000-0F00-00005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xmlns="" id="{00000000-0008-0000-0F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xmlns="" id="{00000000-0008-0000-0F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xmlns="" id="{00000000-0008-0000-0F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xmlns="" id="{00000000-0008-0000-0F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xmlns="" id="{00000000-0008-0000-0F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xmlns="" id="{00000000-0008-0000-0F00-00005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xmlns="" id="{00000000-0008-0000-0F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xmlns="" id="{00000000-0008-0000-0F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xmlns="" id="{00000000-0008-0000-0F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xmlns="" id="{00000000-0008-0000-0F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xmlns="" id="{00000000-0008-0000-0F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xmlns="" id="{00000000-0008-0000-0F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xmlns="" id="{00000000-0008-0000-0F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xmlns="" id="{00000000-0008-0000-0F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xmlns="" id="{00000000-0008-0000-0F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xmlns="" id="{00000000-0008-0000-0F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xmlns="" id="{00000000-0008-0000-0F00-00006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xmlns="" id="{00000000-0008-0000-0F00-00006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xmlns="" id="{00000000-0008-0000-0F00-00006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xmlns="" id="{00000000-0008-0000-0F00-00006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xmlns="" id="{00000000-0008-0000-0F00-00006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xmlns="" id="{00000000-0008-0000-0F00-00006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xmlns="" id="{00000000-0008-0000-0F00-00006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xmlns="" id="{00000000-0008-0000-0F00-00006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xmlns="" id="{00000000-0008-0000-0F00-00006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xmlns="" id="{00000000-0008-0000-0F00-00006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xmlns="" id="{00000000-0008-0000-0F00-00006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xmlns="" id="{00000000-0008-0000-0F00-00006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xmlns="" id="{00000000-0008-0000-0F00-00006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xmlns="" id="{00000000-0008-0000-0F00-00007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xmlns="" id="{00000000-0008-0000-0F00-00007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70" name="直線コネクタ 369">
          <a:extLst>
            <a:ext uri="{FF2B5EF4-FFF2-40B4-BE49-F238E27FC236}">
              <a16:creationId xmlns:a16="http://schemas.microsoft.com/office/drawing/2014/main" xmlns="" id="{00000000-0008-0000-0F00-000072010000}"/>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71" name="【一般廃棄物処理施設】&#10;有形固定資産減価償却率最小値テキスト">
          <a:extLst>
            <a:ext uri="{FF2B5EF4-FFF2-40B4-BE49-F238E27FC236}">
              <a16:creationId xmlns:a16="http://schemas.microsoft.com/office/drawing/2014/main" xmlns="" id="{00000000-0008-0000-0F00-000073010000}"/>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72" name="直線コネクタ 371">
          <a:extLst>
            <a:ext uri="{FF2B5EF4-FFF2-40B4-BE49-F238E27FC236}">
              <a16:creationId xmlns:a16="http://schemas.microsoft.com/office/drawing/2014/main" xmlns="" id="{00000000-0008-0000-0F00-000074010000}"/>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a:extLst>
            <a:ext uri="{FF2B5EF4-FFF2-40B4-BE49-F238E27FC236}">
              <a16:creationId xmlns:a16="http://schemas.microsoft.com/office/drawing/2014/main" xmlns="" id="{00000000-0008-0000-0F00-000075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xmlns="" id="{00000000-0008-0000-0F00-000076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xmlns="" id="{00000000-0008-0000-0F00-000077010000}"/>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76" name="フローチャート: 判断 375">
          <a:extLst>
            <a:ext uri="{FF2B5EF4-FFF2-40B4-BE49-F238E27FC236}">
              <a16:creationId xmlns:a16="http://schemas.microsoft.com/office/drawing/2014/main" xmlns="" id="{00000000-0008-0000-0F00-000078010000}"/>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77" name="フローチャート: 判断 376">
          <a:extLst>
            <a:ext uri="{FF2B5EF4-FFF2-40B4-BE49-F238E27FC236}">
              <a16:creationId xmlns:a16="http://schemas.microsoft.com/office/drawing/2014/main" xmlns="" id="{00000000-0008-0000-0F00-000079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78" name="フローチャート: 判断 377">
          <a:extLst>
            <a:ext uri="{FF2B5EF4-FFF2-40B4-BE49-F238E27FC236}">
              <a16:creationId xmlns:a16="http://schemas.microsoft.com/office/drawing/2014/main" xmlns="" id="{00000000-0008-0000-0F00-00007A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379" name="フローチャート: 判断 378">
          <a:extLst>
            <a:ext uri="{FF2B5EF4-FFF2-40B4-BE49-F238E27FC236}">
              <a16:creationId xmlns:a16="http://schemas.microsoft.com/office/drawing/2014/main" xmlns="" id="{00000000-0008-0000-0F00-00007B010000}"/>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F00-00007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F00-00007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F00-00007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00000000-0008-0000-0F00-00007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F00-00008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74386</xdr:rowOff>
    </xdr:from>
    <xdr:to>
      <xdr:col>85</xdr:col>
      <xdr:colOff>177800</xdr:colOff>
      <xdr:row>38</xdr:row>
      <xdr:rowOff>4536</xdr:rowOff>
    </xdr:to>
    <xdr:sp macro="" textlink="">
      <xdr:nvSpPr>
        <xdr:cNvPr id="385" name="楕円 384">
          <a:extLst>
            <a:ext uri="{FF2B5EF4-FFF2-40B4-BE49-F238E27FC236}">
              <a16:creationId xmlns:a16="http://schemas.microsoft.com/office/drawing/2014/main" xmlns="" id="{00000000-0008-0000-0F00-000081010000}"/>
            </a:ext>
          </a:extLst>
        </xdr:cNvPr>
        <xdr:cNvSpPr/>
      </xdr:nvSpPr>
      <xdr:spPr>
        <a:xfrm>
          <a:off x="162687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52813</xdr:rowOff>
    </xdr:from>
    <xdr:ext cx="405111" cy="259045"/>
    <xdr:sp macro="" textlink="">
      <xdr:nvSpPr>
        <xdr:cNvPr id="386" name="【一般廃棄物処理施設】&#10;有形固定資産減価償却率該当値テキスト">
          <a:extLst>
            <a:ext uri="{FF2B5EF4-FFF2-40B4-BE49-F238E27FC236}">
              <a16:creationId xmlns:a16="http://schemas.microsoft.com/office/drawing/2014/main" xmlns="" id="{00000000-0008-0000-0F00-000082010000}"/>
            </a:ext>
          </a:extLst>
        </xdr:cNvPr>
        <xdr:cNvSpPr txBox="1"/>
      </xdr:nvSpPr>
      <xdr:spPr>
        <a:xfrm>
          <a:off x="16357600"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120106</xdr:rowOff>
    </xdr:from>
    <xdr:to>
      <xdr:col>81</xdr:col>
      <xdr:colOff>101600</xdr:colOff>
      <xdr:row>38</xdr:row>
      <xdr:rowOff>50256</xdr:rowOff>
    </xdr:to>
    <xdr:sp macro="" textlink="">
      <xdr:nvSpPr>
        <xdr:cNvPr id="387" name="楕円 386">
          <a:extLst>
            <a:ext uri="{FF2B5EF4-FFF2-40B4-BE49-F238E27FC236}">
              <a16:creationId xmlns:a16="http://schemas.microsoft.com/office/drawing/2014/main" xmlns="" id="{00000000-0008-0000-0F00-000083010000}"/>
            </a:ext>
          </a:extLst>
        </xdr:cNvPr>
        <xdr:cNvSpPr/>
      </xdr:nvSpPr>
      <xdr:spPr>
        <a:xfrm>
          <a:off x="15430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37</xdr:row>
      <xdr:rowOff>170906</xdr:rowOff>
    </xdr:to>
    <xdr:cxnSp macro="">
      <xdr:nvCxnSpPr>
        <xdr:cNvPr id="388" name="直線コネクタ 387">
          <a:extLst>
            <a:ext uri="{FF2B5EF4-FFF2-40B4-BE49-F238E27FC236}">
              <a16:creationId xmlns:a16="http://schemas.microsoft.com/office/drawing/2014/main" xmlns="" id="{00000000-0008-0000-0F00-000084010000}"/>
            </a:ext>
          </a:extLst>
        </xdr:cNvPr>
        <xdr:cNvCxnSpPr/>
      </xdr:nvCxnSpPr>
      <xdr:spPr>
        <a:xfrm flipV="1">
          <a:off x="15481300" y="64688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20501</xdr:rowOff>
    </xdr:from>
    <xdr:to>
      <xdr:col>76</xdr:col>
      <xdr:colOff>165100</xdr:colOff>
      <xdr:row>37</xdr:row>
      <xdr:rowOff>122101</xdr:rowOff>
    </xdr:to>
    <xdr:sp macro="" textlink="">
      <xdr:nvSpPr>
        <xdr:cNvPr id="389" name="楕円 388">
          <a:extLst>
            <a:ext uri="{FF2B5EF4-FFF2-40B4-BE49-F238E27FC236}">
              <a16:creationId xmlns:a16="http://schemas.microsoft.com/office/drawing/2014/main" xmlns="" id="{00000000-0008-0000-0F00-000085010000}"/>
            </a:ext>
          </a:extLst>
        </xdr:cNvPr>
        <xdr:cNvSpPr/>
      </xdr:nvSpPr>
      <xdr:spPr>
        <a:xfrm>
          <a:off x="14541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71301</xdr:rowOff>
    </xdr:from>
    <xdr:to>
      <xdr:col>81</xdr:col>
      <xdr:colOff>50800</xdr:colOff>
      <xdr:row>37</xdr:row>
      <xdr:rowOff>170906</xdr:rowOff>
    </xdr:to>
    <xdr:cxnSp macro="">
      <xdr:nvCxnSpPr>
        <xdr:cNvPr id="390" name="直線コネクタ 389">
          <a:extLst>
            <a:ext uri="{FF2B5EF4-FFF2-40B4-BE49-F238E27FC236}">
              <a16:creationId xmlns:a16="http://schemas.microsoft.com/office/drawing/2014/main" xmlns="" id="{00000000-0008-0000-0F00-000086010000}"/>
            </a:ext>
          </a:extLst>
        </xdr:cNvPr>
        <xdr:cNvCxnSpPr/>
      </xdr:nvCxnSpPr>
      <xdr:spPr>
        <a:xfrm>
          <a:off x="14592300" y="641495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105971</xdr:rowOff>
    </xdr:from>
    <xdr:ext cx="405111" cy="259045"/>
    <xdr:sp macro="" textlink="">
      <xdr:nvSpPr>
        <xdr:cNvPr id="391" name="n_1aveValue【一般廃棄物処理施設】&#10;有形固定資産減価償却率">
          <a:extLst>
            <a:ext uri="{FF2B5EF4-FFF2-40B4-BE49-F238E27FC236}">
              <a16:creationId xmlns:a16="http://schemas.microsoft.com/office/drawing/2014/main" xmlns="" id="{00000000-0008-0000-0F00-000087010000}"/>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392" name="n_2aveValue【一般廃棄物処理施設】&#10;有形固定資産減価償却率">
          <a:extLst>
            <a:ext uri="{FF2B5EF4-FFF2-40B4-BE49-F238E27FC236}">
              <a16:creationId xmlns:a16="http://schemas.microsoft.com/office/drawing/2014/main" xmlns="" id="{00000000-0008-0000-0F00-00008801000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393" name="n_3aveValue【一般廃棄物処理施設】&#10;有形固定資産減価償却率">
          <a:extLst>
            <a:ext uri="{FF2B5EF4-FFF2-40B4-BE49-F238E27FC236}">
              <a16:creationId xmlns:a16="http://schemas.microsoft.com/office/drawing/2014/main" xmlns="" id="{00000000-0008-0000-0F00-000089010000}"/>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41383</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xmlns="" id="{00000000-0008-0000-0F00-00008A010000}"/>
            </a:ext>
          </a:extLst>
        </xdr:cNvPr>
        <xdr:cNvSpPr txBox="1"/>
      </xdr:nvSpPr>
      <xdr:spPr>
        <a:xfrm>
          <a:off x="15266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113228</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xmlns="" id="{00000000-0008-0000-0F00-00008B010000}"/>
            </a:ext>
          </a:extLst>
        </xdr:cNvPr>
        <xdr:cNvSpPr txBox="1"/>
      </xdr:nvSpPr>
      <xdr:spPr>
        <a:xfrm>
          <a:off x="14389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xmlns="" id="{00000000-0008-0000-0F00-00009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xmlns="" id="{00000000-0008-0000-0F00-00009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xmlns="" id="{00000000-0008-0000-0F00-00009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xmlns="" id="{00000000-0008-0000-0F00-00009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xmlns="" id="{00000000-0008-0000-0F00-00009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7" name="テキスト ボックス 406">
          <a:extLst>
            <a:ext uri="{FF2B5EF4-FFF2-40B4-BE49-F238E27FC236}">
              <a16:creationId xmlns:a16="http://schemas.microsoft.com/office/drawing/2014/main" xmlns="" id="{00000000-0008-0000-0F00-000097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9" name="テキスト ボックス 408">
          <a:extLst>
            <a:ext uri="{FF2B5EF4-FFF2-40B4-BE49-F238E27FC236}">
              <a16:creationId xmlns:a16="http://schemas.microsoft.com/office/drawing/2014/main" xmlns="" id="{00000000-0008-0000-0F00-000099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xmlns="" id="{00000000-0008-0000-0F00-00009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a:extLst>
            <a:ext uri="{FF2B5EF4-FFF2-40B4-BE49-F238E27FC236}">
              <a16:creationId xmlns:a16="http://schemas.microsoft.com/office/drawing/2014/main" xmlns="" id="{00000000-0008-0000-0F00-00009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a:extLst>
            <a:ext uri="{FF2B5EF4-FFF2-40B4-BE49-F238E27FC236}">
              <a16:creationId xmlns:a16="http://schemas.microsoft.com/office/drawing/2014/main" xmlns="" id="{00000000-0008-0000-0F00-0000A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17" name="直線コネクタ 416">
          <a:extLst>
            <a:ext uri="{FF2B5EF4-FFF2-40B4-BE49-F238E27FC236}">
              <a16:creationId xmlns:a16="http://schemas.microsoft.com/office/drawing/2014/main" xmlns="" id="{00000000-0008-0000-0F00-0000A1010000}"/>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18" name="【一般廃棄物処理施設】&#10;一人当たり有形固定資産（償却資産）額最小値テキスト">
          <a:extLst>
            <a:ext uri="{FF2B5EF4-FFF2-40B4-BE49-F238E27FC236}">
              <a16:creationId xmlns:a16="http://schemas.microsoft.com/office/drawing/2014/main" xmlns="" id="{00000000-0008-0000-0F00-0000A2010000}"/>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19" name="直線コネクタ 418">
          <a:extLst>
            <a:ext uri="{FF2B5EF4-FFF2-40B4-BE49-F238E27FC236}">
              <a16:creationId xmlns:a16="http://schemas.microsoft.com/office/drawing/2014/main" xmlns="" id="{00000000-0008-0000-0F00-0000A3010000}"/>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20" name="【一般廃棄物処理施設】&#10;一人当たり有形固定資産（償却資産）額最大値テキスト">
          <a:extLst>
            <a:ext uri="{FF2B5EF4-FFF2-40B4-BE49-F238E27FC236}">
              <a16:creationId xmlns:a16="http://schemas.microsoft.com/office/drawing/2014/main" xmlns="" id="{00000000-0008-0000-0F00-0000A4010000}"/>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21" name="直線コネクタ 420">
          <a:extLst>
            <a:ext uri="{FF2B5EF4-FFF2-40B4-BE49-F238E27FC236}">
              <a16:creationId xmlns:a16="http://schemas.microsoft.com/office/drawing/2014/main" xmlns="" id="{00000000-0008-0000-0F00-0000A5010000}"/>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22" name="【一般廃棄物処理施設】&#10;一人当たり有形固定資産（償却資産）額平均値テキスト">
          <a:extLst>
            <a:ext uri="{FF2B5EF4-FFF2-40B4-BE49-F238E27FC236}">
              <a16:creationId xmlns:a16="http://schemas.microsoft.com/office/drawing/2014/main" xmlns="" id="{00000000-0008-0000-0F00-0000A6010000}"/>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23" name="フローチャート: 判断 422">
          <a:extLst>
            <a:ext uri="{FF2B5EF4-FFF2-40B4-BE49-F238E27FC236}">
              <a16:creationId xmlns:a16="http://schemas.microsoft.com/office/drawing/2014/main" xmlns="" id="{00000000-0008-0000-0F00-0000A7010000}"/>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24" name="フローチャート: 判断 423">
          <a:extLst>
            <a:ext uri="{FF2B5EF4-FFF2-40B4-BE49-F238E27FC236}">
              <a16:creationId xmlns:a16="http://schemas.microsoft.com/office/drawing/2014/main" xmlns="" id="{00000000-0008-0000-0F00-0000A8010000}"/>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425" name="フローチャート: 判断 424">
          <a:extLst>
            <a:ext uri="{FF2B5EF4-FFF2-40B4-BE49-F238E27FC236}">
              <a16:creationId xmlns:a16="http://schemas.microsoft.com/office/drawing/2014/main" xmlns="" id="{00000000-0008-0000-0F00-0000A9010000}"/>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426" name="フローチャート: 判断 425">
          <a:extLst>
            <a:ext uri="{FF2B5EF4-FFF2-40B4-BE49-F238E27FC236}">
              <a16:creationId xmlns:a16="http://schemas.microsoft.com/office/drawing/2014/main" xmlns="" id="{00000000-0008-0000-0F00-0000AA010000}"/>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0000000-0008-0000-0F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F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F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25729</xdr:rowOff>
    </xdr:from>
    <xdr:to>
      <xdr:col>116</xdr:col>
      <xdr:colOff>114300</xdr:colOff>
      <xdr:row>38</xdr:row>
      <xdr:rowOff>127329</xdr:rowOff>
    </xdr:to>
    <xdr:sp macro="" textlink="">
      <xdr:nvSpPr>
        <xdr:cNvPr id="432" name="楕円 431">
          <a:extLst>
            <a:ext uri="{FF2B5EF4-FFF2-40B4-BE49-F238E27FC236}">
              <a16:creationId xmlns:a16="http://schemas.microsoft.com/office/drawing/2014/main" xmlns="" id="{00000000-0008-0000-0F00-0000B0010000}"/>
            </a:ext>
          </a:extLst>
        </xdr:cNvPr>
        <xdr:cNvSpPr/>
      </xdr:nvSpPr>
      <xdr:spPr>
        <a:xfrm>
          <a:off x="22110700" y="65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48606</xdr:rowOff>
    </xdr:from>
    <xdr:ext cx="599010" cy="259045"/>
    <xdr:sp macro="" textlink="">
      <xdr:nvSpPr>
        <xdr:cNvPr id="433" name="【一般廃棄物処理施設】&#10;一人当たり有形固定資産（償却資産）額該当値テキスト">
          <a:extLst>
            <a:ext uri="{FF2B5EF4-FFF2-40B4-BE49-F238E27FC236}">
              <a16:creationId xmlns:a16="http://schemas.microsoft.com/office/drawing/2014/main" xmlns="" id="{00000000-0008-0000-0F00-0000B1010000}"/>
            </a:ext>
          </a:extLst>
        </xdr:cNvPr>
        <xdr:cNvSpPr txBox="1"/>
      </xdr:nvSpPr>
      <xdr:spPr>
        <a:xfrm>
          <a:off x="22199600" y="639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57761</xdr:rowOff>
    </xdr:from>
    <xdr:to>
      <xdr:col>112</xdr:col>
      <xdr:colOff>38100</xdr:colOff>
      <xdr:row>38</xdr:row>
      <xdr:rowOff>159361</xdr:rowOff>
    </xdr:to>
    <xdr:sp macro="" textlink="">
      <xdr:nvSpPr>
        <xdr:cNvPr id="434" name="楕円 433">
          <a:extLst>
            <a:ext uri="{FF2B5EF4-FFF2-40B4-BE49-F238E27FC236}">
              <a16:creationId xmlns:a16="http://schemas.microsoft.com/office/drawing/2014/main" xmlns="" id="{00000000-0008-0000-0F00-0000B2010000}"/>
            </a:ext>
          </a:extLst>
        </xdr:cNvPr>
        <xdr:cNvSpPr/>
      </xdr:nvSpPr>
      <xdr:spPr>
        <a:xfrm>
          <a:off x="21272500" y="65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76529</xdr:rowOff>
    </xdr:from>
    <xdr:to>
      <xdr:col>116</xdr:col>
      <xdr:colOff>63500</xdr:colOff>
      <xdr:row>38</xdr:row>
      <xdr:rowOff>108561</xdr:rowOff>
    </xdr:to>
    <xdr:cxnSp macro="">
      <xdr:nvCxnSpPr>
        <xdr:cNvPr id="435" name="直線コネクタ 434">
          <a:extLst>
            <a:ext uri="{FF2B5EF4-FFF2-40B4-BE49-F238E27FC236}">
              <a16:creationId xmlns:a16="http://schemas.microsoft.com/office/drawing/2014/main" xmlns="" id="{00000000-0008-0000-0F00-0000B3010000}"/>
            </a:ext>
          </a:extLst>
        </xdr:cNvPr>
        <xdr:cNvCxnSpPr/>
      </xdr:nvCxnSpPr>
      <xdr:spPr>
        <a:xfrm flipV="1">
          <a:off x="21323300" y="6591629"/>
          <a:ext cx="838200" cy="3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151247</xdr:rowOff>
    </xdr:from>
    <xdr:to>
      <xdr:col>107</xdr:col>
      <xdr:colOff>101600</xdr:colOff>
      <xdr:row>39</xdr:row>
      <xdr:rowOff>81397</xdr:rowOff>
    </xdr:to>
    <xdr:sp macro="" textlink="">
      <xdr:nvSpPr>
        <xdr:cNvPr id="436" name="楕円 435">
          <a:extLst>
            <a:ext uri="{FF2B5EF4-FFF2-40B4-BE49-F238E27FC236}">
              <a16:creationId xmlns:a16="http://schemas.microsoft.com/office/drawing/2014/main" xmlns="" id="{00000000-0008-0000-0F00-0000B4010000}"/>
            </a:ext>
          </a:extLst>
        </xdr:cNvPr>
        <xdr:cNvSpPr/>
      </xdr:nvSpPr>
      <xdr:spPr>
        <a:xfrm>
          <a:off x="20383500" y="66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108561</xdr:rowOff>
    </xdr:from>
    <xdr:to>
      <xdr:col>111</xdr:col>
      <xdr:colOff>177800</xdr:colOff>
      <xdr:row>39</xdr:row>
      <xdr:rowOff>30597</xdr:rowOff>
    </xdr:to>
    <xdr:cxnSp macro="">
      <xdr:nvCxnSpPr>
        <xdr:cNvPr id="437" name="直線コネクタ 436">
          <a:extLst>
            <a:ext uri="{FF2B5EF4-FFF2-40B4-BE49-F238E27FC236}">
              <a16:creationId xmlns:a16="http://schemas.microsoft.com/office/drawing/2014/main" xmlns="" id="{00000000-0008-0000-0F00-0000B5010000}"/>
            </a:ext>
          </a:extLst>
        </xdr:cNvPr>
        <xdr:cNvCxnSpPr/>
      </xdr:nvCxnSpPr>
      <xdr:spPr>
        <a:xfrm flipV="1">
          <a:off x="20434300" y="6623661"/>
          <a:ext cx="889000" cy="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37409</xdr:rowOff>
    </xdr:from>
    <xdr:ext cx="599010" cy="259045"/>
    <xdr:sp macro="" textlink="">
      <xdr:nvSpPr>
        <xdr:cNvPr id="438" name="n_1aveValue【一般廃棄物処理施設】&#10;一人当たり有形固定資産（償却資産）額">
          <a:extLst>
            <a:ext uri="{FF2B5EF4-FFF2-40B4-BE49-F238E27FC236}">
              <a16:creationId xmlns:a16="http://schemas.microsoft.com/office/drawing/2014/main" xmlns="" id="{00000000-0008-0000-0F00-0000B6010000}"/>
            </a:ext>
          </a:extLst>
        </xdr:cNvPr>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84109</xdr:rowOff>
    </xdr:from>
    <xdr:ext cx="599010" cy="259045"/>
    <xdr:sp macro="" textlink="">
      <xdr:nvSpPr>
        <xdr:cNvPr id="439" name="n_2aveValue【一般廃棄物処理施設】&#10;一人当たり有形固定資産（償却資産）額">
          <a:extLst>
            <a:ext uri="{FF2B5EF4-FFF2-40B4-BE49-F238E27FC236}">
              <a16:creationId xmlns:a16="http://schemas.microsoft.com/office/drawing/2014/main" xmlns="" id="{00000000-0008-0000-0F00-0000B7010000}"/>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440" name="n_3aveValue【一般廃棄物処理施設】&#10;一人当たり有形固定資産（償却資産）額">
          <a:extLst>
            <a:ext uri="{FF2B5EF4-FFF2-40B4-BE49-F238E27FC236}">
              <a16:creationId xmlns:a16="http://schemas.microsoft.com/office/drawing/2014/main" xmlns="" id="{00000000-0008-0000-0F00-0000B8010000}"/>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4437</xdr:rowOff>
    </xdr:from>
    <xdr:ext cx="599010" cy="259045"/>
    <xdr:sp macro="" textlink="">
      <xdr:nvSpPr>
        <xdr:cNvPr id="441" name="n_1mainValue【一般廃棄物処理施設】&#10;一人当たり有形固定資産（償却資産）額">
          <a:extLst>
            <a:ext uri="{FF2B5EF4-FFF2-40B4-BE49-F238E27FC236}">
              <a16:creationId xmlns:a16="http://schemas.microsoft.com/office/drawing/2014/main" xmlns="" id="{00000000-0008-0000-0F00-0000B9010000}"/>
            </a:ext>
          </a:extLst>
        </xdr:cNvPr>
        <xdr:cNvSpPr txBox="1"/>
      </xdr:nvSpPr>
      <xdr:spPr>
        <a:xfrm>
          <a:off x="21011095" y="634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97924</xdr:rowOff>
    </xdr:from>
    <xdr:ext cx="599010" cy="259045"/>
    <xdr:sp macro="" textlink="">
      <xdr:nvSpPr>
        <xdr:cNvPr id="442" name="n_2mainValue【一般廃棄物処理施設】&#10;一人当たり有形固定資産（償却資産）額">
          <a:extLst>
            <a:ext uri="{FF2B5EF4-FFF2-40B4-BE49-F238E27FC236}">
              <a16:creationId xmlns:a16="http://schemas.microsoft.com/office/drawing/2014/main" xmlns="" id="{00000000-0008-0000-0F00-0000BA010000}"/>
            </a:ext>
          </a:extLst>
        </xdr:cNvPr>
        <xdr:cNvSpPr txBox="1"/>
      </xdr:nvSpPr>
      <xdr:spPr>
        <a:xfrm>
          <a:off x="20134795" y="644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xmlns="" id="{00000000-0008-0000-0F00-0000B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xmlns="" id="{00000000-0008-0000-0F00-0000B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xmlns="" id="{00000000-0008-0000-0F00-0000B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xmlns="" id="{00000000-0008-0000-0F00-0000C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xmlns="" id="{00000000-0008-0000-0F00-0000C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xmlns="" id="{00000000-0008-0000-0F00-0000C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xmlns="" id="{00000000-0008-0000-0F00-0000C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a16="http://schemas.microsoft.com/office/drawing/2014/main" xmlns="" id="{00000000-0008-0000-0F00-0000C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a16="http://schemas.microsoft.com/office/drawing/2014/main" xmlns="" id="{00000000-0008-0000-0F00-0000C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2" name="テキスト ボックス 461">
          <a:extLst>
            <a:ext uri="{FF2B5EF4-FFF2-40B4-BE49-F238E27FC236}">
              <a16:creationId xmlns:a16="http://schemas.microsoft.com/office/drawing/2014/main" xmlns="" id="{00000000-0008-0000-0F00-0000C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xmlns="" id="{00000000-0008-0000-0F00-0000D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a:extLst>
            <a:ext uri="{FF2B5EF4-FFF2-40B4-BE49-F238E27FC236}">
              <a16:creationId xmlns:a16="http://schemas.microsoft.com/office/drawing/2014/main" xmlns="" id="{00000000-0008-0000-0F00-0000D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66" name="直線コネクタ 465">
          <a:extLst>
            <a:ext uri="{FF2B5EF4-FFF2-40B4-BE49-F238E27FC236}">
              <a16:creationId xmlns:a16="http://schemas.microsoft.com/office/drawing/2014/main" xmlns="" id="{00000000-0008-0000-0F00-0000D2010000}"/>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67" name="【保健センター・保健所】&#10;有形固定資産減価償却率最小値テキスト">
          <a:extLst>
            <a:ext uri="{FF2B5EF4-FFF2-40B4-BE49-F238E27FC236}">
              <a16:creationId xmlns:a16="http://schemas.microsoft.com/office/drawing/2014/main" xmlns="" id="{00000000-0008-0000-0F00-0000D3010000}"/>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68" name="直線コネクタ 467">
          <a:extLst>
            <a:ext uri="{FF2B5EF4-FFF2-40B4-BE49-F238E27FC236}">
              <a16:creationId xmlns:a16="http://schemas.microsoft.com/office/drawing/2014/main" xmlns="" id="{00000000-0008-0000-0F00-0000D4010000}"/>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69" name="【保健センター・保健所】&#10;有形固定資産減価償却率最大値テキスト">
          <a:extLst>
            <a:ext uri="{FF2B5EF4-FFF2-40B4-BE49-F238E27FC236}">
              <a16:creationId xmlns:a16="http://schemas.microsoft.com/office/drawing/2014/main" xmlns="" id="{00000000-0008-0000-0F00-0000D501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70" name="直線コネクタ 469">
          <a:extLst>
            <a:ext uri="{FF2B5EF4-FFF2-40B4-BE49-F238E27FC236}">
              <a16:creationId xmlns:a16="http://schemas.microsoft.com/office/drawing/2014/main" xmlns="" id="{00000000-0008-0000-0F00-0000D601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71" name="【保健センター・保健所】&#10;有形固定資産減価償却率平均値テキスト">
          <a:extLst>
            <a:ext uri="{FF2B5EF4-FFF2-40B4-BE49-F238E27FC236}">
              <a16:creationId xmlns:a16="http://schemas.microsoft.com/office/drawing/2014/main" xmlns="" id="{00000000-0008-0000-0F00-0000D7010000}"/>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72" name="フローチャート: 判断 471">
          <a:extLst>
            <a:ext uri="{FF2B5EF4-FFF2-40B4-BE49-F238E27FC236}">
              <a16:creationId xmlns:a16="http://schemas.microsoft.com/office/drawing/2014/main" xmlns="" id="{00000000-0008-0000-0F00-0000D8010000}"/>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73" name="フローチャート: 判断 472">
          <a:extLst>
            <a:ext uri="{FF2B5EF4-FFF2-40B4-BE49-F238E27FC236}">
              <a16:creationId xmlns:a16="http://schemas.microsoft.com/office/drawing/2014/main" xmlns="" id="{00000000-0008-0000-0F00-0000D9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74" name="フローチャート: 判断 473">
          <a:extLst>
            <a:ext uri="{FF2B5EF4-FFF2-40B4-BE49-F238E27FC236}">
              <a16:creationId xmlns:a16="http://schemas.microsoft.com/office/drawing/2014/main" xmlns="" id="{00000000-0008-0000-0F00-0000DA01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5" name="フローチャート: 判断 474">
          <a:extLst>
            <a:ext uri="{FF2B5EF4-FFF2-40B4-BE49-F238E27FC236}">
              <a16:creationId xmlns:a16="http://schemas.microsoft.com/office/drawing/2014/main" xmlns="" id="{00000000-0008-0000-0F00-0000DB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xmlns="" id="{00000000-0008-0000-0F00-0000D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00000000-0008-0000-0F00-0000D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F00-0000D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F00-0000D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F00-0000E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81" name="楕円 480">
          <a:extLst>
            <a:ext uri="{FF2B5EF4-FFF2-40B4-BE49-F238E27FC236}">
              <a16:creationId xmlns:a16="http://schemas.microsoft.com/office/drawing/2014/main" xmlns="" id="{00000000-0008-0000-0F00-0000E1010000}"/>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482" name="【保健センター・保健所】&#10;有形固定資産減価償却率該当値テキスト">
          <a:extLst>
            <a:ext uri="{FF2B5EF4-FFF2-40B4-BE49-F238E27FC236}">
              <a16:creationId xmlns:a16="http://schemas.microsoft.com/office/drawing/2014/main" xmlns="" id="{00000000-0008-0000-0F00-0000E2010000}"/>
            </a:ext>
          </a:extLst>
        </xdr:cNvPr>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483" name="楕円 482">
          <a:extLst>
            <a:ext uri="{FF2B5EF4-FFF2-40B4-BE49-F238E27FC236}">
              <a16:creationId xmlns:a16="http://schemas.microsoft.com/office/drawing/2014/main" xmlns="" id="{00000000-0008-0000-0F00-0000E3010000}"/>
            </a:ext>
          </a:extLst>
        </xdr:cNvPr>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144780</xdr:rowOff>
    </xdr:to>
    <xdr:cxnSp macro="">
      <xdr:nvCxnSpPr>
        <xdr:cNvPr id="484" name="直線コネクタ 483">
          <a:extLst>
            <a:ext uri="{FF2B5EF4-FFF2-40B4-BE49-F238E27FC236}">
              <a16:creationId xmlns:a16="http://schemas.microsoft.com/office/drawing/2014/main" xmlns="" id="{00000000-0008-0000-0F00-0000E4010000}"/>
            </a:ext>
          </a:extLst>
        </xdr:cNvPr>
        <xdr:cNvCxnSpPr/>
      </xdr:nvCxnSpPr>
      <xdr:spPr>
        <a:xfrm flipV="1">
          <a:off x="15481300" y="10218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133985</xdr:rowOff>
    </xdr:from>
    <xdr:to>
      <xdr:col>76</xdr:col>
      <xdr:colOff>165100</xdr:colOff>
      <xdr:row>60</xdr:row>
      <xdr:rowOff>64135</xdr:rowOff>
    </xdr:to>
    <xdr:sp macro="" textlink="">
      <xdr:nvSpPr>
        <xdr:cNvPr id="485" name="楕円 484">
          <a:extLst>
            <a:ext uri="{FF2B5EF4-FFF2-40B4-BE49-F238E27FC236}">
              <a16:creationId xmlns:a16="http://schemas.microsoft.com/office/drawing/2014/main" xmlns="" id="{00000000-0008-0000-0F00-0000E5010000}"/>
            </a:ext>
          </a:extLst>
        </xdr:cNvPr>
        <xdr:cNvSpPr/>
      </xdr:nvSpPr>
      <xdr:spPr>
        <a:xfrm>
          <a:off x="14541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13335</xdr:rowOff>
    </xdr:to>
    <xdr:cxnSp macro="">
      <xdr:nvCxnSpPr>
        <xdr:cNvPr id="486" name="直線コネクタ 485">
          <a:extLst>
            <a:ext uri="{FF2B5EF4-FFF2-40B4-BE49-F238E27FC236}">
              <a16:creationId xmlns:a16="http://schemas.microsoft.com/office/drawing/2014/main" xmlns="" id="{00000000-0008-0000-0F00-0000E6010000}"/>
            </a:ext>
          </a:extLst>
        </xdr:cNvPr>
        <xdr:cNvCxnSpPr/>
      </xdr:nvCxnSpPr>
      <xdr:spPr>
        <a:xfrm flipV="1">
          <a:off x="14592300" y="102603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87" name="n_1aveValue【保健センター・保健所】&#10;有形固定資産減価償却率">
          <a:extLst>
            <a:ext uri="{FF2B5EF4-FFF2-40B4-BE49-F238E27FC236}">
              <a16:creationId xmlns:a16="http://schemas.microsoft.com/office/drawing/2014/main" xmlns="" id="{00000000-0008-0000-0F00-0000E701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88" name="n_2aveValue【保健センター・保健所】&#10;有形固定資産減価償却率">
          <a:extLst>
            <a:ext uri="{FF2B5EF4-FFF2-40B4-BE49-F238E27FC236}">
              <a16:creationId xmlns:a16="http://schemas.microsoft.com/office/drawing/2014/main" xmlns="" id="{00000000-0008-0000-0F00-0000E8010000}"/>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89" name="n_3aveValue【保健センター・保健所】&#10;有形固定資産減価償却率">
          <a:extLst>
            <a:ext uri="{FF2B5EF4-FFF2-40B4-BE49-F238E27FC236}">
              <a16:creationId xmlns:a16="http://schemas.microsoft.com/office/drawing/2014/main" xmlns="" id="{00000000-0008-0000-0F00-0000E901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40657</xdr:rowOff>
    </xdr:from>
    <xdr:ext cx="405111" cy="259045"/>
    <xdr:sp macro="" textlink="">
      <xdr:nvSpPr>
        <xdr:cNvPr id="490" name="n_1mainValue【保健センター・保健所】&#10;有形固定資産減価償却率">
          <a:extLst>
            <a:ext uri="{FF2B5EF4-FFF2-40B4-BE49-F238E27FC236}">
              <a16:creationId xmlns:a16="http://schemas.microsoft.com/office/drawing/2014/main" xmlns="" id="{00000000-0008-0000-0F00-0000EA010000}"/>
            </a:ext>
          </a:extLst>
        </xdr:cNvPr>
        <xdr:cNvSpPr txBox="1"/>
      </xdr:nvSpPr>
      <xdr:spPr>
        <a:xfrm>
          <a:off x="15266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55262</xdr:rowOff>
    </xdr:from>
    <xdr:ext cx="405111" cy="259045"/>
    <xdr:sp macro="" textlink="">
      <xdr:nvSpPr>
        <xdr:cNvPr id="491" name="n_2mainValue【保健センター・保健所】&#10;有形固定資産減価償却率">
          <a:extLst>
            <a:ext uri="{FF2B5EF4-FFF2-40B4-BE49-F238E27FC236}">
              <a16:creationId xmlns:a16="http://schemas.microsoft.com/office/drawing/2014/main" xmlns="" id="{00000000-0008-0000-0F00-0000EB010000}"/>
            </a:ext>
          </a:extLst>
        </xdr:cNvPr>
        <xdr:cNvSpPr txBox="1"/>
      </xdr:nvSpPr>
      <xdr:spPr>
        <a:xfrm>
          <a:off x="14389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xmlns="" id="{00000000-0008-0000-0F00-0000E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xmlns="" id="{00000000-0008-0000-0F00-0000E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xmlns="" id="{00000000-0008-0000-0F00-0000E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xmlns="" id="{00000000-0008-0000-0F00-0000F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xmlns="" id="{00000000-0008-0000-0F00-0000F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xmlns="" id="{00000000-0008-0000-0F00-0000F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a:extLst>
            <a:ext uri="{FF2B5EF4-FFF2-40B4-BE49-F238E27FC236}">
              <a16:creationId xmlns:a16="http://schemas.microsoft.com/office/drawing/2014/main" xmlns="" id="{00000000-0008-0000-0F00-0000F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a:extLst>
            <a:ext uri="{FF2B5EF4-FFF2-40B4-BE49-F238E27FC236}">
              <a16:creationId xmlns:a16="http://schemas.microsoft.com/office/drawing/2014/main" xmlns="" id="{00000000-0008-0000-0F00-0000F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a:extLst>
            <a:ext uri="{FF2B5EF4-FFF2-40B4-BE49-F238E27FC236}">
              <a16:creationId xmlns:a16="http://schemas.microsoft.com/office/drawing/2014/main" xmlns="" id="{00000000-0008-0000-0F00-0000F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a:extLst>
            <a:ext uri="{FF2B5EF4-FFF2-40B4-BE49-F238E27FC236}">
              <a16:creationId xmlns:a16="http://schemas.microsoft.com/office/drawing/2014/main" xmlns="" id="{00000000-0008-0000-0F00-0000F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a:extLst>
            <a:ext uri="{FF2B5EF4-FFF2-40B4-BE49-F238E27FC236}">
              <a16:creationId xmlns:a16="http://schemas.microsoft.com/office/drawing/2014/main" xmlns="" id="{00000000-0008-0000-0F00-0000F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a:extLst>
            <a:ext uri="{FF2B5EF4-FFF2-40B4-BE49-F238E27FC236}">
              <a16:creationId xmlns:a16="http://schemas.microsoft.com/office/drawing/2014/main" xmlns="" id="{00000000-0008-0000-0F00-0000F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a:extLst>
            <a:ext uri="{FF2B5EF4-FFF2-40B4-BE49-F238E27FC236}">
              <a16:creationId xmlns:a16="http://schemas.microsoft.com/office/drawing/2014/main" xmlns="" id="{00000000-0008-0000-0F00-0000F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xmlns="" id="{00000000-0008-0000-0F00-00000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xmlns="" id="{00000000-0008-0000-0F00-00000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a:extLst>
            <a:ext uri="{FF2B5EF4-FFF2-40B4-BE49-F238E27FC236}">
              <a16:creationId xmlns:a16="http://schemas.microsoft.com/office/drawing/2014/main" xmlns="" id="{00000000-0008-0000-0F00-00000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15" name="直線コネクタ 514">
          <a:extLst>
            <a:ext uri="{FF2B5EF4-FFF2-40B4-BE49-F238E27FC236}">
              <a16:creationId xmlns:a16="http://schemas.microsoft.com/office/drawing/2014/main" xmlns="" id="{00000000-0008-0000-0F00-000003020000}"/>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516" name="【保健センター・保健所】&#10;一人当たり面積最小値テキスト">
          <a:extLst>
            <a:ext uri="{FF2B5EF4-FFF2-40B4-BE49-F238E27FC236}">
              <a16:creationId xmlns:a16="http://schemas.microsoft.com/office/drawing/2014/main" xmlns="" id="{00000000-0008-0000-0F00-000004020000}"/>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517" name="直線コネクタ 516">
          <a:extLst>
            <a:ext uri="{FF2B5EF4-FFF2-40B4-BE49-F238E27FC236}">
              <a16:creationId xmlns:a16="http://schemas.microsoft.com/office/drawing/2014/main" xmlns="" id="{00000000-0008-0000-0F00-000005020000}"/>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18" name="【保健センター・保健所】&#10;一人当たり面積最大値テキスト">
          <a:extLst>
            <a:ext uri="{FF2B5EF4-FFF2-40B4-BE49-F238E27FC236}">
              <a16:creationId xmlns:a16="http://schemas.microsoft.com/office/drawing/2014/main" xmlns="" id="{00000000-0008-0000-0F00-00000602000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19" name="直線コネクタ 518">
          <a:extLst>
            <a:ext uri="{FF2B5EF4-FFF2-40B4-BE49-F238E27FC236}">
              <a16:creationId xmlns:a16="http://schemas.microsoft.com/office/drawing/2014/main" xmlns="" id="{00000000-0008-0000-0F00-000007020000}"/>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520" name="【保健センター・保健所】&#10;一人当たり面積平均値テキスト">
          <a:extLst>
            <a:ext uri="{FF2B5EF4-FFF2-40B4-BE49-F238E27FC236}">
              <a16:creationId xmlns:a16="http://schemas.microsoft.com/office/drawing/2014/main" xmlns="" id="{00000000-0008-0000-0F00-000008020000}"/>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521" name="フローチャート: 判断 520">
          <a:extLst>
            <a:ext uri="{FF2B5EF4-FFF2-40B4-BE49-F238E27FC236}">
              <a16:creationId xmlns:a16="http://schemas.microsoft.com/office/drawing/2014/main" xmlns="" id="{00000000-0008-0000-0F00-00000902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22" name="フローチャート: 判断 521">
          <a:extLst>
            <a:ext uri="{FF2B5EF4-FFF2-40B4-BE49-F238E27FC236}">
              <a16:creationId xmlns:a16="http://schemas.microsoft.com/office/drawing/2014/main" xmlns="" id="{00000000-0008-0000-0F00-00000A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23" name="フローチャート: 判断 522">
          <a:extLst>
            <a:ext uri="{FF2B5EF4-FFF2-40B4-BE49-F238E27FC236}">
              <a16:creationId xmlns:a16="http://schemas.microsoft.com/office/drawing/2014/main" xmlns="" id="{00000000-0008-0000-0F00-00000B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524" name="フローチャート: 判断 523">
          <a:extLst>
            <a:ext uri="{FF2B5EF4-FFF2-40B4-BE49-F238E27FC236}">
              <a16:creationId xmlns:a16="http://schemas.microsoft.com/office/drawing/2014/main" xmlns="" id="{00000000-0008-0000-0F00-00000C020000}"/>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00000000-0008-0000-0F00-00000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00000000-0008-0000-0F00-00000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xmlns="" id="{00000000-0008-0000-0F00-00000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00000000-0008-0000-0F00-00001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57785</xdr:rowOff>
    </xdr:from>
    <xdr:to>
      <xdr:col>116</xdr:col>
      <xdr:colOff>114300</xdr:colOff>
      <xdr:row>62</xdr:row>
      <xdr:rowOff>159385</xdr:rowOff>
    </xdr:to>
    <xdr:sp macro="" textlink="">
      <xdr:nvSpPr>
        <xdr:cNvPr id="530" name="楕円 529">
          <a:extLst>
            <a:ext uri="{FF2B5EF4-FFF2-40B4-BE49-F238E27FC236}">
              <a16:creationId xmlns:a16="http://schemas.microsoft.com/office/drawing/2014/main" xmlns="" id="{00000000-0008-0000-0F00-000012020000}"/>
            </a:ext>
          </a:extLst>
        </xdr:cNvPr>
        <xdr:cNvSpPr/>
      </xdr:nvSpPr>
      <xdr:spPr>
        <a:xfrm>
          <a:off x="22110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36212</xdr:rowOff>
    </xdr:from>
    <xdr:ext cx="469744" cy="259045"/>
    <xdr:sp macro="" textlink="">
      <xdr:nvSpPr>
        <xdr:cNvPr id="531" name="【保健センター・保健所】&#10;一人当たり面積該当値テキスト">
          <a:extLst>
            <a:ext uri="{FF2B5EF4-FFF2-40B4-BE49-F238E27FC236}">
              <a16:creationId xmlns:a16="http://schemas.microsoft.com/office/drawing/2014/main" xmlns="" id="{00000000-0008-0000-0F00-000013020000}"/>
            </a:ext>
          </a:extLst>
        </xdr:cNvPr>
        <xdr:cNvSpPr txBox="1"/>
      </xdr:nvSpPr>
      <xdr:spPr>
        <a:xfrm>
          <a:off x="22199600"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61595</xdr:rowOff>
    </xdr:from>
    <xdr:to>
      <xdr:col>112</xdr:col>
      <xdr:colOff>38100</xdr:colOff>
      <xdr:row>62</xdr:row>
      <xdr:rowOff>163195</xdr:rowOff>
    </xdr:to>
    <xdr:sp macro="" textlink="">
      <xdr:nvSpPr>
        <xdr:cNvPr id="532" name="楕円 531">
          <a:extLst>
            <a:ext uri="{FF2B5EF4-FFF2-40B4-BE49-F238E27FC236}">
              <a16:creationId xmlns:a16="http://schemas.microsoft.com/office/drawing/2014/main" xmlns="" id="{00000000-0008-0000-0F00-000014020000}"/>
            </a:ext>
          </a:extLst>
        </xdr:cNvPr>
        <xdr:cNvSpPr/>
      </xdr:nvSpPr>
      <xdr:spPr>
        <a:xfrm>
          <a:off x="21272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108585</xdr:rowOff>
    </xdr:from>
    <xdr:to>
      <xdr:col>116</xdr:col>
      <xdr:colOff>63500</xdr:colOff>
      <xdr:row>62</xdr:row>
      <xdr:rowOff>112395</xdr:rowOff>
    </xdr:to>
    <xdr:cxnSp macro="">
      <xdr:nvCxnSpPr>
        <xdr:cNvPr id="533" name="直線コネクタ 532">
          <a:extLst>
            <a:ext uri="{FF2B5EF4-FFF2-40B4-BE49-F238E27FC236}">
              <a16:creationId xmlns:a16="http://schemas.microsoft.com/office/drawing/2014/main" xmlns="" id="{00000000-0008-0000-0F00-000015020000}"/>
            </a:ext>
          </a:extLst>
        </xdr:cNvPr>
        <xdr:cNvCxnSpPr/>
      </xdr:nvCxnSpPr>
      <xdr:spPr>
        <a:xfrm flipV="1">
          <a:off x="21323300" y="107384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65405</xdr:rowOff>
    </xdr:from>
    <xdr:to>
      <xdr:col>107</xdr:col>
      <xdr:colOff>101600</xdr:colOff>
      <xdr:row>62</xdr:row>
      <xdr:rowOff>167005</xdr:rowOff>
    </xdr:to>
    <xdr:sp macro="" textlink="">
      <xdr:nvSpPr>
        <xdr:cNvPr id="534" name="楕円 533">
          <a:extLst>
            <a:ext uri="{FF2B5EF4-FFF2-40B4-BE49-F238E27FC236}">
              <a16:creationId xmlns:a16="http://schemas.microsoft.com/office/drawing/2014/main" xmlns="" id="{00000000-0008-0000-0F00-000016020000}"/>
            </a:ext>
          </a:extLst>
        </xdr:cNvPr>
        <xdr:cNvSpPr/>
      </xdr:nvSpPr>
      <xdr:spPr>
        <a:xfrm>
          <a:off x="20383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112395</xdr:rowOff>
    </xdr:from>
    <xdr:to>
      <xdr:col>111</xdr:col>
      <xdr:colOff>177800</xdr:colOff>
      <xdr:row>62</xdr:row>
      <xdr:rowOff>116205</xdr:rowOff>
    </xdr:to>
    <xdr:cxnSp macro="">
      <xdr:nvCxnSpPr>
        <xdr:cNvPr id="535" name="直線コネクタ 534">
          <a:extLst>
            <a:ext uri="{FF2B5EF4-FFF2-40B4-BE49-F238E27FC236}">
              <a16:creationId xmlns:a16="http://schemas.microsoft.com/office/drawing/2014/main" xmlns="" id="{00000000-0008-0000-0F00-000017020000}"/>
            </a:ext>
          </a:extLst>
        </xdr:cNvPr>
        <xdr:cNvCxnSpPr/>
      </xdr:nvCxnSpPr>
      <xdr:spPr>
        <a:xfrm flipV="1">
          <a:off x="20434300" y="1074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36" name="n_1aveValue【保健センター・保健所】&#10;一人当たり面積">
          <a:extLst>
            <a:ext uri="{FF2B5EF4-FFF2-40B4-BE49-F238E27FC236}">
              <a16:creationId xmlns:a16="http://schemas.microsoft.com/office/drawing/2014/main" xmlns="" id="{00000000-0008-0000-0F00-00001802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37" name="n_2aveValue【保健センター・保健所】&#10;一人当たり面積">
          <a:extLst>
            <a:ext uri="{FF2B5EF4-FFF2-40B4-BE49-F238E27FC236}">
              <a16:creationId xmlns:a16="http://schemas.microsoft.com/office/drawing/2014/main" xmlns="" id="{00000000-0008-0000-0F00-000019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538" name="n_3aveValue【保健センター・保健所】&#10;一人当たり面積">
          <a:extLst>
            <a:ext uri="{FF2B5EF4-FFF2-40B4-BE49-F238E27FC236}">
              <a16:creationId xmlns:a16="http://schemas.microsoft.com/office/drawing/2014/main" xmlns="" id="{00000000-0008-0000-0F00-00001A020000}"/>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154322</xdr:rowOff>
    </xdr:from>
    <xdr:ext cx="469744" cy="259045"/>
    <xdr:sp macro="" textlink="">
      <xdr:nvSpPr>
        <xdr:cNvPr id="539" name="n_1mainValue【保健センター・保健所】&#10;一人当たり面積">
          <a:extLst>
            <a:ext uri="{FF2B5EF4-FFF2-40B4-BE49-F238E27FC236}">
              <a16:creationId xmlns:a16="http://schemas.microsoft.com/office/drawing/2014/main" xmlns="" id="{00000000-0008-0000-0F00-00001B020000}"/>
            </a:ext>
          </a:extLst>
        </xdr:cNvPr>
        <xdr:cNvSpPr txBox="1"/>
      </xdr:nvSpPr>
      <xdr:spPr>
        <a:xfrm>
          <a:off x="210757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158132</xdr:rowOff>
    </xdr:from>
    <xdr:ext cx="469744" cy="259045"/>
    <xdr:sp macro="" textlink="">
      <xdr:nvSpPr>
        <xdr:cNvPr id="540" name="n_2mainValue【保健センター・保健所】&#10;一人当たり面積">
          <a:extLst>
            <a:ext uri="{FF2B5EF4-FFF2-40B4-BE49-F238E27FC236}">
              <a16:creationId xmlns:a16="http://schemas.microsoft.com/office/drawing/2014/main" xmlns="" id="{00000000-0008-0000-0F00-00001C020000}"/>
            </a:ext>
          </a:extLst>
        </xdr:cNvPr>
        <xdr:cNvSpPr txBox="1"/>
      </xdr:nvSpPr>
      <xdr:spPr>
        <a:xfrm>
          <a:off x="20199427"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xmlns="" id="{00000000-0008-0000-0F00-00001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xmlns="" id="{00000000-0008-0000-0F00-00001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xmlns="" id="{00000000-0008-0000-0F00-00001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xmlns="" id="{00000000-0008-0000-0F00-00002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a:extLst>
            <a:ext uri="{FF2B5EF4-FFF2-40B4-BE49-F238E27FC236}">
              <a16:creationId xmlns:a16="http://schemas.microsoft.com/office/drawing/2014/main" xmlns="" id="{00000000-0008-0000-0F00-00002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a:extLst>
            <a:ext uri="{FF2B5EF4-FFF2-40B4-BE49-F238E27FC236}">
              <a16:creationId xmlns:a16="http://schemas.microsoft.com/office/drawing/2014/main" xmlns="" id="{00000000-0008-0000-0F00-00002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a:extLst>
            <a:ext uri="{FF2B5EF4-FFF2-40B4-BE49-F238E27FC236}">
              <a16:creationId xmlns:a16="http://schemas.microsoft.com/office/drawing/2014/main" xmlns="" id="{00000000-0008-0000-0F00-00002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a:extLst>
            <a:ext uri="{FF2B5EF4-FFF2-40B4-BE49-F238E27FC236}">
              <a16:creationId xmlns:a16="http://schemas.microsoft.com/office/drawing/2014/main" xmlns="" id="{00000000-0008-0000-0F00-00002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a:extLst>
            <a:ext uri="{FF2B5EF4-FFF2-40B4-BE49-F238E27FC236}">
              <a16:creationId xmlns:a16="http://schemas.microsoft.com/office/drawing/2014/main" xmlns="" id="{00000000-0008-0000-0F00-00002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a:extLst>
            <a:ext uri="{FF2B5EF4-FFF2-40B4-BE49-F238E27FC236}">
              <a16:creationId xmlns:a16="http://schemas.microsoft.com/office/drawing/2014/main" xmlns="" id="{00000000-0008-0000-0F00-00002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a:extLst>
            <a:ext uri="{FF2B5EF4-FFF2-40B4-BE49-F238E27FC236}">
              <a16:creationId xmlns:a16="http://schemas.microsoft.com/office/drawing/2014/main" xmlns="" id="{00000000-0008-0000-0F00-00002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a:extLst>
            <a:ext uri="{FF2B5EF4-FFF2-40B4-BE49-F238E27FC236}">
              <a16:creationId xmlns:a16="http://schemas.microsoft.com/office/drawing/2014/main" xmlns="" id="{00000000-0008-0000-0F00-00002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a:extLst>
            <a:ext uri="{FF2B5EF4-FFF2-40B4-BE49-F238E27FC236}">
              <a16:creationId xmlns:a16="http://schemas.microsoft.com/office/drawing/2014/main" xmlns="" id="{00000000-0008-0000-0F00-00002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a:extLst>
            <a:ext uri="{FF2B5EF4-FFF2-40B4-BE49-F238E27FC236}">
              <a16:creationId xmlns:a16="http://schemas.microsoft.com/office/drawing/2014/main" xmlns="" id="{00000000-0008-0000-0F00-00002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a:extLst>
            <a:ext uri="{FF2B5EF4-FFF2-40B4-BE49-F238E27FC236}">
              <a16:creationId xmlns:a16="http://schemas.microsoft.com/office/drawing/2014/main" xmlns="" id="{00000000-0008-0000-0F00-00002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a:extLst>
            <a:ext uri="{FF2B5EF4-FFF2-40B4-BE49-F238E27FC236}">
              <a16:creationId xmlns:a16="http://schemas.microsoft.com/office/drawing/2014/main" xmlns="" id="{00000000-0008-0000-0F00-00003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a:extLst>
            <a:ext uri="{FF2B5EF4-FFF2-40B4-BE49-F238E27FC236}">
              <a16:creationId xmlns:a16="http://schemas.microsoft.com/office/drawing/2014/main" xmlns="" id="{00000000-0008-0000-0F00-00003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a:extLst>
            <a:ext uri="{FF2B5EF4-FFF2-40B4-BE49-F238E27FC236}">
              <a16:creationId xmlns:a16="http://schemas.microsoft.com/office/drawing/2014/main" xmlns="" id="{00000000-0008-0000-0F00-00003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xmlns="" id="{00000000-0008-0000-0F00-00003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xmlns="" id="{00000000-0008-0000-0F00-00003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a:extLst>
            <a:ext uri="{FF2B5EF4-FFF2-40B4-BE49-F238E27FC236}">
              <a16:creationId xmlns:a16="http://schemas.microsoft.com/office/drawing/2014/main" xmlns="" id="{00000000-0008-0000-0F00-00003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66" name="直線コネクタ 565">
          <a:extLst>
            <a:ext uri="{FF2B5EF4-FFF2-40B4-BE49-F238E27FC236}">
              <a16:creationId xmlns:a16="http://schemas.microsoft.com/office/drawing/2014/main" xmlns="" id="{00000000-0008-0000-0F00-00003602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67" name="【消防施設】&#10;有形固定資産減価償却率最小値テキスト">
          <a:extLst>
            <a:ext uri="{FF2B5EF4-FFF2-40B4-BE49-F238E27FC236}">
              <a16:creationId xmlns:a16="http://schemas.microsoft.com/office/drawing/2014/main" xmlns="" id="{00000000-0008-0000-0F00-00003702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68" name="直線コネクタ 567">
          <a:extLst>
            <a:ext uri="{FF2B5EF4-FFF2-40B4-BE49-F238E27FC236}">
              <a16:creationId xmlns:a16="http://schemas.microsoft.com/office/drawing/2014/main" xmlns="" id="{00000000-0008-0000-0F00-000038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消防施設】&#10;有形固定資産減価償却率最大値テキスト">
          <a:extLst>
            <a:ext uri="{FF2B5EF4-FFF2-40B4-BE49-F238E27FC236}">
              <a16:creationId xmlns:a16="http://schemas.microsoft.com/office/drawing/2014/main" xmlns="" id="{00000000-0008-0000-0F00-00003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a:extLst>
            <a:ext uri="{FF2B5EF4-FFF2-40B4-BE49-F238E27FC236}">
              <a16:creationId xmlns:a16="http://schemas.microsoft.com/office/drawing/2014/main" xmlns="" id="{00000000-0008-0000-0F00-00003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71" name="【消防施設】&#10;有形固定資産減価償却率平均値テキスト">
          <a:extLst>
            <a:ext uri="{FF2B5EF4-FFF2-40B4-BE49-F238E27FC236}">
              <a16:creationId xmlns:a16="http://schemas.microsoft.com/office/drawing/2014/main" xmlns="" id="{00000000-0008-0000-0F00-00003B020000}"/>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2" name="フローチャート: 判断 571">
          <a:extLst>
            <a:ext uri="{FF2B5EF4-FFF2-40B4-BE49-F238E27FC236}">
              <a16:creationId xmlns:a16="http://schemas.microsoft.com/office/drawing/2014/main" xmlns="" id="{00000000-0008-0000-0F00-00003C02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73" name="フローチャート: 判断 572">
          <a:extLst>
            <a:ext uri="{FF2B5EF4-FFF2-40B4-BE49-F238E27FC236}">
              <a16:creationId xmlns:a16="http://schemas.microsoft.com/office/drawing/2014/main" xmlns="" id="{00000000-0008-0000-0F00-00003D02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74" name="フローチャート: 判断 573">
          <a:extLst>
            <a:ext uri="{FF2B5EF4-FFF2-40B4-BE49-F238E27FC236}">
              <a16:creationId xmlns:a16="http://schemas.microsoft.com/office/drawing/2014/main" xmlns="" id="{00000000-0008-0000-0F00-00003E02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75" name="フローチャート: 判断 574">
          <a:extLst>
            <a:ext uri="{FF2B5EF4-FFF2-40B4-BE49-F238E27FC236}">
              <a16:creationId xmlns:a16="http://schemas.microsoft.com/office/drawing/2014/main" xmlns="" id="{00000000-0008-0000-0F00-00003F02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xmlns="" id="{00000000-0008-0000-0F00-00004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xmlns="" id="{00000000-0008-0000-0F00-00004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xmlns="" id="{00000000-0008-0000-0F00-00004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81" name="楕円 580">
          <a:extLst>
            <a:ext uri="{FF2B5EF4-FFF2-40B4-BE49-F238E27FC236}">
              <a16:creationId xmlns:a16="http://schemas.microsoft.com/office/drawing/2014/main" xmlns="" id="{00000000-0008-0000-0F00-000045020000}"/>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582" name="【消防施設】&#10;有形固定資産減価償却率該当値テキスト">
          <a:extLst>
            <a:ext uri="{FF2B5EF4-FFF2-40B4-BE49-F238E27FC236}">
              <a16:creationId xmlns:a16="http://schemas.microsoft.com/office/drawing/2014/main" xmlns="" id="{00000000-0008-0000-0F00-000046020000}"/>
            </a:ext>
          </a:extLst>
        </xdr:cNvPr>
        <xdr:cNvSpPr txBox="1"/>
      </xdr:nvSpPr>
      <xdr:spPr>
        <a:xfrm>
          <a:off x="16357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160382</xdr:rowOff>
    </xdr:from>
    <xdr:to>
      <xdr:col>81</xdr:col>
      <xdr:colOff>101600</xdr:colOff>
      <xdr:row>82</xdr:row>
      <xdr:rowOff>90532</xdr:rowOff>
    </xdr:to>
    <xdr:sp macro="" textlink="">
      <xdr:nvSpPr>
        <xdr:cNvPr id="583" name="楕円 582">
          <a:extLst>
            <a:ext uri="{FF2B5EF4-FFF2-40B4-BE49-F238E27FC236}">
              <a16:creationId xmlns:a16="http://schemas.microsoft.com/office/drawing/2014/main" xmlns="" id="{00000000-0008-0000-0F00-000047020000}"/>
            </a:ext>
          </a:extLst>
        </xdr:cNvPr>
        <xdr:cNvSpPr/>
      </xdr:nvSpPr>
      <xdr:spPr>
        <a:xfrm>
          <a:off x="15430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39732</xdr:rowOff>
    </xdr:from>
    <xdr:to>
      <xdr:col>85</xdr:col>
      <xdr:colOff>127000</xdr:colOff>
      <xdr:row>82</xdr:row>
      <xdr:rowOff>60961</xdr:rowOff>
    </xdr:to>
    <xdr:cxnSp macro="">
      <xdr:nvCxnSpPr>
        <xdr:cNvPr id="584" name="直線コネクタ 583">
          <a:extLst>
            <a:ext uri="{FF2B5EF4-FFF2-40B4-BE49-F238E27FC236}">
              <a16:creationId xmlns:a16="http://schemas.microsoft.com/office/drawing/2014/main" xmlns="" id="{00000000-0008-0000-0F00-000048020000}"/>
            </a:ext>
          </a:extLst>
        </xdr:cNvPr>
        <xdr:cNvCxnSpPr/>
      </xdr:nvCxnSpPr>
      <xdr:spPr>
        <a:xfrm>
          <a:off x="15481300" y="1409863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xdr:rowOff>
    </xdr:from>
    <xdr:to>
      <xdr:col>76</xdr:col>
      <xdr:colOff>165100</xdr:colOff>
      <xdr:row>82</xdr:row>
      <xdr:rowOff>108494</xdr:rowOff>
    </xdr:to>
    <xdr:sp macro="" textlink="">
      <xdr:nvSpPr>
        <xdr:cNvPr id="585" name="楕円 584">
          <a:extLst>
            <a:ext uri="{FF2B5EF4-FFF2-40B4-BE49-F238E27FC236}">
              <a16:creationId xmlns:a16="http://schemas.microsoft.com/office/drawing/2014/main" xmlns="" id="{00000000-0008-0000-0F00-000049020000}"/>
            </a:ext>
          </a:extLst>
        </xdr:cNvPr>
        <xdr:cNvSpPr/>
      </xdr:nvSpPr>
      <xdr:spPr>
        <a:xfrm>
          <a:off x="14541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39732</xdr:rowOff>
    </xdr:from>
    <xdr:to>
      <xdr:col>81</xdr:col>
      <xdr:colOff>50800</xdr:colOff>
      <xdr:row>82</xdr:row>
      <xdr:rowOff>57694</xdr:rowOff>
    </xdr:to>
    <xdr:cxnSp macro="">
      <xdr:nvCxnSpPr>
        <xdr:cNvPr id="586" name="直線コネクタ 585">
          <a:extLst>
            <a:ext uri="{FF2B5EF4-FFF2-40B4-BE49-F238E27FC236}">
              <a16:creationId xmlns:a16="http://schemas.microsoft.com/office/drawing/2014/main" xmlns="" id="{00000000-0008-0000-0F00-00004A020000}"/>
            </a:ext>
          </a:extLst>
        </xdr:cNvPr>
        <xdr:cNvCxnSpPr/>
      </xdr:nvCxnSpPr>
      <xdr:spPr>
        <a:xfrm flipV="1">
          <a:off x="14592300" y="1409863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587" name="n_1aveValue【消防施設】&#10;有形固定資産減価償却率">
          <a:extLst>
            <a:ext uri="{FF2B5EF4-FFF2-40B4-BE49-F238E27FC236}">
              <a16:creationId xmlns:a16="http://schemas.microsoft.com/office/drawing/2014/main" xmlns="" id="{00000000-0008-0000-0F00-00004B02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588" name="n_2aveValue【消防施設】&#10;有形固定資産減価償却率">
          <a:extLst>
            <a:ext uri="{FF2B5EF4-FFF2-40B4-BE49-F238E27FC236}">
              <a16:creationId xmlns:a16="http://schemas.microsoft.com/office/drawing/2014/main" xmlns="" id="{00000000-0008-0000-0F00-00004C020000}"/>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589" name="n_3aveValue【消防施設】&#10;有形固定資産減価償却率">
          <a:extLst>
            <a:ext uri="{FF2B5EF4-FFF2-40B4-BE49-F238E27FC236}">
              <a16:creationId xmlns:a16="http://schemas.microsoft.com/office/drawing/2014/main" xmlns="" id="{00000000-0008-0000-0F00-00004D02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81659</xdr:rowOff>
    </xdr:from>
    <xdr:ext cx="405111" cy="259045"/>
    <xdr:sp macro="" textlink="">
      <xdr:nvSpPr>
        <xdr:cNvPr id="590" name="n_1mainValue【消防施設】&#10;有形固定資産減価償却率">
          <a:extLst>
            <a:ext uri="{FF2B5EF4-FFF2-40B4-BE49-F238E27FC236}">
              <a16:creationId xmlns:a16="http://schemas.microsoft.com/office/drawing/2014/main" xmlns="" id="{00000000-0008-0000-0F00-00004E020000}"/>
            </a:ext>
          </a:extLst>
        </xdr:cNvPr>
        <xdr:cNvSpPr txBox="1"/>
      </xdr:nvSpPr>
      <xdr:spPr>
        <a:xfrm>
          <a:off x="15266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99621</xdr:rowOff>
    </xdr:from>
    <xdr:ext cx="405111" cy="259045"/>
    <xdr:sp macro="" textlink="">
      <xdr:nvSpPr>
        <xdr:cNvPr id="591" name="n_2mainValue【消防施設】&#10;有形固定資産減価償却率">
          <a:extLst>
            <a:ext uri="{FF2B5EF4-FFF2-40B4-BE49-F238E27FC236}">
              <a16:creationId xmlns:a16="http://schemas.microsoft.com/office/drawing/2014/main" xmlns="" id="{00000000-0008-0000-0F00-00004F020000}"/>
            </a:ext>
          </a:extLst>
        </xdr:cNvPr>
        <xdr:cNvSpPr txBox="1"/>
      </xdr:nvSpPr>
      <xdr:spPr>
        <a:xfrm>
          <a:off x="14389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xmlns="" id="{00000000-0008-0000-0F00-00005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xmlns="" id="{00000000-0008-0000-0F00-00005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xmlns="" id="{00000000-0008-0000-0F00-00005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xmlns="" id="{00000000-0008-0000-0F00-00005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xmlns="" id="{00000000-0008-0000-0F00-00005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xmlns="" id="{00000000-0008-0000-0F00-00005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xmlns="" id="{00000000-0008-0000-0F00-00005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xmlns="" id="{00000000-0008-0000-0F00-00005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xmlns="" id="{00000000-0008-0000-0F00-00005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xmlns="" id="{00000000-0008-0000-0F00-00005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2" name="直線コネクタ 601">
          <a:extLst>
            <a:ext uri="{FF2B5EF4-FFF2-40B4-BE49-F238E27FC236}">
              <a16:creationId xmlns:a16="http://schemas.microsoft.com/office/drawing/2014/main" xmlns="" id="{00000000-0008-0000-0F00-00005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3" name="テキスト ボックス 602">
          <a:extLst>
            <a:ext uri="{FF2B5EF4-FFF2-40B4-BE49-F238E27FC236}">
              <a16:creationId xmlns:a16="http://schemas.microsoft.com/office/drawing/2014/main" xmlns="" id="{00000000-0008-0000-0F00-00005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4" name="直線コネクタ 603">
          <a:extLst>
            <a:ext uri="{FF2B5EF4-FFF2-40B4-BE49-F238E27FC236}">
              <a16:creationId xmlns:a16="http://schemas.microsoft.com/office/drawing/2014/main" xmlns="" id="{00000000-0008-0000-0F00-00005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5" name="テキスト ボックス 604">
          <a:extLst>
            <a:ext uri="{FF2B5EF4-FFF2-40B4-BE49-F238E27FC236}">
              <a16:creationId xmlns:a16="http://schemas.microsoft.com/office/drawing/2014/main" xmlns="" id="{00000000-0008-0000-0F00-00005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6" name="直線コネクタ 605">
          <a:extLst>
            <a:ext uri="{FF2B5EF4-FFF2-40B4-BE49-F238E27FC236}">
              <a16:creationId xmlns:a16="http://schemas.microsoft.com/office/drawing/2014/main" xmlns="" id="{00000000-0008-0000-0F00-00005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7" name="テキスト ボックス 606">
          <a:extLst>
            <a:ext uri="{FF2B5EF4-FFF2-40B4-BE49-F238E27FC236}">
              <a16:creationId xmlns:a16="http://schemas.microsoft.com/office/drawing/2014/main" xmlns="" id="{00000000-0008-0000-0F00-00005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8" name="直線コネクタ 607">
          <a:extLst>
            <a:ext uri="{FF2B5EF4-FFF2-40B4-BE49-F238E27FC236}">
              <a16:creationId xmlns:a16="http://schemas.microsoft.com/office/drawing/2014/main" xmlns="" id="{00000000-0008-0000-0F00-00006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9" name="テキスト ボックス 608">
          <a:extLst>
            <a:ext uri="{FF2B5EF4-FFF2-40B4-BE49-F238E27FC236}">
              <a16:creationId xmlns:a16="http://schemas.microsoft.com/office/drawing/2014/main" xmlns="" id="{00000000-0008-0000-0F00-00006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xmlns="" id="{00000000-0008-0000-0F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xmlns="" id="{00000000-0008-0000-0F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a:extLst>
            <a:ext uri="{FF2B5EF4-FFF2-40B4-BE49-F238E27FC236}">
              <a16:creationId xmlns:a16="http://schemas.microsoft.com/office/drawing/2014/main" xmlns="" id="{00000000-0008-0000-0F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13" name="直線コネクタ 612">
          <a:extLst>
            <a:ext uri="{FF2B5EF4-FFF2-40B4-BE49-F238E27FC236}">
              <a16:creationId xmlns:a16="http://schemas.microsoft.com/office/drawing/2014/main" xmlns="" id="{00000000-0008-0000-0F00-00006502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14" name="【消防施設】&#10;一人当たり面積最小値テキスト">
          <a:extLst>
            <a:ext uri="{FF2B5EF4-FFF2-40B4-BE49-F238E27FC236}">
              <a16:creationId xmlns:a16="http://schemas.microsoft.com/office/drawing/2014/main" xmlns="" id="{00000000-0008-0000-0F00-00006602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15" name="直線コネクタ 614">
          <a:extLst>
            <a:ext uri="{FF2B5EF4-FFF2-40B4-BE49-F238E27FC236}">
              <a16:creationId xmlns:a16="http://schemas.microsoft.com/office/drawing/2014/main" xmlns="" id="{00000000-0008-0000-0F00-00006702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16" name="【消防施設】&#10;一人当たり面積最大値テキスト">
          <a:extLst>
            <a:ext uri="{FF2B5EF4-FFF2-40B4-BE49-F238E27FC236}">
              <a16:creationId xmlns:a16="http://schemas.microsoft.com/office/drawing/2014/main" xmlns="" id="{00000000-0008-0000-0F00-00006802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17" name="直線コネクタ 616">
          <a:extLst>
            <a:ext uri="{FF2B5EF4-FFF2-40B4-BE49-F238E27FC236}">
              <a16:creationId xmlns:a16="http://schemas.microsoft.com/office/drawing/2014/main" xmlns="" id="{00000000-0008-0000-0F00-00006902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618" name="【消防施設】&#10;一人当たり面積平均値テキスト">
          <a:extLst>
            <a:ext uri="{FF2B5EF4-FFF2-40B4-BE49-F238E27FC236}">
              <a16:creationId xmlns:a16="http://schemas.microsoft.com/office/drawing/2014/main" xmlns="" id="{00000000-0008-0000-0F00-00006A020000}"/>
            </a:ext>
          </a:extLst>
        </xdr:cNvPr>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19" name="フローチャート: 判断 618">
          <a:extLst>
            <a:ext uri="{FF2B5EF4-FFF2-40B4-BE49-F238E27FC236}">
              <a16:creationId xmlns:a16="http://schemas.microsoft.com/office/drawing/2014/main" xmlns="" id="{00000000-0008-0000-0F00-00006B02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20" name="フローチャート: 判断 619">
          <a:extLst>
            <a:ext uri="{FF2B5EF4-FFF2-40B4-BE49-F238E27FC236}">
              <a16:creationId xmlns:a16="http://schemas.microsoft.com/office/drawing/2014/main" xmlns="" id="{00000000-0008-0000-0F00-00006C02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621" name="フローチャート: 判断 620">
          <a:extLst>
            <a:ext uri="{FF2B5EF4-FFF2-40B4-BE49-F238E27FC236}">
              <a16:creationId xmlns:a16="http://schemas.microsoft.com/office/drawing/2014/main" xmlns="" id="{00000000-0008-0000-0F00-00006D02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22" name="フローチャート: 判断 621">
          <a:extLst>
            <a:ext uri="{FF2B5EF4-FFF2-40B4-BE49-F238E27FC236}">
              <a16:creationId xmlns:a16="http://schemas.microsoft.com/office/drawing/2014/main" xmlns="" id="{00000000-0008-0000-0F00-00006E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00000000-0008-0000-0F00-00006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xmlns="" id="{00000000-0008-0000-0F00-00007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xmlns="" id="{00000000-0008-0000-0F00-00007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xmlns="" id="{00000000-0008-0000-0F00-00007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xmlns="" id="{00000000-0008-0000-0F00-00007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xdr:rowOff>
    </xdr:from>
    <xdr:to>
      <xdr:col>116</xdr:col>
      <xdr:colOff>114300</xdr:colOff>
      <xdr:row>85</xdr:row>
      <xdr:rowOff>102158</xdr:rowOff>
    </xdr:to>
    <xdr:sp macro="" textlink="">
      <xdr:nvSpPr>
        <xdr:cNvPr id="628" name="楕円 627">
          <a:extLst>
            <a:ext uri="{FF2B5EF4-FFF2-40B4-BE49-F238E27FC236}">
              <a16:creationId xmlns:a16="http://schemas.microsoft.com/office/drawing/2014/main" xmlns="" id="{00000000-0008-0000-0F00-000074020000}"/>
            </a:ext>
          </a:extLst>
        </xdr:cNvPr>
        <xdr:cNvSpPr/>
      </xdr:nvSpPr>
      <xdr:spPr>
        <a:xfrm>
          <a:off x="221107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23435</xdr:rowOff>
    </xdr:from>
    <xdr:ext cx="469744" cy="259045"/>
    <xdr:sp macro="" textlink="">
      <xdr:nvSpPr>
        <xdr:cNvPr id="629" name="【消防施設】&#10;一人当たり面積該当値テキスト">
          <a:extLst>
            <a:ext uri="{FF2B5EF4-FFF2-40B4-BE49-F238E27FC236}">
              <a16:creationId xmlns:a16="http://schemas.microsoft.com/office/drawing/2014/main" xmlns="" id="{00000000-0008-0000-0F00-000075020000}"/>
            </a:ext>
          </a:extLst>
        </xdr:cNvPr>
        <xdr:cNvSpPr txBox="1"/>
      </xdr:nvSpPr>
      <xdr:spPr>
        <a:xfrm>
          <a:off x="22199600" y="144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2845</xdr:rowOff>
    </xdr:from>
    <xdr:to>
      <xdr:col>112</xdr:col>
      <xdr:colOff>38100</xdr:colOff>
      <xdr:row>85</xdr:row>
      <xdr:rowOff>104445</xdr:rowOff>
    </xdr:to>
    <xdr:sp macro="" textlink="">
      <xdr:nvSpPr>
        <xdr:cNvPr id="630" name="楕円 629">
          <a:extLst>
            <a:ext uri="{FF2B5EF4-FFF2-40B4-BE49-F238E27FC236}">
              <a16:creationId xmlns:a16="http://schemas.microsoft.com/office/drawing/2014/main" xmlns="" id="{00000000-0008-0000-0F00-000076020000}"/>
            </a:ext>
          </a:extLst>
        </xdr:cNvPr>
        <xdr:cNvSpPr/>
      </xdr:nvSpPr>
      <xdr:spPr>
        <a:xfrm>
          <a:off x="21272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51358</xdr:rowOff>
    </xdr:from>
    <xdr:to>
      <xdr:col>116</xdr:col>
      <xdr:colOff>63500</xdr:colOff>
      <xdr:row>85</xdr:row>
      <xdr:rowOff>53645</xdr:rowOff>
    </xdr:to>
    <xdr:cxnSp macro="">
      <xdr:nvCxnSpPr>
        <xdr:cNvPr id="631" name="直線コネクタ 630">
          <a:extLst>
            <a:ext uri="{FF2B5EF4-FFF2-40B4-BE49-F238E27FC236}">
              <a16:creationId xmlns:a16="http://schemas.microsoft.com/office/drawing/2014/main" xmlns="" id="{00000000-0008-0000-0F00-000077020000}"/>
            </a:ext>
          </a:extLst>
        </xdr:cNvPr>
        <xdr:cNvCxnSpPr/>
      </xdr:nvCxnSpPr>
      <xdr:spPr>
        <a:xfrm flipV="1">
          <a:off x="21323300" y="1462460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11988</xdr:rowOff>
    </xdr:from>
    <xdr:to>
      <xdr:col>107</xdr:col>
      <xdr:colOff>101600</xdr:colOff>
      <xdr:row>85</xdr:row>
      <xdr:rowOff>113588</xdr:rowOff>
    </xdr:to>
    <xdr:sp macro="" textlink="">
      <xdr:nvSpPr>
        <xdr:cNvPr id="632" name="楕円 631">
          <a:extLst>
            <a:ext uri="{FF2B5EF4-FFF2-40B4-BE49-F238E27FC236}">
              <a16:creationId xmlns:a16="http://schemas.microsoft.com/office/drawing/2014/main" xmlns="" id="{00000000-0008-0000-0F00-000078020000}"/>
            </a:ext>
          </a:extLst>
        </xdr:cNvPr>
        <xdr:cNvSpPr/>
      </xdr:nvSpPr>
      <xdr:spPr>
        <a:xfrm>
          <a:off x="20383500" y="145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53645</xdr:rowOff>
    </xdr:from>
    <xdr:to>
      <xdr:col>111</xdr:col>
      <xdr:colOff>177800</xdr:colOff>
      <xdr:row>85</xdr:row>
      <xdr:rowOff>62788</xdr:rowOff>
    </xdr:to>
    <xdr:cxnSp macro="">
      <xdr:nvCxnSpPr>
        <xdr:cNvPr id="633" name="直線コネクタ 632">
          <a:extLst>
            <a:ext uri="{FF2B5EF4-FFF2-40B4-BE49-F238E27FC236}">
              <a16:creationId xmlns:a16="http://schemas.microsoft.com/office/drawing/2014/main" xmlns="" id="{00000000-0008-0000-0F00-000079020000}"/>
            </a:ext>
          </a:extLst>
        </xdr:cNvPr>
        <xdr:cNvCxnSpPr/>
      </xdr:nvCxnSpPr>
      <xdr:spPr>
        <a:xfrm flipV="1">
          <a:off x="20434300" y="1462689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16019</xdr:rowOff>
    </xdr:from>
    <xdr:ext cx="469744" cy="259045"/>
    <xdr:sp macro="" textlink="">
      <xdr:nvSpPr>
        <xdr:cNvPr id="634" name="n_1aveValue【消防施設】&#10;一人当たり面積">
          <a:extLst>
            <a:ext uri="{FF2B5EF4-FFF2-40B4-BE49-F238E27FC236}">
              <a16:creationId xmlns:a16="http://schemas.microsoft.com/office/drawing/2014/main" xmlns="" id="{00000000-0008-0000-0F00-00007A020000}"/>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21505</xdr:rowOff>
    </xdr:from>
    <xdr:ext cx="469744" cy="259045"/>
    <xdr:sp macro="" textlink="">
      <xdr:nvSpPr>
        <xdr:cNvPr id="635" name="n_2aveValue【消防施設】&#10;一人当たり面積">
          <a:extLst>
            <a:ext uri="{FF2B5EF4-FFF2-40B4-BE49-F238E27FC236}">
              <a16:creationId xmlns:a16="http://schemas.microsoft.com/office/drawing/2014/main" xmlns="" id="{00000000-0008-0000-0F00-00007B020000}"/>
            </a:ext>
          </a:extLst>
        </xdr:cNvPr>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36" name="n_3aveValue【消防施設】&#10;一人当たり面積">
          <a:extLst>
            <a:ext uri="{FF2B5EF4-FFF2-40B4-BE49-F238E27FC236}">
              <a16:creationId xmlns:a16="http://schemas.microsoft.com/office/drawing/2014/main" xmlns="" id="{00000000-0008-0000-0F00-00007C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120972</xdr:rowOff>
    </xdr:from>
    <xdr:ext cx="469744" cy="259045"/>
    <xdr:sp macro="" textlink="">
      <xdr:nvSpPr>
        <xdr:cNvPr id="637" name="n_1mainValue【消防施設】&#10;一人当たり面積">
          <a:extLst>
            <a:ext uri="{FF2B5EF4-FFF2-40B4-BE49-F238E27FC236}">
              <a16:creationId xmlns:a16="http://schemas.microsoft.com/office/drawing/2014/main" xmlns="" id="{00000000-0008-0000-0F00-00007D020000}"/>
            </a:ext>
          </a:extLst>
        </xdr:cNvPr>
        <xdr:cNvSpPr txBox="1"/>
      </xdr:nvSpPr>
      <xdr:spPr>
        <a:xfrm>
          <a:off x="21075727" y="143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130115</xdr:rowOff>
    </xdr:from>
    <xdr:ext cx="469744" cy="259045"/>
    <xdr:sp macro="" textlink="">
      <xdr:nvSpPr>
        <xdr:cNvPr id="638" name="n_2mainValue【消防施設】&#10;一人当たり面積">
          <a:extLst>
            <a:ext uri="{FF2B5EF4-FFF2-40B4-BE49-F238E27FC236}">
              <a16:creationId xmlns:a16="http://schemas.microsoft.com/office/drawing/2014/main" xmlns="" id="{00000000-0008-0000-0F00-00007E020000}"/>
            </a:ext>
          </a:extLst>
        </xdr:cNvPr>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00000000-0008-0000-0F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00000000-0008-0000-0F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00000000-0008-0000-0F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00000000-0008-0000-0F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00000000-0008-0000-0F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00000000-0008-0000-0F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00000000-0008-0000-0F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00000000-0008-0000-0F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xmlns="" id="{00000000-0008-0000-0F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xmlns="" id="{00000000-0008-0000-0F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9" name="テキスト ボックス 648">
          <a:extLst>
            <a:ext uri="{FF2B5EF4-FFF2-40B4-BE49-F238E27FC236}">
              <a16:creationId xmlns:a16="http://schemas.microsoft.com/office/drawing/2014/main" xmlns="" id="{00000000-0008-0000-0F00-00008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xmlns="" id="{00000000-0008-0000-0F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1" name="テキスト ボックス 650">
          <a:extLst>
            <a:ext uri="{FF2B5EF4-FFF2-40B4-BE49-F238E27FC236}">
              <a16:creationId xmlns:a16="http://schemas.microsoft.com/office/drawing/2014/main" xmlns="" id="{00000000-0008-0000-0F00-00008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xmlns="" id="{00000000-0008-0000-0F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xmlns="" id="{00000000-0008-0000-0F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xmlns="" id="{00000000-0008-0000-0F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xmlns="" id="{00000000-0008-0000-0F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xmlns="" id="{00000000-0008-0000-0F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xmlns="" id="{00000000-0008-0000-0F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xmlns="" id="{00000000-0008-0000-0F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9" name="テキスト ボックス 658">
          <a:extLst>
            <a:ext uri="{FF2B5EF4-FFF2-40B4-BE49-F238E27FC236}">
              <a16:creationId xmlns:a16="http://schemas.microsoft.com/office/drawing/2014/main" xmlns="" id="{00000000-0008-0000-0F00-00009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xmlns="" id="{00000000-0008-0000-0F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a:extLst>
            <a:ext uri="{FF2B5EF4-FFF2-40B4-BE49-F238E27FC236}">
              <a16:creationId xmlns:a16="http://schemas.microsoft.com/office/drawing/2014/main" xmlns="" id="{00000000-0008-0000-0F00-00009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xmlns="" id="{00000000-0008-0000-0F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63" name="直線コネクタ 662">
          <a:extLst>
            <a:ext uri="{FF2B5EF4-FFF2-40B4-BE49-F238E27FC236}">
              <a16:creationId xmlns:a16="http://schemas.microsoft.com/office/drawing/2014/main" xmlns="" id="{00000000-0008-0000-0F00-00009702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64" name="【庁舎】&#10;有形固定資産減価償却率最小値テキスト">
          <a:extLst>
            <a:ext uri="{FF2B5EF4-FFF2-40B4-BE49-F238E27FC236}">
              <a16:creationId xmlns:a16="http://schemas.microsoft.com/office/drawing/2014/main" xmlns="" id="{00000000-0008-0000-0F00-00009802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65" name="直線コネクタ 664">
          <a:extLst>
            <a:ext uri="{FF2B5EF4-FFF2-40B4-BE49-F238E27FC236}">
              <a16:creationId xmlns:a16="http://schemas.microsoft.com/office/drawing/2014/main" xmlns="" id="{00000000-0008-0000-0F00-00009902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6" name="【庁舎】&#10;有形固定資産減価償却率最大値テキスト">
          <a:extLst>
            <a:ext uri="{FF2B5EF4-FFF2-40B4-BE49-F238E27FC236}">
              <a16:creationId xmlns:a16="http://schemas.microsoft.com/office/drawing/2014/main" xmlns="" id="{00000000-0008-0000-0F00-00009A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a:extLst>
            <a:ext uri="{FF2B5EF4-FFF2-40B4-BE49-F238E27FC236}">
              <a16:creationId xmlns:a16="http://schemas.microsoft.com/office/drawing/2014/main" xmlns="" id="{00000000-0008-0000-0F00-00009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68" name="【庁舎】&#10;有形固定資産減価償却率平均値テキスト">
          <a:extLst>
            <a:ext uri="{FF2B5EF4-FFF2-40B4-BE49-F238E27FC236}">
              <a16:creationId xmlns:a16="http://schemas.microsoft.com/office/drawing/2014/main" xmlns="" id="{00000000-0008-0000-0F00-00009C02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69" name="フローチャート: 判断 668">
          <a:extLst>
            <a:ext uri="{FF2B5EF4-FFF2-40B4-BE49-F238E27FC236}">
              <a16:creationId xmlns:a16="http://schemas.microsoft.com/office/drawing/2014/main" xmlns="" id="{00000000-0008-0000-0F00-00009D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70" name="フローチャート: 判断 669">
          <a:extLst>
            <a:ext uri="{FF2B5EF4-FFF2-40B4-BE49-F238E27FC236}">
              <a16:creationId xmlns:a16="http://schemas.microsoft.com/office/drawing/2014/main" xmlns="" id="{00000000-0008-0000-0F00-00009E02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71" name="フローチャート: 判断 670">
          <a:extLst>
            <a:ext uri="{FF2B5EF4-FFF2-40B4-BE49-F238E27FC236}">
              <a16:creationId xmlns:a16="http://schemas.microsoft.com/office/drawing/2014/main" xmlns="" id="{00000000-0008-0000-0F00-00009F02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72" name="フローチャート: 判断 671">
          <a:extLst>
            <a:ext uri="{FF2B5EF4-FFF2-40B4-BE49-F238E27FC236}">
              <a16:creationId xmlns:a16="http://schemas.microsoft.com/office/drawing/2014/main" xmlns="" id="{00000000-0008-0000-0F00-0000A002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00000000-0008-0000-0F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00000000-0008-0000-0F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0000000-0008-0000-0F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00000000-0008-0000-0F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00000000-0008-0000-0F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19686</xdr:rowOff>
    </xdr:from>
    <xdr:to>
      <xdr:col>85</xdr:col>
      <xdr:colOff>177800</xdr:colOff>
      <xdr:row>106</xdr:row>
      <xdr:rowOff>121286</xdr:rowOff>
    </xdr:to>
    <xdr:sp macro="" textlink="">
      <xdr:nvSpPr>
        <xdr:cNvPr id="678" name="楕円 677">
          <a:extLst>
            <a:ext uri="{FF2B5EF4-FFF2-40B4-BE49-F238E27FC236}">
              <a16:creationId xmlns:a16="http://schemas.microsoft.com/office/drawing/2014/main" xmlns="" id="{00000000-0008-0000-0F00-0000A6020000}"/>
            </a:ext>
          </a:extLst>
        </xdr:cNvPr>
        <xdr:cNvSpPr/>
      </xdr:nvSpPr>
      <xdr:spPr>
        <a:xfrm>
          <a:off x="16268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169563</xdr:rowOff>
    </xdr:from>
    <xdr:ext cx="405111" cy="259045"/>
    <xdr:sp macro="" textlink="">
      <xdr:nvSpPr>
        <xdr:cNvPr id="679" name="【庁舎】&#10;有形固定資産減価償却率該当値テキスト">
          <a:extLst>
            <a:ext uri="{FF2B5EF4-FFF2-40B4-BE49-F238E27FC236}">
              <a16:creationId xmlns:a16="http://schemas.microsoft.com/office/drawing/2014/main" xmlns="" id="{00000000-0008-0000-0F00-0000A7020000}"/>
            </a:ext>
          </a:extLst>
        </xdr:cNvPr>
        <xdr:cNvSpPr txBox="1"/>
      </xdr:nvSpPr>
      <xdr:spPr>
        <a:xfrm>
          <a:off x="16357600"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52070</xdr:rowOff>
    </xdr:from>
    <xdr:to>
      <xdr:col>81</xdr:col>
      <xdr:colOff>101600</xdr:colOff>
      <xdr:row>106</xdr:row>
      <xdr:rowOff>153670</xdr:rowOff>
    </xdr:to>
    <xdr:sp macro="" textlink="">
      <xdr:nvSpPr>
        <xdr:cNvPr id="680" name="楕円 679">
          <a:extLst>
            <a:ext uri="{FF2B5EF4-FFF2-40B4-BE49-F238E27FC236}">
              <a16:creationId xmlns:a16="http://schemas.microsoft.com/office/drawing/2014/main" xmlns="" id="{00000000-0008-0000-0F00-0000A8020000}"/>
            </a:ext>
          </a:extLst>
        </xdr:cNvPr>
        <xdr:cNvSpPr/>
      </xdr:nvSpPr>
      <xdr:spPr>
        <a:xfrm>
          <a:off x="1543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70486</xdr:rowOff>
    </xdr:from>
    <xdr:to>
      <xdr:col>85</xdr:col>
      <xdr:colOff>127000</xdr:colOff>
      <xdr:row>106</xdr:row>
      <xdr:rowOff>102870</xdr:rowOff>
    </xdr:to>
    <xdr:cxnSp macro="">
      <xdr:nvCxnSpPr>
        <xdr:cNvPr id="681" name="直線コネクタ 680">
          <a:extLst>
            <a:ext uri="{FF2B5EF4-FFF2-40B4-BE49-F238E27FC236}">
              <a16:creationId xmlns:a16="http://schemas.microsoft.com/office/drawing/2014/main" xmlns="" id="{00000000-0008-0000-0F00-0000A9020000}"/>
            </a:ext>
          </a:extLst>
        </xdr:cNvPr>
        <xdr:cNvCxnSpPr/>
      </xdr:nvCxnSpPr>
      <xdr:spPr>
        <a:xfrm flipV="1">
          <a:off x="15481300" y="182441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67311</xdr:rowOff>
    </xdr:from>
    <xdr:to>
      <xdr:col>76</xdr:col>
      <xdr:colOff>165100</xdr:colOff>
      <xdr:row>106</xdr:row>
      <xdr:rowOff>168911</xdr:rowOff>
    </xdr:to>
    <xdr:sp macro="" textlink="">
      <xdr:nvSpPr>
        <xdr:cNvPr id="682" name="楕円 681">
          <a:extLst>
            <a:ext uri="{FF2B5EF4-FFF2-40B4-BE49-F238E27FC236}">
              <a16:creationId xmlns:a16="http://schemas.microsoft.com/office/drawing/2014/main" xmlns="" id="{00000000-0008-0000-0F00-0000AA020000}"/>
            </a:ext>
          </a:extLst>
        </xdr:cNvPr>
        <xdr:cNvSpPr/>
      </xdr:nvSpPr>
      <xdr:spPr>
        <a:xfrm>
          <a:off x="14541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102870</xdr:rowOff>
    </xdr:from>
    <xdr:to>
      <xdr:col>81</xdr:col>
      <xdr:colOff>50800</xdr:colOff>
      <xdr:row>106</xdr:row>
      <xdr:rowOff>118111</xdr:rowOff>
    </xdr:to>
    <xdr:cxnSp macro="">
      <xdr:nvCxnSpPr>
        <xdr:cNvPr id="683" name="直線コネクタ 682">
          <a:extLst>
            <a:ext uri="{FF2B5EF4-FFF2-40B4-BE49-F238E27FC236}">
              <a16:creationId xmlns:a16="http://schemas.microsoft.com/office/drawing/2014/main" xmlns="" id="{00000000-0008-0000-0F00-0000AB020000}"/>
            </a:ext>
          </a:extLst>
        </xdr:cNvPr>
        <xdr:cNvCxnSpPr/>
      </xdr:nvCxnSpPr>
      <xdr:spPr>
        <a:xfrm flipV="1">
          <a:off x="14592300" y="182765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52088</xdr:rowOff>
    </xdr:from>
    <xdr:ext cx="405111" cy="259045"/>
    <xdr:sp macro="" textlink="">
      <xdr:nvSpPr>
        <xdr:cNvPr id="684" name="n_1aveValue【庁舎】&#10;有形固定資産減価償却率">
          <a:extLst>
            <a:ext uri="{FF2B5EF4-FFF2-40B4-BE49-F238E27FC236}">
              <a16:creationId xmlns:a16="http://schemas.microsoft.com/office/drawing/2014/main" xmlns="" id="{00000000-0008-0000-0F00-0000AC020000}"/>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685" name="n_2aveValue【庁舎】&#10;有形固定資産減価償却率">
          <a:extLst>
            <a:ext uri="{FF2B5EF4-FFF2-40B4-BE49-F238E27FC236}">
              <a16:creationId xmlns:a16="http://schemas.microsoft.com/office/drawing/2014/main" xmlns="" id="{00000000-0008-0000-0F00-0000AD020000}"/>
            </a:ext>
          </a:extLst>
        </xdr:cNvPr>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71138</xdr:rowOff>
    </xdr:from>
    <xdr:ext cx="405111" cy="259045"/>
    <xdr:sp macro="" textlink="">
      <xdr:nvSpPr>
        <xdr:cNvPr id="686" name="n_3aveValue【庁舎】&#10;有形固定資産減価償却率">
          <a:extLst>
            <a:ext uri="{FF2B5EF4-FFF2-40B4-BE49-F238E27FC236}">
              <a16:creationId xmlns:a16="http://schemas.microsoft.com/office/drawing/2014/main" xmlns="" id="{00000000-0008-0000-0F00-0000AE020000}"/>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144797</xdr:rowOff>
    </xdr:from>
    <xdr:ext cx="405111" cy="259045"/>
    <xdr:sp macro="" textlink="">
      <xdr:nvSpPr>
        <xdr:cNvPr id="687" name="n_1mainValue【庁舎】&#10;有形固定資産減価償却率">
          <a:extLst>
            <a:ext uri="{FF2B5EF4-FFF2-40B4-BE49-F238E27FC236}">
              <a16:creationId xmlns:a16="http://schemas.microsoft.com/office/drawing/2014/main" xmlns="" id="{00000000-0008-0000-0F00-0000AF020000}"/>
            </a:ext>
          </a:extLst>
        </xdr:cNvPr>
        <xdr:cNvSpPr txBox="1"/>
      </xdr:nvSpPr>
      <xdr:spPr>
        <a:xfrm>
          <a:off x="15266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160038</xdr:rowOff>
    </xdr:from>
    <xdr:ext cx="405111" cy="259045"/>
    <xdr:sp macro="" textlink="">
      <xdr:nvSpPr>
        <xdr:cNvPr id="688" name="n_2mainValue【庁舎】&#10;有形固定資産減価償却率">
          <a:extLst>
            <a:ext uri="{FF2B5EF4-FFF2-40B4-BE49-F238E27FC236}">
              <a16:creationId xmlns:a16="http://schemas.microsoft.com/office/drawing/2014/main" xmlns="" id="{00000000-0008-0000-0F00-0000B0020000}"/>
            </a:ext>
          </a:extLst>
        </xdr:cNvPr>
        <xdr:cNvSpPr txBox="1"/>
      </xdr:nvSpPr>
      <xdr:spPr>
        <a:xfrm>
          <a:off x="14389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xmlns="" id="{00000000-0008-0000-0F00-0000B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xmlns="" id="{00000000-0008-0000-0F00-0000B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xmlns="" id="{00000000-0008-0000-0F00-0000B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xmlns="" id="{00000000-0008-0000-0F00-0000B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xmlns="" id="{00000000-0008-0000-0F00-0000B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xmlns="" id="{00000000-0008-0000-0F00-0000B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xmlns="" id="{00000000-0008-0000-0F00-0000B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xmlns="" id="{00000000-0008-0000-0F00-0000B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xmlns="" id="{00000000-0008-0000-0F00-0000B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xmlns="" id="{00000000-0008-0000-0F00-0000B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9" name="直線コネクタ 698">
          <a:extLst>
            <a:ext uri="{FF2B5EF4-FFF2-40B4-BE49-F238E27FC236}">
              <a16:creationId xmlns:a16="http://schemas.microsoft.com/office/drawing/2014/main" xmlns="" id="{00000000-0008-0000-0F00-0000B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0" name="テキスト ボックス 699">
          <a:extLst>
            <a:ext uri="{FF2B5EF4-FFF2-40B4-BE49-F238E27FC236}">
              <a16:creationId xmlns:a16="http://schemas.microsoft.com/office/drawing/2014/main" xmlns="" id="{00000000-0008-0000-0F00-0000B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1" name="直線コネクタ 700">
          <a:extLst>
            <a:ext uri="{FF2B5EF4-FFF2-40B4-BE49-F238E27FC236}">
              <a16:creationId xmlns:a16="http://schemas.microsoft.com/office/drawing/2014/main" xmlns="" id="{00000000-0008-0000-0F00-0000B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02" name="テキスト ボックス 701">
          <a:extLst>
            <a:ext uri="{FF2B5EF4-FFF2-40B4-BE49-F238E27FC236}">
              <a16:creationId xmlns:a16="http://schemas.microsoft.com/office/drawing/2014/main" xmlns="" id="{00000000-0008-0000-0F00-0000BE02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3" name="直線コネクタ 702">
          <a:extLst>
            <a:ext uri="{FF2B5EF4-FFF2-40B4-BE49-F238E27FC236}">
              <a16:creationId xmlns:a16="http://schemas.microsoft.com/office/drawing/2014/main" xmlns="" id="{00000000-0008-0000-0F00-0000B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04" name="テキスト ボックス 703">
          <a:extLst>
            <a:ext uri="{FF2B5EF4-FFF2-40B4-BE49-F238E27FC236}">
              <a16:creationId xmlns:a16="http://schemas.microsoft.com/office/drawing/2014/main" xmlns="" id="{00000000-0008-0000-0F00-0000C002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5" name="直線コネクタ 704">
          <a:extLst>
            <a:ext uri="{FF2B5EF4-FFF2-40B4-BE49-F238E27FC236}">
              <a16:creationId xmlns:a16="http://schemas.microsoft.com/office/drawing/2014/main" xmlns="" id="{00000000-0008-0000-0F00-0000C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06" name="テキスト ボックス 705">
          <a:extLst>
            <a:ext uri="{FF2B5EF4-FFF2-40B4-BE49-F238E27FC236}">
              <a16:creationId xmlns:a16="http://schemas.microsoft.com/office/drawing/2014/main" xmlns="" id="{00000000-0008-0000-0F00-0000C202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xmlns="" id="{00000000-0008-0000-0F00-0000C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08" name="テキスト ボックス 707">
          <a:extLst>
            <a:ext uri="{FF2B5EF4-FFF2-40B4-BE49-F238E27FC236}">
              <a16:creationId xmlns:a16="http://schemas.microsoft.com/office/drawing/2014/main" xmlns="" id="{00000000-0008-0000-0F00-0000C402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a:extLst>
            <a:ext uri="{FF2B5EF4-FFF2-40B4-BE49-F238E27FC236}">
              <a16:creationId xmlns:a16="http://schemas.microsoft.com/office/drawing/2014/main" xmlns="" id="{00000000-0008-0000-0F00-0000C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10" name="直線コネクタ 709">
          <a:extLst>
            <a:ext uri="{FF2B5EF4-FFF2-40B4-BE49-F238E27FC236}">
              <a16:creationId xmlns:a16="http://schemas.microsoft.com/office/drawing/2014/main" xmlns="" id="{00000000-0008-0000-0F00-0000C602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11" name="【庁舎】&#10;一人当たり面積最小値テキスト">
          <a:extLst>
            <a:ext uri="{FF2B5EF4-FFF2-40B4-BE49-F238E27FC236}">
              <a16:creationId xmlns:a16="http://schemas.microsoft.com/office/drawing/2014/main" xmlns="" id="{00000000-0008-0000-0F00-0000C702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12" name="直線コネクタ 711">
          <a:extLst>
            <a:ext uri="{FF2B5EF4-FFF2-40B4-BE49-F238E27FC236}">
              <a16:creationId xmlns:a16="http://schemas.microsoft.com/office/drawing/2014/main" xmlns="" id="{00000000-0008-0000-0F00-0000C802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13" name="【庁舎】&#10;一人当たり面積最大値テキスト">
          <a:extLst>
            <a:ext uri="{FF2B5EF4-FFF2-40B4-BE49-F238E27FC236}">
              <a16:creationId xmlns:a16="http://schemas.microsoft.com/office/drawing/2014/main" xmlns="" id="{00000000-0008-0000-0F00-0000C902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14" name="直線コネクタ 713">
          <a:extLst>
            <a:ext uri="{FF2B5EF4-FFF2-40B4-BE49-F238E27FC236}">
              <a16:creationId xmlns:a16="http://schemas.microsoft.com/office/drawing/2014/main" xmlns="" id="{00000000-0008-0000-0F00-0000CA02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15" name="【庁舎】&#10;一人当たり面積平均値テキスト">
          <a:extLst>
            <a:ext uri="{FF2B5EF4-FFF2-40B4-BE49-F238E27FC236}">
              <a16:creationId xmlns:a16="http://schemas.microsoft.com/office/drawing/2014/main" xmlns="" id="{00000000-0008-0000-0F00-0000CB020000}"/>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16" name="フローチャート: 判断 715">
          <a:extLst>
            <a:ext uri="{FF2B5EF4-FFF2-40B4-BE49-F238E27FC236}">
              <a16:creationId xmlns:a16="http://schemas.microsoft.com/office/drawing/2014/main" xmlns="" id="{00000000-0008-0000-0F00-0000CC02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17" name="フローチャート: 判断 716">
          <a:extLst>
            <a:ext uri="{FF2B5EF4-FFF2-40B4-BE49-F238E27FC236}">
              <a16:creationId xmlns:a16="http://schemas.microsoft.com/office/drawing/2014/main" xmlns="" id="{00000000-0008-0000-0F00-0000CD02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718" name="フローチャート: 判断 717">
          <a:extLst>
            <a:ext uri="{FF2B5EF4-FFF2-40B4-BE49-F238E27FC236}">
              <a16:creationId xmlns:a16="http://schemas.microsoft.com/office/drawing/2014/main" xmlns="" id="{00000000-0008-0000-0F00-0000CE02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719" name="フローチャート: 判断 718">
          <a:extLst>
            <a:ext uri="{FF2B5EF4-FFF2-40B4-BE49-F238E27FC236}">
              <a16:creationId xmlns:a16="http://schemas.microsoft.com/office/drawing/2014/main" xmlns="" id="{00000000-0008-0000-0F00-0000CF02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00000000-0008-0000-0F00-0000D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00000000-0008-0000-0F00-0000D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xmlns="" id="{00000000-0008-0000-0F00-0000D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xmlns="" id="{00000000-0008-0000-0F00-0000D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xmlns="" id="{00000000-0008-0000-0F00-0000D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23535</xdr:rowOff>
    </xdr:from>
    <xdr:to>
      <xdr:col>116</xdr:col>
      <xdr:colOff>114300</xdr:colOff>
      <xdr:row>108</xdr:row>
      <xdr:rowOff>125135</xdr:rowOff>
    </xdr:to>
    <xdr:sp macro="" textlink="">
      <xdr:nvSpPr>
        <xdr:cNvPr id="725" name="楕円 724">
          <a:extLst>
            <a:ext uri="{FF2B5EF4-FFF2-40B4-BE49-F238E27FC236}">
              <a16:creationId xmlns:a16="http://schemas.microsoft.com/office/drawing/2014/main" xmlns="" id="{00000000-0008-0000-0F00-0000D5020000}"/>
            </a:ext>
          </a:extLst>
        </xdr:cNvPr>
        <xdr:cNvSpPr/>
      </xdr:nvSpPr>
      <xdr:spPr>
        <a:xfrm>
          <a:off x="22110700" y="185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726" name="【庁舎】&#10;一人当たり面積該当値テキスト">
          <a:extLst>
            <a:ext uri="{FF2B5EF4-FFF2-40B4-BE49-F238E27FC236}">
              <a16:creationId xmlns:a16="http://schemas.microsoft.com/office/drawing/2014/main" xmlns="" id="{00000000-0008-0000-0F00-0000D6020000}"/>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23566</xdr:rowOff>
    </xdr:from>
    <xdr:to>
      <xdr:col>112</xdr:col>
      <xdr:colOff>38100</xdr:colOff>
      <xdr:row>108</xdr:row>
      <xdr:rowOff>125166</xdr:rowOff>
    </xdr:to>
    <xdr:sp macro="" textlink="">
      <xdr:nvSpPr>
        <xdr:cNvPr id="727" name="楕円 726">
          <a:extLst>
            <a:ext uri="{FF2B5EF4-FFF2-40B4-BE49-F238E27FC236}">
              <a16:creationId xmlns:a16="http://schemas.microsoft.com/office/drawing/2014/main" xmlns="" id="{00000000-0008-0000-0F00-0000D7020000}"/>
            </a:ext>
          </a:extLst>
        </xdr:cNvPr>
        <xdr:cNvSpPr/>
      </xdr:nvSpPr>
      <xdr:spPr>
        <a:xfrm>
          <a:off x="21272500" y="185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74335</xdr:rowOff>
    </xdr:from>
    <xdr:to>
      <xdr:col>116</xdr:col>
      <xdr:colOff>63500</xdr:colOff>
      <xdr:row>108</xdr:row>
      <xdr:rowOff>74366</xdr:rowOff>
    </xdr:to>
    <xdr:cxnSp macro="">
      <xdr:nvCxnSpPr>
        <xdr:cNvPr id="728" name="直線コネクタ 727">
          <a:extLst>
            <a:ext uri="{FF2B5EF4-FFF2-40B4-BE49-F238E27FC236}">
              <a16:creationId xmlns:a16="http://schemas.microsoft.com/office/drawing/2014/main" xmlns="" id="{00000000-0008-0000-0F00-0000D8020000}"/>
            </a:ext>
          </a:extLst>
        </xdr:cNvPr>
        <xdr:cNvCxnSpPr/>
      </xdr:nvCxnSpPr>
      <xdr:spPr>
        <a:xfrm flipV="1">
          <a:off x="21323300" y="18590935"/>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23585</xdr:rowOff>
    </xdr:from>
    <xdr:to>
      <xdr:col>107</xdr:col>
      <xdr:colOff>101600</xdr:colOff>
      <xdr:row>108</xdr:row>
      <xdr:rowOff>125185</xdr:rowOff>
    </xdr:to>
    <xdr:sp macro="" textlink="">
      <xdr:nvSpPr>
        <xdr:cNvPr id="729" name="楕円 728">
          <a:extLst>
            <a:ext uri="{FF2B5EF4-FFF2-40B4-BE49-F238E27FC236}">
              <a16:creationId xmlns:a16="http://schemas.microsoft.com/office/drawing/2014/main" xmlns="" id="{00000000-0008-0000-0F00-0000D9020000}"/>
            </a:ext>
          </a:extLst>
        </xdr:cNvPr>
        <xdr:cNvSpPr/>
      </xdr:nvSpPr>
      <xdr:spPr>
        <a:xfrm>
          <a:off x="20383500" y="185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74366</xdr:rowOff>
    </xdr:from>
    <xdr:to>
      <xdr:col>111</xdr:col>
      <xdr:colOff>177800</xdr:colOff>
      <xdr:row>108</xdr:row>
      <xdr:rowOff>74385</xdr:rowOff>
    </xdr:to>
    <xdr:cxnSp macro="">
      <xdr:nvCxnSpPr>
        <xdr:cNvPr id="730" name="直線コネクタ 729">
          <a:extLst>
            <a:ext uri="{FF2B5EF4-FFF2-40B4-BE49-F238E27FC236}">
              <a16:creationId xmlns:a16="http://schemas.microsoft.com/office/drawing/2014/main" xmlns="" id="{00000000-0008-0000-0F00-0000DA020000}"/>
            </a:ext>
          </a:extLst>
        </xdr:cNvPr>
        <xdr:cNvCxnSpPr/>
      </xdr:nvCxnSpPr>
      <xdr:spPr>
        <a:xfrm flipV="1">
          <a:off x="20434300" y="1859096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731" name="n_1aveValue【庁舎】&#10;一人当たり面積">
          <a:extLst>
            <a:ext uri="{FF2B5EF4-FFF2-40B4-BE49-F238E27FC236}">
              <a16:creationId xmlns:a16="http://schemas.microsoft.com/office/drawing/2014/main" xmlns="" id="{00000000-0008-0000-0F00-0000DB02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732" name="n_2aveValue【庁舎】&#10;一人当たり面積">
          <a:extLst>
            <a:ext uri="{FF2B5EF4-FFF2-40B4-BE49-F238E27FC236}">
              <a16:creationId xmlns:a16="http://schemas.microsoft.com/office/drawing/2014/main" xmlns="" id="{00000000-0008-0000-0F00-0000DC02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733" name="n_3aveValue【庁舎】&#10;一人当たり面積">
          <a:extLst>
            <a:ext uri="{FF2B5EF4-FFF2-40B4-BE49-F238E27FC236}">
              <a16:creationId xmlns:a16="http://schemas.microsoft.com/office/drawing/2014/main" xmlns="" id="{00000000-0008-0000-0F00-0000DD02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116293</xdr:rowOff>
    </xdr:from>
    <xdr:ext cx="469744" cy="259045"/>
    <xdr:sp macro="" textlink="">
      <xdr:nvSpPr>
        <xdr:cNvPr id="734" name="n_1mainValue【庁舎】&#10;一人当たり面積">
          <a:extLst>
            <a:ext uri="{FF2B5EF4-FFF2-40B4-BE49-F238E27FC236}">
              <a16:creationId xmlns:a16="http://schemas.microsoft.com/office/drawing/2014/main" xmlns="" id="{00000000-0008-0000-0F00-0000DE020000}"/>
            </a:ext>
          </a:extLst>
        </xdr:cNvPr>
        <xdr:cNvSpPr txBox="1"/>
      </xdr:nvSpPr>
      <xdr:spPr>
        <a:xfrm>
          <a:off x="21075727" y="1863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116312</xdr:rowOff>
    </xdr:from>
    <xdr:ext cx="469744" cy="259045"/>
    <xdr:sp macro="" textlink="">
      <xdr:nvSpPr>
        <xdr:cNvPr id="735" name="n_2mainValue【庁舎】&#10;一人当たり面積">
          <a:extLst>
            <a:ext uri="{FF2B5EF4-FFF2-40B4-BE49-F238E27FC236}">
              <a16:creationId xmlns:a16="http://schemas.microsoft.com/office/drawing/2014/main" xmlns="" id="{00000000-0008-0000-0F00-0000DF020000}"/>
            </a:ext>
          </a:extLst>
        </xdr:cNvPr>
        <xdr:cNvSpPr txBox="1"/>
      </xdr:nvSpPr>
      <xdr:spPr>
        <a:xfrm>
          <a:off x="20199427" y="1863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xmlns="" id="{00000000-0008-0000-0F00-0000E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xmlns="" id="{00000000-0008-0000-0F00-0000E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xmlns="" id="{00000000-0008-0000-0F00-0000E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では、ほどんどの施設で有形固定資産減価償却率が上がっており、施設の老朽化が進んでいる。特に図書館、福祉施設、保健センター・保健所は類似団体内平均値を上回っている。一方、消防施設、庁舎は類似団体内平均値を下回っている。一人あたり面積では、ほとんどの施設で類似団体内平均値を下回っている。このことから、廃止・統合等ではなく、施設の更新・大規模修繕等を行っていく必要があり、本町における公共施設総合管理計画に沿って整備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
7,242
100.69
3,894,665
3,709,542
182,645
2,452,065
3,054,712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数年横ばいであったが、民間事業所の大規模な償却資産の整備に伴う固定資産税の増加や伊豆縦貫自動車道工事関連企業の事務所開設による法人税の増加などの要因により財政力指数が上昇した。しかし、それも一時的なものであり、人口の減少や超高齢化が進み、主産業が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産業であるため、景気の影響を受けやすく、財源基盤が不安定である。都市部に比べ景気回復の速度は鈍いことから他の町税額は減額傾向にある。県並びに賀茂地区広域で始めた地方税債権整理回収協議会により徴収業務の強化を図るとともに、ふるさと納税事業の促進、町有資産の運用や売却などさらなる歳入確保に努力しているところで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近年８５％前後で推移していたが、町税の減収や人件費、物件費（経常経費分）等の増加などの理由により経常収支比率は、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ポイント増加した。類似団体内平均値と比べると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ポイント下回っているが、修繕費の平準化を図るため公共施設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管理計画の策定を行い、計画的な維持修繕事業を進めるとともに、補助費等、扶助費、物件費について点検、見直しをし、今後も経常経費の削減に取り組んでいきたい。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10287</xdr:rowOff>
    </xdr:from>
    <xdr:to>
      <xdr:col>23</xdr:col>
      <xdr:colOff>133350</xdr:colOff>
      <xdr:row>65</xdr:row>
      <xdr:rowOff>73025</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154537"/>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10287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15212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14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17526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38752</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130937</xdr:rowOff>
    </xdr:from>
    <xdr:to>
      <xdr:col>19</xdr:col>
      <xdr:colOff>184150</xdr:colOff>
      <xdr:row>65</xdr:row>
      <xdr:rowOff>61087</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71264</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8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68851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78503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に比べ低くなっているのは、人件費が主な要因となっている。しかし、業務の多様化や業務量の増加に伴い職員は増員傾向にある。また、令和２年度から導入される会計年度任用職員制度により人件費については増加すると見込まれる。今後とも民間委託、指定管理者制度を活用し、コストの低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115725</xdr:rowOff>
    </xdr:from>
    <xdr:to>
      <xdr:col>23</xdr:col>
      <xdr:colOff>133350</xdr:colOff>
      <xdr:row>82</xdr:row>
      <xdr:rowOff>158375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174625"/>
          <a:ext cx="8382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114965</xdr:rowOff>
    </xdr:from>
    <xdr:to>
      <xdr:col>19</xdr:col>
      <xdr:colOff>133350</xdr:colOff>
      <xdr:row>82</xdr:row>
      <xdr:rowOff>115725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173865"/>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111398</xdr:rowOff>
    </xdr:from>
    <xdr:to>
      <xdr:col>15</xdr:col>
      <xdr:colOff>82550</xdr:colOff>
      <xdr:row>82</xdr:row>
      <xdr:rowOff>114965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170298"/>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111398</xdr:rowOff>
    </xdr:from>
    <xdr:to>
      <xdr:col>11</xdr:col>
      <xdr:colOff>31750</xdr:colOff>
      <xdr:row>82</xdr:row>
      <xdr:rowOff>115649</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170298"/>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107575</xdr:rowOff>
    </xdr:from>
    <xdr:to>
      <xdr:col>23</xdr:col>
      <xdr:colOff>184150</xdr:colOff>
      <xdr:row>83</xdr:row>
      <xdr:rowOff>37725</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124102</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64925</xdr:rowOff>
    </xdr:from>
    <xdr:to>
      <xdr:col>19</xdr:col>
      <xdr:colOff>184150</xdr:colOff>
      <xdr:row>82</xdr:row>
      <xdr:rowOff>166525</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1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5252</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892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64165</xdr:rowOff>
    </xdr:from>
    <xdr:to>
      <xdr:col>15</xdr:col>
      <xdr:colOff>133350</xdr:colOff>
      <xdr:row>82</xdr:row>
      <xdr:rowOff>165765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1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4492</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89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60598</xdr:rowOff>
    </xdr:from>
    <xdr:to>
      <xdr:col>11</xdr:col>
      <xdr:colOff>82550</xdr:colOff>
      <xdr:row>82</xdr:row>
      <xdr:rowOff>162198</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1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925</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64849</xdr:rowOff>
    </xdr:from>
    <xdr:to>
      <xdr:col>7</xdr:col>
      <xdr:colOff>31750</xdr:colOff>
      <xdr:row>82</xdr:row>
      <xdr:rowOff>166449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5176</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国より０．８ポイント下回っているが、近年指数の高い若年層の占める割合が増加したため、平成２６年度と比べ１．８ポイント増となった。今後も事務の合理化を進め、職員給与体系に留意していく。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157238</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5245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122766</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157238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5245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157238</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3522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106438</xdr:rowOff>
    </xdr:from>
    <xdr:to>
      <xdr:col>68</xdr:col>
      <xdr:colOff>203200</xdr:colOff>
      <xdr:row>85</xdr:row>
      <xdr:rowOff>36588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46765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間退職者が多く、新規採用職員数の減などにより職員数を抑制してきたが、業務の多様化並びに業務量の増加などの理由より適正な職員数の確保を図るため増員した。今後も適正な職員数の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39430</xdr:rowOff>
    </xdr:from>
    <xdr:to>
      <xdr:col>81</xdr:col>
      <xdr:colOff>44450</xdr:colOff>
      <xdr:row>59</xdr:row>
      <xdr:rowOff>108373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15498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135044</xdr:rowOff>
    </xdr:from>
    <xdr:to>
      <xdr:col>77</xdr:col>
      <xdr:colOff>44450</xdr:colOff>
      <xdr:row>59</xdr:row>
      <xdr:rowOff>39430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079144"/>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135044</xdr:rowOff>
    </xdr:from>
    <xdr:to>
      <xdr:col>72</xdr:col>
      <xdr:colOff>203200</xdr:colOff>
      <xdr:row>58</xdr:row>
      <xdr:rowOff>147683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4401800" y="1007914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144235</xdr:rowOff>
    </xdr:from>
    <xdr:to>
      <xdr:col>68</xdr:col>
      <xdr:colOff>152400</xdr:colOff>
      <xdr:row>58</xdr:row>
      <xdr:rowOff>147683</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0883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57573</xdr:rowOff>
    </xdr:from>
    <xdr:to>
      <xdr:col>81</xdr:col>
      <xdr:colOff>95250</xdr:colOff>
      <xdr:row>59</xdr:row>
      <xdr:rowOff>159173</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74100</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160080</xdr:rowOff>
    </xdr:from>
    <xdr:to>
      <xdr:col>77</xdr:col>
      <xdr:colOff>95250</xdr:colOff>
      <xdr:row>59</xdr:row>
      <xdr:rowOff>90230</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1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100407</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987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84244</xdr:rowOff>
    </xdr:from>
    <xdr:to>
      <xdr:col>73</xdr:col>
      <xdr:colOff>44450</xdr:colOff>
      <xdr:row>59</xdr:row>
      <xdr:rowOff>14394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24571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96883</xdr:rowOff>
    </xdr:from>
    <xdr:to>
      <xdr:col>68</xdr:col>
      <xdr:colOff>203200</xdr:colOff>
      <xdr:row>59</xdr:row>
      <xdr:rowOff>27033</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37210</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93435</xdr:rowOff>
    </xdr:from>
    <xdr:to>
      <xdr:col>64</xdr:col>
      <xdr:colOff>152400</xdr:colOff>
      <xdr:row>59</xdr:row>
      <xdr:rowOff>23585</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33762</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と借入れ方法の見直し（元利均等→元金均等）により地方債現在高が減少している。今後計画される大型事業にあたっては、実施時期や内容等を検討し、特定財源の積極的な導入に努め、公債費の抑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38</xdr:row>
      <xdr:rowOff>164254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67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164254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6471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132080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8890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起債の抑制と借入れ方法の見直し（元利均等→元金均等）により地方債現在高が減少している。今後の数値上昇を抑えるためにも義務的経費の削減を中心とする行財政改革を進め、財政の健全化を図る。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6756</xdr:rowOff>
    </xdr:from>
    <xdr:to>
      <xdr:col>81</xdr:col>
      <xdr:colOff>44450</xdr:colOff>
      <xdr:row>16</xdr:row>
      <xdr:rowOff>88189</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179800" y="2578506"/>
          <a:ext cx="838200" cy="2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6756</xdr:rowOff>
    </xdr:from>
    <xdr:to>
      <xdr:col>77</xdr:col>
      <xdr:colOff>44450</xdr:colOff>
      <xdr:row>15</xdr:row>
      <xdr:rowOff>14478</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257850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14478</xdr:rowOff>
    </xdr:from>
    <xdr:to>
      <xdr:col>72</xdr:col>
      <xdr:colOff>203200</xdr:colOff>
      <xdr:row>15</xdr:row>
      <xdr:rowOff>24130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25862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160088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10617</xdr:rowOff>
    </xdr:from>
    <xdr:to>
      <xdr:col>68</xdr:col>
      <xdr:colOff>152400</xdr:colOff>
      <xdr:row>15</xdr:row>
      <xdr:rowOff>24130</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2582367"/>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87698</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37389</xdr:rowOff>
    </xdr:from>
    <xdr:to>
      <xdr:col>81</xdr:col>
      <xdr:colOff>95250</xdr:colOff>
      <xdr:row>16</xdr:row>
      <xdr:rowOff>138989</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7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9466</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7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127406</xdr:rowOff>
    </xdr:from>
    <xdr:to>
      <xdr:col>77</xdr:col>
      <xdr:colOff>95250</xdr:colOff>
      <xdr:row>15</xdr:row>
      <xdr:rowOff>57556</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67733</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2296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144780</xdr:rowOff>
    </xdr:from>
    <xdr:to>
      <xdr:col>68</xdr:col>
      <xdr:colOff>203200</xdr:colOff>
      <xdr:row>15</xdr:row>
      <xdr:rowOff>74930</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85107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131267</xdr:rowOff>
    </xdr:from>
    <xdr:to>
      <xdr:col>64</xdr:col>
      <xdr:colOff>152400</xdr:colOff>
      <xdr:row>15</xdr:row>
      <xdr:rowOff>61417</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71594</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23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
7,242
100.69
3,894,665
3,709,542
182,645
2,452,065
3,054,712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平成２７年度をピークに増加傾向にある。しかし、類似団体内平均値を大きく下回っている。定員管理計画の見直しや、働き方改革による時間外勤務手当の運用見直しなど適正な人件費の確保に努める。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類似団体内平均値と比べ１．７ポイント上回っており金額的にも微増傾向にある。各事務事業の精査を行い、一層の経費の削減に努める。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24130</xdr:rowOff>
    </xdr:from>
    <xdr:to>
      <xdr:col>82</xdr:col>
      <xdr:colOff>107950</xdr:colOff>
      <xdr:row>16</xdr:row>
      <xdr:rowOff>35560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7673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35560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7158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15</xdr:row>
      <xdr:rowOff>144145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63588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86995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004800" y="2635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116857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超高齢化が進む中、高齢者の扶助費が年々上昇してきているが、若年齢者人口の減少により、児童にかかる扶助費は減額となっている。今後も予防事業の推進や各種手当等の内容精査、適正化を進め、扶助費の適正な支給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671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84138</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96710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84138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6139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33338</xdr:rowOff>
    </xdr:from>
    <xdr:to>
      <xdr:col>15</xdr:col>
      <xdr:colOff>149225</xdr:colOff>
      <xdr:row>56</xdr:row>
      <xdr:rowOff>134938</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119715</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類似団体内平均値を大きく下回っているが、観光施設の維持補修費が増加したため、前年比１．６ポイント増となった。今後は施設の計画的な維持補修に努め、維持補修費の平準化を目指す。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85090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5671800" y="9392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134620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127000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54</xdr:row>
      <xdr:rowOff>88900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内平均値を大きく上回っている。一部事務組合への負担金と見直しを進めてきた各種団体への補助金は減少となったが、公的病院運営補助金と水道事業会計補助金が増加したため、０．７ポイント増となった。今後も各種団体への補助金の補助基準の厳密化や事業、団体の見直し、廃止も含め検討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38</xdr:row>
      <xdr:rowOff>145288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6283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39</xdr:row>
      <xdr:rowOff>14986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4782800" y="66283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88138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7015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88138</xdr:rowOff>
    </xdr:from>
    <xdr:to>
      <xdr:col>69</xdr:col>
      <xdr:colOff>92075</xdr:colOff>
      <xdr:row>39</xdr:row>
      <xdr:rowOff>124714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7746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73914</xdr:rowOff>
    </xdr:from>
    <xdr:to>
      <xdr:col>65</xdr:col>
      <xdr:colOff>53975</xdr:colOff>
      <xdr:row>40</xdr:row>
      <xdr:rowOff>4064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160291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べると、下回っているが、新たな緊急防災･減災事業債や臨時財政対策債などの償還が始まるため、今後は数値の微増が見込まれる。一部町債の返還方法を元利均等から元金均等に変更しているため、公債費自体は増額となっているが町債の残金は減少傾向にある。新規については特定財源の積極的な導入や町の総合計画との整合性や財政計画のバランスを図りながら慎重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75</xdr:row>
      <xdr:rowOff>27396</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28796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11067</xdr:rowOff>
    </xdr:from>
    <xdr:to>
      <xdr:col>19</xdr:col>
      <xdr:colOff>187325</xdr:colOff>
      <xdr:row>75</xdr:row>
      <xdr:rowOff>20865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28698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11067</xdr:rowOff>
    </xdr:from>
    <xdr:to>
      <xdr:col>15</xdr:col>
      <xdr:colOff>98425</xdr:colOff>
      <xdr:row>75</xdr:row>
      <xdr:rowOff>30662</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8698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30662</xdr:rowOff>
    </xdr:from>
    <xdr:to>
      <xdr:col>11</xdr:col>
      <xdr:colOff>9525</xdr:colOff>
      <xdr:row>75</xdr:row>
      <xdr:rowOff>63319</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2889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148046</xdr:rowOff>
    </xdr:from>
    <xdr:to>
      <xdr:col>24</xdr:col>
      <xdr:colOff>76200</xdr:colOff>
      <xdr:row>75</xdr:row>
      <xdr:rowOff>78196</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164573</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131717</xdr:rowOff>
    </xdr:from>
    <xdr:to>
      <xdr:col>15</xdr:col>
      <xdr:colOff>149225</xdr:colOff>
      <xdr:row>75</xdr:row>
      <xdr:rowOff>61867</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72044</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151312</xdr:rowOff>
    </xdr:from>
    <xdr:to>
      <xdr:col>11</xdr:col>
      <xdr:colOff>60325</xdr:colOff>
      <xdr:row>75</xdr:row>
      <xdr:rowOff>81462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91639</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12519</xdr:rowOff>
    </xdr:from>
    <xdr:to>
      <xdr:col>6</xdr:col>
      <xdr:colOff>171450</xdr:colOff>
      <xdr:row>75</xdr:row>
      <xdr:rowOff>114119</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124296</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6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公債費を除く経常収支比率は年々増加している。公債費が減額となっていることから公債費以外の数値が上がっている。今後も計画的な財政運営を図り、経常経費の縮減に努める。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123734</xdr:rowOff>
    </xdr:from>
    <xdr:to>
      <xdr:col>82</xdr:col>
      <xdr:colOff>107950</xdr:colOff>
      <xdr:row>79</xdr:row>
      <xdr:rowOff>30662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34968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123734</xdr:rowOff>
    </xdr:from>
    <xdr:to>
      <xdr:col>78</xdr:col>
      <xdr:colOff>69850</xdr:colOff>
      <xdr:row>78</xdr:row>
      <xdr:rowOff>130266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34968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97608</xdr:rowOff>
    </xdr:from>
    <xdr:to>
      <xdr:col>73</xdr:col>
      <xdr:colOff>180975</xdr:colOff>
      <xdr:row>78</xdr:row>
      <xdr:rowOff>130266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4707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91077</xdr:rowOff>
    </xdr:from>
    <xdr:to>
      <xdr:col>69</xdr:col>
      <xdr:colOff>92075</xdr:colOff>
      <xdr:row>78</xdr:row>
      <xdr:rowOff>97608</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4641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151312</xdr:rowOff>
    </xdr:from>
    <xdr:to>
      <xdr:col>82</xdr:col>
      <xdr:colOff>158750</xdr:colOff>
      <xdr:row>79</xdr:row>
      <xdr:rowOff>81462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123389</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72934</xdr:rowOff>
    </xdr:from>
    <xdr:to>
      <xdr:col>78</xdr:col>
      <xdr:colOff>120650</xdr:colOff>
      <xdr:row>79</xdr:row>
      <xdr:rowOff>3084</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13261</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21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79466</xdr:rowOff>
    </xdr:from>
    <xdr:to>
      <xdr:col>74</xdr:col>
      <xdr:colOff>31750</xdr:colOff>
      <xdr:row>79</xdr:row>
      <xdr:rowOff>9616</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46808</xdr:rowOff>
    </xdr:from>
    <xdr:to>
      <xdr:col>69</xdr:col>
      <xdr:colOff>142875</xdr:colOff>
      <xdr:row>78</xdr:row>
      <xdr:rowOff>148408</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158585</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1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40277</xdr:rowOff>
    </xdr:from>
    <xdr:to>
      <xdr:col>65</xdr:col>
      <xdr:colOff>53975</xdr:colOff>
      <xdr:row>78</xdr:row>
      <xdr:rowOff>141877</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126654</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4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47331</xdr:rowOff>
    </xdr:from>
    <xdr:to>
      <xdr:col>29</xdr:col>
      <xdr:colOff>127000</xdr:colOff>
      <xdr:row>19</xdr:row>
      <xdr:rowOff>55195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352506"/>
          <a:ext cx="6477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39586</xdr:rowOff>
    </xdr:from>
    <xdr:to>
      <xdr:col>26</xdr:col>
      <xdr:colOff>50800</xdr:colOff>
      <xdr:row>19</xdr:row>
      <xdr:rowOff>55195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344761"/>
          <a:ext cx="698500" cy="1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39586</xdr:rowOff>
    </xdr:from>
    <xdr:to>
      <xdr:col>22</xdr:col>
      <xdr:colOff>114300</xdr:colOff>
      <xdr:row>19</xdr:row>
      <xdr:rowOff>44991</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344761"/>
          <a:ext cx="698500" cy="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44991</xdr:rowOff>
    </xdr:from>
    <xdr:to>
      <xdr:col>18</xdr:col>
      <xdr:colOff>177800</xdr:colOff>
      <xdr:row>19</xdr:row>
      <xdr:rowOff>143892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350166"/>
          <a:ext cx="698500" cy="9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167981</xdr:rowOff>
    </xdr:from>
    <xdr:to>
      <xdr:col>29</xdr:col>
      <xdr:colOff>177800</xdr:colOff>
      <xdr:row>19</xdr:row>
      <xdr:rowOff>98131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30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140058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2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4395</xdr:rowOff>
    </xdr:from>
    <xdr:to>
      <xdr:col>26</xdr:col>
      <xdr:colOff>101600</xdr:colOff>
      <xdr:row>19</xdr:row>
      <xdr:rowOff>105995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30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90772</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9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160236</xdr:rowOff>
    </xdr:from>
    <xdr:to>
      <xdr:col>22</xdr:col>
      <xdr:colOff>165100</xdr:colOff>
      <xdr:row>19</xdr:row>
      <xdr:rowOff>90386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29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75163</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8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165641</xdr:rowOff>
    </xdr:from>
    <xdr:to>
      <xdr:col>19</xdr:col>
      <xdr:colOff>38100</xdr:colOff>
      <xdr:row>19</xdr:row>
      <xdr:rowOff>95791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9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80568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93092</xdr:rowOff>
    </xdr:from>
    <xdr:to>
      <xdr:col>15</xdr:col>
      <xdr:colOff>101600</xdr:colOff>
      <xdr:row>20</xdr:row>
      <xdr:rowOff>23242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39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8019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48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77413</xdr:rowOff>
    </xdr:from>
    <xdr:to>
      <xdr:col>29</xdr:col>
      <xdr:colOff>127000</xdr:colOff>
      <xdr:row>37</xdr:row>
      <xdr:rowOff>98578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7202113"/>
          <a:ext cx="647700" cy="21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59582</xdr:rowOff>
    </xdr:from>
    <xdr:to>
      <xdr:col>26</xdr:col>
      <xdr:colOff>50800</xdr:colOff>
      <xdr:row>37</xdr:row>
      <xdr:rowOff>77413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184282"/>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59582</xdr:rowOff>
    </xdr:from>
    <xdr:to>
      <xdr:col>22</xdr:col>
      <xdr:colOff>114300</xdr:colOff>
      <xdr:row>37</xdr:row>
      <xdr:rowOff>90424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7184282"/>
          <a:ext cx="698500" cy="3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90424</xdr:rowOff>
    </xdr:from>
    <xdr:to>
      <xdr:col>18</xdr:col>
      <xdr:colOff>177800</xdr:colOff>
      <xdr:row>37</xdr:row>
      <xdr:rowOff>159100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7215124"/>
          <a:ext cx="698500" cy="6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47778</xdr:rowOff>
    </xdr:from>
    <xdr:to>
      <xdr:col>29</xdr:col>
      <xdr:colOff>177800</xdr:colOff>
      <xdr:row>37</xdr:row>
      <xdr:rowOff>149378</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17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19855</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14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26613</xdr:rowOff>
    </xdr:from>
    <xdr:to>
      <xdr:col>26</xdr:col>
      <xdr:colOff>101600</xdr:colOff>
      <xdr:row>37</xdr:row>
      <xdr:rowOff>128213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15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112990</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23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8782</xdr:rowOff>
    </xdr:from>
    <xdr:to>
      <xdr:col>22</xdr:col>
      <xdr:colOff>165100</xdr:colOff>
      <xdr:row>37</xdr:row>
      <xdr:rowOff>110382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13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95159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21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39624</xdr:rowOff>
    </xdr:from>
    <xdr:to>
      <xdr:col>19</xdr:col>
      <xdr:colOff>38100</xdr:colOff>
      <xdr:row>37</xdr:row>
      <xdr:rowOff>141224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16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126001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25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108300</xdr:rowOff>
    </xdr:from>
    <xdr:to>
      <xdr:col>15</xdr:col>
      <xdr:colOff>101600</xdr:colOff>
      <xdr:row>37</xdr:row>
      <xdr:rowOff>209900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23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194677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3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
7,242
100.69
3,894,665
3,709,542
182,645
2,452,065
3,054,712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144447</xdr:rowOff>
    </xdr:from>
    <xdr:to>
      <xdr:col>24</xdr:col>
      <xdr:colOff>63500</xdr:colOff>
      <xdr:row>37</xdr:row>
      <xdr:rowOff>159398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88097"/>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159398</xdr:rowOff>
    </xdr:from>
    <xdr:to>
      <xdr:col>19</xdr:col>
      <xdr:colOff>177800</xdr:colOff>
      <xdr:row>38</xdr:row>
      <xdr:rowOff>856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03048"/>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165319</xdr:rowOff>
    </xdr:from>
    <xdr:to>
      <xdr:col>15</xdr:col>
      <xdr:colOff>50800</xdr:colOff>
      <xdr:row>38</xdr:row>
      <xdr:rowOff>856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508969"/>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164922</xdr:rowOff>
    </xdr:from>
    <xdr:to>
      <xdr:col>10</xdr:col>
      <xdr:colOff>114300</xdr:colOff>
      <xdr:row>37</xdr:row>
      <xdr:rowOff>165319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08572"/>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93647</xdr:rowOff>
    </xdr:from>
    <xdr:to>
      <xdr:col>24</xdr:col>
      <xdr:colOff>114300</xdr:colOff>
      <xdr:row>38</xdr:row>
      <xdr:rowOff>23797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72074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1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108598</xdr:rowOff>
    </xdr:from>
    <xdr:to>
      <xdr:col>20</xdr:col>
      <xdr:colOff>38100</xdr:colOff>
      <xdr:row>38</xdr:row>
      <xdr:rowOff>38748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29875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121506</xdr:rowOff>
    </xdr:from>
    <xdr:to>
      <xdr:col>15</xdr:col>
      <xdr:colOff>101600</xdr:colOff>
      <xdr:row>38</xdr:row>
      <xdr:rowOff>51656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42783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114519</xdr:rowOff>
    </xdr:from>
    <xdr:to>
      <xdr:col>10</xdr:col>
      <xdr:colOff>165100</xdr:colOff>
      <xdr:row>38</xdr:row>
      <xdr:rowOff>44669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35796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5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114122</xdr:rowOff>
    </xdr:from>
    <xdr:to>
      <xdr:col>6</xdr:col>
      <xdr:colOff>38100</xdr:colOff>
      <xdr:row>38</xdr:row>
      <xdr:rowOff>44272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35399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137121</xdr:rowOff>
    </xdr:from>
    <xdr:to>
      <xdr:col>24</xdr:col>
      <xdr:colOff>63500</xdr:colOff>
      <xdr:row>55</xdr:row>
      <xdr:rowOff>153388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566871"/>
          <a:ext cx="8382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153388</xdr:rowOff>
    </xdr:from>
    <xdr:to>
      <xdr:col>19</xdr:col>
      <xdr:colOff>177800</xdr:colOff>
      <xdr:row>55</xdr:row>
      <xdr:rowOff>166273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583138"/>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164380</xdr:rowOff>
    </xdr:from>
    <xdr:to>
      <xdr:col>15</xdr:col>
      <xdr:colOff>50800</xdr:colOff>
      <xdr:row>55</xdr:row>
      <xdr:rowOff>166273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594130"/>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162779</xdr:rowOff>
    </xdr:from>
    <xdr:to>
      <xdr:col>10</xdr:col>
      <xdr:colOff>114300</xdr:colOff>
      <xdr:row>55</xdr:row>
      <xdr:rowOff>164380</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59252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86321</xdr:rowOff>
    </xdr:from>
    <xdr:to>
      <xdr:col>24</xdr:col>
      <xdr:colOff>114300</xdr:colOff>
      <xdr:row>56</xdr:row>
      <xdr:rowOff>16471</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64748</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49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102588</xdr:rowOff>
    </xdr:from>
    <xdr:to>
      <xdr:col>20</xdr:col>
      <xdr:colOff>38100</xdr:colOff>
      <xdr:row>56</xdr:row>
      <xdr:rowOff>32738</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5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23865</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62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115473</xdr:rowOff>
    </xdr:from>
    <xdr:to>
      <xdr:col>15</xdr:col>
      <xdr:colOff>101600</xdr:colOff>
      <xdr:row>56</xdr:row>
      <xdr:rowOff>45623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5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36750</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63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113580</xdr:rowOff>
    </xdr:from>
    <xdr:to>
      <xdr:col>10</xdr:col>
      <xdr:colOff>165100</xdr:colOff>
      <xdr:row>56</xdr:row>
      <xdr:rowOff>43730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5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60257</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31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111979</xdr:rowOff>
    </xdr:from>
    <xdr:to>
      <xdr:col>6</xdr:col>
      <xdr:colOff>38100</xdr:colOff>
      <xdr:row>56</xdr:row>
      <xdr:rowOff>42129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5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33256</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9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146718</xdr:rowOff>
    </xdr:from>
    <xdr:to>
      <xdr:col>24</xdr:col>
      <xdr:colOff>63500</xdr:colOff>
      <xdr:row>77</xdr:row>
      <xdr:rowOff>73406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176918"/>
          <a:ext cx="8382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163314</xdr:rowOff>
    </xdr:from>
    <xdr:to>
      <xdr:col>19</xdr:col>
      <xdr:colOff>177800</xdr:colOff>
      <xdr:row>77</xdr:row>
      <xdr:rowOff>73406</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193514"/>
          <a:ext cx="889000" cy="8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163314</xdr:rowOff>
    </xdr:from>
    <xdr:to>
      <xdr:col>15</xdr:col>
      <xdr:colOff>50800</xdr:colOff>
      <xdr:row>77</xdr:row>
      <xdr:rowOff>56445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019300" y="13193514"/>
          <a:ext cx="889000" cy="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22588</xdr:rowOff>
    </xdr:from>
    <xdr:to>
      <xdr:col>10</xdr:col>
      <xdr:colOff>114300</xdr:colOff>
      <xdr:row>77</xdr:row>
      <xdr:rowOff>56445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224238"/>
          <a:ext cx="889000" cy="3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95918</xdr:rowOff>
    </xdr:from>
    <xdr:to>
      <xdr:col>24</xdr:col>
      <xdr:colOff>114300</xdr:colOff>
      <xdr:row>77</xdr:row>
      <xdr:rowOff>26068</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1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118795</xdr:rowOff>
    </xdr:from>
    <xdr:ext cx="534377"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29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22606</xdr:rowOff>
    </xdr:from>
    <xdr:to>
      <xdr:col>20</xdr:col>
      <xdr:colOff>38100</xdr:colOff>
      <xdr:row>77</xdr:row>
      <xdr:rowOff>124206</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2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140733</xdr:rowOff>
    </xdr:from>
    <xdr:ext cx="534377"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30111" y="129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112514</xdr:rowOff>
    </xdr:from>
    <xdr:to>
      <xdr:col>15</xdr:col>
      <xdr:colOff>101600</xdr:colOff>
      <xdr:row>77</xdr:row>
      <xdr:rowOff>42664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1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59191</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41111" y="129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5645</xdr:rowOff>
    </xdr:from>
    <xdr:to>
      <xdr:col>10</xdr:col>
      <xdr:colOff>165100</xdr:colOff>
      <xdr:row>77</xdr:row>
      <xdr:rowOff>107245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2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123772</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52111" y="129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143238</xdr:rowOff>
    </xdr:from>
    <xdr:to>
      <xdr:col>6</xdr:col>
      <xdr:colOff>38100</xdr:colOff>
      <xdr:row>77</xdr:row>
      <xdr:rowOff>73388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1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89916</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63111" y="1294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38740</xdr:rowOff>
    </xdr:from>
    <xdr:to>
      <xdr:col>24</xdr:col>
      <xdr:colOff>63500</xdr:colOff>
      <xdr:row>98</xdr:row>
      <xdr:rowOff>73537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840840"/>
          <a:ext cx="838200" cy="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18134</xdr:rowOff>
    </xdr:from>
    <xdr:to>
      <xdr:col>19</xdr:col>
      <xdr:colOff>177800</xdr:colOff>
      <xdr:row>98</xdr:row>
      <xdr:rowOff>38740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820234"/>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18134</xdr:rowOff>
    </xdr:from>
    <xdr:to>
      <xdr:col>15</xdr:col>
      <xdr:colOff>50800</xdr:colOff>
      <xdr:row>98</xdr:row>
      <xdr:rowOff>139292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82023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139292</xdr:rowOff>
    </xdr:from>
    <xdr:to>
      <xdr:col>10</xdr:col>
      <xdr:colOff>114300</xdr:colOff>
      <xdr:row>99</xdr:row>
      <xdr:rowOff>5006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941392"/>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22737</xdr:rowOff>
    </xdr:from>
    <xdr:to>
      <xdr:col>24</xdr:col>
      <xdr:colOff>114300</xdr:colOff>
      <xdr:row>98</xdr:row>
      <xdr:rowOff>124337</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82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1164</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159390</xdr:rowOff>
    </xdr:from>
    <xdr:to>
      <xdr:col>20</xdr:col>
      <xdr:colOff>38100</xdr:colOff>
      <xdr:row>98</xdr:row>
      <xdr:rowOff>89540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7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80667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8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138784</xdr:rowOff>
    </xdr:from>
    <xdr:to>
      <xdr:col>15</xdr:col>
      <xdr:colOff>101600</xdr:colOff>
      <xdr:row>98</xdr:row>
      <xdr:rowOff>68934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7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60061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86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88492</xdr:rowOff>
    </xdr:from>
    <xdr:to>
      <xdr:col>10</xdr:col>
      <xdr:colOff>165100</xdr:colOff>
      <xdr:row>99</xdr:row>
      <xdr:rowOff>18642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8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9769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9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125656</xdr:rowOff>
    </xdr:from>
    <xdr:to>
      <xdr:col>6</xdr:col>
      <xdr:colOff>38100</xdr:colOff>
      <xdr:row>99</xdr:row>
      <xdr:rowOff>55806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9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46933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702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136244</xdr:rowOff>
    </xdr:from>
    <xdr:to>
      <xdr:col>55</xdr:col>
      <xdr:colOff>0</xdr:colOff>
      <xdr:row>36</xdr:row>
      <xdr:rowOff>146226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6308444"/>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54749</xdr:rowOff>
    </xdr:from>
    <xdr:to>
      <xdr:col>50</xdr:col>
      <xdr:colOff>114300</xdr:colOff>
      <xdr:row>36</xdr:row>
      <xdr:rowOff>146226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8750300" y="6226949"/>
          <a:ext cx="889000" cy="9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49776</xdr:rowOff>
    </xdr:from>
    <xdr:to>
      <xdr:col>45</xdr:col>
      <xdr:colOff>177800</xdr:colOff>
      <xdr:row>36</xdr:row>
      <xdr:rowOff>54749</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7861300" y="6221976"/>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49776</xdr:rowOff>
    </xdr:from>
    <xdr:to>
      <xdr:col>41</xdr:col>
      <xdr:colOff>50800</xdr:colOff>
      <xdr:row>36</xdr:row>
      <xdr:rowOff>135604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6972300" y="6221976"/>
          <a:ext cx="889000" cy="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85444</xdr:rowOff>
    </xdr:from>
    <xdr:to>
      <xdr:col>55</xdr:col>
      <xdr:colOff>50800</xdr:colOff>
      <xdr:row>37</xdr:row>
      <xdr:rowOff>15594</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2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63871</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23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95426</xdr:rowOff>
    </xdr:from>
    <xdr:to>
      <xdr:col>50</xdr:col>
      <xdr:colOff>165100</xdr:colOff>
      <xdr:row>37</xdr:row>
      <xdr:rowOff>25576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2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16703</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636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3949</xdr:rowOff>
    </xdr:from>
    <xdr:to>
      <xdr:col>46</xdr:col>
      <xdr:colOff>38100</xdr:colOff>
      <xdr:row>36</xdr:row>
      <xdr:rowOff>105549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1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122076</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595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170426</xdr:rowOff>
    </xdr:from>
    <xdr:to>
      <xdr:col>41</xdr:col>
      <xdr:colOff>101600</xdr:colOff>
      <xdr:row>36</xdr:row>
      <xdr:rowOff>100576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1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117103</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594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84804</xdr:rowOff>
    </xdr:from>
    <xdr:to>
      <xdr:col>36</xdr:col>
      <xdr:colOff>165100</xdr:colOff>
      <xdr:row>37</xdr:row>
      <xdr:rowOff>14954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31481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603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159090</xdr:rowOff>
    </xdr:from>
    <xdr:to>
      <xdr:col>55</xdr:col>
      <xdr:colOff>0</xdr:colOff>
      <xdr:row>58</xdr:row>
      <xdr:rowOff>159582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103190"/>
          <a:ext cx="8382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147920</xdr:rowOff>
    </xdr:from>
    <xdr:to>
      <xdr:col>50</xdr:col>
      <xdr:colOff>114300</xdr:colOff>
      <xdr:row>58</xdr:row>
      <xdr:rowOff>159090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92020"/>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134323</xdr:rowOff>
    </xdr:from>
    <xdr:to>
      <xdr:col>45</xdr:col>
      <xdr:colOff>177800</xdr:colOff>
      <xdr:row>58</xdr:row>
      <xdr:rowOff>147920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10078423"/>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134323</xdr:rowOff>
    </xdr:from>
    <xdr:to>
      <xdr:col>41</xdr:col>
      <xdr:colOff>50800</xdr:colOff>
      <xdr:row>58</xdr:row>
      <xdr:rowOff>149772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78423"/>
          <a:ext cx="8890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108782</xdr:rowOff>
    </xdr:from>
    <xdr:to>
      <xdr:col>55</xdr:col>
      <xdr:colOff>50800</xdr:colOff>
      <xdr:row>59</xdr:row>
      <xdr:rowOff>38932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23709</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108290</xdr:rowOff>
    </xdr:from>
    <xdr:to>
      <xdr:col>50</xdr:col>
      <xdr:colOff>165100</xdr:colOff>
      <xdr:row>59</xdr:row>
      <xdr:rowOff>38440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29567</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97120</xdr:rowOff>
    </xdr:from>
    <xdr:to>
      <xdr:col>46</xdr:col>
      <xdr:colOff>38100</xdr:colOff>
      <xdr:row>59</xdr:row>
      <xdr:rowOff>27270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18397</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83523</xdr:rowOff>
    </xdr:from>
    <xdr:to>
      <xdr:col>41</xdr:col>
      <xdr:colOff>101600</xdr:colOff>
      <xdr:row>59</xdr:row>
      <xdr:rowOff>13673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4800</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98972</xdr:rowOff>
    </xdr:from>
    <xdr:to>
      <xdr:col>36</xdr:col>
      <xdr:colOff>165100</xdr:colOff>
      <xdr:row>59</xdr:row>
      <xdr:rowOff>29122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20249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126363</xdr:rowOff>
    </xdr:from>
    <xdr:to>
      <xdr:col>55</xdr:col>
      <xdr:colOff>0</xdr:colOff>
      <xdr:row>78</xdr:row>
      <xdr:rowOff>130922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9639300" y="13499463"/>
          <a:ext cx="8382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116660</xdr:rowOff>
    </xdr:from>
    <xdr:to>
      <xdr:col>50</xdr:col>
      <xdr:colOff>114300</xdr:colOff>
      <xdr:row>78</xdr:row>
      <xdr:rowOff>130922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489760"/>
          <a:ext cx="889000" cy="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116660</xdr:rowOff>
    </xdr:from>
    <xdr:to>
      <xdr:col>45</xdr:col>
      <xdr:colOff>177800</xdr:colOff>
      <xdr:row>78</xdr:row>
      <xdr:rowOff>132249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7861300" y="13489760"/>
          <a:ext cx="8890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105572</xdr:rowOff>
    </xdr:from>
    <xdr:to>
      <xdr:col>41</xdr:col>
      <xdr:colOff>50800</xdr:colOff>
      <xdr:row>78</xdr:row>
      <xdr:rowOff>132249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6972300" y="13478672"/>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75563</xdr:rowOff>
    </xdr:from>
    <xdr:to>
      <xdr:col>55</xdr:col>
      <xdr:colOff>50800</xdr:colOff>
      <xdr:row>79</xdr:row>
      <xdr:rowOff>5713</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4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161940</xdr:rowOff>
    </xdr:from>
    <xdr:ext cx="469744"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80122</xdr:rowOff>
    </xdr:from>
    <xdr:to>
      <xdr:col>50</xdr:col>
      <xdr:colOff>165100</xdr:colOff>
      <xdr:row>79</xdr:row>
      <xdr:rowOff>10272</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4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1399</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04428" y="1354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65860</xdr:rowOff>
    </xdr:from>
    <xdr:to>
      <xdr:col>46</xdr:col>
      <xdr:colOff>38100</xdr:colOff>
      <xdr:row>78</xdr:row>
      <xdr:rowOff>167460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4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158587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5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81449</xdr:rowOff>
    </xdr:from>
    <xdr:to>
      <xdr:col>41</xdr:col>
      <xdr:colOff>101600</xdr:colOff>
      <xdr:row>79</xdr:row>
      <xdr:rowOff>11599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4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2726</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26428" y="1354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54772</xdr:rowOff>
    </xdr:from>
    <xdr:to>
      <xdr:col>36</xdr:col>
      <xdr:colOff>165100</xdr:colOff>
      <xdr:row>78</xdr:row>
      <xdr:rowOff>156372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42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147499</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52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78901</xdr:rowOff>
    </xdr:from>
    <xdr:to>
      <xdr:col>55</xdr:col>
      <xdr:colOff>0</xdr:colOff>
      <xdr:row>98</xdr:row>
      <xdr:rowOff>92739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881001"/>
          <a:ext cx="8382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69972</xdr:rowOff>
    </xdr:from>
    <xdr:to>
      <xdr:col>50</xdr:col>
      <xdr:colOff>114300</xdr:colOff>
      <xdr:row>98</xdr:row>
      <xdr:rowOff>78901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872072"/>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159100</xdr:rowOff>
    </xdr:from>
    <xdr:to>
      <xdr:col>45</xdr:col>
      <xdr:colOff>177800</xdr:colOff>
      <xdr:row>98</xdr:row>
      <xdr:rowOff>69972</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789750"/>
          <a:ext cx="889000" cy="8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159100</xdr:rowOff>
    </xdr:from>
    <xdr:to>
      <xdr:col>41</xdr:col>
      <xdr:colOff>50800</xdr:colOff>
      <xdr:row>98</xdr:row>
      <xdr:rowOff>104515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789750"/>
          <a:ext cx="889000" cy="1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41939</xdr:rowOff>
    </xdr:from>
    <xdr:to>
      <xdr:col>55</xdr:col>
      <xdr:colOff>50800</xdr:colOff>
      <xdr:row>98</xdr:row>
      <xdr:rowOff>143539</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128316</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28101</xdr:rowOff>
    </xdr:from>
    <xdr:to>
      <xdr:col>50</xdr:col>
      <xdr:colOff>165100</xdr:colOff>
      <xdr:row>98</xdr:row>
      <xdr:rowOff>129701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120828</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9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19172</xdr:rowOff>
    </xdr:from>
    <xdr:to>
      <xdr:col>46</xdr:col>
      <xdr:colOff>38100</xdr:colOff>
      <xdr:row>98</xdr:row>
      <xdr:rowOff>120772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111899</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9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108300</xdr:rowOff>
    </xdr:from>
    <xdr:to>
      <xdr:col>41</xdr:col>
      <xdr:colOff>101600</xdr:colOff>
      <xdr:row>98</xdr:row>
      <xdr:rowOff>38450</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7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54977</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5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53715</xdr:rowOff>
    </xdr:from>
    <xdr:to>
      <xdr:col>36</xdr:col>
      <xdr:colOff>165100</xdr:colOff>
      <xdr:row>98</xdr:row>
      <xdr:rowOff>155315</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146442</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9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6979</xdr:rowOff>
    </xdr:from>
    <xdr:to>
      <xdr:col>85</xdr:col>
      <xdr:colOff>127000</xdr:colOff>
      <xdr:row>38</xdr:row>
      <xdr:rowOff>153835</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5481300" y="6522079"/>
          <a:ext cx="838200" cy="1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153835</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668935"/>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127629</xdr:rowOff>
    </xdr:from>
    <xdr:to>
      <xdr:col>85</xdr:col>
      <xdr:colOff>177800</xdr:colOff>
      <xdr:row>38</xdr:row>
      <xdr:rowOff>57779</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4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106056</xdr:rowOff>
    </xdr:from>
    <xdr:ext cx="534377"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4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103035</xdr:rowOff>
    </xdr:from>
    <xdr:to>
      <xdr:col>81</xdr:col>
      <xdr:colOff>101600</xdr:colOff>
      <xdr:row>39</xdr:row>
      <xdr:rowOff>33185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6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24312</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46428" y="67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102434</xdr:rowOff>
    </xdr:from>
    <xdr:to>
      <xdr:col>85</xdr:col>
      <xdr:colOff>127000</xdr:colOff>
      <xdr:row>77</xdr:row>
      <xdr:rowOff>107947</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304084"/>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107947</xdr:rowOff>
    </xdr:from>
    <xdr:to>
      <xdr:col>81</xdr:col>
      <xdr:colOff>50800</xdr:colOff>
      <xdr:row>77</xdr:row>
      <xdr:rowOff>112190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30959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101268</xdr:rowOff>
    </xdr:from>
    <xdr:to>
      <xdr:col>76</xdr:col>
      <xdr:colOff>114300</xdr:colOff>
      <xdr:row>77</xdr:row>
      <xdr:rowOff>112190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30291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93711</xdr:rowOff>
    </xdr:from>
    <xdr:to>
      <xdr:col>71</xdr:col>
      <xdr:colOff>177800</xdr:colOff>
      <xdr:row>77</xdr:row>
      <xdr:rowOff>101268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295361"/>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51634</xdr:rowOff>
    </xdr:from>
    <xdr:to>
      <xdr:col>85</xdr:col>
      <xdr:colOff>177800</xdr:colOff>
      <xdr:row>77</xdr:row>
      <xdr:rowOff>153234</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2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30061</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2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57147</xdr:rowOff>
    </xdr:from>
    <xdr:to>
      <xdr:col>81</xdr:col>
      <xdr:colOff>101600</xdr:colOff>
      <xdr:row>77</xdr:row>
      <xdr:rowOff>158747</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2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149874</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3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61390</xdr:rowOff>
    </xdr:from>
    <xdr:to>
      <xdr:col>76</xdr:col>
      <xdr:colOff>165100</xdr:colOff>
      <xdr:row>77</xdr:row>
      <xdr:rowOff>162990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2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154117</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3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50468</xdr:rowOff>
    </xdr:from>
    <xdr:to>
      <xdr:col>72</xdr:col>
      <xdr:colOff>38100</xdr:colOff>
      <xdr:row>77</xdr:row>
      <xdr:rowOff>152068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2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143195</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3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42911</xdr:rowOff>
    </xdr:from>
    <xdr:to>
      <xdr:col>67</xdr:col>
      <xdr:colOff>101600</xdr:colOff>
      <xdr:row>77</xdr:row>
      <xdr:rowOff>144511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2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135638</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3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119709</xdr:rowOff>
    </xdr:from>
    <xdr:to>
      <xdr:col>85</xdr:col>
      <xdr:colOff>127000</xdr:colOff>
      <xdr:row>98</xdr:row>
      <xdr:rowOff>138342</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921809"/>
          <a:ext cx="838200" cy="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101651</xdr:rowOff>
    </xdr:from>
    <xdr:to>
      <xdr:col>81</xdr:col>
      <xdr:colOff>50800</xdr:colOff>
      <xdr:row>98</xdr:row>
      <xdr:rowOff>119709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4592300" y="16903751"/>
          <a:ext cx="889000" cy="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61947</xdr:rowOff>
    </xdr:from>
    <xdr:to>
      <xdr:col>76</xdr:col>
      <xdr:colOff>114300</xdr:colOff>
      <xdr:row>98</xdr:row>
      <xdr:rowOff>101651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864047"/>
          <a:ext cx="889000" cy="3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61947</xdr:rowOff>
    </xdr:from>
    <xdr:to>
      <xdr:col>71</xdr:col>
      <xdr:colOff>177800</xdr:colOff>
      <xdr:row>98</xdr:row>
      <xdr:rowOff>108147</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864047"/>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87542</xdr:rowOff>
    </xdr:from>
    <xdr:to>
      <xdr:col>85</xdr:col>
      <xdr:colOff>177800</xdr:colOff>
      <xdr:row>99</xdr:row>
      <xdr:rowOff>17692</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2469</xdr:rowOff>
    </xdr:from>
    <xdr:ext cx="378565"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80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68909</xdr:rowOff>
    </xdr:from>
    <xdr:to>
      <xdr:col>81</xdr:col>
      <xdr:colOff>101600</xdr:colOff>
      <xdr:row>98</xdr:row>
      <xdr:rowOff>170509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7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161636</xdr:rowOff>
    </xdr:from>
    <xdr:ext cx="469744"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46428" y="1696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50851</xdr:rowOff>
    </xdr:from>
    <xdr:to>
      <xdr:col>76</xdr:col>
      <xdr:colOff>165100</xdr:colOff>
      <xdr:row>98</xdr:row>
      <xdr:rowOff>152451</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8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143578</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11147</xdr:rowOff>
    </xdr:from>
    <xdr:to>
      <xdr:col>72</xdr:col>
      <xdr:colOff>38100</xdr:colOff>
      <xdr:row>98</xdr:row>
      <xdr:rowOff>112747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8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103874</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90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57347</xdr:rowOff>
    </xdr:from>
    <xdr:to>
      <xdr:col>67</xdr:col>
      <xdr:colOff>101600</xdr:colOff>
      <xdr:row>98</xdr:row>
      <xdr:rowOff>158947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8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150074</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9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130099</xdr:rowOff>
    </xdr:from>
    <xdr:to>
      <xdr:col>116</xdr:col>
      <xdr:colOff>63500</xdr:colOff>
      <xdr:row>38</xdr:row>
      <xdr:rowOff>132751</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1323300" y="6645199"/>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125938</xdr:rowOff>
    </xdr:from>
    <xdr:to>
      <xdr:col>111</xdr:col>
      <xdr:colOff>177800</xdr:colOff>
      <xdr:row>38</xdr:row>
      <xdr:rowOff>132751</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641038"/>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125938</xdr:rowOff>
    </xdr:from>
    <xdr:to>
      <xdr:col>107</xdr:col>
      <xdr:colOff>50800</xdr:colOff>
      <xdr:row>38</xdr:row>
      <xdr:rowOff>127219</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19545300" y="664103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117891</xdr:rowOff>
    </xdr:from>
    <xdr:to>
      <xdr:col>102</xdr:col>
      <xdr:colOff>114300</xdr:colOff>
      <xdr:row>38</xdr:row>
      <xdr:rowOff>127219</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632991"/>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79299</xdr:rowOff>
    </xdr:from>
    <xdr:to>
      <xdr:col>116</xdr:col>
      <xdr:colOff>114300</xdr:colOff>
      <xdr:row>39</xdr:row>
      <xdr:rowOff>9449</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165676</xdr:rowOff>
    </xdr:from>
    <xdr:ext cx="378565"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81951</xdr:rowOff>
    </xdr:from>
    <xdr:to>
      <xdr:col>112</xdr:col>
      <xdr:colOff>38100</xdr:colOff>
      <xdr:row>39</xdr:row>
      <xdr:rowOff>12101</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3228</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4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75138</xdr:rowOff>
    </xdr:from>
    <xdr:to>
      <xdr:col>107</xdr:col>
      <xdr:colOff>101600</xdr:colOff>
      <xdr:row>39</xdr:row>
      <xdr:rowOff>5288</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167865</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76419</xdr:rowOff>
    </xdr:from>
    <xdr:to>
      <xdr:col>102</xdr:col>
      <xdr:colOff>165100</xdr:colOff>
      <xdr:row>39</xdr:row>
      <xdr:rowOff>6569</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5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169146</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6017" y="668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67091</xdr:rowOff>
    </xdr:from>
    <xdr:to>
      <xdr:col>98</xdr:col>
      <xdr:colOff>38100</xdr:colOff>
      <xdr:row>38</xdr:row>
      <xdr:rowOff>168691</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159818</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7017" y="667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47693</xdr:rowOff>
    </xdr:from>
    <xdr:to>
      <xdr:col>116</xdr:col>
      <xdr:colOff>63500</xdr:colOff>
      <xdr:row>79</xdr:row>
      <xdr:rowOff>57894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3592243"/>
          <a:ext cx="8382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57894</xdr:rowOff>
    </xdr:from>
    <xdr:to>
      <xdr:col>111</xdr:col>
      <xdr:colOff>177800</xdr:colOff>
      <xdr:row>79</xdr:row>
      <xdr:rowOff>61269</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360244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44831</xdr:rowOff>
    </xdr:from>
    <xdr:to>
      <xdr:col>107</xdr:col>
      <xdr:colOff>50800</xdr:colOff>
      <xdr:row>79</xdr:row>
      <xdr:rowOff>61269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9545300" y="13589381"/>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44831</xdr:rowOff>
    </xdr:from>
    <xdr:to>
      <xdr:col>102</xdr:col>
      <xdr:colOff>114300</xdr:colOff>
      <xdr:row>79</xdr:row>
      <xdr:rowOff>100783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3589381"/>
          <a:ext cx="889000" cy="5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168343</xdr:rowOff>
    </xdr:from>
    <xdr:to>
      <xdr:col>116</xdr:col>
      <xdr:colOff>114300</xdr:colOff>
      <xdr:row>79</xdr:row>
      <xdr:rowOff>98493</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35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83270</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345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7094</xdr:rowOff>
    </xdr:from>
    <xdr:to>
      <xdr:col>112</xdr:col>
      <xdr:colOff>38100</xdr:colOff>
      <xdr:row>79</xdr:row>
      <xdr:rowOff>108694</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35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99821</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36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10469</xdr:rowOff>
    </xdr:from>
    <xdr:to>
      <xdr:col>107</xdr:col>
      <xdr:colOff>101600</xdr:colOff>
      <xdr:row>79</xdr:row>
      <xdr:rowOff>112069</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35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103196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36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165481</xdr:rowOff>
    </xdr:from>
    <xdr:to>
      <xdr:col>102</xdr:col>
      <xdr:colOff>165100</xdr:colOff>
      <xdr:row>79</xdr:row>
      <xdr:rowOff>95631</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35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86758</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36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49983</xdr:rowOff>
    </xdr:from>
    <xdr:to>
      <xdr:col>98</xdr:col>
      <xdr:colOff>38100</xdr:colOff>
      <xdr:row>79</xdr:row>
      <xdr:rowOff>151583</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35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142710</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368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０９，０６３円となっている。類似団体内平均値を下回っている費用の主な要因としては、人件費については職員数は増えたが、給与額の低い若年層の占める割合が多くなり費用が抑制されている。扶助費においては、高齢者にかかる費用は増えているものの、少子化により若年層にかかる費用が減少しているため類似団体と比べ費用が低くなっている。平均値を上回っている費用の主な要因としては、補助費等については公的病院運営補助金と水道事業会計補助の増などの要因があげられる。維持修繕費は踊り子温泉会館等の観光施設の修繕費が嵩んだことが要因としてあげられる。今後は補助事業内容の精査をするとともに、公共施設総合管理計画を中心に個別計画の策定を図り、事業の取捨選択、計画的な保守修繕を実施し、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
7,242
100.69
3,894,665
3,709,542
182,645
2,452,065
3,054,712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78867</xdr:rowOff>
    </xdr:from>
    <xdr:to>
      <xdr:col>24</xdr:col>
      <xdr:colOff>63500</xdr:colOff>
      <xdr:row>38</xdr:row>
      <xdr:rowOff>84201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59396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78867</xdr:rowOff>
    </xdr:from>
    <xdr:to>
      <xdr:col>19</xdr:col>
      <xdr:colOff>177800</xdr:colOff>
      <xdr:row>38</xdr:row>
      <xdr:rowOff>83566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59396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635</xdr:rowOff>
    </xdr:from>
    <xdr:to>
      <xdr:col>15</xdr:col>
      <xdr:colOff>50800</xdr:colOff>
      <xdr:row>38</xdr:row>
      <xdr:rowOff>83566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515735"/>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635</xdr:rowOff>
    </xdr:from>
    <xdr:to>
      <xdr:col>10</xdr:col>
      <xdr:colOff>114300</xdr:colOff>
      <xdr:row>38</xdr:row>
      <xdr:rowOff>70104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515735"/>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33401</xdr:rowOff>
    </xdr:from>
    <xdr:to>
      <xdr:col>24</xdr:col>
      <xdr:colOff>114300</xdr:colOff>
      <xdr:row>38</xdr:row>
      <xdr:rowOff>135001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5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11828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52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28067</xdr:rowOff>
    </xdr:from>
    <xdr:to>
      <xdr:col>20</xdr:col>
      <xdr:colOff>38100</xdr:colOff>
      <xdr:row>38</xdr:row>
      <xdr:rowOff>129667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5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120794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63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32766</xdr:rowOff>
    </xdr:from>
    <xdr:to>
      <xdr:col>15</xdr:col>
      <xdr:colOff>101600</xdr:colOff>
      <xdr:row>38</xdr:row>
      <xdr:rowOff>134366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5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125493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6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121285</xdr:rowOff>
    </xdr:from>
    <xdr:to>
      <xdr:col>10</xdr:col>
      <xdr:colOff>165100</xdr:colOff>
      <xdr:row>38</xdr:row>
      <xdr:rowOff>51435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42562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19304</xdr:rowOff>
    </xdr:from>
    <xdr:to>
      <xdr:col>6</xdr:col>
      <xdr:colOff>38100</xdr:colOff>
      <xdr:row>38</xdr:row>
      <xdr:rowOff>120904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112031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6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110761</xdr:rowOff>
    </xdr:from>
    <xdr:to>
      <xdr:col>24</xdr:col>
      <xdr:colOff>63500</xdr:colOff>
      <xdr:row>58</xdr:row>
      <xdr:rowOff>114206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10054861"/>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90641</xdr:rowOff>
    </xdr:from>
    <xdr:to>
      <xdr:col>19</xdr:col>
      <xdr:colOff>177800</xdr:colOff>
      <xdr:row>58</xdr:row>
      <xdr:rowOff>110761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34741"/>
          <a:ext cx="889000" cy="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57289</xdr:rowOff>
    </xdr:from>
    <xdr:to>
      <xdr:col>15</xdr:col>
      <xdr:colOff>50800</xdr:colOff>
      <xdr:row>58</xdr:row>
      <xdr:rowOff>90641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01389"/>
          <a:ext cx="889000" cy="3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57289</xdr:rowOff>
    </xdr:from>
    <xdr:to>
      <xdr:col>10</xdr:col>
      <xdr:colOff>114300</xdr:colOff>
      <xdr:row>58</xdr:row>
      <xdr:rowOff>110962</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01389"/>
          <a:ext cx="889000" cy="5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63406</xdr:rowOff>
    </xdr:from>
    <xdr:to>
      <xdr:col>24</xdr:col>
      <xdr:colOff>114300</xdr:colOff>
      <xdr:row>58</xdr:row>
      <xdr:rowOff>165006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100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149783</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59961</xdr:rowOff>
    </xdr:from>
    <xdr:to>
      <xdr:col>20</xdr:col>
      <xdr:colOff>38100</xdr:colOff>
      <xdr:row>58</xdr:row>
      <xdr:rowOff>161561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100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152688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39841</xdr:rowOff>
    </xdr:from>
    <xdr:to>
      <xdr:col>15</xdr:col>
      <xdr:colOff>101600</xdr:colOff>
      <xdr:row>58</xdr:row>
      <xdr:rowOff>141441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132568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6489</xdr:rowOff>
    </xdr:from>
    <xdr:to>
      <xdr:col>10</xdr:col>
      <xdr:colOff>165100</xdr:colOff>
      <xdr:row>58</xdr:row>
      <xdr:rowOff>108089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5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99216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1004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60162</xdr:rowOff>
    </xdr:from>
    <xdr:to>
      <xdr:col>6</xdr:col>
      <xdr:colOff>38100</xdr:colOff>
      <xdr:row>58</xdr:row>
      <xdr:rowOff>161762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152889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155310</xdr:rowOff>
    </xdr:from>
    <xdr:to>
      <xdr:col>24</xdr:col>
      <xdr:colOff>63500</xdr:colOff>
      <xdr:row>78</xdr:row>
      <xdr:rowOff>41914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356960"/>
          <a:ext cx="838200" cy="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155310</xdr:rowOff>
    </xdr:from>
    <xdr:to>
      <xdr:col>19</xdr:col>
      <xdr:colOff>177800</xdr:colOff>
      <xdr:row>77</xdr:row>
      <xdr:rowOff>165533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356960"/>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165533</xdr:rowOff>
    </xdr:from>
    <xdr:to>
      <xdr:col>15</xdr:col>
      <xdr:colOff>50800</xdr:colOff>
      <xdr:row>78</xdr:row>
      <xdr:rowOff>104060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67183"/>
          <a:ext cx="889000" cy="10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104060</xdr:rowOff>
    </xdr:from>
    <xdr:to>
      <xdr:col>10</xdr:col>
      <xdr:colOff>114300</xdr:colOff>
      <xdr:row>78</xdr:row>
      <xdr:rowOff>155680</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477160"/>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162564</xdr:rowOff>
    </xdr:from>
    <xdr:to>
      <xdr:col>24</xdr:col>
      <xdr:colOff>114300</xdr:colOff>
      <xdr:row>78</xdr:row>
      <xdr:rowOff>92714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77491</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27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104510</xdr:rowOff>
    </xdr:from>
    <xdr:to>
      <xdr:col>20</xdr:col>
      <xdr:colOff>38100</xdr:colOff>
      <xdr:row>78</xdr:row>
      <xdr:rowOff>34660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25787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39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114733</xdr:rowOff>
    </xdr:from>
    <xdr:to>
      <xdr:col>15</xdr:col>
      <xdr:colOff>101600</xdr:colOff>
      <xdr:row>78</xdr:row>
      <xdr:rowOff>44883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36010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0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53260</xdr:rowOff>
    </xdr:from>
    <xdr:to>
      <xdr:col>10</xdr:col>
      <xdr:colOff>165100</xdr:colOff>
      <xdr:row>78</xdr:row>
      <xdr:rowOff>154860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145987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51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104880</xdr:rowOff>
    </xdr:from>
    <xdr:to>
      <xdr:col>6</xdr:col>
      <xdr:colOff>38100</xdr:colOff>
      <xdr:row>79</xdr:row>
      <xdr:rowOff>35030</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26157</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57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102014</xdr:rowOff>
    </xdr:from>
    <xdr:to>
      <xdr:col>24</xdr:col>
      <xdr:colOff>63500</xdr:colOff>
      <xdr:row>98</xdr:row>
      <xdr:rowOff>109713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04114"/>
          <a:ext cx="8382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78550</xdr:rowOff>
    </xdr:from>
    <xdr:to>
      <xdr:col>19</xdr:col>
      <xdr:colOff>177800</xdr:colOff>
      <xdr:row>98</xdr:row>
      <xdr:rowOff>109713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880650"/>
          <a:ext cx="889000" cy="3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78550</xdr:rowOff>
    </xdr:from>
    <xdr:to>
      <xdr:col>15</xdr:col>
      <xdr:colOff>50800</xdr:colOff>
      <xdr:row>98</xdr:row>
      <xdr:rowOff>86863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880650"/>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84996</xdr:rowOff>
    </xdr:from>
    <xdr:to>
      <xdr:col>10</xdr:col>
      <xdr:colOff>114300</xdr:colOff>
      <xdr:row>98</xdr:row>
      <xdr:rowOff>86863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887096"/>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51214</xdr:rowOff>
    </xdr:from>
    <xdr:to>
      <xdr:col>24</xdr:col>
      <xdr:colOff>114300</xdr:colOff>
      <xdr:row>98</xdr:row>
      <xdr:rowOff>152814</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58913</xdr:rowOff>
    </xdr:from>
    <xdr:to>
      <xdr:col>20</xdr:col>
      <xdr:colOff>38100</xdr:colOff>
      <xdr:row>98</xdr:row>
      <xdr:rowOff>160513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151640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27750</xdr:rowOff>
    </xdr:from>
    <xdr:to>
      <xdr:col>15</xdr:col>
      <xdr:colOff>101600</xdr:colOff>
      <xdr:row>98</xdr:row>
      <xdr:rowOff>129350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120477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36063</xdr:rowOff>
    </xdr:from>
    <xdr:to>
      <xdr:col>10</xdr:col>
      <xdr:colOff>165100</xdr:colOff>
      <xdr:row>98</xdr:row>
      <xdr:rowOff>137663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128790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34196</xdr:rowOff>
    </xdr:from>
    <xdr:to>
      <xdr:col>6</xdr:col>
      <xdr:colOff>38100</xdr:colOff>
      <xdr:row>98</xdr:row>
      <xdr:rowOff>135796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126923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79732</xdr:rowOff>
    </xdr:from>
    <xdr:to>
      <xdr:col>55</xdr:col>
      <xdr:colOff>0</xdr:colOff>
      <xdr:row>57</xdr:row>
      <xdr:rowOff>93500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852382"/>
          <a:ext cx="8382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30578</xdr:rowOff>
    </xdr:from>
    <xdr:to>
      <xdr:col>50</xdr:col>
      <xdr:colOff>114300</xdr:colOff>
      <xdr:row>57</xdr:row>
      <xdr:rowOff>79732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803228"/>
          <a:ext cx="889000" cy="4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30578</xdr:rowOff>
    </xdr:from>
    <xdr:to>
      <xdr:col>45</xdr:col>
      <xdr:colOff>177800</xdr:colOff>
      <xdr:row>57</xdr:row>
      <xdr:rowOff>77601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803228"/>
          <a:ext cx="8890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77601</xdr:rowOff>
    </xdr:from>
    <xdr:to>
      <xdr:col>41</xdr:col>
      <xdr:colOff>50800</xdr:colOff>
      <xdr:row>57</xdr:row>
      <xdr:rowOff>83990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850251"/>
          <a:ext cx="8890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42700</xdr:rowOff>
    </xdr:from>
    <xdr:to>
      <xdr:col>55</xdr:col>
      <xdr:colOff>50800</xdr:colOff>
      <xdr:row>57</xdr:row>
      <xdr:rowOff>144300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129077</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3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28932</xdr:rowOff>
    </xdr:from>
    <xdr:to>
      <xdr:col>50</xdr:col>
      <xdr:colOff>165100</xdr:colOff>
      <xdr:row>57</xdr:row>
      <xdr:rowOff>130532</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8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121659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89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151228</xdr:rowOff>
    </xdr:from>
    <xdr:to>
      <xdr:col>46</xdr:col>
      <xdr:colOff>38100</xdr:colOff>
      <xdr:row>57</xdr:row>
      <xdr:rowOff>81378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7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72505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8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26801</xdr:rowOff>
    </xdr:from>
    <xdr:to>
      <xdr:col>41</xdr:col>
      <xdr:colOff>101600</xdr:colOff>
      <xdr:row>57</xdr:row>
      <xdr:rowOff>128401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119528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33190</xdr:rowOff>
    </xdr:from>
    <xdr:to>
      <xdr:col>36</xdr:col>
      <xdr:colOff>165100</xdr:colOff>
      <xdr:row>57</xdr:row>
      <xdr:rowOff>134790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8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125917</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89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78989</xdr:rowOff>
    </xdr:from>
    <xdr:to>
      <xdr:col>55</xdr:col>
      <xdr:colOff>0</xdr:colOff>
      <xdr:row>76</xdr:row>
      <xdr:rowOff>119171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109189"/>
          <a:ext cx="83820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87054</xdr:rowOff>
    </xdr:from>
    <xdr:to>
      <xdr:col>50</xdr:col>
      <xdr:colOff>114300</xdr:colOff>
      <xdr:row>76</xdr:row>
      <xdr:rowOff>119171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8750300" y="13117254"/>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84333</xdr:rowOff>
    </xdr:from>
    <xdr:to>
      <xdr:col>45</xdr:col>
      <xdr:colOff>177800</xdr:colOff>
      <xdr:row>76</xdr:row>
      <xdr:rowOff>87054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114533"/>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84333</xdr:rowOff>
    </xdr:from>
    <xdr:to>
      <xdr:col>41</xdr:col>
      <xdr:colOff>50800</xdr:colOff>
      <xdr:row>76</xdr:row>
      <xdr:rowOff>107953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114533"/>
          <a:ext cx="889000" cy="2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28189</xdr:rowOff>
    </xdr:from>
    <xdr:to>
      <xdr:col>55</xdr:col>
      <xdr:colOff>50800</xdr:colOff>
      <xdr:row>76</xdr:row>
      <xdr:rowOff>129789</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0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51067</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290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68371</xdr:rowOff>
    </xdr:from>
    <xdr:to>
      <xdr:col>50</xdr:col>
      <xdr:colOff>165100</xdr:colOff>
      <xdr:row>76</xdr:row>
      <xdr:rowOff>169971</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0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15049</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287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36254</xdr:rowOff>
    </xdr:from>
    <xdr:to>
      <xdr:col>46</xdr:col>
      <xdr:colOff>38100</xdr:colOff>
      <xdr:row>76</xdr:row>
      <xdr:rowOff>137854</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0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154381</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28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33533</xdr:rowOff>
    </xdr:from>
    <xdr:to>
      <xdr:col>41</xdr:col>
      <xdr:colOff>101600</xdr:colOff>
      <xdr:row>76</xdr:row>
      <xdr:rowOff>135133</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0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151660</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28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57153</xdr:rowOff>
    </xdr:from>
    <xdr:to>
      <xdr:col>36</xdr:col>
      <xdr:colOff>165100</xdr:colOff>
      <xdr:row>76</xdr:row>
      <xdr:rowOff>158753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08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3830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286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151940</xdr:rowOff>
    </xdr:from>
    <xdr:to>
      <xdr:col>55</xdr:col>
      <xdr:colOff>0</xdr:colOff>
      <xdr:row>97</xdr:row>
      <xdr:rowOff>161627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782590"/>
          <a:ext cx="8382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151940</xdr:rowOff>
    </xdr:from>
    <xdr:to>
      <xdr:col>50</xdr:col>
      <xdr:colOff>114300</xdr:colOff>
      <xdr:row>97</xdr:row>
      <xdr:rowOff>157874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782590"/>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157874</xdr:rowOff>
    </xdr:from>
    <xdr:to>
      <xdr:col>45</xdr:col>
      <xdr:colOff>177800</xdr:colOff>
      <xdr:row>97</xdr:row>
      <xdr:rowOff>162807</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788524"/>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162807</xdr:rowOff>
    </xdr:from>
    <xdr:to>
      <xdr:col>41</xdr:col>
      <xdr:colOff>50800</xdr:colOff>
      <xdr:row>97</xdr:row>
      <xdr:rowOff>163361</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79345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110827</xdr:rowOff>
    </xdr:from>
    <xdr:to>
      <xdr:col>55</xdr:col>
      <xdr:colOff>50800</xdr:colOff>
      <xdr:row>98</xdr:row>
      <xdr:rowOff>40977</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7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25754</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65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101140</xdr:rowOff>
    </xdr:from>
    <xdr:to>
      <xdr:col>50</xdr:col>
      <xdr:colOff>165100</xdr:colOff>
      <xdr:row>98</xdr:row>
      <xdr:rowOff>31290</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7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22417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8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107074</xdr:rowOff>
    </xdr:from>
    <xdr:to>
      <xdr:col>46</xdr:col>
      <xdr:colOff>38100</xdr:colOff>
      <xdr:row>98</xdr:row>
      <xdr:rowOff>37224</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7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28351</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8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112007</xdr:rowOff>
    </xdr:from>
    <xdr:to>
      <xdr:col>41</xdr:col>
      <xdr:colOff>101600</xdr:colOff>
      <xdr:row>98</xdr:row>
      <xdr:rowOff>42157</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7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33284</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8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112561</xdr:rowOff>
    </xdr:from>
    <xdr:to>
      <xdr:col>36</xdr:col>
      <xdr:colOff>165100</xdr:colOff>
      <xdr:row>98</xdr:row>
      <xdr:rowOff>42711</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7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33838</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8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16508</xdr:rowOff>
    </xdr:from>
    <xdr:to>
      <xdr:col>85</xdr:col>
      <xdr:colOff>127000</xdr:colOff>
      <xdr:row>37</xdr:row>
      <xdr:rowOff>37539</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5481300" y="6188708"/>
          <a:ext cx="8382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37539</xdr:rowOff>
    </xdr:from>
    <xdr:to>
      <xdr:col>81</xdr:col>
      <xdr:colOff>50800</xdr:colOff>
      <xdr:row>37</xdr:row>
      <xdr:rowOff>67759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4592300" y="6381189"/>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103513</xdr:rowOff>
    </xdr:from>
    <xdr:to>
      <xdr:col>76</xdr:col>
      <xdr:colOff>114300</xdr:colOff>
      <xdr:row>37</xdr:row>
      <xdr:rowOff>67759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3703300" y="6275713"/>
          <a:ext cx="889000" cy="1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77795</xdr:rowOff>
    </xdr:from>
    <xdr:to>
      <xdr:col>71</xdr:col>
      <xdr:colOff>177800</xdr:colOff>
      <xdr:row>36</xdr:row>
      <xdr:rowOff>103513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814300" y="624999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137158</xdr:rowOff>
    </xdr:from>
    <xdr:to>
      <xdr:col>85</xdr:col>
      <xdr:colOff>177800</xdr:colOff>
      <xdr:row>36</xdr:row>
      <xdr:rowOff>67308</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61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160035</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59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158189</xdr:rowOff>
    </xdr:from>
    <xdr:to>
      <xdr:col>81</xdr:col>
      <xdr:colOff>101600</xdr:colOff>
      <xdr:row>37</xdr:row>
      <xdr:rowOff>88339</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63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79466</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4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16959</xdr:rowOff>
    </xdr:from>
    <xdr:to>
      <xdr:col>76</xdr:col>
      <xdr:colOff>165100</xdr:colOff>
      <xdr:row>37</xdr:row>
      <xdr:rowOff>118559</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63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109686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45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52713</xdr:rowOff>
    </xdr:from>
    <xdr:to>
      <xdr:col>72</xdr:col>
      <xdr:colOff>38100</xdr:colOff>
      <xdr:row>36</xdr:row>
      <xdr:rowOff>154313</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62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145440</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3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26995</xdr:rowOff>
    </xdr:from>
    <xdr:to>
      <xdr:col>67</xdr:col>
      <xdr:colOff>101600</xdr:colOff>
      <xdr:row>36</xdr:row>
      <xdr:rowOff>128595</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61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145122</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597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51072</xdr:rowOff>
    </xdr:from>
    <xdr:to>
      <xdr:col>85</xdr:col>
      <xdr:colOff>127000</xdr:colOff>
      <xdr:row>57</xdr:row>
      <xdr:rowOff>69895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5481300" y="9823722"/>
          <a:ext cx="8382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51072</xdr:rowOff>
    </xdr:from>
    <xdr:to>
      <xdr:col>81</xdr:col>
      <xdr:colOff>50800</xdr:colOff>
      <xdr:row>57</xdr:row>
      <xdr:rowOff>60061</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4592300" y="9823722"/>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3390</xdr:rowOff>
    </xdr:from>
    <xdr:to>
      <xdr:col>76</xdr:col>
      <xdr:colOff>114300</xdr:colOff>
      <xdr:row>57</xdr:row>
      <xdr:rowOff>60061</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3703300" y="9776040"/>
          <a:ext cx="889000" cy="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3390</xdr:rowOff>
    </xdr:from>
    <xdr:to>
      <xdr:col>71</xdr:col>
      <xdr:colOff>177800</xdr:colOff>
      <xdr:row>57</xdr:row>
      <xdr:rowOff>46417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2814300" y="9776040"/>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19095</xdr:rowOff>
    </xdr:from>
    <xdr:to>
      <xdr:col>85</xdr:col>
      <xdr:colOff>177800</xdr:colOff>
      <xdr:row>57</xdr:row>
      <xdr:rowOff>120695</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7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105472</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7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272</xdr:rowOff>
    </xdr:from>
    <xdr:to>
      <xdr:col>81</xdr:col>
      <xdr:colOff>101600</xdr:colOff>
      <xdr:row>57</xdr:row>
      <xdr:rowOff>101872</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92999</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8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9261</xdr:rowOff>
    </xdr:from>
    <xdr:to>
      <xdr:col>76</xdr:col>
      <xdr:colOff>165100</xdr:colOff>
      <xdr:row>57</xdr:row>
      <xdr:rowOff>110861</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101988</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8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124040</xdr:rowOff>
    </xdr:from>
    <xdr:to>
      <xdr:col>72</xdr:col>
      <xdr:colOff>38100</xdr:colOff>
      <xdr:row>57</xdr:row>
      <xdr:rowOff>54190</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7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45317</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8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167067</xdr:rowOff>
    </xdr:from>
    <xdr:to>
      <xdr:col>67</xdr:col>
      <xdr:colOff>101600</xdr:colOff>
      <xdr:row>57</xdr:row>
      <xdr:rowOff>97217</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7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88344</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8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xmlns=""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xmlns=""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6979</xdr:rowOff>
    </xdr:from>
    <xdr:to>
      <xdr:col>85</xdr:col>
      <xdr:colOff>127000</xdr:colOff>
      <xdr:row>78</xdr:row>
      <xdr:rowOff>153836</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5481300" y="13380079"/>
          <a:ext cx="838200" cy="14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xmlns=""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153836</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4592300" y="13526936"/>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xmlns=""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127629</xdr:rowOff>
    </xdr:from>
    <xdr:to>
      <xdr:col>85</xdr:col>
      <xdr:colOff>177800</xdr:colOff>
      <xdr:row>78</xdr:row>
      <xdr:rowOff>57779</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6268700" y="133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106056</xdr:rowOff>
    </xdr:from>
    <xdr:ext cx="534377" cy="259045"/>
    <xdr:sp macro="" textlink="">
      <xdr:nvSpPr>
        <xdr:cNvPr id="641" name="災害復旧費該当値テキスト">
          <a:extLst>
            <a:ext uri="{FF2B5EF4-FFF2-40B4-BE49-F238E27FC236}">
              <a16:creationId xmlns:a16="http://schemas.microsoft.com/office/drawing/2014/main" xmlns="" id="{00000000-0008-0000-0700-000081020000}"/>
            </a:ext>
          </a:extLst>
        </xdr:cNvPr>
        <xdr:cNvSpPr txBox="1"/>
      </xdr:nvSpPr>
      <xdr:spPr>
        <a:xfrm>
          <a:off x="16370300" y="133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103036</xdr:rowOff>
    </xdr:from>
    <xdr:to>
      <xdr:col>81</xdr:col>
      <xdr:colOff>101600</xdr:colOff>
      <xdr:row>79</xdr:row>
      <xdr:rowOff>33186</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5430500" y="13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24313</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5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102434</xdr:rowOff>
    </xdr:from>
    <xdr:to>
      <xdr:col>85</xdr:col>
      <xdr:colOff>127000</xdr:colOff>
      <xdr:row>97</xdr:row>
      <xdr:rowOff>107947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5481300" y="16733084"/>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xmlns=""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107947</xdr:rowOff>
    </xdr:from>
    <xdr:to>
      <xdr:col>81</xdr:col>
      <xdr:colOff>50800</xdr:colOff>
      <xdr:row>97</xdr:row>
      <xdr:rowOff>112190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4592300" y="1673859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101268</xdr:rowOff>
    </xdr:from>
    <xdr:to>
      <xdr:col>76</xdr:col>
      <xdr:colOff>114300</xdr:colOff>
      <xdr:row>97</xdr:row>
      <xdr:rowOff>112190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3703300" y="1673191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93711</xdr:rowOff>
    </xdr:from>
    <xdr:to>
      <xdr:col>71</xdr:col>
      <xdr:colOff>177800</xdr:colOff>
      <xdr:row>97</xdr:row>
      <xdr:rowOff>101268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814300" y="16724361"/>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51634</xdr:rowOff>
    </xdr:from>
    <xdr:to>
      <xdr:col>85</xdr:col>
      <xdr:colOff>177800</xdr:colOff>
      <xdr:row>97</xdr:row>
      <xdr:rowOff>153234</xdr:rowOff>
    </xdr:to>
    <xdr:sp macro="" textlink="">
      <xdr:nvSpPr>
        <xdr:cNvPr id="695" name="楕円 694">
          <a:extLst>
            <a:ext uri="{FF2B5EF4-FFF2-40B4-BE49-F238E27FC236}">
              <a16:creationId xmlns:a16="http://schemas.microsoft.com/office/drawing/2014/main" xmlns="" id="{00000000-0008-0000-0700-0000B7020000}"/>
            </a:ext>
          </a:extLst>
        </xdr:cNvPr>
        <xdr:cNvSpPr/>
      </xdr:nvSpPr>
      <xdr:spPr>
        <a:xfrm>
          <a:off x="16268700" y="166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30061</xdr:rowOff>
    </xdr:from>
    <xdr:ext cx="534377"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6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57147</xdr:rowOff>
    </xdr:from>
    <xdr:to>
      <xdr:col>81</xdr:col>
      <xdr:colOff>101600</xdr:colOff>
      <xdr:row>97</xdr:row>
      <xdr:rowOff>158747</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5430500" y="166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149874</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7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61390</xdr:rowOff>
    </xdr:from>
    <xdr:to>
      <xdr:col>76</xdr:col>
      <xdr:colOff>165100</xdr:colOff>
      <xdr:row>97</xdr:row>
      <xdr:rowOff>162990</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4541500" y="166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154117</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7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50468</xdr:rowOff>
    </xdr:from>
    <xdr:to>
      <xdr:col>72</xdr:col>
      <xdr:colOff>38100</xdr:colOff>
      <xdr:row>97</xdr:row>
      <xdr:rowOff>152068</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3652500" y="166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143195</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77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42911</xdr:rowOff>
    </xdr:from>
    <xdr:to>
      <xdr:col>67</xdr:col>
      <xdr:colOff>101600</xdr:colOff>
      <xdr:row>97</xdr:row>
      <xdr:rowOff>144511</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2763500" y="1667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135638</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76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xmlns=""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xmlns=""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xmlns=""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xmlns=""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xmlns=""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xmlns=""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xmlns=""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xmlns=""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xmlns=""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特色として、観光費を含む商工費の割合が高くなっている。これは町の主産業である観光産業の活性化（観光施設整備管理事業、観光宣伝事業、観光施設運営事業）と地域経済活性化事業（プレミアム商品券助成事業等）に多額の費用を要したためである。その他の経費については、総務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財政調整基金への積立があったため減額となっている。民生費は、臨時福祉給付金事業の終了と賀茂地区障害者相談事業事務局終了が減額の主な要因となっている。衛生費は公的病院運営補助金の増額と、東伊豆町との一部事務組合で運営しているごみ処理施設の大規模改修事業によりごみ処理を他市町のごみ処理施設へ運搬したことに伴う経費等が増額となった。農林水産業費は、治山事業の完了と県営事業負担金減により減額となっている。土木費は、町道の補修工事費の減少や橋梁設計業務委託の完了により減額となった。消防費は同報無線統制台更新工事と消防ポンプ自動車購入費用によりの増額となっている。今後、海岸保全施設耐震事業などを計画検討をしている。教育費は、南・東両小学校体育館天井落下防止事業完了により減額となっているが、</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環境整備事業や中学校武道場の環境整備事業などを実施している。災害復旧事業費は、漁港用施設災害復旧工事を実施した。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財政調整基金の残高は利子分の増額だけとなっている。災害時に一時的に必要となる資金の確保と公共施設等総合管理費用に必要となるものである。今後も一層効率的な財政運営を図るとともに、計画的に基金管理を行う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黒字額の標準財政規模に対する割合は各種基金への積立を行わなかったにもかかわらず横ばいとなり黒字額は減少した。特別会計では、介護保険特別会計はサービス料の見込みにより保険料を改定したことにより黒字額が増加した。国民健康保険特別会計は今年度から財政運営を県が責任主体として行うこととなった。水道事業会計並びに温泉事業会計は、中長期的に安定した事業継続が図れるよう事業ビジョン・経営戦略計画の策定を策定した。その他会計とも赤字は発生していない状況であり、この結果を堅持すべく今後も計画的な事業運営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1" Type="http://schemas.openxmlformats.org/officeDocument/2006/relationships/drawing" Target="../drawings/drawing15.xm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3894665</v>
      </c>
      <c r="BO4" s="461"/>
      <c r="BP4" s="461"/>
      <c r="BQ4" s="461"/>
      <c r="BR4" s="461"/>
      <c r="BS4" s="461"/>
      <c r="BT4" s="461"/>
      <c r="BU4" s="462"/>
      <c r="BV4" s="460">
        <v>3881748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7.4</v>
      </c>
      <c r="CU4" s="642"/>
      <c r="CV4" s="642"/>
      <c r="CW4" s="642"/>
      <c r="CX4" s="642"/>
      <c r="CY4" s="642"/>
      <c r="CZ4" s="642"/>
      <c r="DA4" s="643"/>
      <c r="DB4" s="641">
        <v>7.5</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3709542</v>
      </c>
      <c r="BO5" s="466"/>
      <c r="BP5" s="466"/>
      <c r="BQ5" s="466"/>
      <c r="BR5" s="466"/>
      <c r="BS5" s="466"/>
      <c r="BT5" s="466"/>
      <c r="BU5" s="467"/>
      <c r="BV5" s="465">
        <v>3685645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87.5</v>
      </c>
      <c r="CU5" s="436"/>
      <c r="CV5" s="436"/>
      <c r="CW5" s="436"/>
      <c r="CX5" s="436"/>
      <c r="CY5" s="436"/>
      <c r="CZ5" s="436"/>
      <c r="DA5" s="437"/>
      <c r="DB5" s="435">
        <v>84.9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185123</v>
      </c>
      <c r="BO6" s="466"/>
      <c r="BP6" s="466"/>
      <c r="BQ6" s="466"/>
      <c r="BR6" s="466"/>
      <c r="BS6" s="466"/>
      <c r="BT6" s="466"/>
      <c r="BU6" s="467"/>
      <c r="BV6" s="465">
        <v>196103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91.9</v>
      </c>
      <c r="CU6" s="616"/>
      <c r="CV6" s="616"/>
      <c r="CW6" s="616"/>
      <c r="CX6" s="616"/>
      <c r="CY6" s="616"/>
      <c r="CZ6" s="616"/>
      <c r="DA6" s="617"/>
      <c r="DB6" s="615">
        <v>89</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2478</v>
      </c>
      <c r="BO7" s="466"/>
      <c r="BP7" s="466"/>
      <c r="BQ7" s="466"/>
      <c r="BR7" s="466"/>
      <c r="BS7" s="466"/>
      <c r="BT7" s="466"/>
      <c r="BU7" s="467"/>
      <c r="BV7" s="465">
        <v>11959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2452065</v>
      </c>
      <c r="CU7" s="466"/>
      <c r="CV7" s="466"/>
      <c r="CW7" s="466"/>
      <c r="CX7" s="466"/>
      <c r="CY7" s="466"/>
      <c r="CZ7" s="466"/>
      <c r="DA7" s="467"/>
      <c r="DB7" s="465">
        <v>2455611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182645</v>
      </c>
      <c r="BO8" s="466"/>
      <c r="BP8" s="466"/>
      <c r="BQ8" s="466"/>
      <c r="BR8" s="466"/>
      <c r="BS8" s="466"/>
      <c r="BT8" s="466"/>
      <c r="BU8" s="467"/>
      <c r="BV8" s="465">
        <v>184144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0.44</v>
      </c>
      <c r="CU8" s="579"/>
      <c r="CV8" s="579"/>
      <c r="CW8" s="579"/>
      <c r="CX8" s="579"/>
      <c r="CY8" s="579"/>
      <c r="CZ8" s="579"/>
      <c r="DA8" s="580"/>
      <c r="DB8" s="578">
        <v>0.42</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7303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-1499</v>
      </c>
      <c r="BO9" s="466"/>
      <c r="BP9" s="466"/>
      <c r="BQ9" s="466"/>
      <c r="BR9" s="466"/>
      <c r="BS9" s="466"/>
      <c r="BT9" s="466"/>
      <c r="BU9" s="467"/>
      <c r="BV9" s="465">
        <v>39960</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11.1</v>
      </c>
      <c r="CU9" s="436"/>
      <c r="CV9" s="436"/>
      <c r="CW9" s="436"/>
      <c r="CX9" s="436"/>
      <c r="CY9" s="436"/>
      <c r="CZ9" s="436"/>
      <c r="DA9" s="437"/>
      <c r="DB9" s="435">
        <v>10.9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7998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71</v>
      </c>
      <c r="BO10" s="466"/>
      <c r="BP10" s="466"/>
      <c r="BQ10" s="466"/>
      <c r="BR10" s="466"/>
      <c r="BS10" s="466"/>
      <c r="BT10" s="466"/>
      <c r="BU10" s="467"/>
      <c r="BV10" s="465">
        <v>50103</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7287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7242</v>
      </c>
      <c r="S13" s="569"/>
      <c r="T13" s="569"/>
      <c r="U13" s="569"/>
      <c r="V13" s="570"/>
      <c r="W13" s="556" t="s">
        <v>140</v>
      </c>
      <c r="X13" s="478"/>
      <c r="Y13" s="478"/>
      <c r="Z13" s="478"/>
      <c r="AA13" s="478"/>
      <c r="AB13" s="479"/>
      <c r="AC13" s="441">
        <v>469</v>
      </c>
      <c r="AD13" s="442"/>
      <c r="AE13" s="442"/>
      <c r="AF13" s="442"/>
      <c r="AG13" s="443"/>
      <c r="AH13" s="441">
        <v>517</v>
      </c>
      <c r="AI13" s="442"/>
      <c r="AJ13" s="442"/>
      <c r="AK13" s="442"/>
      <c r="AL13" s="444"/>
      <c r="AM13" s="534" t="s">
        <v>141</v>
      </c>
      <c r="AN13" s="439"/>
      <c r="AO13" s="439"/>
      <c r="AP13" s="439"/>
      <c r="AQ13" s="439"/>
      <c r="AR13" s="439"/>
      <c r="AS13" s="439"/>
      <c r="AT13" s="440"/>
      <c r="AU13" s="522" t="s">
        <v>127</v>
      </c>
      <c r="AV13" s="523"/>
      <c r="AW13" s="523"/>
      <c r="AX13" s="523"/>
      <c r="AY13" s="445" t="s">
        <v>142</v>
      </c>
      <c r="AZ13" s="446"/>
      <c r="BA13" s="446"/>
      <c r="BB13" s="446"/>
      <c r="BC13" s="446"/>
      <c r="BD13" s="446"/>
      <c r="BE13" s="446"/>
      <c r="BF13" s="446"/>
      <c r="BG13" s="446"/>
      <c r="BH13" s="446"/>
      <c r="BI13" s="446"/>
      <c r="BJ13" s="446"/>
      <c r="BK13" s="446"/>
      <c r="BL13" s="446"/>
      <c r="BM13" s="447"/>
      <c r="BN13" s="465">
        <v>-1428</v>
      </c>
      <c r="BO13" s="466"/>
      <c r="BP13" s="466"/>
      <c r="BQ13" s="466"/>
      <c r="BR13" s="466"/>
      <c r="BS13" s="466"/>
      <c r="BT13" s="466"/>
      <c r="BU13" s="467"/>
      <c r="BV13" s="465">
        <v>90063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6.1</v>
      </c>
      <c r="CU13" s="436"/>
      <c r="CV13" s="436"/>
      <c r="CW13" s="436"/>
      <c r="CX13" s="436"/>
      <c r="CY13" s="436"/>
      <c r="CZ13" s="436"/>
      <c r="DA13" s="437"/>
      <c r="DB13" s="435">
        <v>6.2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7410</v>
      </c>
      <c r="S14" s="569"/>
      <c r="T14" s="569"/>
      <c r="U14" s="569"/>
      <c r="V14" s="570"/>
      <c r="W14" s="571"/>
      <c r="X14" s="481"/>
      <c r="Y14" s="481"/>
      <c r="Z14" s="481"/>
      <c r="AA14" s="481"/>
      <c r="AB14" s="482"/>
      <c r="AC14" s="561">
        <v>13</v>
      </c>
      <c r="AD14" s="562"/>
      <c r="AE14" s="562"/>
      <c r="AF14" s="562"/>
      <c r="AG14" s="563"/>
      <c r="AH14" s="561">
        <v>13.2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39.4</v>
      </c>
      <c r="CU14" s="573"/>
      <c r="CV14" s="573"/>
      <c r="CW14" s="573"/>
      <c r="CX14" s="573"/>
      <c r="CY14" s="573"/>
      <c r="CZ14" s="573"/>
      <c r="DA14" s="574"/>
      <c r="DB14" s="572">
        <v>13.2</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7368</v>
      </c>
      <c r="S15" s="569"/>
      <c r="T15" s="569"/>
      <c r="U15" s="569"/>
      <c r="V15" s="570"/>
      <c r="W15" s="556" t="s">
        <v>146</v>
      </c>
      <c r="X15" s="478"/>
      <c r="Y15" s="478"/>
      <c r="Z15" s="478"/>
      <c r="AA15" s="478"/>
      <c r="AB15" s="479"/>
      <c r="AC15" s="441">
        <v>486</v>
      </c>
      <c r="AD15" s="442"/>
      <c r="AE15" s="442"/>
      <c r="AF15" s="442"/>
      <c r="AG15" s="443"/>
      <c r="AH15" s="441">
        <v>535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909342</v>
      </c>
      <c r="BO15" s="461"/>
      <c r="BP15" s="461"/>
      <c r="BQ15" s="461"/>
      <c r="BR15" s="461"/>
      <c r="BS15" s="461"/>
      <c r="BT15" s="461"/>
      <c r="BU15" s="462"/>
      <c r="BV15" s="460">
        <v>916979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13.5</v>
      </c>
      <c r="AD16" s="562"/>
      <c r="AE16" s="562"/>
      <c r="AF16" s="562"/>
      <c r="AG16" s="563"/>
      <c r="AH16" s="561">
        <v>13.7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2082027</v>
      </c>
      <c r="BO16" s="466"/>
      <c r="BP16" s="466"/>
      <c r="BQ16" s="466"/>
      <c r="BR16" s="466"/>
      <c r="BS16" s="466"/>
      <c r="BT16" s="466"/>
      <c r="BU16" s="467"/>
      <c r="BV16" s="465">
        <v>2088541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2639</v>
      </c>
      <c r="AD17" s="442"/>
      <c r="AE17" s="442"/>
      <c r="AF17" s="442"/>
      <c r="AG17" s="443"/>
      <c r="AH17" s="441">
        <v>2862</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1158998</v>
      </c>
      <c r="BO17" s="466"/>
      <c r="BP17" s="466"/>
      <c r="BQ17" s="466"/>
      <c r="BR17" s="466"/>
      <c r="BS17" s="466"/>
      <c r="BT17" s="466"/>
      <c r="BU17" s="467"/>
      <c r="BV17" s="465">
        <v>1169019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100.69</v>
      </c>
      <c r="M18" s="530"/>
      <c r="N18" s="530"/>
      <c r="O18" s="530"/>
      <c r="P18" s="530"/>
      <c r="Q18" s="530"/>
      <c r="R18" s="531"/>
      <c r="S18" s="531"/>
      <c r="T18" s="531"/>
      <c r="U18" s="531"/>
      <c r="V18" s="532"/>
      <c r="W18" s="546"/>
      <c r="X18" s="547"/>
      <c r="Y18" s="547"/>
      <c r="Z18" s="547"/>
      <c r="AA18" s="547"/>
      <c r="AB18" s="557"/>
      <c r="AC18" s="429">
        <v>73.400000000000006</v>
      </c>
      <c r="AD18" s="430"/>
      <c r="AE18" s="430"/>
      <c r="AF18" s="430"/>
      <c r="AG18" s="533"/>
      <c r="AH18" s="429">
        <v>73.099999999999994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2203354</v>
      </c>
      <c r="BO18" s="466"/>
      <c r="BP18" s="466"/>
      <c r="BQ18" s="466"/>
      <c r="BR18" s="466"/>
      <c r="BS18" s="466"/>
      <c r="BT18" s="466"/>
      <c r="BU18" s="467"/>
      <c r="BV18" s="465">
        <v>2142969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73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3004517</v>
      </c>
      <c r="BO19" s="466"/>
      <c r="BP19" s="466"/>
      <c r="BQ19" s="466"/>
      <c r="BR19" s="466"/>
      <c r="BS19" s="466"/>
      <c r="BT19" s="466"/>
      <c r="BU19" s="467"/>
      <c r="BV19" s="465">
        <v>3015271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2919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3054712</v>
      </c>
      <c r="BO23" s="466"/>
      <c r="BP23" s="466"/>
      <c r="BQ23" s="466"/>
      <c r="BR23" s="466"/>
      <c r="BS23" s="466"/>
      <c r="BT23" s="466"/>
      <c r="BU23" s="467"/>
      <c r="BV23" s="465">
        <v>3080852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6400</v>
      </c>
      <c r="R24" s="442"/>
      <c r="S24" s="442"/>
      <c r="T24" s="442"/>
      <c r="U24" s="442"/>
      <c r="V24" s="443"/>
      <c r="W24" s="507"/>
      <c r="X24" s="498"/>
      <c r="Y24" s="499"/>
      <c r="Z24" s="438" t="s">
        <v>169</v>
      </c>
      <c r="AA24" s="439"/>
      <c r="AB24" s="439"/>
      <c r="AC24" s="439"/>
      <c r="AD24" s="439"/>
      <c r="AE24" s="439"/>
      <c r="AF24" s="439"/>
      <c r="AG24" s="440"/>
      <c r="AH24" s="441">
        <v>76</v>
      </c>
      <c r="AI24" s="442"/>
      <c r="AJ24" s="442"/>
      <c r="AK24" s="442"/>
      <c r="AL24" s="443"/>
      <c r="AM24" s="441">
        <v>211356</v>
      </c>
      <c r="AN24" s="442"/>
      <c r="AO24" s="442"/>
      <c r="AP24" s="442"/>
      <c r="AQ24" s="442"/>
      <c r="AR24" s="443"/>
      <c r="AS24" s="441">
        <v>2781</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2673685</v>
      </c>
      <c r="BO24" s="466"/>
      <c r="BP24" s="466"/>
      <c r="BQ24" s="466"/>
      <c r="BR24" s="466"/>
      <c r="BS24" s="466"/>
      <c r="BT24" s="466"/>
      <c r="BU24" s="467"/>
      <c r="BV24" s="465">
        <v>2699513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5240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130</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231597</v>
      </c>
      <c r="BO25" s="461"/>
      <c r="BP25" s="461"/>
      <c r="BQ25" s="461"/>
      <c r="BR25" s="461"/>
      <c r="BS25" s="461"/>
      <c r="BT25" s="461"/>
      <c r="BU25" s="462"/>
      <c r="BV25" s="460">
        <v>282697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4620</v>
      </c>
      <c r="R26" s="442"/>
      <c r="S26" s="442"/>
      <c r="T26" s="442"/>
      <c r="U26" s="442"/>
      <c r="V26" s="443"/>
      <c r="W26" s="507"/>
      <c r="X26" s="498"/>
      <c r="Y26" s="499"/>
      <c r="Z26" s="438" t="s">
        <v>176</v>
      </c>
      <c r="AA26" s="520"/>
      <c r="AB26" s="520"/>
      <c r="AC26" s="520"/>
      <c r="AD26" s="520"/>
      <c r="AE26" s="520"/>
      <c r="AF26" s="520"/>
      <c r="AG26" s="521"/>
      <c r="AH26" s="441">
        <v>2</v>
      </c>
      <c r="AI26" s="442"/>
      <c r="AJ26" s="442"/>
      <c r="AK26" s="442"/>
      <c r="AL26" s="443"/>
      <c r="AM26" s="441" t="s">
        <v>177</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2450</v>
      </c>
      <c r="R27" s="442"/>
      <c r="S27" s="442"/>
      <c r="T27" s="442"/>
      <c r="U27" s="442"/>
      <c r="V27" s="443"/>
      <c r="W27" s="507"/>
      <c r="X27" s="498"/>
      <c r="Y27" s="499"/>
      <c r="Z27" s="438" t="s">
        <v>181</v>
      </c>
      <c r="AA27" s="439"/>
      <c r="AB27" s="439"/>
      <c r="AC27" s="439"/>
      <c r="AD27" s="439"/>
      <c r="AE27" s="439"/>
      <c r="AF27" s="439"/>
      <c r="AG27" s="440"/>
      <c r="AH27" s="441">
        <v>8</v>
      </c>
      <c r="AI27" s="442"/>
      <c r="AJ27" s="442"/>
      <c r="AK27" s="442"/>
      <c r="AL27" s="443"/>
      <c r="AM27" s="441">
        <v>21000</v>
      </c>
      <c r="AN27" s="442"/>
      <c r="AO27" s="442"/>
      <c r="AP27" s="442"/>
      <c r="AQ27" s="442"/>
      <c r="AR27" s="443"/>
      <c r="AS27" s="441">
        <v>2625</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352820</v>
      </c>
      <c r="BO27" s="469"/>
      <c r="BP27" s="469"/>
      <c r="BQ27" s="469"/>
      <c r="BR27" s="469"/>
      <c r="BS27" s="469"/>
      <c r="BT27" s="469"/>
      <c r="BU27" s="470"/>
      <c r="BV27" s="468">
        <v>352271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1870</v>
      </c>
      <c r="R28" s="442"/>
      <c r="S28" s="442"/>
      <c r="T28" s="442"/>
      <c r="U28" s="442"/>
      <c r="V28" s="443"/>
      <c r="W28" s="507"/>
      <c r="X28" s="498"/>
      <c r="Y28" s="499"/>
      <c r="Z28" s="438" t="s">
        <v>184</v>
      </c>
      <c r="AA28" s="439"/>
      <c r="AB28" s="439"/>
      <c r="AC28" s="439"/>
      <c r="AD28" s="439"/>
      <c r="AE28" s="439"/>
      <c r="AF28" s="439"/>
      <c r="AG28" s="440"/>
      <c r="AH28" s="441" t="s">
        <v>185</v>
      </c>
      <c r="AI28" s="442"/>
      <c r="AJ28" s="442"/>
      <c r="AK28" s="442"/>
      <c r="AL28" s="443"/>
      <c r="AM28" s="441" t="s">
        <v>173</v>
      </c>
      <c r="AN28" s="442"/>
      <c r="AO28" s="442"/>
      <c r="AP28" s="442"/>
      <c r="AQ28" s="442"/>
      <c r="AR28" s="443"/>
      <c r="AS28" s="441" t="s">
        <v>173</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773738</v>
      </c>
      <c r="BO28" s="461"/>
      <c r="BP28" s="461"/>
      <c r="BQ28" s="461"/>
      <c r="BR28" s="461"/>
      <c r="BS28" s="461"/>
      <c r="BT28" s="461"/>
      <c r="BU28" s="462"/>
      <c r="BV28" s="460">
        <v>773667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9</v>
      </c>
      <c r="M29" s="442"/>
      <c r="N29" s="442"/>
      <c r="O29" s="442"/>
      <c r="P29" s="443"/>
      <c r="Q29" s="441">
        <v>1680</v>
      </c>
      <c r="R29" s="442"/>
      <c r="S29" s="442"/>
      <c r="T29" s="442"/>
      <c r="U29" s="442"/>
      <c r="V29" s="443"/>
      <c r="W29" s="508"/>
      <c r="X29" s="509"/>
      <c r="Y29" s="510"/>
      <c r="Z29" s="438" t="s">
        <v>188</v>
      </c>
      <c r="AA29" s="439"/>
      <c r="AB29" s="439"/>
      <c r="AC29" s="439"/>
      <c r="AD29" s="439"/>
      <c r="AE29" s="439"/>
      <c r="AF29" s="439"/>
      <c r="AG29" s="440"/>
      <c r="AH29" s="441">
        <v>84</v>
      </c>
      <c r="AI29" s="442"/>
      <c r="AJ29" s="442"/>
      <c r="AK29" s="442"/>
      <c r="AL29" s="443"/>
      <c r="AM29" s="441">
        <v>232356</v>
      </c>
      <c r="AN29" s="442"/>
      <c r="AO29" s="442"/>
      <c r="AP29" s="442"/>
      <c r="AQ29" s="442"/>
      <c r="AR29" s="443"/>
      <c r="AS29" s="441">
        <v>2766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112412</v>
      </c>
      <c r="BO29" s="466"/>
      <c r="BP29" s="466"/>
      <c r="BQ29" s="466"/>
      <c r="BR29" s="466"/>
      <c r="BS29" s="466"/>
      <c r="BT29" s="466"/>
      <c r="BU29" s="467"/>
      <c r="BV29" s="465">
        <v>112401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94.1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863556</v>
      </c>
      <c r="BO30" s="469"/>
      <c r="BP30" s="469"/>
      <c r="BQ30" s="469"/>
      <c r="BR30" s="469"/>
      <c r="BS30" s="469"/>
      <c r="BT30" s="469"/>
      <c r="BU30" s="470"/>
      <c r="BV30" s="468">
        <v>875320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静岡県市町総合事務組合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河津駅前広場整備事業特別会計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温泉事業会計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東河環境センター</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土地取得特別会計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伊豆斎場組合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下田地区消防組合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一部事務組合下田メディカルセンター（普通会計分）</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一部事務組合下田メディカルセンター（事業会計分）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静岡県後期高齢者医療広域連合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静岡県後期高齢者医療広域連合（事業会計分）</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静岡地方税滞納整理機構</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OMW6sHsT7mxT8RJCIJAiR8T/BLs6s/V5MLuu5Oj4BDFLK6Wu3zCATPXM1eTdFN7WGQReetRnxwIWWgiW4UOs9g==" saltValue="gtOSRp3GmWS5AD0OWlaM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9" t="s">
        <v>569</v>
      </c>
      <c r="D34" s="1249"/>
      <c r="E34" s="1250"/>
      <c r="F34" s="32">
        <v>10.29</v>
      </c>
      <c r="G34" s="33">
        <v>12.06</v>
      </c>
      <c r="H34" s="33">
        <v>12.98</v>
      </c>
      <c r="I34" s="33">
        <v>18.25</v>
      </c>
      <c r="J34" s="34">
        <v>19.649999999999999</v>
      </c>
      <c r="K34" s="22"/>
      <c r="L34" s="22"/>
      <c r="M34" s="22"/>
      <c r="N34" s="22"/>
      <c r="O34" s="22"/>
      <c r="P34" s="22"/>
    </row>
    <row r="35" spans="1:16" ht="39" customHeight="1">
      <c r="A35" s="22"/>
      <c r="B35" s="35"/>
      <c r="C35" s="1243" t="s">
        <v>570</v>
      </c>
      <c r="D35" s="1244"/>
      <c r="E35" s="1245"/>
      <c r="F35" s="36">
        <v>12.85</v>
      </c>
      <c r="G35" s="37">
        <v>11.42</v>
      </c>
      <c r="H35" s="37">
        <v>5.7</v>
      </c>
      <c r="I35" s="37">
        <v>7.47</v>
      </c>
      <c r="J35" s="38">
        <v>7.42</v>
      </c>
      <c r="K35" s="22"/>
      <c r="L35" s="22"/>
      <c r="M35" s="22"/>
      <c r="N35" s="22"/>
      <c r="O35" s="22"/>
      <c r="P35" s="22"/>
    </row>
    <row r="36" spans="1:16" ht="39" customHeight="1">
      <c r="A36" s="22"/>
      <c r="B36" s="35"/>
      <c r="C36" s="1243" t="s">
        <v>571</v>
      </c>
      <c r="D36" s="1244"/>
      <c r="E36" s="1245"/>
      <c r="F36" s="36">
        <v>5.05</v>
      </c>
      <c r="G36" s="37">
        <v>4.18</v>
      </c>
      <c r="H36" s="37">
        <v>3.63</v>
      </c>
      <c r="I36" s="37">
        <v>4.3899999999999997</v>
      </c>
      <c r="J36" s="38">
        <v>4.1500000000000004</v>
      </c>
      <c r="K36" s="22"/>
      <c r="L36" s="22"/>
      <c r="M36" s="22"/>
      <c r="N36" s="22"/>
      <c r="O36" s="22"/>
      <c r="P36" s="22"/>
    </row>
    <row r="37" spans="1:16" ht="39" customHeight="1">
      <c r="A37" s="22"/>
      <c r="B37" s="35"/>
      <c r="C37" s="1243" t="s">
        <v>572</v>
      </c>
      <c r="D37" s="1244"/>
      <c r="E37" s="1245"/>
      <c r="F37" s="36">
        <v>0.67</v>
      </c>
      <c r="G37" s="37">
        <v>1.98</v>
      </c>
      <c r="H37" s="37">
        <v>1.81</v>
      </c>
      <c r="I37" s="37">
        <v>1.37</v>
      </c>
      <c r="J37" s="38">
        <v>2.56</v>
      </c>
      <c r="K37" s="22"/>
      <c r="L37" s="22"/>
      <c r="M37" s="22"/>
      <c r="N37" s="22"/>
      <c r="O37" s="22"/>
      <c r="P37" s="22"/>
    </row>
    <row r="38" spans="1:16" ht="39" customHeight="1">
      <c r="A38" s="22"/>
      <c r="B38" s="35"/>
      <c r="C38" s="1243" t="s">
        <v>573</v>
      </c>
      <c r="D38" s="1244"/>
      <c r="E38" s="1245"/>
      <c r="F38" s="36">
        <v>1.66</v>
      </c>
      <c r="G38" s="37">
        <v>3.56</v>
      </c>
      <c r="H38" s="37">
        <v>4.18</v>
      </c>
      <c r="I38" s="37">
        <v>3.21</v>
      </c>
      <c r="J38" s="38">
        <v>2.0499999999999998</v>
      </c>
      <c r="K38" s="22"/>
      <c r="L38" s="22"/>
      <c r="M38" s="22"/>
      <c r="N38" s="22"/>
      <c r="O38" s="22"/>
      <c r="P38" s="22"/>
    </row>
    <row r="39" spans="1:16" ht="39" customHeight="1">
      <c r="A39" s="22"/>
      <c r="B39" s="35"/>
      <c r="C39" s="1243" t="s">
        <v>574</v>
      </c>
      <c r="D39" s="1244"/>
      <c r="E39" s="1245"/>
      <c r="F39" s="36">
        <v>0.01</v>
      </c>
      <c r="G39" s="37">
        <v>0.01</v>
      </c>
      <c r="H39" s="37">
        <v>0.01</v>
      </c>
      <c r="I39" s="37">
        <v>0.01</v>
      </c>
      <c r="J39" s="38">
        <v>0.01</v>
      </c>
      <c r="K39" s="22"/>
      <c r="L39" s="22"/>
      <c r="M39" s="22"/>
      <c r="N39" s="22"/>
      <c r="O39" s="22"/>
      <c r="P39" s="22"/>
    </row>
    <row r="40" spans="1:16" ht="39" customHeight="1">
      <c r="A40" s="22"/>
      <c r="B40" s="35"/>
      <c r="C40" s="1243" t="s">
        <v>575</v>
      </c>
      <c r="D40" s="1244"/>
      <c r="E40" s="1245"/>
      <c r="F40" s="36">
        <v>0.01</v>
      </c>
      <c r="G40" s="37">
        <v>0</v>
      </c>
      <c r="H40" s="37">
        <v>0.01</v>
      </c>
      <c r="I40" s="37">
        <v>0.12</v>
      </c>
      <c r="J40" s="38">
        <v>0.01</v>
      </c>
      <c r="K40" s="22"/>
      <c r="L40" s="22"/>
      <c r="M40" s="22"/>
      <c r="N40" s="22"/>
      <c r="O40" s="22"/>
      <c r="P40" s="22"/>
    </row>
    <row r="41" spans="1:16" ht="39" customHeight="1">
      <c r="A41" s="22"/>
      <c r="B41" s="35"/>
      <c r="C41" s="1243" t="s">
        <v>576</v>
      </c>
      <c r="D41" s="1244"/>
      <c r="E41" s="1245"/>
      <c r="F41" s="36">
        <v>0.01</v>
      </c>
      <c r="G41" s="37">
        <v>0.02</v>
      </c>
      <c r="H41" s="37">
        <v>0.01</v>
      </c>
      <c r="I41" s="37">
        <v>0.01</v>
      </c>
      <c r="J41" s="38">
        <v>0</v>
      </c>
      <c r="K41" s="22"/>
      <c r="L41" s="22"/>
      <c r="M41" s="22"/>
      <c r="N41" s="22"/>
      <c r="O41" s="22"/>
      <c r="P41" s="22"/>
    </row>
    <row r="42" spans="1:16" ht="39" customHeight="1">
      <c r="A42" s="22"/>
      <c r="B42" s="39"/>
      <c r="C42" s="1243" t="s">
        <v>577</v>
      </c>
      <c r="D42" s="1244"/>
      <c r="E42" s="1245"/>
      <c r="F42" s="36" t="s">
        <v>518</v>
      </c>
      <c r="G42" s="37" t="s">
        <v>518</v>
      </c>
      <c r="H42" s="37" t="s">
        <v>518</v>
      </c>
      <c r="I42" s="37" t="s">
        <v>518</v>
      </c>
      <c r="J42" s="38" t="s">
        <v>518</v>
      </c>
      <c r="K42" s="22"/>
      <c r="L42" s="22"/>
      <c r="M42" s="22"/>
      <c r="N42" s="22"/>
      <c r="O42" s="22"/>
      <c r="P42" s="22"/>
    </row>
    <row r="43" spans="1:16" ht="39" customHeight="1" thickBot="1">
      <c r="A43" s="22"/>
      <c r="B43" s="40"/>
      <c r="C43" s="1246" t="s">
        <v>578</v>
      </c>
      <c r="D43" s="1247"/>
      <c r="E43" s="1248"/>
      <c r="F43" s="41">
        <v>0</v>
      </c>
      <c r="G43" s="42">
        <v>0</v>
      </c>
      <c r="H43" s="42">
        <v>0</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BIPgQkq7/NtYeqCiYLawZSqUKuxF/4eXjBEABVplsK3o7T5W+aHlLHZDCAQeuYxLD7JTJlIRwKjYkTU3QQ1QQ==" saltValue="S7QOFed/hhd2OlLgKnsA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8" zoomScaleNormal="7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69" t="s">
        <v>11</v>
      </c>
      <c r="C45" s="1270"/>
      <c r="D45" s="58"/>
      <c r="E45" s="1275" t="s">
        <v>12</v>
      </c>
      <c r="F45" s="1275"/>
      <c r="G45" s="1275"/>
      <c r="H45" s="1275"/>
      <c r="I45" s="1275"/>
      <c r="J45" s="1276"/>
      <c r="K45" s="59">
        <v>368</v>
      </c>
      <c r="L45" s="60">
        <v>349</v>
      </c>
      <c r="M45" s="60">
        <v>326</v>
      </c>
      <c r="N45" s="60">
        <v>329</v>
      </c>
      <c r="O45" s="61">
        <v>333</v>
      </c>
      <c r="P45" s="48"/>
      <c r="Q45" s="48"/>
      <c r="R45" s="48"/>
      <c r="S45" s="48"/>
      <c r="T45" s="48"/>
      <c r="U45" s="48"/>
    </row>
    <row r="46" spans="1:21" ht="30.75" customHeight="1">
      <c r="A46" s="48"/>
      <c r="B46" s="1271"/>
      <c r="C46" s="1272"/>
      <c r="D46" s="62"/>
      <c r="E46" s="1253" t="s">
        <v>13</v>
      </c>
      <c r="F46" s="1253"/>
      <c r="G46" s="1253"/>
      <c r="H46" s="1253"/>
      <c r="I46" s="1253"/>
      <c r="J46" s="1254"/>
      <c r="K46" s="63" t="s">
        <v>518</v>
      </c>
      <c r="L46" s="64" t="s">
        <v>518</v>
      </c>
      <c r="M46" s="64" t="s">
        <v>518</v>
      </c>
      <c r="N46" s="64" t="s">
        <v>518</v>
      </c>
      <c r="O46" s="65" t="s">
        <v>518</v>
      </c>
      <c r="P46" s="48"/>
      <c r="Q46" s="48"/>
      <c r="R46" s="48"/>
      <c r="S46" s="48"/>
      <c r="T46" s="48"/>
      <c r="U46" s="48"/>
    </row>
    <row r="47" spans="1:21" ht="30.75" customHeight="1">
      <c r="A47" s="48"/>
      <c r="B47" s="1271"/>
      <c r="C47" s="1272"/>
      <c r="D47" s="62"/>
      <c r="E47" s="1253" t="s">
        <v>14</v>
      </c>
      <c r="F47" s="1253"/>
      <c r="G47" s="1253"/>
      <c r="H47" s="1253"/>
      <c r="I47" s="1253"/>
      <c r="J47" s="1254"/>
      <c r="K47" s="63" t="s">
        <v>518</v>
      </c>
      <c r="L47" s="64" t="s">
        <v>518</v>
      </c>
      <c r="M47" s="64" t="s">
        <v>518</v>
      </c>
      <c r="N47" s="64" t="s">
        <v>518</v>
      </c>
      <c r="O47" s="65" t="s">
        <v>518</v>
      </c>
      <c r="P47" s="48"/>
      <c r="Q47" s="48"/>
      <c r="R47" s="48"/>
      <c r="S47" s="48"/>
      <c r="T47" s="48"/>
      <c r="U47" s="48"/>
    </row>
    <row r="48" spans="1:21" ht="30.75" customHeight="1">
      <c r="A48" s="48"/>
      <c r="B48" s="1271"/>
      <c r="C48" s="1272"/>
      <c r="D48" s="62"/>
      <c r="E48" s="1253" t="s">
        <v>15</v>
      </c>
      <c r="F48" s="1253"/>
      <c r="G48" s="1253"/>
      <c r="H48" s="1253"/>
      <c r="I48" s="1253"/>
      <c r="J48" s="1254"/>
      <c r="K48" s="63">
        <v>1</v>
      </c>
      <c r="L48" s="64">
        <v>1</v>
      </c>
      <c r="M48" s="64">
        <v>2</v>
      </c>
      <c r="N48" s="64">
        <v>2</v>
      </c>
      <c r="O48" s="65">
        <v>5</v>
      </c>
      <c r="P48" s="48"/>
      <c r="Q48" s="48"/>
      <c r="R48" s="48"/>
      <c r="S48" s="48"/>
      <c r="T48" s="48"/>
      <c r="U48" s="48"/>
    </row>
    <row r="49" spans="1:21" ht="30.75" customHeight="1">
      <c r="A49" s="48"/>
      <c r="B49" s="1271"/>
      <c r="C49" s="1272"/>
      <c r="D49" s="62"/>
      <c r="E49" s="1253" t="s">
        <v>16</v>
      </c>
      <c r="F49" s="1253"/>
      <c r="G49" s="1253"/>
      <c r="H49" s="1253"/>
      <c r="I49" s="1253"/>
      <c r="J49" s="1254"/>
      <c r="K49" s="63">
        <v>88</v>
      </c>
      <c r="L49" s="64">
        <v>94</v>
      </c>
      <c r="M49" s="64">
        <v>71</v>
      </c>
      <c r="N49" s="64">
        <v>38</v>
      </c>
      <c r="O49" s="65">
        <v>17</v>
      </c>
      <c r="P49" s="48"/>
      <c r="Q49" s="48"/>
      <c r="R49" s="48"/>
      <c r="S49" s="48"/>
      <c r="T49" s="48"/>
      <c r="U49" s="48"/>
    </row>
    <row r="50" spans="1:21" ht="30.75" customHeight="1">
      <c r="A50" s="48"/>
      <c r="B50" s="1271"/>
      <c r="C50" s="1272"/>
      <c r="D50" s="62"/>
      <c r="E50" s="1253" t="s">
        <v>17</v>
      </c>
      <c r="F50" s="1253"/>
      <c r="G50" s="1253"/>
      <c r="H50" s="1253"/>
      <c r="I50" s="1253"/>
      <c r="J50" s="1254"/>
      <c r="K50" s="63" t="s">
        <v>518</v>
      </c>
      <c r="L50" s="64" t="s">
        <v>518</v>
      </c>
      <c r="M50" s="64" t="s">
        <v>518</v>
      </c>
      <c r="N50" s="64" t="s">
        <v>518</v>
      </c>
      <c r="O50" s="65" t="s">
        <v>518</v>
      </c>
      <c r="P50" s="48"/>
      <c r="Q50" s="48"/>
      <c r="R50" s="48"/>
      <c r="S50" s="48"/>
      <c r="T50" s="48"/>
      <c r="U50" s="48"/>
    </row>
    <row r="51" spans="1:21" ht="30.75" customHeight="1">
      <c r="A51" s="48"/>
      <c r="B51" s="1273"/>
      <c r="C51" s="1274"/>
      <c r="D51" s="66"/>
      <c r="E51" s="1253" t="s">
        <v>18</v>
      </c>
      <c r="F51" s="1253"/>
      <c r="G51" s="1253"/>
      <c r="H51" s="1253"/>
      <c r="I51" s="1253"/>
      <c r="J51" s="1254"/>
      <c r="K51" s="63" t="s">
        <v>518</v>
      </c>
      <c r="L51" s="64" t="s">
        <v>518</v>
      </c>
      <c r="M51" s="64" t="s">
        <v>518</v>
      </c>
      <c r="N51" s="64" t="s">
        <v>518</v>
      </c>
      <c r="O51" s="65" t="s">
        <v>518</v>
      </c>
      <c r="P51" s="48"/>
      <c r="Q51" s="48"/>
      <c r="R51" s="48"/>
      <c r="S51" s="48"/>
      <c r="T51" s="48"/>
      <c r="U51" s="48"/>
    </row>
    <row r="52" spans="1:21" ht="30.75" customHeight="1">
      <c r="A52" s="48"/>
      <c r="B52" s="1251" t="s">
        <v>19</v>
      </c>
      <c r="C52" s="1252"/>
      <c r="D52" s="66"/>
      <c r="E52" s="1253" t="s">
        <v>20</v>
      </c>
      <c r="F52" s="1253"/>
      <c r="G52" s="1253"/>
      <c r="H52" s="1253"/>
      <c r="I52" s="1253"/>
      <c r="J52" s="1254"/>
      <c r="K52" s="63">
        <v>347</v>
      </c>
      <c r="L52" s="64">
        <v>310</v>
      </c>
      <c r="M52" s="64">
        <v>252</v>
      </c>
      <c r="N52" s="64">
        <v>231</v>
      </c>
      <c r="O52" s="65">
        <v>228</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110</v>
      </c>
      <c r="L53" s="69">
        <v>134</v>
      </c>
      <c r="M53" s="69">
        <v>147</v>
      </c>
      <c r="N53" s="69">
        <v>138</v>
      </c>
      <c r="O53" s="70">
        <v>127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59" t="s">
        <v>25</v>
      </c>
      <c r="C57" s="1260"/>
      <c r="D57" s="1263" t="s">
        <v>26</v>
      </c>
      <c r="E57" s="1264"/>
      <c r="F57" s="1264"/>
      <c r="G57" s="1264"/>
      <c r="H57" s="1264"/>
      <c r="I57" s="1264"/>
      <c r="J57" s="1265"/>
      <c r="K57" s="82" t="s">
        <v>602</v>
      </c>
      <c r="L57" s="83" t="s">
        <v>602</v>
      </c>
      <c r="M57" s="83" t="s">
        <v>602</v>
      </c>
      <c r="N57" s="83" t="s">
        <v>602</v>
      </c>
      <c r="O57" s="84" t="s">
        <v>602</v>
      </c>
    </row>
    <row r="58" spans="1:21" ht="31.5" customHeight="1" thickBot="1">
      <c r="B58" s="1261"/>
      <c r="C58" s="1262"/>
      <c r="D58" s="1266" t="s">
        <v>27</v>
      </c>
      <c r="E58" s="1267"/>
      <c r="F58" s="1267"/>
      <c r="G58" s="1267"/>
      <c r="H58" s="1267"/>
      <c r="I58" s="1267"/>
      <c r="J58" s="1268"/>
      <c r="K58" s="85" t="s">
        <v>602</v>
      </c>
      <c r="L58" s="86" t="s">
        <v>602</v>
      </c>
      <c r="M58" s="86" t="s">
        <v>602</v>
      </c>
      <c r="N58" s="86" t="s">
        <v>602</v>
      </c>
      <c r="O58" s="87" t="s">
        <v>602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KDfkWydQpj4etRvLzuQGIWc7IX5guPZhaK46qr1sMtRT7hE22mBQ+DNt55A9/7f9pQ1rB1zTHZDUtAYcAELw==" saltValue="j+bbQo/QqiMhGlkG6LhB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3" zoomScaleNormal="73"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89" t="s">
        <v>30</v>
      </c>
      <c r="C41" s="1290"/>
      <c r="D41" s="101"/>
      <c r="E41" s="1291" t="s">
        <v>31</v>
      </c>
      <c r="F41" s="1291"/>
      <c r="G41" s="1291"/>
      <c r="H41" s="1292"/>
      <c r="I41" s="102">
        <v>3353</v>
      </c>
      <c r="J41" s="103">
        <v>3317</v>
      </c>
      <c r="K41" s="103">
        <v>3171</v>
      </c>
      <c r="L41" s="103">
        <v>3081</v>
      </c>
      <c r="M41" s="104">
        <v>3055</v>
      </c>
    </row>
    <row r="42" spans="2:13" ht="27.75" customHeight="1">
      <c r="B42" s="1279"/>
      <c r="C42" s="1280"/>
      <c r="D42" s="105"/>
      <c r="E42" s="1283" t="s">
        <v>32</v>
      </c>
      <c r="F42" s="1283"/>
      <c r="G42" s="1283"/>
      <c r="H42" s="1284"/>
      <c r="I42" s="106" t="s">
        <v>518</v>
      </c>
      <c r="J42" s="107" t="s">
        <v>518</v>
      </c>
      <c r="K42" s="107" t="s">
        <v>518</v>
      </c>
      <c r="L42" s="107" t="s">
        <v>518</v>
      </c>
      <c r="M42" s="108" t="s">
        <v>518</v>
      </c>
    </row>
    <row r="43" spans="2:13" ht="27.75" customHeight="1">
      <c r="B43" s="1279"/>
      <c r="C43" s="1280"/>
      <c r="D43" s="105"/>
      <c r="E43" s="1283" t="s">
        <v>33</v>
      </c>
      <c r="F43" s="1283"/>
      <c r="G43" s="1283"/>
      <c r="H43" s="1284"/>
      <c r="I43" s="106" t="s">
        <v>518</v>
      </c>
      <c r="J43" s="107" t="s">
        <v>518</v>
      </c>
      <c r="K43" s="107" t="s">
        <v>518</v>
      </c>
      <c r="L43" s="107" t="s">
        <v>518</v>
      </c>
      <c r="M43" s="108" t="s">
        <v>518</v>
      </c>
    </row>
    <row r="44" spans="2:13" ht="27.75" customHeight="1">
      <c r="B44" s="1279"/>
      <c r="C44" s="1280"/>
      <c r="D44" s="105"/>
      <c r="E44" s="1283" t="s">
        <v>34</v>
      </c>
      <c r="F44" s="1283"/>
      <c r="G44" s="1283"/>
      <c r="H44" s="1284"/>
      <c r="I44" s="106">
        <v>335</v>
      </c>
      <c r="J44" s="107">
        <v>247</v>
      </c>
      <c r="K44" s="107">
        <v>213</v>
      </c>
      <c r="L44" s="107">
        <v>231</v>
      </c>
      <c r="M44" s="108">
        <v>553</v>
      </c>
    </row>
    <row r="45" spans="2:13" ht="27.75" customHeight="1">
      <c r="B45" s="1279"/>
      <c r="C45" s="1280"/>
      <c r="D45" s="105"/>
      <c r="E45" s="1283" t="s">
        <v>35</v>
      </c>
      <c r="F45" s="1283"/>
      <c r="G45" s="1283"/>
      <c r="H45" s="1284"/>
      <c r="I45" s="106">
        <v>504</v>
      </c>
      <c r="J45" s="107">
        <v>493</v>
      </c>
      <c r="K45" s="107">
        <v>469</v>
      </c>
      <c r="L45" s="107">
        <v>476</v>
      </c>
      <c r="M45" s="108">
        <v>857</v>
      </c>
    </row>
    <row r="46" spans="2:13" ht="27.75" customHeight="1">
      <c r="B46" s="1279"/>
      <c r="C46" s="1280"/>
      <c r="D46" s="109"/>
      <c r="E46" s="1283" t="s">
        <v>36</v>
      </c>
      <c r="F46" s="1283"/>
      <c r="G46" s="1283"/>
      <c r="H46" s="1284"/>
      <c r="I46" s="106" t="s">
        <v>518</v>
      </c>
      <c r="J46" s="107" t="s">
        <v>518</v>
      </c>
      <c r="K46" s="107" t="s">
        <v>518</v>
      </c>
      <c r="L46" s="107" t="s">
        <v>518</v>
      </c>
      <c r="M46" s="108" t="s">
        <v>518</v>
      </c>
    </row>
    <row r="47" spans="2:13" ht="27.75" customHeight="1">
      <c r="B47" s="1279"/>
      <c r="C47" s="1280"/>
      <c r="D47" s="110"/>
      <c r="E47" s="1293" t="s">
        <v>37</v>
      </c>
      <c r="F47" s="1294"/>
      <c r="G47" s="1294"/>
      <c r="H47" s="1295"/>
      <c r="I47" s="106" t="s">
        <v>518</v>
      </c>
      <c r="J47" s="107" t="s">
        <v>518</v>
      </c>
      <c r="K47" s="107" t="s">
        <v>518</v>
      </c>
      <c r="L47" s="107" t="s">
        <v>518</v>
      </c>
      <c r="M47" s="108" t="s">
        <v>518</v>
      </c>
    </row>
    <row r="48" spans="2:13" ht="27.75" customHeight="1">
      <c r="B48" s="1279"/>
      <c r="C48" s="1280"/>
      <c r="D48" s="105"/>
      <c r="E48" s="1283" t="s">
        <v>38</v>
      </c>
      <c r="F48" s="1283"/>
      <c r="G48" s="1283"/>
      <c r="H48" s="1284"/>
      <c r="I48" s="106" t="s">
        <v>518</v>
      </c>
      <c r="J48" s="107" t="s">
        <v>518</v>
      </c>
      <c r="K48" s="107" t="s">
        <v>518</v>
      </c>
      <c r="L48" s="107" t="s">
        <v>518</v>
      </c>
      <c r="M48" s="108" t="s">
        <v>518</v>
      </c>
    </row>
    <row r="49" spans="2:13" ht="27.75" customHeight="1">
      <c r="B49" s="1281"/>
      <c r="C49" s="1282"/>
      <c r="D49" s="105"/>
      <c r="E49" s="1283" t="s">
        <v>39</v>
      </c>
      <c r="F49" s="1283"/>
      <c r="G49" s="1283"/>
      <c r="H49" s="1284"/>
      <c r="I49" s="106" t="s">
        <v>518</v>
      </c>
      <c r="J49" s="107" t="s">
        <v>518</v>
      </c>
      <c r="K49" s="107" t="s">
        <v>518</v>
      </c>
      <c r="L49" s="107" t="s">
        <v>518</v>
      </c>
      <c r="M49" s="108" t="s">
        <v>518</v>
      </c>
    </row>
    <row r="50" spans="2:13" ht="27.75" customHeight="1">
      <c r="B50" s="1277" t="s">
        <v>40</v>
      </c>
      <c r="C50" s="1278"/>
      <c r="D50" s="111"/>
      <c r="E50" s="1283" t="s">
        <v>41</v>
      </c>
      <c r="F50" s="1283"/>
      <c r="G50" s="1283"/>
      <c r="H50" s="1284"/>
      <c r="I50" s="106">
        <v>1124</v>
      </c>
      <c r="J50" s="107">
        <v>956</v>
      </c>
      <c r="K50" s="107">
        <v>836</v>
      </c>
      <c r="L50" s="107">
        <v>886</v>
      </c>
      <c r="M50" s="108">
        <v>886</v>
      </c>
    </row>
    <row r="51" spans="2:13" ht="27.75" customHeight="1">
      <c r="B51" s="1279"/>
      <c r="C51" s="1280"/>
      <c r="D51" s="105"/>
      <c r="E51" s="1283" t="s">
        <v>42</v>
      </c>
      <c r="F51" s="1283"/>
      <c r="G51" s="1283"/>
      <c r="H51" s="1284"/>
      <c r="I51" s="106" t="s">
        <v>518</v>
      </c>
      <c r="J51" s="107" t="s">
        <v>518</v>
      </c>
      <c r="K51" s="107" t="s">
        <v>518</v>
      </c>
      <c r="L51" s="107" t="s">
        <v>518</v>
      </c>
      <c r="M51" s="108" t="s">
        <v>518</v>
      </c>
    </row>
    <row r="52" spans="2:13" ht="27.75" customHeight="1">
      <c r="B52" s="1281"/>
      <c r="C52" s="1282"/>
      <c r="D52" s="105"/>
      <c r="E52" s="1283" t="s">
        <v>43</v>
      </c>
      <c r="F52" s="1283"/>
      <c r="G52" s="1283"/>
      <c r="H52" s="1284"/>
      <c r="I52" s="106">
        <v>2771</v>
      </c>
      <c r="J52" s="107">
        <v>2763</v>
      </c>
      <c r="K52" s="107">
        <v>2700</v>
      </c>
      <c r="L52" s="107">
        <v>2608</v>
      </c>
      <c r="M52" s="108">
        <v>2701</v>
      </c>
    </row>
    <row r="53" spans="2:13" ht="27.75" customHeight="1" thickBot="1">
      <c r="B53" s="1285" t="s">
        <v>44</v>
      </c>
      <c r="C53" s="1286"/>
      <c r="D53" s="112"/>
      <c r="E53" s="1287" t="s">
        <v>45</v>
      </c>
      <c r="F53" s="1287"/>
      <c r="G53" s="1287"/>
      <c r="H53" s="1288"/>
      <c r="I53" s="113">
        <v>298</v>
      </c>
      <c r="J53" s="114">
        <v>338</v>
      </c>
      <c r="K53" s="114">
        <v>317</v>
      </c>
      <c r="L53" s="114">
        <v>294</v>
      </c>
      <c r="M53" s="115">
        <v>878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vHuqGQc2EvX7TWclWc0BbxJTSlzrpG0lnZD2N0nD2Ztgw1nEnpX09mUPK2bjqzyyxl0l9cv1R5knOp3AxQsZg==" saltValue="lHN3lcXcm2i3USvTUdcA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304" t="s">
        <v>48</v>
      </c>
      <c r="D55" s="1304"/>
      <c r="E55" s="1305"/>
      <c r="F55" s="127">
        <v>724</v>
      </c>
      <c r="G55" s="127">
        <v>774</v>
      </c>
      <c r="H55" s="128">
        <v>774</v>
      </c>
    </row>
    <row r="56" spans="2:8" ht="52.5" customHeight="1">
      <c r="B56" s="129"/>
      <c r="C56" s="1306" t="s">
        <v>49</v>
      </c>
      <c r="D56" s="1306"/>
      <c r="E56" s="1307"/>
      <c r="F56" s="130">
        <v>112</v>
      </c>
      <c r="G56" s="130">
        <v>112</v>
      </c>
      <c r="H56" s="131">
        <v>112</v>
      </c>
    </row>
    <row r="57" spans="2:8" ht="53.25" customHeight="1">
      <c r="B57" s="129"/>
      <c r="C57" s="1308" t="s">
        <v>50</v>
      </c>
      <c r="D57" s="1308"/>
      <c r="E57" s="1309"/>
      <c r="F57" s="132">
        <v>877</v>
      </c>
      <c r="G57" s="132">
        <v>875</v>
      </c>
      <c r="H57" s="133">
        <v>864</v>
      </c>
    </row>
    <row r="58" spans="2:8" ht="45.75" customHeight="1">
      <c r="B58" s="134"/>
      <c r="C58" s="1296" t="s">
        <v>603</v>
      </c>
      <c r="D58" s="1297"/>
      <c r="E58" s="1298"/>
      <c r="F58" s="135">
        <v>602</v>
      </c>
      <c r="G58" s="135">
        <v>602</v>
      </c>
      <c r="H58" s="136">
        <v>602</v>
      </c>
    </row>
    <row r="59" spans="2:8" ht="45.75" customHeight="1">
      <c r="B59" s="134"/>
      <c r="C59" s="1296" t="s">
        <v>596</v>
      </c>
      <c r="D59" s="1297"/>
      <c r="E59" s="1298"/>
      <c r="F59" s="135">
        <v>130</v>
      </c>
      <c r="G59" s="135">
        <v>126</v>
      </c>
      <c r="H59" s="136">
        <v>123</v>
      </c>
    </row>
    <row r="60" spans="2:8" ht="45.75" customHeight="1">
      <c r="B60" s="134"/>
      <c r="C60" s="1296" t="s">
        <v>599</v>
      </c>
      <c r="D60" s="1297"/>
      <c r="E60" s="1298"/>
      <c r="F60" s="135">
        <v>88</v>
      </c>
      <c r="G60" s="135">
        <v>83</v>
      </c>
      <c r="H60" s="136">
        <v>73</v>
      </c>
    </row>
    <row r="61" spans="2:8" ht="45.75" customHeight="1">
      <c r="B61" s="134"/>
      <c r="C61" s="1296" t="s">
        <v>597</v>
      </c>
      <c r="D61" s="1297"/>
      <c r="E61" s="1298"/>
      <c r="F61" s="135">
        <v>17</v>
      </c>
      <c r="G61" s="135">
        <v>19</v>
      </c>
      <c r="H61" s="136">
        <v>21</v>
      </c>
    </row>
    <row r="62" spans="2:8" ht="45.75" customHeight="1" thickBot="1">
      <c r="B62" s="137"/>
      <c r="C62" s="1299" t="s">
        <v>598</v>
      </c>
      <c r="D62" s="1300"/>
      <c r="E62" s="1301"/>
      <c r="F62" s="138">
        <v>19</v>
      </c>
      <c r="G62" s="138">
        <v>19</v>
      </c>
      <c r="H62" s="139">
        <v>19</v>
      </c>
    </row>
    <row r="63" spans="2:8" ht="52.5" customHeight="1" thickBot="1">
      <c r="B63" s="140"/>
      <c r="C63" s="1302" t="s">
        <v>51</v>
      </c>
      <c r="D63" s="1302"/>
      <c r="E63" s="1303"/>
      <c r="F63" s="141">
        <v>1713</v>
      </c>
      <c r="G63" s="141">
        <v>1761</v>
      </c>
      <c r="H63" s="142">
        <v>1750</v>
      </c>
    </row>
    <row r="64" spans="2:8" ht="15" customHeight="1"/>
    <row r="65" ht="0" hidden="1" customHeight="1"/>
    <row r="66" ht="0" hidden="1" customHeight="1"/>
  </sheetData>
  <sheetProtection algorithmName="SHA-512" hashValue="3fZyZQcFQLEz87/hMQSOs6WhOpuXWD9Nu7IzTqnysBM1ku5PRMAC4nDGgXfU8iWylaxx1/7P65Bd4acKy+mC7w==" saltValue="tV9KM7N4j1mMrtCWRHjj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2" t="s">
        <v>616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607</v>
      </c>
    </row>
    <row r="50" spans="1:109">
      <c r="B50" s="394"/>
      <c r="G50" s="1321"/>
      <c r="H50" s="1321"/>
      <c r="I50" s="1321"/>
      <c r="J50" s="1321"/>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560</v>
      </c>
      <c r="BQ50" s="1325"/>
      <c r="BR50" s="1325"/>
      <c r="BS50" s="1325"/>
      <c r="BT50" s="1325"/>
      <c r="BU50" s="1325"/>
      <c r="BV50" s="1325"/>
      <c r="BW50" s="1325"/>
      <c r="BX50" s="1325" t="s">
        <v>561</v>
      </c>
      <c r="BY50" s="1325"/>
      <c r="BZ50" s="1325"/>
      <c r="CA50" s="1325"/>
      <c r="CB50" s="1325"/>
      <c r="CC50" s="1325"/>
      <c r="CD50" s="1325"/>
      <c r="CE50" s="1325"/>
      <c r="CF50" s="1325" t="s">
        <v>562</v>
      </c>
      <c r="CG50" s="1325"/>
      <c r="CH50" s="1325"/>
      <c r="CI50" s="1325"/>
      <c r="CJ50" s="1325"/>
      <c r="CK50" s="1325"/>
      <c r="CL50" s="1325"/>
      <c r="CM50" s="1325"/>
      <c r="CN50" s="1325" t="s">
        <v>563</v>
      </c>
      <c r="CO50" s="1325"/>
      <c r="CP50" s="1325"/>
      <c r="CQ50" s="1325"/>
      <c r="CR50" s="1325"/>
      <c r="CS50" s="1325"/>
      <c r="CT50" s="1325"/>
      <c r="CU50" s="1325"/>
      <c r="CV50" s="1325" t="s">
        <v>564</v>
      </c>
      <c r="CW50" s="1325"/>
      <c r="CX50" s="1325"/>
      <c r="CY50" s="1325"/>
      <c r="CZ50" s="1325"/>
      <c r="DA50" s="1325"/>
      <c r="DB50" s="1325"/>
      <c r="DC50" s="1325"/>
    </row>
    <row r="51" spans="1:109" ht="13.5" customHeight="1">
      <c r="B51" s="394"/>
      <c r="G51" s="1326"/>
      <c r="H51" s="1326"/>
      <c r="I51" s="1329"/>
      <c r="J51" s="1329"/>
      <c r="K51" s="1327"/>
      <c r="L51" s="1327"/>
      <c r="M51" s="1327"/>
      <c r="N51" s="1327"/>
      <c r="AM51" s="403"/>
      <c r="AN51" s="1328" t="s">
        <v>608</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10"/>
      <c r="BQ51" s="1311"/>
      <c r="BR51" s="1311"/>
      <c r="BS51" s="1311"/>
      <c r="BT51" s="1311"/>
      <c r="BU51" s="1311"/>
      <c r="BV51" s="1311"/>
      <c r="BW51" s="1311"/>
      <c r="BX51" s="1310"/>
      <c r="BY51" s="1311"/>
      <c r="BZ51" s="1311"/>
      <c r="CA51" s="1311"/>
      <c r="CB51" s="1311"/>
      <c r="CC51" s="1311"/>
      <c r="CD51" s="1311"/>
      <c r="CE51" s="1311"/>
      <c r="CF51" s="1311">
        <v>14</v>
      </c>
      <c r="CG51" s="1311"/>
      <c r="CH51" s="1311"/>
      <c r="CI51" s="1311"/>
      <c r="CJ51" s="1311"/>
      <c r="CK51" s="1311"/>
      <c r="CL51" s="1311"/>
      <c r="CM51" s="1311"/>
      <c r="CN51" s="1311">
        <v>13.2</v>
      </c>
      <c r="CO51" s="1311"/>
      <c r="CP51" s="1311"/>
      <c r="CQ51" s="1311"/>
      <c r="CR51" s="1311"/>
      <c r="CS51" s="1311"/>
      <c r="CT51" s="1311"/>
      <c r="CU51" s="1311"/>
      <c r="CV51" s="1311">
        <v>39.4</v>
      </c>
      <c r="CW51" s="1311"/>
      <c r="CX51" s="1311"/>
      <c r="CY51" s="1311"/>
      <c r="CZ51" s="1311"/>
      <c r="DA51" s="1311"/>
      <c r="DB51" s="1311"/>
      <c r="DC51" s="1311"/>
    </row>
    <row r="52" spans="1:109">
      <c r="B52" s="394"/>
      <c r="G52" s="1326"/>
      <c r="H52" s="1326"/>
      <c r="I52" s="1329"/>
      <c r="J52" s="1329"/>
      <c r="K52" s="1327"/>
      <c r="L52" s="1327"/>
      <c r="M52" s="1327"/>
      <c r="N52" s="1327"/>
      <c r="AM52" s="403"/>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2"/>
      <c r="B53" s="394"/>
      <c r="G53" s="1326"/>
      <c r="H53" s="1326"/>
      <c r="I53" s="1321"/>
      <c r="J53" s="1321"/>
      <c r="K53" s="1327"/>
      <c r="L53" s="1327"/>
      <c r="M53" s="1327"/>
      <c r="N53" s="1327"/>
      <c r="AM53" s="403"/>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10"/>
      <c r="BQ53" s="1311"/>
      <c r="BR53" s="1311"/>
      <c r="BS53" s="1311"/>
      <c r="BT53" s="1311"/>
      <c r="BU53" s="1311"/>
      <c r="BV53" s="1311"/>
      <c r="BW53" s="1311"/>
      <c r="BX53" s="1310"/>
      <c r="BY53" s="1311"/>
      <c r="BZ53" s="1311"/>
      <c r="CA53" s="1311"/>
      <c r="CB53" s="1311"/>
      <c r="CC53" s="1311"/>
      <c r="CD53" s="1311"/>
      <c r="CE53" s="1311"/>
      <c r="CF53" s="1311">
        <v>56.2</v>
      </c>
      <c r="CG53" s="1311"/>
      <c r="CH53" s="1311"/>
      <c r="CI53" s="1311"/>
      <c r="CJ53" s="1311"/>
      <c r="CK53" s="1311"/>
      <c r="CL53" s="1311"/>
      <c r="CM53" s="1311"/>
      <c r="CN53" s="1311">
        <v>57.7</v>
      </c>
      <c r="CO53" s="1311"/>
      <c r="CP53" s="1311"/>
      <c r="CQ53" s="1311"/>
      <c r="CR53" s="1311"/>
      <c r="CS53" s="1311"/>
      <c r="CT53" s="1311"/>
      <c r="CU53" s="1311"/>
      <c r="CV53" s="1311">
        <v>59.3</v>
      </c>
      <c r="CW53" s="1311"/>
      <c r="CX53" s="1311"/>
      <c r="CY53" s="1311"/>
      <c r="CZ53" s="1311"/>
      <c r="DA53" s="1311"/>
      <c r="DB53" s="1311"/>
      <c r="DC53" s="1311"/>
    </row>
    <row r="54" spans="1:109">
      <c r="A54" s="402"/>
      <c r="B54" s="394"/>
      <c r="G54" s="1326"/>
      <c r="H54" s="1326"/>
      <c r="I54" s="1321"/>
      <c r="J54" s="1321"/>
      <c r="K54" s="1327"/>
      <c r="L54" s="1327"/>
      <c r="M54" s="1327"/>
      <c r="N54" s="1327"/>
      <c r="AM54" s="403"/>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2"/>
      <c r="B55" s="394"/>
      <c r="G55" s="1321"/>
      <c r="H55" s="1321"/>
      <c r="I55" s="1321"/>
      <c r="J55" s="1321"/>
      <c r="K55" s="1327"/>
      <c r="L55" s="1327"/>
      <c r="M55" s="1327"/>
      <c r="N55" s="1327"/>
      <c r="AN55" s="1325" t="s">
        <v>611</v>
      </c>
      <c r="AO55" s="1325"/>
      <c r="AP55" s="1325"/>
      <c r="AQ55" s="1325"/>
      <c r="AR55" s="1325"/>
      <c r="AS55" s="1325"/>
      <c r="AT55" s="1325"/>
      <c r="AU55" s="1325"/>
      <c r="AV55" s="1325"/>
      <c r="AW55" s="1325"/>
      <c r="AX55" s="1325"/>
      <c r="AY55" s="1325"/>
      <c r="AZ55" s="1325"/>
      <c r="BA55" s="1325"/>
      <c r="BB55" s="1328" t="s">
        <v>612</v>
      </c>
      <c r="BC55" s="1328"/>
      <c r="BD55" s="1328"/>
      <c r="BE55" s="1328"/>
      <c r="BF55" s="1328"/>
      <c r="BG55" s="1328"/>
      <c r="BH55" s="1328"/>
      <c r="BI55" s="1328"/>
      <c r="BJ55" s="1328"/>
      <c r="BK55" s="1328"/>
      <c r="BL55" s="1328"/>
      <c r="BM55" s="1328"/>
      <c r="BN55" s="1328"/>
      <c r="BO55" s="1328"/>
      <c r="BP55" s="1310"/>
      <c r="BQ55" s="1311"/>
      <c r="BR55" s="1311"/>
      <c r="BS55" s="1311"/>
      <c r="BT55" s="1311"/>
      <c r="BU55" s="1311"/>
      <c r="BV55" s="1311"/>
      <c r="BW55" s="1311"/>
      <c r="BX55" s="1310"/>
      <c r="BY55" s="1311"/>
      <c r="BZ55" s="1311"/>
      <c r="CA55" s="1311"/>
      <c r="CB55" s="1311"/>
      <c r="CC55" s="1311"/>
      <c r="CD55" s="1311"/>
      <c r="CE55" s="1311"/>
      <c r="CF55" s="1311">
        <v>25.4</v>
      </c>
      <c r="CG55" s="1311"/>
      <c r="CH55" s="1311"/>
      <c r="CI55" s="1311"/>
      <c r="CJ55" s="1311"/>
      <c r="CK55" s="1311"/>
      <c r="CL55" s="1311"/>
      <c r="CM55" s="1311"/>
      <c r="CN55" s="1311">
        <v>23.4</v>
      </c>
      <c r="CO55" s="1311"/>
      <c r="CP55" s="1311"/>
      <c r="CQ55" s="1311"/>
      <c r="CR55" s="1311"/>
      <c r="CS55" s="1311"/>
      <c r="CT55" s="1311"/>
      <c r="CU55" s="1311"/>
      <c r="CV55" s="1311">
        <v>7.7</v>
      </c>
      <c r="CW55" s="1311"/>
      <c r="CX55" s="1311"/>
      <c r="CY55" s="1311"/>
      <c r="CZ55" s="1311"/>
      <c r="DA55" s="1311"/>
      <c r="DB55" s="1311"/>
      <c r="DC55" s="1311"/>
    </row>
    <row r="56" spans="1:109">
      <c r="A56" s="402"/>
      <c r="B56" s="394"/>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c r="B57" s="406"/>
      <c r="G57" s="1321"/>
      <c r="H57" s="1321"/>
      <c r="I57" s="1330"/>
      <c r="J57" s="1330"/>
      <c r="K57" s="1327"/>
      <c r="L57" s="1327"/>
      <c r="M57" s="1327"/>
      <c r="N57" s="1327"/>
      <c r="AM57" s="387"/>
      <c r="AN57" s="1325"/>
      <c r="AO57" s="1325"/>
      <c r="AP57" s="1325"/>
      <c r="AQ57" s="1325"/>
      <c r="AR57" s="1325"/>
      <c r="AS57" s="1325"/>
      <c r="AT57" s="1325"/>
      <c r="AU57" s="1325"/>
      <c r="AV57" s="1325"/>
      <c r="AW57" s="1325"/>
      <c r="AX57" s="1325"/>
      <c r="AY57" s="1325"/>
      <c r="AZ57" s="1325"/>
      <c r="BA57" s="1325"/>
      <c r="BB57" s="1328" t="s">
        <v>610</v>
      </c>
      <c r="BC57" s="1328"/>
      <c r="BD57" s="1328"/>
      <c r="BE57" s="1328"/>
      <c r="BF57" s="1328"/>
      <c r="BG57" s="1328"/>
      <c r="BH57" s="1328"/>
      <c r="BI57" s="1328"/>
      <c r="BJ57" s="1328"/>
      <c r="BK57" s="1328"/>
      <c r="BL57" s="1328"/>
      <c r="BM57" s="1328"/>
      <c r="BN57" s="1328"/>
      <c r="BO57" s="1328"/>
      <c r="BP57" s="1310"/>
      <c r="BQ57" s="1311"/>
      <c r="BR57" s="1311"/>
      <c r="BS57" s="1311"/>
      <c r="BT57" s="1311"/>
      <c r="BU57" s="1311"/>
      <c r="BV57" s="1311"/>
      <c r="BW57" s="1311"/>
      <c r="BX57" s="1310"/>
      <c r="BY57" s="1311"/>
      <c r="BZ57" s="1311"/>
      <c r="CA57" s="1311"/>
      <c r="CB57" s="1311"/>
      <c r="CC57" s="1311"/>
      <c r="CD57" s="1311"/>
      <c r="CE57" s="1311"/>
      <c r="CF57" s="1311">
        <v>58.7</v>
      </c>
      <c r="CG57" s="1311"/>
      <c r="CH57" s="1311"/>
      <c r="CI57" s="1311"/>
      <c r="CJ57" s="1311"/>
      <c r="CK57" s="1311"/>
      <c r="CL57" s="1311"/>
      <c r="CM57" s="1311"/>
      <c r="CN57" s="1311">
        <v>59.2</v>
      </c>
      <c r="CO57" s="1311"/>
      <c r="CP57" s="1311"/>
      <c r="CQ57" s="1311"/>
      <c r="CR57" s="1311"/>
      <c r="CS57" s="1311"/>
      <c r="CT57" s="1311"/>
      <c r="CU57" s="1311"/>
      <c r="CV57" s="1311">
        <v>60.7</v>
      </c>
      <c r="CW57" s="1311"/>
      <c r="CX57" s="1311"/>
      <c r="CY57" s="1311"/>
      <c r="CZ57" s="1311"/>
      <c r="DA57" s="1311"/>
      <c r="DB57" s="1311"/>
      <c r="DC57" s="1311"/>
      <c r="DD57" s="407"/>
      <c r="DE57" s="406"/>
    </row>
    <row r="58" spans="1:109" s="402" customFormat="1">
      <c r="A58" s="387"/>
      <c r="B58" s="406"/>
      <c r="G58" s="1321"/>
      <c r="H58" s="1321"/>
      <c r="I58" s="1330"/>
      <c r="J58" s="1330"/>
      <c r="K58" s="1327"/>
      <c r="L58" s="1327"/>
      <c r="M58" s="1327"/>
      <c r="N58" s="1327"/>
      <c r="AM58" s="387"/>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613</v>
      </c>
    </row>
    <row r="64" spans="1:109">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2" t="s">
        <v>615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607</v>
      </c>
    </row>
    <row r="72" spans="2:107">
      <c r="B72" s="394"/>
      <c r="G72" s="1321"/>
      <c r="H72" s="1321"/>
      <c r="I72" s="1321"/>
      <c r="J72" s="1321"/>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560</v>
      </c>
      <c r="BQ72" s="1325"/>
      <c r="BR72" s="1325"/>
      <c r="BS72" s="1325"/>
      <c r="BT72" s="1325"/>
      <c r="BU72" s="1325"/>
      <c r="BV72" s="1325"/>
      <c r="BW72" s="1325"/>
      <c r="BX72" s="1325" t="s">
        <v>561</v>
      </c>
      <c r="BY72" s="1325"/>
      <c r="BZ72" s="1325"/>
      <c r="CA72" s="1325"/>
      <c r="CB72" s="1325"/>
      <c r="CC72" s="1325"/>
      <c r="CD72" s="1325"/>
      <c r="CE72" s="1325"/>
      <c r="CF72" s="1325" t="s">
        <v>562</v>
      </c>
      <c r="CG72" s="1325"/>
      <c r="CH72" s="1325"/>
      <c r="CI72" s="1325"/>
      <c r="CJ72" s="1325"/>
      <c r="CK72" s="1325"/>
      <c r="CL72" s="1325"/>
      <c r="CM72" s="1325"/>
      <c r="CN72" s="1325" t="s">
        <v>563</v>
      </c>
      <c r="CO72" s="1325"/>
      <c r="CP72" s="1325"/>
      <c r="CQ72" s="1325"/>
      <c r="CR72" s="1325"/>
      <c r="CS72" s="1325"/>
      <c r="CT72" s="1325"/>
      <c r="CU72" s="1325"/>
      <c r="CV72" s="1325" t="s">
        <v>564</v>
      </c>
      <c r="CW72" s="1325"/>
      <c r="CX72" s="1325"/>
      <c r="CY72" s="1325"/>
      <c r="CZ72" s="1325"/>
      <c r="DA72" s="1325"/>
      <c r="DB72" s="1325"/>
      <c r="DC72" s="1325"/>
    </row>
    <row r="73" spans="2:107">
      <c r="B73" s="394"/>
      <c r="G73" s="1326"/>
      <c r="H73" s="1326"/>
      <c r="I73" s="1326"/>
      <c r="J73" s="1326"/>
      <c r="K73" s="1331"/>
      <c r="L73" s="1331"/>
      <c r="M73" s="1331"/>
      <c r="N73" s="1331"/>
      <c r="AM73" s="403"/>
      <c r="AN73" s="1328" t="s">
        <v>608</v>
      </c>
      <c r="AO73" s="1328"/>
      <c r="AP73" s="1328"/>
      <c r="AQ73" s="1328"/>
      <c r="AR73" s="1328"/>
      <c r="AS73" s="1328"/>
      <c r="AT73" s="1328"/>
      <c r="AU73" s="1328"/>
      <c r="AV73" s="1328"/>
      <c r="AW73" s="1328"/>
      <c r="AX73" s="1328"/>
      <c r="AY73" s="1328"/>
      <c r="AZ73" s="1328"/>
      <c r="BA73" s="1328"/>
      <c r="BB73" s="1328" t="s">
        <v>612</v>
      </c>
      <c r="BC73" s="1328"/>
      <c r="BD73" s="1328"/>
      <c r="BE73" s="1328"/>
      <c r="BF73" s="1328"/>
      <c r="BG73" s="1328"/>
      <c r="BH73" s="1328"/>
      <c r="BI73" s="1328"/>
      <c r="BJ73" s="1328"/>
      <c r="BK73" s="1328"/>
      <c r="BL73" s="1328"/>
      <c r="BM73" s="1328"/>
      <c r="BN73" s="1328"/>
      <c r="BO73" s="1328"/>
      <c r="BP73" s="1311">
        <v>13.6</v>
      </c>
      <c r="BQ73" s="1311"/>
      <c r="BR73" s="1311"/>
      <c r="BS73" s="1311"/>
      <c r="BT73" s="1311"/>
      <c r="BU73" s="1311"/>
      <c r="BV73" s="1311"/>
      <c r="BW73" s="1311"/>
      <c r="BX73" s="1311">
        <v>15</v>
      </c>
      <c r="BY73" s="1311"/>
      <c r="BZ73" s="1311"/>
      <c r="CA73" s="1311"/>
      <c r="CB73" s="1311"/>
      <c r="CC73" s="1311"/>
      <c r="CD73" s="1311"/>
      <c r="CE73" s="1311"/>
      <c r="CF73" s="1311">
        <v>14</v>
      </c>
      <c r="CG73" s="1311"/>
      <c r="CH73" s="1311"/>
      <c r="CI73" s="1311"/>
      <c r="CJ73" s="1311"/>
      <c r="CK73" s="1311"/>
      <c r="CL73" s="1311"/>
      <c r="CM73" s="1311"/>
      <c r="CN73" s="1311">
        <v>13.2</v>
      </c>
      <c r="CO73" s="1311"/>
      <c r="CP73" s="1311"/>
      <c r="CQ73" s="1311"/>
      <c r="CR73" s="1311"/>
      <c r="CS73" s="1311"/>
      <c r="CT73" s="1311"/>
      <c r="CU73" s="1311"/>
      <c r="CV73" s="1311">
        <v>39.4</v>
      </c>
      <c r="CW73" s="1311"/>
      <c r="CX73" s="1311"/>
      <c r="CY73" s="1311"/>
      <c r="CZ73" s="1311"/>
      <c r="DA73" s="1311"/>
      <c r="DB73" s="1311"/>
      <c r="DC73" s="1311"/>
    </row>
    <row r="74" spans="2:107">
      <c r="B74" s="394"/>
      <c r="G74" s="1326"/>
      <c r="H74" s="1326"/>
      <c r="I74" s="1326"/>
      <c r="J74" s="1326"/>
      <c r="K74" s="1331"/>
      <c r="L74" s="1331"/>
      <c r="M74" s="1331"/>
      <c r="N74" s="1331"/>
      <c r="AM74" s="403"/>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4"/>
      <c r="G75" s="1326"/>
      <c r="H75" s="1326"/>
      <c r="I75" s="1321"/>
      <c r="J75" s="1321"/>
      <c r="K75" s="1327"/>
      <c r="L75" s="1327"/>
      <c r="M75" s="1327"/>
      <c r="N75" s="1327"/>
      <c r="AM75" s="403"/>
      <c r="AN75" s="1328"/>
      <c r="AO75" s="1328"/>
      <c r="AP75" s="1328"/>
      <c r="AQ75" s="1328"/>
      <c r="AR75" s="1328"/>
      <c r="AS75" s="1328"/>
      <c r="AT75" s="1328"/>
      <c r="AU75" s="1328"/>
      <c r="AV75" s="1328"/>
      <c r="AW75" s="1328"/>
      <c r="AX75" s="1328"/>
      <c r="AY75" s="1328"/>
      <c r="AZ75" s="1328"/>
      <c r="BA75" s="1328"/>
      <c r="BB75" s="1328" t="s">
        <v>614</v>
      </c>
      <c r="BC75" s="1328"/>
      <c r="BD75" s="1328"/>
      <c r="BE75" s="1328"/>
      <c r="BF75" s="1328"/>
      <c r="BG75" s="1328"/>
      <c r="BH75" s="1328"/>
      <c r="BI75" s="1328"/>
      <c r="BJ75" s="1328"/>
      <c r="BK75" s="1328"/>
      <c r="BL75" s="1328"/>
      <c r="BM75" s="1328"/>
      <c r="BN75" s="1328"/>
      <c r="BO75" s="1328"/>
      <c r="BP75" s="1311">
        <v>6.4</v>
      </c>
      <c r="BQ75" s="1311"/>
      <c r="BR75" s="1311"/>
      <c r="BS75" s="1311"/>
      <c r="BT75" s="1311"/>
      <c r="BU75" s="1311"/>
      <c r="BV75" s="1311"/>
      <c r="BW75" s="1311"/>
      <c r="BX75" s="1311">
        <v>5.7</v>
      </c>
      <c r="BY75" s="1311"/>
      <c r="BZ75" s="1311"/>
      <c r="CA75" s="1311"/>
      <c r="CB75" s="1311"/>
      <c r="CC75" s="1311"/>
      <c r="CD75" s="1311"/>
      <c r="CE75" s="1311"/>
      <c r="CF75" s="1311">
        <v>5.8</v>
      </c>
      <c r="CG75" s="1311"/>
      <c r="CH75" s="1311"/>
      <c r="CI75" s="1311"/>
      <c r="CJ75" s="1311"/>
      <c r="CK75" s="1311"/>
      <c r="CL75" s="1311"/>
      <c r="CM75" s="1311"/>
      <c r="CN75" s="1311">
        <v>6.2</v>
      </c>
      <c r="CO75" s="1311"/>
      <c r="CP75" s="1311"/>
      <c r="CQ75" s="1311"/>
      <c r="CR75" s="1311"/>
      <c r="CS75" s="1311"/>
      <c r="CT75" s="1311"/>
      <c r="CU75" s="1311"/>
      <c r="CV75" s="1311">
        <v>6.1</v>
      </c>
      <c r="CW75" s="1311"/>
      <c r="CX75" s="1311"/>
      <c r="CY75" s="1311"/>
      <c r="CZ75" s="1311"/>
      <c r="DA75" s="1311"/>
      <c r="DB75" s="1311"/>
      <c r="DC75" s="1311"/>
    </row>
    <row r="76" spans="2:107">
      <c r="B76" s="394"/>
      <c r="G76" s="1326"/>
      <c r="H76" s="1326"/>
      <c r="I76" s="1321"/>
      <c r="J76" s="1321"/>
      <c r="K76" s="1327"/>
      <c r="L76" s="1327"/>
      <c r="M76" s="1327"/>
      <c r="N76" s="1327"/>
      <c r="AM76" s="403"/>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4"/>
      <c r="G77" s="1321"/>
      <c r="H77" s="1321"/>
      <c r="I77" s="1321"/>
      <c r="J77" s="1321"/>
      <c r="K77" s="1331"/>
      <c r="L77" s="1331"/>
      <c r="M77" s="1331"/>
      <c r="N77" s="1331"/>
      <c r="AN77" s="1325" t="s">
        <v>611</v>
      </c>
      <c r="AO77" s="1325"/>
      <c r="AP77" s="1325"/>
      <c r="AQ77" s="1325"/>
      <c r="AR77" s="1325"/>
      <c r="AS77" s="1325"/>
      <c r="AT77" s="1325"/>
      <c r="AU77" s="1325"/>
      <c r="AV77" s="1325"/>
      <c r="AW77" s="1325"/>
      <c r="AX77" s="1325"/>
      <c r="AY77" s="1325"/>
      <c r="AZ77" s="1325"/>
      <c r="BA77" s="1325"/>
      <c r="BB77" s="1328" t="s">
        <v>612</v>
      </c>
      <c r="BC77" s="1328"/>
      <c r="BD77" s="1328"/>
      <c r="BE77" s="1328"/>
      <c r="BF77" s="1328"/>
      <c r="BG77" s="1328"/>
      <c r="BH77" s="1328"/>
      <c r="BI77" s="1328"/>
      <c r="BJ77" s="1328"/>
      <c r="BK77" s="1328"/>
      <c r="BL77" s="1328"/>
      <c r="BM77" s="1328"/>
      <c r="BN77" s="1328"/>
      <c r="BO77" s="1328"/>
      <c r="BP77" s="1311">
        <v>17.899999999999999</v>
      </c>
      <c r="BQ77" s="1311"/>
      <c r="BR77" s="1311"/>
      <c r="BS77" s="1311"/>
      <c r="BT77" s="1311"/>
      <c r="BU77" s="1311"/>
      <c r="BV77" s="1311"/>
      <c r="BW77" s="1311"/>
      <c r="BX77" s="1311">
        <v>27</v>
      </c>
      <c r="BY77" s="1311"/>
      <c r="BZ77" s="1311"/>
      <c r="CA77" s="1311"/>
      <c r="CB77" s="1311"/>
      <c r="CC77" s="1311"/>
      <c r="CD77" s="1311"/>
      <c r="CE77" s="1311"/>
      <c r="CF77" s="1311">
        <v>25.4</v>
      </c>
      <c r="CG77" s="1311"/>
      <c r="CH77" s="1311"/>
      <c r="CI77" s="1311"/>
      <c r="CJ77" s="1311"/>
      <c r="CK77" s="1311"/>
      <c r="CL77" s="1311"/>
      <c r="CM77" s="1311"/>
      <c r="CN77" s="1311">
        <v>23.4</v>
      </c>
      <c r="CO77" s="1311"/>
      <c r="CP77" s="1311"/>
      <c r="CQ77" s="1311"/>
      <c r="CR77" s="1311"/>
      <c r="CS77" s="1311"/>
      <c r="CT77" s="1311"/>
      <c r="CU77" s="1311"/>
      <c r="CV77" s="1311">
        <v>7.7</v>
      </c>
      <c r="CW77" s="1311"/>
      <c r="CX77" s="1311"/>
      <c r="CY77" s="1311"/>
      <c r="CZ77" s="1311"/>
      <c r="DA77" s="1311"/>
      <c r="DB77" s="1311"/>
      <c r="DC77" s="1311"/>
    </row>
    <row r="78" spans="2:107">
      <c r="B78" s="394"/>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4"/>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614</v>
      </c>
      <c r="BC79" s="1328"/>
      <c r="BD79" s="1328"/>
      <c r="BE79" s="1328"/>
      <c r="BF79" s="1328"/>
      <c r="BG79" s="1328"/>
      <c r="BH79" s="1328"/>
      <c r="BI79" s="1328"/>
      <c r="BJ79" s="1328"/>
      <c r="BK79" s="1328"/>
      <c r="BL79" s="1328"/>
      <c r="BM79" s="1328"/>
      <c r="BN79" s="1328"/>
      <c r="BO79" s="1328"/>
      <c r="BP79" s="1311">
        <v>9.5</v>
      </c>
      <c r="BQ79" s="1311"/>
      <c r="BR79" s="1311"/>
      <c r="BS79" s="1311"/>
      <c r="BT79" s="1311"/>
      <c r="BU79" s="1311"/>
      <c r="BV79" s="1311"/>
      <c r="BW79" s="1311"/>
      <c r="BX79" s="1311">
        <v>8.6999999999999993</v>
      </c>
      <c r="BY79" s="1311"/>
      <c r="BZ79" s="1311"/>
      <c r="CA79" s="1311"/>
      <c r="CB79" s="1311"/>
      <c r="CC79" s="1311"/>
      <c r="CD79" s="1311"/>
      <c r="CE79" s="1311"/>
      <c r="CF79" s="1311">
        <v>8.6</v>
      </c>
      <c r="CG79" s="1311"/>
      <c r="CH79" s="1311"/>
      <c r="CI79" s="1311"/>
      <c r="CJ79" s="1311"/>
      <c r="CK79" s="1311"/>
      <c r="CL79" s="1311"/>
      <c r="CM79" s="1311"/>
      <c r="CN79" s="1311">
        <v>8.5</v>
      </c>
      <c r="CO79" s="1311"/>
      <c r="CP79" s="1311"/>
      <c r="CQ79" s="1311"/>
      <c r="CR79" s="1311"/>
      <c r="CS79" s="1311"/>
      <c r="CT79" s="1311"/>
      <c r="CU79" s="1311"/>
      <c r="CV79" s="1311">
        <v>8.6</v>
      </c>
      <c r="CW79" s="1311"/>
      <c r="CX79" s="1311"/>
      <c r="CY79" s="1311"/>
      <c r="CZ79" s="1311"/>
      <c r="DA79" s="1311"/>
      <c r="DB79" s="1311"/>
      <c r="DC79" s="1311"/>
    </row>
    <row r="80" spans="2:107">
      <c r="B80" s="394"/>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DzYUSBAkh903UAnHSHTOno+4/rMBsasS258JUlp6Ww6IvpiDJZB81o6PBCdb8PGYK+fr98+F3MLyZMtpiHhSQ==" saltValue="Wka4bGXgMHEY7KJ09U9l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PwYZg2oGmo+gaENpOa+2AnA8TLx3X1IIVIJlUyfANvYX3nosNmwPOrww0y1lKwqf48oxDAwFvneSXejWQdb2g==" saltValue="vgKSjIcUJRIFqPNeKVIJF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dVloWKRRzdwxPexP+HCWtAL2vUaQdvH0jOll7bJ4Mgzaf5l6g66KOTe1T2m0VEpWydTabOPUnmRL14pFbbqhg==" saltValue="de4KQG7YrVLE5pTvunjpI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52069</v>
      </c>
      <c r="E3" s="161"/>
      <c r="F3" s="162">
        <v>119685</v>
      </c>
      <c r="G3" s="163"/>
      <c r="H3" s="164"/>
    </row>
    <row r="4" spans="1:8">
      <c r="A4" s="165"/>
      <c r="B4" s="166"/>
      <c r="C4" s="167"/>
      <c r="D4" s="168">
        <v>27102</v>
      </c>
      <c r="E4" s="169"/>
      <c r="F4" s="170">
        <v>68464</v>
      </c>
      <c r="G4" s="171"/>
      <c r="H4" s="172"/>
    </row>
    <row r="5" spans="1:8">
      <c r="A5" s="153" t="s">
        <v>552</v>
      </c>
      <c r="B5" s="158"/>
      <c r="C5" s="159"/>
      <c r="D5" s="160">
        <v>64234</v>
      </c>
      <c r="E5" s="161"/>
      <c r="F5" s="162">
        <v>109920</v>
      </c>
      <c r="G5" s="163"/>
      <c r="H5" s="164"/>
    </row>
    <row r="6" spans="1:8">
      <c r="A6" s="165"/>
      <c r="B6" s="166"/>
      <c r="C6" s="167"/>
      <c r="D6" s="168">
        <v>39293</v>
      </c>
      <c r="E6" s="169"/>
      <c r="F6" s="170">
        <v>62739</v>
      </c>
      <c r="G6" s="171"/>
      <c r="H6" s="172"/>
    </row>
    <row r="7" spans="1:8">
      <c r="A7" s="153" t="s">
        <v>553</v>
      </c>
      <c r="B7" s="158"/>
      <c r="C7" s="159"/>
      <c r="D7" s="160">
        <v>53528</v>
      </c>
      <c r="E7" s="161"/>
      <c r="F7" s="162">
        <v>119882</v>
      </c>
      <c r="G7" s="163"/>
      <c r="H7" s="164"/>
    </row>
    <row r="8" spans="1:8">
      <c r="A8" s="165"/>
      <c r="B8" s="166"/>
      <c r="C8" s="167"/>
      <c r="D8" s="168">
        <v>43513</v>
      </c>
      <c r="E8" s="169"/>
      <c r="F8" s="170">
        <v>66481</v>
      </c>
      <c r="G8" s="171"/>
      <c r="H8" s="172"/>
    </row>
    <row r="9" spans="1:8">
      <c r="A9" s="153" t="s">
        <v>554</v>
      </c>
      <c r="B9" s="158"/>
      <c r="C9" s="159"/>
      <c r="D9" s="160">
        <v>44732</v>
      </c>
      <c r="E9" s="161"/>
      <c r="F9" s="162">
        <v>116162</v>
      </c>
      <c r="G9" s="163"/>
      <c r="H9" s="164"/>
    </row>
    <row r="10" spans="1:8">
      <c r="A10" s="165"/>
      <c r="B10" s="166"/>
      <c r="C10" s="167"/>
      <c r="D10" s="168">
        <v>32275</v>
      </c>
      <c r="E10" s="169"/>
      <c r="F10" s="170">
        <v>61562</v>
      </c>
      <c r="G10" s="171"/>
      <c r="H10" s="172"/>
    </row>
    <row r="11" spans="1:8">
      <c r="A11" s="153" t="s">
        <v>555</v>
      </c>
      <c r="B11" s="158"/>
      <c r="C11" s="159"/>
      <c r="D11" s="160">
        <v>44345</v>
      </c>
      <c r="E11" s="161"/>
      <c r="F11" s="162">
        <v>121449</v>
      </c>
      <c r="G11" s="163"/>
      <c r="H11" s="164"/>
    </row>
    <row r="12" spans="1:8">
      <c r="A12" s="165"/>
      <c r="B12" s="166"/>
      <c r="C12" s="173"/>
      <c r="D12" s="168">
        <v>35421</v>
      </c>
      <c r="E12" s="169"/>
      <c r="F12" s="170">
        <v>62922</v>
      </c>
      <c r="G12" s="171"/>
      <c r="H12" s="172"/>
    </row>
    <row r="13" spans="1:8">
      <c r="A13" s="153"/>
      <c r="B13" s="158"/>
      <c r="C13" s="174"/>
      <c r="D13" s="175">
        <v>51782</v>
      </c>
      <c r="E13" s="176"/>
      <c r="F13" s="177">
        <v>117420</v>
      </c>
      <c r="G13" s="178"/>
      <c r="H13" s="164"/>
    </row>
    <row r="14" spans="1:8">
      <c r="A14" s="165"/>
      <c r="B14" s="166"/>
      <c r="C14" s="167"/>
      <c r="D14" s="168">
        <v>35521</v>
      </c>
      <c r="E14" s="169"/>
      <c r="F14" s="170">
        <v>64434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12.88</v>
      </c>
      <c r="C19" s="179">
        <f>ROUND(VALUE(SUBSTITUTE(実質収支比率等に係る経年分析!G$48,"▲","-")),2)</f>
        <v>11.46</v>
      </c>
      <c r="D19" s="179">
        <f>ROUND(VALUE(SUBSTITUTE(実質収支比率等に係る経年分析!H$48,"▲","-")),2)</f>
        <v>5.73</v>
      </c>
      <c r="E19" s="179">
        <f>ROUND(VALUE(SUBSTITUTE(実質収支比率等に係る経年分析!I$48,"▲","-")),2)</f>
        <v>7.5</v>
      </c>
      <c r="F19" s="179">
        <f>ROUND(VALUE(SUBSTITUTE(実質収支比率等に係る経年分析!J$48,"▲","-")),2)</f>
        <v>7.45</v>
      </c>
    </row>
    <row r="20" spans="1:11">
      <c r="A20" s="179" t="s">
        <v>55</v>
      </c>
      <c r="B20" s="179">
        <f>ROUND(VALUE(SUBSTITUTE(実質収支比率等に係る経年分析!F$47,"▲","-")),2)</f>
        <v>39.96</v>
      </c>
      <c r="C20" s="179">
        <f>ROUND(VALUE(SUBSTITUTE(実質収支比率等に係る経年分析!G$47,"▲","-")),2)</f>
        <v>33.03</v>
      </c>
      <c r="D20" s="179">
        <f>ROUND(VALUE(SUBSTITUTE(実質収支比率等に係る経年分析!H$47,"▲","-")),2)</f>
        <v>28.76</v>
      </c>
      <c r="E20" s="179">
        <f>ROUND(VALUE(SUBSTITUTE(実質収支比率等に係る経年分析!I$47,"▲","-")),2)</f>
        <v>31.51</v>
      </c>
      <c r="F20" s="179">
        <f>ROUND(VALUE(SUBSTITUTE(実質収支比率等に係る経年分析!J$47,"▲","-")),2)</f>
        <v>31.55</v>
      </c>
    </row>
    <row r="21" spans="1:11">
      <c r="A21" s="179" t="s">
        <v>56</v>
      </c>
      <c r="B21" s="179">
        <f>IF(ISNUMBER(VALUE(SUBSTITUTE(実質収支比率等に係る経年分析!F$49,"▲","-"))),ROUND(VALUE(SUBSTITUTE(実質収支比率等に係る経年分析!F$49,"▲","-")),2),NA())</f>
        <v>-1.21</v>
      </c>
      <c r="C21" s="179">
        <f>IF(ISNUMBER(VALUE(SUBSTITUTE(実質収支比率等に係る経年分析!G$49,"▲","-"))),ROUND(VALUE(SUBSTITUTE(実質収支比率等に係る経年分析!G$49,"▲","-")),2),NA())</f>
        <v>-7.88</v>
      </c>
      <c r="D21" s="179">
        <f>IF(ISNUMBER(VALUE(SUBSTITUTE(実質収支比率等に係る経年分析!H$49,"▲","-"))),ROUND(VALUE(SUBSTITUTE(実質収支比率等に係る経年分析!H$49,"▲","-")),2),NA())</f>
        <v>-10.7</v>
      </c>
      <c r="E21" s="179">
        <f>IF(ISNUMBER(VALUE(SUBSTITUTE(実質収支比率等に係る経年分析!I$49,"▲","-"))),ROUND(VALUE(SUBSTITUTE(実質収支比率等に係る経年分析!I$49,"▲","-")),2),NA())</f>
        <v>3.67</v>
      </c>
      <c r="F21" s="179">
        <f>IF(ISNUMBER(VALUE(SUBSTITUTE(実質収支比率等に係る経年分析!J$49,"▲","-"))),ROUND(VALUE(SUBSTITUTE(実質収支比率等に係る経年分析!J$49,"▲","-")),2),NA())</f>
        <v>-0.06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河津駅前広場整備事業特別会計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3.56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2.0499999999999998</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2.56</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4.3899999999999997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4.1500000000000004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7.42</v>
      </c>
    </row>
    <row r="36" spans="1:16">
      <c r="A36" s="180" t="str">
        <f>IF(連結実質赤字比率に係る赤字・黒字の構成分析!C$34="",NA(),連結実質赤字比率に係る赤字・黒字の構成分析!C$34)</f>
        <v>温泉事業会計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19.649999999999999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347</v>
      </c>
      <c r="E42" s="181"/>
      <c r="F42" s="181"/>
      <c r="G42" s="181">
        <f>'実質公債費比率（分子）の構造'!L$52</f>
        <v>310</v>
      </c>
      <c r="H42" s="181"/>
      <c r="I42" s="181"/>
      <c r="J42" s="181">
        <f>'実質公債費比率（分子）の構造'!M$52</f>
        <v>252</v>
      </c>
      <c r="K42" s="181"/>
      <c r="L42" s="181"/>
      <c r="M42" s="181">
        <f>'実質公債費比率（分子）の構造'!N$52</f>
        <v>231</v>
      </c>
      <c r="N42" s="181"/>
      <c r="O42" s="181"/>
      <c r="P42" s="181">
        <f>'実質公債費比率（分子）の構造'!O$52</f>
        <v>228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88</v>
      </c>
      <c r="C45" s="181"/>
      <c r="D45" s="181"/>
      <c r="E45" s="181">
        <f>'実質公債費比率（分子）の構造'!L$49</f>
        <v>94</v>
      </c>
      <c r="F45" s="181"/>
      <c r="G45" s="181"/>
      <c r="H45" s="181">
        <f>'実質公債費比率（分子）の構造'!M$49</f>
        <v>71</v>
      </c>
      <c r="I45" s="181"/>
      <c r="J45" s="181"/>
      <c r="K45" s="181">
        <f>'実質公債費比率（分子）の構造'!N$49</f>
        <v>38</v>
      </c>
      <c r="L45" s="181"/>
      <c r="M45" s="181"/>
      <c r="N45" s="181">
        <f>'実質公債費比率（分子）の構造'!O$49</f>
        <v>17</v>
      </c>
      <c r="O45" s="181"/>
      <c r="P45" s="181"/>
    </row>
    <row r="46" spans="1:16">
      <c r="A46" s="181" t="s">
        <v>67</v>
      </c>
      <c r="B46" s="181">
        <f>'実質公債費比率（分子）の構造'!K$48</f>
        <v>1</v>
      </c>
      <c r="C46" s="181"/>
      <c r="D46" s="181"/>
      <c r="E46" s="181">
        <f>'実質公債費比率（分子）の構造'!L$48</f>
        <v>1</v>
      </c>
      <c r="F46" s="181"/>
      <c r="G46" s="181"/>
      <c r="H46" s="181">
        <f>'実質公債費比率（分子）の構造'!M$48</f>
        <v>2</v>
      </c>
      <c r="I46" s="181"/>
      <c r="J46" s="181"/>
      <c r="K46" s="181">
        <f>'実質公債費比率（分子）の構造'!N$48</f>
        <v>2</v>
      </c>
      <c r="L46" s="181"/>
      <c r="M46" s="181"/>
      <c r="N46" s="181">
        <f>'実質公債費比率（分子）の構造'!O$48</f>
        <v>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368</v>
      </c>
      <c r="C49" s="181"/>
      <c r="D49" s="181"/>
      <c r="E49" s="181">
        <f>'実質公債費比率（分子）の構造'!L$45</f>
        <v>349</v>
      </c>
      <c r="F49" s="181"/>
      <c r="G49" s="181"/>
      <c r="H49" s="181">
        <f>'実質公債費比率（分子）の構造'!M$45</f>
        <v>326</v>
      </c>
      <c r="I49" s="181"/>
      <c r="J49" s="181"/>
      <c r="K49" s="181">
        <f>'実質公債費比率（分子）の構造'!N$45</f>
        <v>329</v>
      </c>
      <c r="L49" s="181"/>
      <c r="M49" s="181"/>
      <c r="N49" s="181">
        <f>'実質公債費比率（分子）の構造'!O$45</f>
        <v>333</v>
      </c>
      <c r="O49" s="181"/>
      <c r="P49" s="181"/>
    </row>
    <row r="50" spans="1:16">
      <c r="A50" s="181" t="s">
        <v>71</v>
      </c>
      <c r="B50" s="181" t="e">
        <f>NA()</f>
        <v>#N/A</v>
      </c>
      <c r="C50" s="181">
        <f>IF(ISNUMBER('実質公債費比率（分子）の構造'!K$53),'実質公債費比率（分子）の構造'!K$53,NA())</f>
        <v>110</v>
      </c>
      <c r="D50" s="181" t="e">
        <f>NA()</f>
        <v>#N/A</v>
      </c>
      <c r="E50" s="181" t="e">
        <f>NA()</f>
        <v>#N/A</v>
      </c>
      <c r="F50" s="181">
        <f>IF(ISNUMBER('実質公債費比率（分子）の構造'!L$53),'実質公債費比率（分子）の構造'!L$53,NA())</f>
        <v>134</v>
      </c>
      <c r="G50" s="181" t="e">
        <f>NA()</f>
        <v>#N/A</v>
      </c>
      <c r="H50" s="181" t="e">
        <f>NA()</f>
        <v>#N/A</v>
      </c>
      <c r="I50" s="181">
        <f>IF(ISNUMBER('実質公債費比率（分子）の構造'!M$53),'実質公債費比率（分子）の構造'!M$53,NA())</f>
        <v>147</v>
      </c>
      <c r="J50" s="181" t="e">
        <f>NA()</f>
        <v>#N/A</v>
      </c>
      <c r="K50" s="181" t="e">
        <f>NA()</f>
        <v>#N/A</v>
      </c>
      <c r="L50" s="181">
        <f>IF(ISNUMBER('実質公債費比率（分子）の構造'!N$53),'実質公債費比率（分子）の構造'!N$53,NA())</f>
        <v>138</v>
      </c>
      <c r="M50" s="181" t="e">
        <f>NA()</f>
        <v>#N/A</v>
      </c>
      <c r="N50" s="181" t="e">
        <f>NA()</f>
        <v>#N/A</v>
      </c>
      <c r="O50" s="181">
        <f>IF(ISNUMBER('実質公債費比率（分子）の構造'!O$53),'実質公債費比率（分子）の構造'!O$53,NA())</f>
        <v>127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2771</v>
      </c>
      <c r="E56" s="180"/>
      <c r="F56" s="180"/>
      <c r="G56" s="180">
        <f>'将来負担比率（分子）の構造'!J$52</f>
        <v>2763</v>
      </c>
      <c r="H56" s="180"/>
      <c r="I56" s="180"/>
      <c r="J56" s="180">
        <f>'将来負担比率（分子）の構造'!K$52</f>
        <v>2700</v>
      </c>
      <c r="K56" s="180"/>
      <c r="L56" s="180"/>
      <c r="M56" s="180">
        <f>'将来負担比率（分子）の構造'!L$52</f>
        <v>2608</v>
      </c>
      <c r="N56" s="180"/>
      <c r="O56" s="180"/>
      <c r="P56" s="180">
        <f>'将来負担比率（分子）の構造'!M$52</f>
        <v>2701</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1124</v>
      </c>
      <c r="E58" s="180"/>
      <c r="F58" s="180"/>
      <c r="G58" s="180">
        <f>'将来負担比率（分子）の構造'!J$50</f>
        <v>956</v>
      </c>
      <c r="H58" s="180"/>
      <c r="I58" s="180"/>
      <c r="J58" s="180">
        <f>'将来負担比率（分子）の構造'!K$50</f>
        <v>836</v>
      </c>
      <c r="K58" s="180"/>
      <c r="L58" s="180"/>
      <c r="M58" s="180">
        <f>'将来負担比率（分子）の構造'!L$50</f>
        <v>886</v>
      </c>
      <c r="N58" s="180"/>
      <c r="O58" s="180"/>
      <c r="P58" s="180">
        <f>'将来負担比率（分子）の構造'!M$50</f>
        <v>886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504</v>
      </c>
      <c r="C62" s="180"/>
      <c r="D62" s="180"/>
      <c r="E62" s="180">
        <f>'将来負担比率（分子）の構造'!J$45</f>
        <v>493</v>
      </c>
      <c r="F62" s="180"/>
      <c r="G62" s="180"/>
      <c r="H62" s="180">
        <f>'将来負担比率（分子）の構造'!K$45</f>
        <v>469</v>
      </c>
      <c r="I62" s="180"/>
      <c r="J62" s="180"/>
      <c r="K62" s="180">
        <f>'将来負担比率（分子）の構造'!L$45</f>
        <v>476</v>
      </c>
      <c r="L62" s="180"/>
      <c r="M62" s="180"/>
      <c r="N62" s="180">
        <f>'将来負担比率（分子）の構造'!M$45</f>
        <v>857</v>
      </c>
      <c r="O62" s="180"/>
      <c r="P62" s="180"/>
    </row>
    <row r="63" spans="1:16">
      <c r="A63" s="180" t="s">
        <v>34</v>
      </c>
      <c r="B63" s="180">
        <f>'将来負担比率（分子）の構造'!I$44</f>
        <v>335</v>
      </c>
      <c r="C63" s="180"/>
      <c r="D63" s="180"/>
      <c r="E63" s="180">
        <f>'将来負担比率（分子）の構造'!J$44</f>
        <v>247</v>
      </c>
      <c r="F63" s="180"/>
      <c r="G63" s="180"/>
      <c r="H63" s="180">
        <f>'将来負担比率（分子）の構造'!K$44</f>
        <v>213</v>
      </c>
      <c r="I63" s="180"/>
      <c r="J63" s="180"/>
      <c r="K63" s="180">
        <f>'将来負担比率（分子）の構造'!L$44</f>
        <v>231</v>
      </c>
      <c r="L63" s="180"/>
      <c r="M63" s="180"/>
      <c r="N63" s="180">
        <f>'将来負担比率（分子）の構造'!M$44</f>
        <v>553</v>
      </c>
      <c r="O63" s="180"/>
      <c r="P63" s="180"/>
    </row>
    <row r="64" spans="1:16">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3353</v>
      </c>
      <c r="C66" s="180"/>
      <c r="D66" s="180"/>
      <c r="E66" s="180">
        <f>'将来負担比率（分子）の構造'!J$41</f>
        <v>3317</v>
      </c>
      <c r="F66" s="180"/>
      <c r="G66" s="180"/>
      <c r="H66" s="180">
        <f>'将来負担比率（分子）の構造'!K$41</f>
        <v>3171</v>
      </c>
      <c r="I66" s="180"/>
      <c r="J66" s="180"/>
      <c r="K66" s="180">
        <f>'将来負担比率（分子）の構造'!L$41</f>
        <v>3081</v>
      </c>
      <c r="L66" s="180"/>
      <c r="M66" s="180"/>
      <c r="N66" s="180">
        <f>'将来負担比率（分子）の構造'!M$41</f>
        <v>3055</v>
      </c>
      <c r="O66" s="180"/>
      <c r="P66" s="180"/>
    </row>
    <row r="67" spans="1:16">
      <c r="A67" s="180" t="s">
        <v>75</v>
      </c>
      <c r="B67" s="180" t="e">
        <f>NA()</f>
        <v>#N/A</v>
      </c>
      <c r="C67" s="180">
        <f>IF(ISNUMBER('将来負担比率（分子）の構造'!I$53), IF('将来負担比率（分子）の構造'!I$53 &lt; 0, 0, '将来負担比率（分子）の構造'!I$53), NA())</f>
        <v>298</v>
      </c>
      <c r="D67" s="180" t="e">
        <f>NA()</f>
        <v>#N/A</v>
      </c>
      <c r="E67" s="180" t="e">
        <f>NA()</f>
        <v>#N/A</v>
      </c>
      <c r="F67" s="180">
        <f>IF(ISNUMBER('将来負担比率（分子）の構造'!J$53), IF('将来負担比率（分子）の構造'!J$53 &lt; 0, 0, '将来負担比率（分子）の構造'!J$53), NA())</f>
        <v>338</v>
      </c>
      <c r="G67" s="180" t="e">
        <f>NA()</f>
        <v>#N/A</v>
      </c>
      <c r="H67" s="180" t="e">
        <f>NA()</f>
        <v>#N/A</v>
      </c>
      <c r="I67" s="180">
        <f>IF(ISNUMBER('将来負担比率（分子）の構造'!K$53), IF('将来負担比率（分子）の構造'!K$53 &lt; 0, 0, '将来負担比率（分子）の構造'!K$53), NA())</f>
        <v>317</v>
      </c>
      <c r="J67" s="180" t="e">
        <f>NA()</f>
        <v>#N/A</v>
      </c>
      <c r="K67" s="180" t="e">
        <f>NA()</f>
        <v>#N/A</v>
      </c>
      <c r="L67" s="180">
        <f>IF(ISNUMBER('将来負担比率（分子）の構造'!L$53), IF('将来負担比率（分子）の構造'!L$53 &lt; 0, 0, '将来負担比率（分子）の構造'!L$53), NA())</f>
        <v>294</v>
      </c>
      <c r="M67" s="180" t="e">
        <f>NA()</f>
        <v>#N/A</v>
      </c>
      <c r="N67" s="180" t="e">
        <f>NA()</f>
        <v>#N/A</v>
      </c>
      <c r="O67" s="180">
        <f>IF(ISNUMBER('将来負担比率（分子）の構造'!M$53), IF('将来負担比率（分子）の構造'!M$53 &lt; 0, 0, '将来負担比率（分子）の構造'!M$53), NA())</f>
        <v>878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724</v>
      </c>
      <c r="C72" s="184">
        <f>基金残高に係る経年分析!G55</f>
        <v>774</v>
      </c>
      <c r="D72" s="184">
        <f>基金残高に係る経年分析!H55</f>
        <v>774</v>
      </c>
    </row>
    <row r="73" spans="1:16">
      <c r="A73" s="183" t="s">
        <v>78</v>
      </c>
      <c r="B73" s="184">
        <f>基金残高に係る経年分析!F56</f>
        <v>112</v>
      </c>
      <c r="C73" s="184">
        <f>基金残高に係る経年分析!G56</f>
        <v>112</v>
      </c>
      <c r="D73" s="184">
        <f>基金残高に係る経年分析!H56</f>
        <v>112</v>
      </c>
    </row>
    <row r="74" spans="1:16">
      <c r="A74" s="183" t="s">
        <v>79</v>
      </c>
      <c r="B74" s="184">
        <f>基金残高に係る経年分析!F57</f>
        <v>877</v>
      </c>
      <c r="C74" s="184">
        <f>基金残高に係る経年分析!G57</f>
        <v>875</v>
      </c>
      <c r="D74" s="184">
        <f>基金残高に係る経年分析!H57</f>
        <v>864</v>
      </c>
    </row>
  </sheetData>
  <sheetProtection algorithmName="SHA-512" hashValue="Xii+q87PaI7kWA9JCsnASePvI9w+9YyXS+rinrlmSvqy/GZzuaIfS20s58l6Wc4Vvekva33cWH3VaJfsa724ww==" saltValue="Zm2DzrUAck2WjQfRq3Ke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982903</v>
      </c>
      <c r="S5" s="727"/>
      <c r="T5" s="727"/>
      <c r="U5" s="727"/>
      <c r="V5" s="727"/>
      <c r="W5" s="727"/>
      <c r="X5" s="727"/>
      <c r="Y5" s="773"/>
      <c r="Z5" s="791">
        <v>25.2</v>
      </c>
      <c r="AA5" s="791"/>
      <c r="AB5" s="791"/>
      <c r="AC5" s="791"/>
      <c r="AD5" s="792">
        <v>982903</v>
      </c>
      <c r="AE5" s="792"/>
      <c r="AF5" s="792"/>
      <c r="AG5" s="792"/>
      <c r="AH5" s="792"/>
      <c r="AI5" s="792"/>
      <c r="AJ5" s="792"/>
      <c r="AK5" s="792"/>
      <c r="AL5" s="774">
        <v>41</v>
      </c>
      <c r="AM5" s="743"/>
      <c r="AN5" s="743"/>
      <c r="AO5" s="775"/>
      <c r="AP5" s="760" t="s">
        <v>228</v>
      </c>
      <c r="AQ5" s="761"/>
      <c r="AR5" s="761"/>
      <c r="AS5" s="761"/>
      <c r="AT5" s="761"/>
      <c r="AU5" s="761"/>
      <c r="AV5" s="761"/>
      <c r="AW5" s="761"/>
      <c r="AX5" s="761"/>
      <c r="AY5" s="761"/>
      <c r="AZ5" s="761"/>
      <c r="BA5" s="761"/>
      <c r="BB5" s="761"/>
      <c r="BC5" s="761"/>
      <c r="BD5" s="761"/>
      <c r="BE5" s="761"/>
      <c r="BF5" s="762"/>
      <c r="BG5" s="661">
        <v>962223</v>
      </c>
      <c r="BH5" s="664"/>
      <c r="BI5" s="664"/>
      <c r="BJ5" s="664"/>
      <c r="BK5" s="664"/>
      <c r="BL5" s="664"/>
      <c r="BM5" s="664"/>
      <c r="BN5" s="665"/>
      <c r="BO5" s="723">
        <v>97.9</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42790</v>
      </c>
      <c r="S6" s="664"/>
      <c r="T6" s="664"/>
      <c r="U6" s="664"/>
      <c r="V6" s="664"/>
      <c r="W6" s="664"/>
      <c r="X6" s="664"/>
      <c r="Y6" s="665"/>
      <c r="Z6" s="723">
        <v>1.1000000000000001</v>
      </c>
      <c r="AA6" s="723"/>
      <c r="AB6" s="723"/>
      <c r="AC6" s="723"/>
      <c r="AD6" s="724">
        <v>42790</v>
      </c>
      <c r="AE6" s="724"/>
      <c r="AF6" s="724"/>
      <c r="AG6" s="724"/>
      <c r="AH6" s="724"/>
      <c r="AI6" s="724"/>
      <c r="AJ6" s="724"/>
      <c r="AK6" s="724"/>
      <c r="AL6" s="666">
        <v>1.8</v>
      </c>
      <c r="AM6" s="667"/>
      <c r="AN6" s="667"/>
      <c r="AO6" s="725"/>
      <c r="AP6" s="658" t="s">
        <v>234</v>
      </c>
      <c r="AQ6" s="659"/>
      <c r="AR6" s="659"/>
      <c r="AS6" s="659"/>
      <c r="AT6" s="659"/>
      <c r="AU6" s="659"/>
      <c r="AV6" s="659"/>
      <c r="AW6" s="659"/>
      <c r="AX6" s="659"/>
      <c r="AY6" s="659"/>
      <c r="AZ6" s="659"/>
      <c r="BA6" s="659"/>
      <c r="BB6" s="659"/>
      <c r="BC6" s="659"/>
      <c r="BD6" s="659"/>
      <c r="BE6" s="659"/>
      <c r="BF6" s="660"/>
      <c r="BG6" s="661">
        <v>962223</v>
      </c>
      <c r="BH6" s="664"/>
      <c r="BI6" s="664"/>
      <c r="BJ6" s="664"/>
      <c r="BK6" s="664"/>
      <c r="BL6" s="664"/>
      <c r="BM6" s="664"/>
      <c r="BN6" s="665"/>
      <c r="BO6" s="723">
        <v>97.9</v>
      </c>
      <c r="BP6" s="723"/>
      <c r="BQ6" s="723"/>
      <c r="BR6" s="723"/>
      <c r="BS6" s="724" t="s">
        <v>173</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51279</v>
      </c>
      <c r="CS6" s="664"/>
      <c r="CT6" s="664"/>
      <c r="CU6" s="664"/>
      <c r="CV6" s="664"/>
      <c r="CW6" s="664"/>
      <c r="CX6" s="664"/>
      <c r="CY6" s="665"/>
      <c r="CZ6" s="774">
        <v>1.4</v>
      </c>
      <c r="DA6" s="743"/>
      <c r="DB6" s="743"/>
      <c r="DC6" s="777"/>
      <c r="DD6" s="669" t="s">
        <v>173</v>
      </c>
      <c r="DE6" s="664"/>
      <c r="DF6" s="664"/>
      <c r="DG6" s="664"/>
      <c r="DH6" s="664"/>
      <c r="DI6" s="664"/>
      <c r="DJ6" s="664"/>
      <c r="DK6" s="664"/>
      <c r="DL6" s="664"/>
      <c r="DM6" s="664"/>
      <c r="DN6" s="664"/>
      <c r="DO6" s="664"/>
      <c r="DP6" s="665"/>
      <c r="DQ6" s="669">
        <v>51279</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1360</v>
      </c>
      <c r="S7" s="664"/>
      <c r="T7" s="664"/>
      <c r="U7" s="664"/>
      <c r="V7" s="664"/>
      <c r="W7" s="664"/>
      <c r="X7" s="664"/>
      <c r="Y7" s="665"/>
      <c r="Z7" s="723">
        <v>0</v>
      </c>
      <c r="AA7" s="723"/>
      <c r="AB7" s="723"/>
      <c r="AC7" s="723"/>
      <c r="AD7" s="724">
        <v>1360</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305672</v>
      </c>
      <c r="BH7" s="664"/>
      <c r="BI7" s="664"/>
      <c r="BJ7" s="664"/>
      <c r="BK7" s="664"/>
      <c r="BL7" s="664"/>
      <c r="BM7" s="664"/>
      <c r="BN7" s="665"/>
      <c r="BO7" s="723">
        <v>31.1</v>
      </c>
      <c r="BP7" s="723"/>
      <c r="BQ7" s="723"/>
      <c r="BR7" s="723"/>
      <c r="BS7" s="724" t="s">
        <v>229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583499</v>
      </c>
      <c r="CS7" s="664"/>
      <c r="CT7" s="664"/>
      <c r="CU7" s="664"/>
      <c r="CV7" s="664"/>
      <c r="CW7" s="664"/>
      <c r="CX7" s="664"/>
      <c r="CY7" s="665"/>
      <c r="CZ7" s="723">
        <v>15.7</v>
      </c>
      <c r="DA7" s="723"/>
      <c r="DB7" s="723"/>
      <c r="DC7" s="723"/>
      <c r="DD7" s="669" t="s">
        <v>130</v>
      </c>
      <c r="DE7" s="664"/>
      <c r="DF7" s="664"/>
      <c r="DG7" s="664"/>
      <c r="DH7" s="664"/>
      <c r="DI7" s="664"/>
      <c r="DJ7" s="664"/>
      <c r="DK7" s="664"/>
      <c r="DL7" s="664"/>
      <c r="DM7" s="664"/>
      <c r="DN7" s="664"/>
      <c r="DO7" s="664"/>
      <c r="DP7" s="665"/>
      <c r="DQ7" s="669">
        <v>498094</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2594</v>
      </c>
      <c r="S8" s="664"/>
      <c r="T8" s="664"/>
      <c r="U8" s="664"/>
      <c r="V8" s="664"/>
      <c r="W8" s="664"/>
      <c r="X8" s="664"/>
      <c r="Y8" s="665"/>
      <c r="Z8" s="723">
        <v>0.1</v>
      </c>
      <c r="AA8" s="723"/>
      <c r="AB8" s="723"/>
      <c r="AC8" s="723"/>
      <c r="AD8" s="724">
        <v>2594</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13776</v>
      </c>
      <c r="BH8" s="664"/>
      <c r="BI8" s="664"/>
      <c r="BJ8" s="664"/>
      <c r="BK8" s="664"/>
      <c r="BL8" s="664"/>
      <c r="BM8" s="664"/>
      <c r="BN8" s="665"/>
      <c r="BO8" s="723">
        <v>1.4</v>
      </c>
      <c r="BP8" s="723"/>
      <c r="BQ8" s="723"/>
      <c r="BR8" s="723"/>
      <c r="BS8" s="669" t="s">
        <v>173</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808732</v>
      </c>
      <c r="CS8" s="664"/>
      <c r="CT8" s="664"/>
      <c r="CU8" s="664"/>
      <c r="CV8" s="664"/>
      <c r="CW8" s="664"/>
      <c r="CX8" s="664"/>
      <c r="CY8" s="665"/>
      <c r="CZ8" s="723">
        <v>21.8</v>
      </c>
      <c r="DA8" s="723"/>
      <c r="DB8" s="723"/>
      <c r="DC8" s="723"/>
      <c r="DD8" s="669">
        <v>238</v>
      </c>
      <c r="DE8" s="664"/>
      <c r="DF8" s="664"/>
      <c r="DG8" s="664"/>
      <c r="DH8" s="664"/>
      <c r="DI8" s="664"/>
      <c r="DJ8" s="664"/>
      <c r="DK8" s="664"/>
      <c r="DL8" s="664"/>
      <c r="DM8" s="664"/>
      <c r="DN8" s="664"/>
      <c r="DO8" s="664"/>
      <c r="DP8" s="665"/>
      <c r="DQ8" s="669">
        <v>466498</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2593</v>
      </c>
      <c r="S9" s="664"/>
      <c r="T9" s="664"/>
      <c r="U9" s="664"/>
      <c r="V9" s="664"/>
      <c r="W9" s="664"/>
      <c r="X9" s="664"/>
      <c r="Y9" s="665"/>
      <c r="Z9" s="723">
        <v>0.1</v>
      </c>
      <c r="AA9" s="723"/>
      <c r="AB9" s="723"/>
      <c r="AC9" s="723"/>
      <c r="AD9" s="724">
        <v>2593</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251151</v>
      </c>
      <c r="BH9" s="664"/>
      <c r="BI9" s="664"/>
      <c r="BJ9" s="664"/>
      <c r="BK9" s="664"/>
      <c r="BL9" s="664"/>
      <c r="BM9" s="664"/>
      <c r="BN9" s="665"/>
      <c r="BO9" s="723">
        <v>25.6</v>
      </c>
      <c r="BP9" s="723"/>
      <c r="BQ9" s="723"/>
      <c r="BR9" s="723"/>
      <c r="BS9" s="669" t="s">
        <v>173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435636</v>
      </c>
      <c r="CS9" s="664"/>
      <c r="CT9" s="664"/>
      <c r="CU9" s="664"/>
      <c r="CV9" s="664"/>
      <c r="CW9" s="664"/>
      <c r="CX9" s="664"/>
      <c r="CY9" s="665"/>
      <c r="CZ9" s="723">
        <v>11.7</v>
      </c>
      <c r="DA9" s="723"/>
      <c r="DB9" s="723"/>
      <c r="DC9" s="723"/>
      <c r="DD9" s="669">
        <v>1032</v>
      </c>
      <c r="DE9" s="664"/>
      <c r="DF9" s="664"/>
      <c r="DG9" s="664"/>
      <c r="DH9" s="664"/>
      <c r="DI9" s="664"/>
      <c r="DJ9" s="664"/>
      <c r="DK9" s="664"/>
      <c r="DL9" s="664"/>
      <c r="DM9" s="664"/>
      <c r="DN9" s="664"/>
      <c r="DO9" s="664"/>
      <c r="DP9" s="665"/>
      <c r="DQ9" s="669">
        <v>424356</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173</v>
      </c>
      <c r="AA10" s="723"/>
      <c r="AB10" s="723"/>
      <c r="AC10" s="723"/>
      <c r="AD10" s="724" t="s">
        <v>173</v>
      </c>
      <c r="AE10" s="724"/>
      <c r="AF10" s="724"/>
      <c r="AG10" s="724"/>
      <c r="AH10" s="724"/>
      <c r="AI10" s="724"/>
      <c r="AJ10" s="724"/>
      <c r="AK10" s="724"/>
      <c r="AL10" s="666" t="s">
        <v>173</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21610</v>
      </c>
      <c r="BH10" s="664"/>
      <c r="BI10" s="664"/>
      <c r="BJ10" s="664"/>
      <c r="BK10" s="664"/>
      <c r="BL10" s="664"/>
      <c r="BM10" s="664"/>
      <c r="BN10" s="665"/>
      <c r="BO10" s="723">
        <v>2.2000000000000002</v>
      </c>
      <c r="BP10" s="723"/>
      <c r="BQ10" s="723"/>
      <c r="BR10" s="723"/>
      <c r="BS10" s="669" t="s">
        <v>130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173</v>
      </c>
      <c r="CS10" s="664"/>
      <c r="CT10" s="664"/>
      <c r="CU10" s="664"/>
      <c r="CV10" s="664"/>
      <c r="CW10" s="664"/>
      <c r="CX10" s="664"/>
      <c r="CY10" s="665"/>
      <c r="CZ10" s="723" t="s">
        <v>173</v>
      </c>
      <c r="DA10" s="723"/>
      <c r="DB10" s="723"/>
      <c r="DC10" s="723"/>
      <c r="DD10" s="669" t="s">
        <v>173</v>
      </c>
      <c r="DE10" s="664"/>
      <c r="DF10" s="664"/>
      <c r="DG10" s="664"/>
      <c r="DH10" s="664"/>
      <c r="DI10" s="664"/>
      <c r="DJ10" s="664"/>
      <c r="DK10" s="664"/>
      <c r="DL10" s="664"/>
      <c r="DM10" s="664"/>
      <c r="DN10" s="664"/>
      <c r="DO10" s="664"/>
      <c r="DP10" s="665"/>
      <c r="DQ10" s="669" t="s">
        <v>173</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173</v>
      </c>
      <c r="AA11" s="723"/>
      <c r="AB11" s="723"/>
      <c r="AC11" s="723"/>
      <c r="AD11" s="724" t="s">
        <v>173</v>
      </c>
      <c r="AE11" s="724"/>
      <c r="AF11" s="724"/>
      <c r="AG11" s="724"/>
      <c r="AH11" s="724"/>
      <c r="AI11" s="724"/>
      <c r="AJ11" s="724"/>
      <c r="AK11" s="724"/>
      <c r="AL11" s="666" t="s">
        <v>173</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19135</v>
      </c>
      <c r="BH11" s="664"/>
      <c r="BI11" s="664"/>
      <c r="BJ11" s="664"/>
      <c r="BK11" s="664"/>
      <c r="BL11" s="664"/>
      <c r="BM11" s="664"/>
      <c r="BN11" s="665"/>
      <c r="BO11" s="723">
        <v>1.9</v>
      </c>
      <c r="BP11" s="723"/>
      <c r="BQ11" s="723"/>
      <c r="BR11" s="723"/>
      <c r="BS11" s="669" t="s">
        <v>130</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131777</v>
      </c>
      <c r="CS11" s="664"/>
      <c r="CT11" s="664"/>
      <c r="CU11" s="664"/>
      <c r="CV11" s="664"/>
      <c r="CW11" s="664"/>
      <c r="CX11" s="664"/>
      <c r="CY11" s="665"/>
      <c r="CZ11" s="723">
        <v>3.6</v>
      </c>
      <c r="DA11" s="723"/>
      <c r="DB11" s="723"/>
      <c r="DC11" s="723"/>
      <c r="DD11" s="669">
        <v>10992</v>
      </c>
      <c r="DE11" s="664"/>
      <c r="DF11" s="664"/>
      <c r="DG11" s="664"/>
      <c r="DH11" s="664"/>
      <c r="DI11" s="664"/>
      <c r="DJ11" s="664"/>
      <c r="DK11" s="664"/>
      <c r="DL11" s="664"/>
      <c r="DM11" s="664"/>
      <c r="DN11" s="664"/>
      <c r="DO11" s="664"/>
      <c r="DP11" s="665"/>
      <c r="DQ11" s="669">
        <v>93761</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139183</v>
      </c>
      <c r="S12" s="664"/>
      <c r="T12" s="664"/>
      <c r="U12" s="664"/>
      <c r="V12" s="664"/>
      <c r="W12" s="664"/>
      <c r="X12" s="664"/>
      <c r="Y12" s="665"/>
      <c r="Z12" s="723">
        <v>3.6</v>
      </c>
      <c r="AA12" s="723"/>
      <c r="AB12" s="723"/>
      <c r="AC12" s="723"/>
      <c r="AD12" s="724">
        <v>139183</v>
      </c>
      <c r="AE12" s="724"/>
      <c r="AF12" s="724"/>
      <c r="AG12" s="724"/>
      <c r="AH12" s="724"/>
      <c r="AI12" s="724"/>
      <c r="AJ12" s="724"/>
      <c r="AK12" s="724"/>
      <c r="AL12" s="666">
        <v>5.8</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569392</v>
      </c>
      <c r="BH12" s="664"/>
      <c r="BI12" s="664"/>
      <c r="BJ12" s="664"/>
      <c r="BK12" s="664"/>
      <c r="BL12" s="664"/>
      <c r="BM12" s="664"/>
      <c r="BN12" s="665"/>
      <c r="BO12" s="723">
        <v>57.9</v>
      </c>
      <c r="BP12" s="723"/>
      <c r="BQ12" s="723"/>
      <c r="BR12" s="723"/>
      <c r="BS12" s="669" t="s">
        <v>130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368889</v>
      </c>
      <c r="CS12" s="664"/>
      <c r="CT12" s="664"/>
      <c r="CU12" s="664"/>
      <c r="CV12" s="664"/>
      <c r="CW12" s="664"/>
      <c r="CX12" s="664"/>
      <c r="CY12" s="665"/>
      <c r="CZ12" s="723">
        <v>9.9</v>
      </c>
      <c r="DA12" s="723"/>
      <c r="DB12" s="723"/>
      <c r="DC12" s="723"/>
      <c r="DD12" s="669">
        <v>31400</v>
      </c>
      <c r="DE12" s="664"/>
      <c r="DF12" s="664"/>
      <c r="DG12" s="664"/>
      <c r="DH12" s="664"/>
      <c r="DI12" s="664"/>
      <c r="DJ12" s="664"/>
      <c r="DK12" s="664"/>
      <c r="DL12" s="664"/>
      <c r="DM12" s="664"/>
      <c r="DN12" s="664"/>
      <c r="DO12" s="664"/>
      <c r="DP12" s="665"/>
      <c r="DQ12" s="669">
        <v>220692</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173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561747</v>
      </c>
      <c r="BH13" s="664"/>
      <c r="BI13" s="664"/>
      <c r="BJ13" s="664"/>
      <c r="BK13" s="664"/>
      <c r="BL13" s="664"/>
      <c r="BM13" s="664"/>
      <c r="BN13" s="665"/>
      <c r="BO13" s="723">
        <v>57.2</v>
      </c>
      <c r="BP13" s="723"/>
      <c r="BQ13" s="723"/>
      <c r="BR13" s="723"/>
      <c r="BS13" s="669" t="s">
        <v>173</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238317</v>
      </c>
      <c r="CS13" s="664"/>
      <c r="CT13" s="664"/>
      <c r="CU13" s="664"/>
      <c r="CV13" s="664"/>
      <c r="CW13" s="664"/>
      <c r="CX13" s="664"/>
      <c r="CY13" s="665"/>
      <c r="CZ13" s="723">
        <v>6.4</v>
      </c>
      <c r="DA13" s="723"/>
      <c r="DB13" s="723"/>
      <c r="DC13" s="723"/>
      <c r="DD13" s="669">
        <v>148504</v>
      </c>
      <c r="DE13" s="664"/>
      <c r="DF13" s="664"/>
      <c r="DG13" s="664"/>
      <c r="DH13" s="664"/>
      <c r="DI13" s="664"/>
      <c r="DJ13" s="664"/>
      <c r="DK13" s="664"/>
      <c r="DL13" s="664"/>
      <c r="DM13" s="664"/>
      <c r="DN13" s="664"/>
      <c r="DO13" s="664"/>
      <c r="DP13" s="665"/>
      <c r="DQ13" s="669">
        <v>152205</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173</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23092</v>
      </c>
      <c r="BH14" s="664"/>
      <c r="BI14" s="664"/>
      <c r="BJ14" s="664"/>
      <c r="BK14" s="664"/>
      <c r="BL14" s="664"/>
      <c r="BM14" s="664"/>
      <c r="BN14" s="665"/>
      <c r="BO14" s="723">
        <v>2.2999999999999998</v>
      </c>
      <c r="BP14" s="723"/>
      <c r="BQ14" s="723"/>
      <c r="BR14" s="723"/>
      <c r="BS14" s="669" t="s">
        <v>173</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294315</v>
      </c>
      <c r="CS14" s="664"/>
      <c r="CT14" s="664"/>
      <c r="CU14" s="664"/>
      <c r="CV14" s="664"/>
      <c r="CW14" s="664"/>
      <c r="CX14" s="664"/>
      <c r="CY14" s="665"/>
      <c r="CZ14" s="723">
        <v>7.9</v>
      </c>
      <c r="DA14" s="723"/>
      <c r="DB14" s="723"/>
      <c r="DC14" s="723"/>
      <c r="DD14" s="669">
        <v>72522</v>
      </c>
      <c r="DE14" s="664"/>
      <c r="DF14" s="664"/>
      <c r="DG14" s="664"/>
      <c r="DH14" s="664"/>
      <c r="DI14" s="664"/>
      <c r="DJ14" s="664"/>
      <c r="DK14" s="664"/>
      <c r="DL14" s="664"/>
      <c r="DM14" s="664"/>
      <c r="DN14" s="664"/>
      <c r="DO14" s="664"/>
      <c r="DP14" s="665"/>
      <c r="DQ14" s="669">
        <v>223025</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16519</v>
      </c>
      <c r="S15" s="664"/>
      <c r="T15" s="664"/>
      <c r="U15" s="664"/>
      <c r="V15" s="664"/>
      <c r="W15" s="664"/>
      <c r="X15" s="664"/>
      <c r="Y15" s="665"/>
      <c r="Z15" s="723">
        <v>0.4</v>
      </c>
      <c r="AA15" s="723"/>
      <c r="AB15" s="723"/>
      <c r="AC15" s="723"/>
      <c r="AD15" s="724">
        <v>16519</v>
      </c>
      <c r="AE15" s="724"/>
      <c r="AF15" s="724"/>
      <c r="AG15" s="724"/>
      <c r="AH15" s="724"/>
      <c r="AI15" s="724"/>
      <c r="AJ15" s="724"/>
      <c r="AK15" s="724"/>
      <c r="AL15" s="666">
        <v>0.7</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64067</v>
      </c>
      <c r="BH15" s="664"/>
      <c r="BI15" s="664"/>
      <c r="BJ15" s="664"/>
      <c r="BK15" s="664"/>
      <c r="BL15" s="664"/>
      <c r="BM15" s="664"/>
      <c r="BN15" s="665"/>
      <c r="BO15" s="723">
        <v>6.5</v>
      </c>
      <c r="BP15" s="723"/>
      <c r="BQ15" s="723"/>
      <c r="BR15" s="723"/>
      <c r="BS15" s="669" t="s">
        <v>130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384521</v>
      </c>
      <c r="CS15" s="664"/>
      <c r="CT15" s="664"/>
      <c r="CU15" s="664"/>
      <c r="CV15" s="664"/>
      <c r="CW15" s="664"/>
      <c r="CX15" s="664"/>
      <c r="CY15" s="665"/>
      <c r="CZ15" s="723">
        <v>10.4</v>
      </c>
      <c r="DA15" s="723"/>
      <c r="DB15" s="723"/>
      <c r="DC15" s="723"/>
      <c r="DD15" s="669">
        <v>58451</v>
      </c>
      <c r="DE15" s="664"/>
      <c r="DF15" s="664"/>
      <c r="DG15" s="664"/>
      <c r="DH15" s="664"/>
      <c r="DI15" s="664"/>
      <c r="DJ15" s="664"/>
      <c r="DK15" s="664"/>
      <c r="DL15" s="664"/>
      <c r="DM15" s="664"/>
      <c r="DN15" s="664"/>
      <c r="DO15" s="664"/>
      <c r="DP15" s="665"/>
      <c r="DQ15" s="669">
        <v>334726</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229</v>
      </c>
      <c r="AA16" s="723"/>
      <c r="AB16" s="723"/>
      <c r="AC16" s="723"/>
      <c r="AD16" s="724" t="s">
        <v>173</v>
      </c>
      <c r="AE16" s="724"/>
      <c r="AF16" s="724"/>
      <c r="AG16" s="724"/>
      <c r="AH16" s="724"/>
      <c r="AI16" s="724"/>
      <c r="AJ16" s="724"/>
      <c r="AK16" s="724"/>
      <c r="AL16" s="666" t="s">
        <v>173</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173</v>
      </c>
      <c r="BP16" s="723"/>
      <c r="BQ16" s="723"/>
      <c r="BR16" s="723"/>
      <c r="BS16" s="669" t="s">
        <v>173</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79920</v>
      </c>
      <c r="CS16" s="664"/>
      <c r="CT16" s="664"/>
      <c r="CU16" s="664"/>
      <c r="CV16" s="664"/>
      <c r="CW16" s="664"/>
      <c r="CX16" s="664"/>
      <c r="CY16" s="665"/>
      <c r="CZ16" s="723">
        <v>2.2000000000000002</v>
      </c>
      <c r="DA16" s="723"/>
      <c r="DB16" s="723"/>
      <c r="DC16" s="723"/>
      <c r="DD16" s="669" t="s">
        <v>229</v>
      </c>
      <c r="DE16" s="664"/>
      <c r="DF16" s="664"/>
      <c r="DG16" s="664"/>
      <c r="DH16" s="664"/>
      <c r="DI16" s="664"/>
      <c r="DJ16" s="664"/>
      <c r="DK16" s="664"/>
      <c r="DL16" s="664"/>
      <c r="DM16" s="664"/>
      <c r="DN16" s="664"/>
      <c r="DO16" s="664"/>
      <c r="DP16" s="665"/>
      <c r="DQ16" s="669">
        <v>22101</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2505</v>
      </c>
      <c r="S17" s="664"/>
      <c r="T17" s="664"/>
      <c r="U17" s="664"/>
      <c r="V17" s="664"/>
      <c r="W17" s="664"/>
      <c r="X17" s="664"/>
      <c r="Y17" s="665"/>
      <c r="Z17" s="723">
        <v>0.1</v>
      </c>
      <c r="AA17" s="723"/>
      <c r="AB17" s="723"/>
      <c r="AC17" s="723"/>
      <c r="AD17" s="724">
        <v>2505</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173</v>
      </c>
      <c r="BH17" s="664"/>
      <c r="BI17" s="664"/>
      <c r="BJ17" s="664"/>
      <c r="BK17" s="664"/>
      <c r="BL17" s="664"/>
      <c r="BM17" s="664"/>
      <c r="BN17" s="665"/>
      <c r="BO17" s="723" t="s">
        <v>130</v>
      </c>
      <c r="BP17" s="723"/>
      <c r="BQ17" s="723"/>
      <c r="BR17" s="723"/>
      <c r="BS17" s="669" t="s">
        <v>173</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332657</v>
      </c>
      <c r="CS17" s="664"/>
      <c r="CT17" s="664"/>
      <c r="CU17" s="664"/>
      <c r="CV17" s="664"/>
      <c r="CW17" s="664"/>
      <c r="CX17" s="664"/>
      <c r="CY17" s="665"/>
      <c r="CZ17" s="723">
        <v>9</v>
      </c>
      <c r="DA17" s="723"/>
      <c r="DB17" s="723"/>
      <c r="DC17" s="723"/>
      <c r="DD17" s="669" t="s">
        <v>173</v>
      </c>
      <c r="DE17" s="664"/>
      <c r="DF17" s="664"/>
      <c r="DG17" s="664"/>
      <c r="DH17" s="664"/>
      <c r="DI17" s="664"/>
      <c r="DJ17" s="664"/>
      <c r="DK17" s="664"/>
      <c r="DL17" s="664"/>
      <c r="DM17" s="664"/>
      <c r="DN17" s="664"/>
      <c r="DO17" s="664"/>
      <c r="DP17" s="665"/>
      <c r="DQ17" s="669">
        <v>332657</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1446933</v>
      </c>
      <c r="S18" s="664"/>
      <c r="T18" s="664"/>
      <c r="U18" s="664"/>
      <c r="V18" s="664"/>
      <c r="W18" s="664"/>
      <c r="X18" s="664"/>
      <c r="Y18" s="665"/>
      <c r="Z18" s="723">
        <v>37.200000000000003</v>
      </c>
      <c r="AA18" s="723"/>
      <c r="AB18" s="723"/>
      <c r="AC18" s="723"/>
      <c r="AD18" s="724">
        <v>1172685</v>
      </c>
      <c r="AE18" s="724"/>
      <c r="AF18" s="724"/>
      <c r="AG18" s="724"/>
      <c r="AH18" s="724"/>
      <c r="AI18" s="724"/>
      <c r="AJ18" s="724"/>
      <c r="AK18" s="724"/>
      <c r="AL18" s="666">
        <v>48.9</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173</v>
      </c>
      <c r="BP18" s="723"/>
      <c r="BQ18" s="723"/>
      <c r="BR18" s="723"/>
      <c r="BS18" s="669" t="s">
        <v>130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173</v>
      </c>
      <c r="DA18" s="723"/>
      <c r="DB18" s="723"/>
      <c r="DC18" s="723"/>
      <c r="DD18" s="669" t="s">
        <v>130</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c r="B19" s="658" t="s">
        <v>272</v>
      </c>
      <c r="C19" s="659"/>
      <c r="D19" s="659"/>
      <c r="E19" s="659"/>
      <c r="F19" s="659"/>
      <c r="G19" s="659"/>
      <c r="H19" s="659"/>
      <c r="I19" s="659"/>
      <c r="J19" s="659"/>
      <c r="K19" s="659"/>
      <c r="L19" s="659"/>
      <c r="M19" s="659"/>
      <c r="N19" s="659"/>
      <c r="O19" s="659"/>
      <c r="P19" s="659"/>
      <c r="Q19" s="660"/>
      <c r="R19" s="661">
        <v>1172685</v>
      </c>
      <c r="S19" s="664"/>
      <c r="T19" s="664"/>
      <c r="U19" s="664"/>
      <c r="V19" s="664"/>
      <c r="W19" s="664"/>
      <c r="X19" s="664"/>
      <c r="Y19" s="665"/>
      <c r="Z19" s="723">
        <v>30.1</v>
      </c>
      <c r="AA19" s="723"/>
      <c r="AB19" s="723"/>
      <c r="AC19" s="723"/>
      <c r="AD19" s="724">
        <v>1172685</v>
      </c>
      <c r="AE19" s="724"/>
      <c r="AF19" s="724"/>
      <c r="AG19" s="724"/>
      <c r="AH19" s="724"/>
      <c r="AI19" s="724"/>
      <c r="AJ19" s="724"/>
      <c r="AK19" s="724"/>
      <c r="AL19" s="666">
        <v>48.9</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20680</v>
      </c>
      <c r="BH19" s="664"/>
      <c r="BI19" s="664"/>
      <c r="BJ19" s="664"/>
      <c r="BK19" s="664"/>
      <c r="BL19" s="664"/>
      <c r="BM19" s="664"/>
      <c r="BN19" s="665"/>
      <c r="BO19" s="723">
        <v>2.1</v>
      </c>
      <c r="BP19" s="723"/>
      <c r="BQ19" s="723"/>
      <c r="BR19" s="723"/>
      <c r="BS19" s="669" t="s">
        <v>173</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173</v>
      </c>
      <c r="CS19" s="664"/>
      <c r="CT19" s="664"/>
      <c r="CU19" s="664"/>
      <c r="CV19" s="664"/>
      <c r="CW19" s="664"/>
      <c r="CX19" s="664"/>
      <c r="CY19" s="665"/>
      <c r="CZ19" s="723" t="s">
        <v>229</v>
      </c>
      <c r="DA19" s="723"/>
      <c r="DB19" s="723"/>
      <c r="DC19" s="723"/>
      <c r="DD19" s="669" t="s">
        <v>173</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c r="B20" s="658" t="s">
        <v>275</v>
      </c>
      <c r="C20" s="659"/>
      <c r="D20" s="659"/>
      <c r="E20" s="659"/>
      <c r="F20" s="659"/>
      <c r="G20" s="659"/>
      <c r="H20" s="659"/>
      <c r="I20" s="659"/>
      <c r="J20" s="659"/>
      <c r="K20" s="659"/>
      <c r="L20" s="659"/>
      <c r="M20" s="659"/>
      <c r="N20" s="659"/>
      <c r="O20" s="659"/>
      <c r="P20" s="659"/>
      <c r="Q20" s="660"/>
      <c r="R20" s="661">
        <v>274248</v>
      </c>
      <c r="S20" s="664"/>
      <c r="T20" s="664"/>
      <c r="U20" s="664"/>
      <c r="V20" s="664"/>
      <c r="W20" s="664"/>
      <c r="X20" s="664"/>
      <c r="Y20" s="665"/>
      <c r="Z20" s="723">
        <v>7</v>
      </c>
      <c r="AA20" s="723"/>
      <c r="AB20" s="723"/>
      <c r="AC20" s="723"/>
      <c r="AD20" s="724" t="s">
        <v>173</v>
      </c>
      <c r="AE20" s="724"/>
      <c r="AF20" s="724"/>
      <c r="AG20" s="724"/>
      <c r="AH20" s="724"/>
      <c r="AI20" s="724"/>
      <c r="AJ20" s="724"/>
      <c r="AK20" s="724"/>
      <c r="AL20" s="666" t="s">
        <v>130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20680</v>
      </c>
      <c r="BH20" s="664"/>
      <c r="BI20" s="664"/>
      <c r="BJ20" s="664"/>
      <c r="BK20" s="664"/>
      <c r="BL20" s="664"/>
      <c r="BM20" s="664"/>
      <c r="BN20" s="665"/>
      <c r="BO20" s="723">
        <v>2.1</v>
      </c>
      <c r="BP20" s="723"/>
      <c r="BQ20" s="723"/>
      <c r="BR20" s="723"/>
      <c r="BS20" s="669" t="s">
        <v>173</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3709542</v>
      </c>
      <c r="CS20" s="664"/>
      <c r="CT20" s="664"/>
      <c r="CU20" s="664"/>
      <c r="CV20" s="664"/>
      <c r="CW20" s="664"/>
      <c r="CX20" s="664"/>
      <c r="CY20" s="665"/>
      <c r="CZ20" s="723">
        <v>100</v>
      </c>
      <c r="DA20" s="723"/>
      <c r="DB20" s="723"/>
      <c r="DC20" s="723"/>
      <c r="DD20" s="669">
        <v>323139</v>
      </c>
      <c r="DE20" s="664"/>
      <c r="DF20" s="664"/>
      <c r="DG20" s="664"/>
      <c r="DH20" s="664"/>
      <c r="DI20" s="664"/>
      <c r="DJ20" s="664"/>
      <c r="DK20" s="664"/>
      <c r="DL20" s="664"/>
      <c r="DM20" s="664"/>
      <c r="DN20" s="664"/>
      <c r="DO20" s="664"/>
      <c r="DP20" s="665"/>
      <c r="DQ20" s="669">
        <v>2819394</v>
      </c>
      <c r="DR20" s="664"/>
      <c r="DS20" s="664"/>
      <c r="DT20" s="664"/>
      <c r="DU20" s="664"/>
      <c r="DV20" s="664"/>
      <c r="DW20" s="664"/>
      <c r="DX20" s="664"/>
      <c r="DY20" s="664"/>
      <c r="DZ20" s="664"/>
      <c r="EA20" s="664"/>
      <c r="EB20" s="664"/>
      <c r="EC20" s="704"/>
    </row>
    <row r="21" spans="2:133" ht="11.25" customHeight="1">
      <c r="B21" s="658" t="s">
        <v>278</v>
      </c>
      <c r="C21" s="659"/>
      <c r="D21" s="659"/>
      <c r="E21" s="659"/>
      <c r="F21" s="659"/>
      <c r="G21" s="659"/>
      <c r="H21" s="659"/>
      <c r="I21" s="659"/>
      <c r="J21" s="659"/>
      <c r="K21" s="659"/>
      <c r="L21" s="659"/>
      <c r="M21" s="659"/>
      <c r="N21" s="659"/>
      <c r="O21" s="659"/>
      <c r="P21" s="659"/>
      <c r="Q21" s="660"/>
      <c r="R21" s="661" t="s">
        <v>229</v>
      </c>
      <c r="S21" s="664"/>
      <c r="T21" s="664"/>
      <c r="U21" s="664"/>
      <c r="V21" s="664"/>
      <c r="W21" s="664"/>
      <c r="X21" s="664"/>
      <c r="Y21" s="665"/>
      <c r="Z21" s="723" t="s">
        <v>130</v>
      </c>
      <c r="AA21" s="723"/>
      <c r="AB21" s="723"/>
      <c r="AC21" s="723"/>
      <c r="AD21" s="724" t="s">
        <v>173</v>
      </c>
      <c r="AE21" s="724"/>
      <c r="AF21" s="724"/>
      <c r="AG21" s="724"/>
      <c r="AH21" s="724"/>
      <c r="AI21" s="724"/>
      <c r="AJ21" s="724"/>
      <c r="AK21" s="724"/>
      <c r="AL21" s="666" t="s">
        <v>173</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20680</v>
      </c>
      <c r="BH21" s="664"/>
      <c r="BI21" s="664"/>
      <c r="BJ21" s="664"/>
      <c r="BK21" s="664"/>
      <c r="BL21" s="664"/>
      <c r="BM21" s="664"/>
      <c r="BN21" s="665"/>
      <c r="BO21" s="723">
        <v>2.1</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280</v>
      </c>
      <c r="C22" s="659"/>
      <c r="D22" s="659"/>
      <c r="E22" s="659"/>
      <c r="F22" s="659"/>
      <c r="G22" s="659"/>
      <c r="H22" s="659"/>
      <c r="I22" s="659"/>
      <c r="J22" s="659"/>
      <c r="K22" s="659"/>
      <c r="L22" s="659"/>
      <c r="M22" s="659"/>
      <c r="N22" s="659"/>
      <c r="O22" s="659"/>
      <c r="P22" s="659"/>
      <c r="Q22" s="660"/>
      <c r="R22" s="661">
        <v>2637380</v>
      </c>
      <c r="S22" s="664"/>
      <c r="T22" s="664"/>
      <c r="U22" s="664"/>
      <c r="V22" s="664"/>
      <c r="W22" s="664"/>
      <c r="X22" s="664"/>
      <c r="Y22" s="665"/>
      <c r="Z22" s="723">
        <v>67.7</v>
      </c>
      <c r="AA22" s="723"/>
      <c r="AB22" s="723"/>
      <c r="AC22" s="723"/>
      <c r="AD22" s="724">
        <v>2363132</v>
      </c>
      <c r="AE22" s="724"/>
      <c r="AF22" s="724"/>
      <c r="AG22" s="724"/>
      <c r="AH22" s="724"/>
      <c r="AI22" s="724"/>
      <c r="AJ22" s="724"/>
      <c r="AK22" s="724"/>
      <c r="AL22" s="666">
        <v>98.6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173</v>
      </c>
      <c r="BP22" s="723"/>
      <c r="BQ22" s="723"/>
      <c r="BR22" s="723"/>
      <c r="BS22" s="669" t="s">
        <v>173</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283</v>
      </c>
      <c r="C23" s="659"/>
      <c r="D23" s="659"/>
      <c r="E23" s="659"/>
      <c r="F23" s="659"/>
      <c r="G23" s="659"/>
      <c r="H23" s="659"/>
      <c r="I23" s="659"/>
      <c r="J23" s="659"/>
      <c r="K23" s="659"/>
      <c r="L23" s="659"/>
      <c r="M23" s="659"/>
      <c r="N23" s="659"/>
      <c r="O23" s="659"/>
      <c r="P23" s="659"/>
      <c r="Q23" s="660"/>
      <c r="R23" s="661">
        <v>1170</v>
      </c>
      <c r="S23" s="664"/>
      <c r="T23" s="664"/>
      <c r="U23" s="664"/>
      <c r="V23" s="664"/>
      <c r="W23" s="664"/>
      <c r="X23" s="664"/>
      <c r="Y23" s="665"/>
      <c r="Z23" s="723">
        <v>0</v>
      </c>
      <c r="AA23" s="723"/>
      <c r="AB23" s="723"/>
      <c r="AC23" s="723"/>
      <c r="AD23" s="724">
        <v>1170</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173</v>
      </c>
      <c r="BP23" s="723"/>
      <c r="BQ23" s="723"/>
      <c r="BR23" s="723"/>
      <c r="BS23" s="669" t="s">
        <v>130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c r="B24" s="658" t="s">
        <v>290</v>
      </c>
      <c r="C24" s="659"/>
      <c r="D24" s="659"/>
      <c r="E24" s="659"/>
      <c r="F24" s="659"/>
      <c r="G24" s="659"/>
      <c r="H24" s="659"/>
      <c r="I24" s="659"/>
      <c r="J24" s="659"/>
      <c r="K24" s="659"/>
      <c r="L24" s="659"/>
      <c r="M24" s="659"/>
      <c r="N24" s="659"/>
      <c r="O24" s="659"/>
      <c r="P24" s="659"/>
      <c r="Q24" s="660"/>
      <c r="R24" s="661">
        <v>18278</v>
      </c>
      <c r="S24" s="664"/>
      <c r="T24" s="664"/>
      <c r="U24" s="664"/>
      <c r="V24" s="664"/>
      <c r="W24" s="664"/>
      <c r="X24" s="664"/>
      <c r="Y24" s="665"/>
      <c r="Z24" s="723">
        <v>0.5</v>
      </c>
      <c r="AA24" s="723"/>
      <c r="AB24" s="723"/>
      <c r="AC24" s="723"/>
      <c r="AD24" s="724" t="s">
        <v>229</v>
      </c>
      <c r="AE24" s="724"/>
      <c r="AF24" s="724"/>
      <c r="AG24" s="724"/>
      <c r="AH24" s="724"/>
      <c r="AI24" s="724"/>
      <c r="AJ24" s="724"/>
      <c r="AK24" s="724"/>
      <c r="AL24" s="666" t="s">
        <v>173</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130</v>
      </c>
      <c r="BP24" s="723"/>
      <c r="BQ24" s="723"/>
      <c r="BR24" s="723"/>
      <c r="BS24" s="669" t="s">
        <v>173</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1308593</v>
      </c>
      <c r="CS24" s="727"/>
      <c r="CT24" s="727"/>
      <c r="CU24" s="727"/>
      <c r="CV24" s="727"/>
      <c r="CW24" s="727"/>
      <c r="CX24" s="727"/>
      <c r="CY24" s="773"/>
      <c r="CZ24" s="774">
        <v>35.299999999999997</v>
      </c>
      <c r="DA24" s="743"/>
      <c r="DB24" s="743"/>
      <c r="DC24" s="777"/>
      <c r="DD24" s="772">
        <v>1021987</v>
      </c>
      <c r="DE24" s="727"/>
      <c r="DF24" s="727"/>
      <c r="DG24" s="727"/>
      <c r="DH24" s="727"/>
      <c r="DI24" s="727"/>
      <c r="DJ24" s="727"/>
      <c r="DK24" s="773"/>
      <c r="DL24" s="772">
        <v>1012942</v>
      </c>
      <c r="DM24" s="727"/>
      <c r="DN24" s="727"/>
      <c r="DO24" s="727"/>
      <c r="DP24" s="727"/>
      <c r="DQ24" s="727"/>
      <c r="DR24" s="727"/>
      <c r="DS24" s="727"/>
      <c r="DT24" s="727"/>
      <c r="DU24" s="727"/>
      <c r="DV24" s="773"/>
      <c r="DW24" s="774">
        <v>40.200000000000003</v>
      </c>
      <c r="DX24" s="743"/>
      <c r="DY24" s="743"/>
      <c r="DZ24" s="743"/>
      <c r="EA24" s="743"/>
      <c r="EB24" s="743"/>
      <c r="EC24" s="775"/>
    </row>
    <row r="25" spans="2:133" ht="11.25" customHeight="1">
      <c r="B25" s="658" t="s">
        <v>293</v>
      </c>
      <c r="C25" s="659"/>
      <c r="D25" s="659"/>
      <c r="E25" s="659"/>
      <c r="F25" s="659"/>
      <c r="G25" s="659"/>
      <c r="H25" s="659"/>
      <c r="I25" s="659"/>
      <c r="J25" s="659"/>
      <c r="K25" s="659"/>
      <c r="L25" s="659"/>
      <c r="M25" s="659"/>
      <c r="N25" s="659"/>
      <c r="O25" s="659"/>
      <c r="P25" s="659"/>
      <c r="Q25" s="660"/>
      <c r="R25" s="661">
        <v>80231</v>
      </c>
      <c r="S25" s="664"/>
      <c r="T25" s="664"/>
      <c r="U25" s="664"/>
      <c r="V25" s="664"/>
      <c r="W25" s="664"/>
      <c r="X25" s="664"/>
      <c r="Y25" s="665"/>
      <c r="Z25" s="723">
        <v>2.1</v>
      </c>
      <c r="AA25" s="723"/>
      <c r="AB25" s="723"/>
      <c r="AC25" s="723"/>
      <c r="AD25" s="724" t="s">
        <v>229</v>
      </c>
      <c r="AE25" s="724"/>
      <c r="AF25" s="724"/>
      <c r="AG25" s="724"/>
      <c r="AH25" s="724"/>
      <c r="AI25" s="724"/>
      <c r="AJ25" s="724"/>
      <c r="AK25" s="724"/>
      <c r="AL25" s="666" t="s">
        <v>130</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173</v>
      </c>
      <c r="BH25" s="664"/>
      <c r="BI25" s="664"/>
      <c r="BJ25" s="664"/>
      <c r="BK25" s="664"/>
      <c r="BL25" s="664"/>
      <c r="BM25" s="664"/>
      <c r="BN25" s="665"/>
      <c r="BO25" s="723" t="s">
        <v>173</v>
      </c>
      <c r="BP25" s="723"/>
      <c r="BQ25" s="723"/>
      <c r="BR25" s="723"/>
      <c r="BS25" s="669" t="s">
        <v>130</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596635</v>
      </c>
      <c r="CS25" s="662"/>
      <c r="CT25" s="662"/>
      <c r="CU25" s="662"/>
      <c r="CV25" s="662"/>
      <c r="CW25" s="662"/>
      <c r="CX25" s="662"/>
      <c r="CY25" s="663"/>
      <c r="CZ25" s="666">
        <v>16.100000000000001</v>
      </c>
      <c r="DA25" s="695"/>
      <c r="DB25" s="695"/>
      <c r="DC25" s="696"/>
      <c r="DD25" s="669">
        <v>567370</v>
      </c>
      <c r="DE25" s="662"/>
      <c r="DF25" s="662"/>
      <c r="DG25" s="662"/>
      <c r="DH25" s="662"/>
      <c r="DI25" s="662"/>
      <c r="DJ25" s="662"/>
      <c r="DK25" s="663"/>
      <c r="DL25" s="669">
        <v>559436</v>
      </c>
      <c r="DM25" s="662"/>
      <c r="DN25" s="662"/>
      <c r="DO25" s="662"/>
      <c r="DP25" s="662"/>
      <c r="DQ25" s="662"/>
      <c r="DR25" s="662"/>
      <c r="DS25" s="662"/>
      <c r="DT25" s="662"/>
      <c r="DU25" s="662"/>
      <c r="DV25" s="663"/>
      <c r="DW25" s="666">
        <v>22.2</v>
      </c>
      <c r="DX25" s="695"/>
      <c r="DY25" s="695"/>
      <c r="DZ25" s="695"/>
      <c r="EA25" s="695"/>
      <c r="EB25" s="695"/>
      <c r="EC25" s="697"/>
    </row>
    <row r="26" spans="2:133" ht="11.25" customHeight="1">
      <c r="B26" s="658" t="s">
        <v>296</v>
      </c>
      <c r="C26" s="659"/>
      <c r="D26" s="659"/>
      <c r="E26" s="659"/>
      <c r="F26" s="659"/>
      <c r="G26" s="659"/>
      <c r="H26" s="659"/>
      <c r="I26" s="659"/>
      <c r="J26" s="659"/>
      <c r="K26" s="659"/>
      <c r="L26" s="659"/>
      <c r="M26" s="659"/>
      <c r="N26" s="659"/>
      <c r="O26" s="659"/>
      <c r="P26" s="659"/>
      <c r="Q26" s="660"/>
      <c r="R26" s="661">
        <v>3858</v>
      </c>
      <c r="S26" s="664"/>
      <c r="T26" s="664"/>
      <c r="U26" s="664"/>
      <c r="V26" s="664"/>
      <c r="W26" s="664"/>
      <c r="X26" s="664"/>
      <c r="Y26" s="665"/>
      <c r="Z26" s="723">
        <v>0.1</v>
      </c>
      <c r="AA26" s="723"/>
      <c r="AB26" s="723"/>
      <c r="AC26" s="723"/>
      <c r="AD26" s="724" t="s">
        <v>229</v>
      </c>
      <c r="AE26" s="724"/>
      <c r="AF26" s="724"/>
      <c r="AG26" s="724"/>
      <c r="AH26" s="724"/>
      <c r="AI26" s="724"/>
      <c r="AJ26" s="724"/>
      <c r="AK26" s="724"/>
      <c r="AL26" s="666" t="s">
        <v>130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173</v>
      </c>
      <c r="BP26" s="723"/>
      <c r="BQ26" s="723"/>
      <c r="BR26" s="723"/>
      <c r="BS26" s="669" t="s">
        <v>173</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382690</v>
      </c>
      <c r="CS26" s="664"/>
      <c r="CT26" s="664"/>
      <c r="CU26" s="664"/>
      <c r="CV26" s="664"/>
      <c r="CW26" s="664"/>
      <c r="CX26" s="664"/>
      <c r="CY26" s="665"/>
      <c r="CZ26" s="666">
        <v>10.3</v>
      </c>
      <c r="DA26" s="695"/>
      <c r="DB26" s="695"/>
      <c r="DC26" s="696"/>
      <c r="DD26" s="669">
        <v>356295</v>
      </c>
      <c r="DE26" s="664"/>
      <c r="DF26" s="664"/>
      <c r="DG26" s="664"/>
      <c r="DH26" s="664"/>
      <c r="DI26" s="664"/>
      <c r="DJ26" s="664"/>
      <c r="DK26" s="665"/>
      <c r="DL26" s="669" t="s">
        <v>173</v>
      </c>
      <c r="DM26" s="664"/>
      <c r="DN26" s="664"/>
      <c r="DO26" s="664"/>
      <c r="DP26" s="664"/>
      <c r="DQ26" s="664"/>
      <c r="DR26" s="664"/>
      <c r="DS26" s="664"/>
      <c r="DT26" s="664"/>
      <c r="DU26" s="664"/>
      <c r="DV26" s="665"/>
      <c r="DW26" s="666" t="s">
        <v>173</v>
      </c>
      <c r="DX26" s="695"/>
      <c r="DY26" s="695"/>
      <c r="DZ26" s="695"/>
      <c r="EA26" s="695"/>
      <c r="EB26" s="695"/>
      <c r="EC26" s="697"/>
    </row>
    <row r="27" spans="2:133" ht="11.25" customHeight="1">
      <c r="B27" s="658" t="s">
        <v>299</v>
      </c>
      <c r="C27" s="659"/>
      <c r="D27" s="659"/>
      <c r="E27" s="659"/>
      <c r="F27" s="659"/>
      <c r="G27" s="659"/>
      <c r="H27" s="659"/>
      <c r="I27" s="659"/>
      <c r="J27" s="659"/>
      <c r="K27" s="659"/>
      <c r="L27" s="659"/>
      <c r="M27" s="659"/>
      <c r="N27" s="659"/>
      <c r="O27" s="659"/>
      <c r="P27" s="659"/>
      <c r="Q27" s="660"/>
      <c r="R27" s="661">
        <v>252633</v>
      </c>
      <c r="S27" s="664"/>
      <c r="T27" s="664"/>
      <c r="U27" s="664"/>
      <c r="V27" s="664"/>
      <c r="W27" s="664"/>
      <c r="X27" s="664"/>
      <c r="Y27" s="665"/>
      <c r="Z27" s="723">
        <v>6.5</v>
      </c>
      <c r="AA27" s="723"/>
      <c r="AB27" s="723"/>
      <c r="AC27" s="723"/>
      <c r="AD27" s="724" t="s">
        <v>173</v>
      </c>
      <c r="AE27" s="724"/>
      <c r="AF27" s="724"/>
      <c r="AG27" s="724"/>
      <c r="AH27" s="724"/>
      <c r="AI27" s="724"/>
      <c r="AJ27" s="724"/>
      <c r="AK27" s="724"/>
      <c r="AL27" s="666" t="s">
        <v>173</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982903</v>
      </c>
      <c r="BH27" s="664"/>
      <c r="BI27" s="664"/>
      <c r="BJ27" s="664"/>
      <c r="BK27" s="664"/>
      <c r="BL27" s="664"/>
      <c r="BM27" s="664"/>
      <c r="BN27" s="665"/>
      <c r="BO27" s="723">
        <v>100</v>
      </c>
      <c r="BP27" s="723"/>
      <c r="BQ27" s="723"/>
      <c r="BR27" s="723"/>
      <c r="BS27" s="669" t="s">
        <v>130</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379301</v>
      </c>
      <c r="CS27" s="662"/>
      <c r="CT27" s="662"/>
      <c r="CU27" s="662"/>
      <c r="CV27" s="662"/>
      <c r="CW27" s="662"/>
      <c r="CX27" s="662"/>
      <c r="CY27" s="663"/>
      <c r="CZ27" s="666">
        <v>10.199999999999999</v>
      </c>
      <c r="DA27" s="695"/>
      <c r="DB27" s="695"/>
      <c r="DC27" s="696"/>
      <c r="DD27" s="669">
        <v>121960</v>
      </c>
      <c r="DE27" s="662"/>
      <c r="DF27" s="662"/>
      <c r="DG27" s="662"/>
      <c r="DH27" s="662"/>
      <c r="DI27" s="662"/>
      <c r="DJ27" s="662"/>
      <c r="DK27" s="663"/>
      <c r="DL27" s="669">
        <v>120849</v>
      </c>
      <c r="DM27" s="662"/>
      <c r="DN27" s="662"/>
      <c r="DO27" s="662"/>
      <c r="DP27" s="662"/>
      <c r="DQ27" s="662"/>
      <c r="DR27" s="662"/>
      <c r="DS27" s="662"/>
      <c r="DT27" s="662"/>
      <c r="DU27" s="662"/>
      <c r="DV27" s="663"/>
      <c r="DW27" s="666">
        <v>4.8</v>
      </c>
      <c r="DX27" s="695"/>
      <c r="DY27" s="695"/>
      <c r="DZ27" s="695"/>
      <c r="EA27" s="695"/>
      <c r="EB27" s="695"/>
      <c r="EC27" s="697"/>
    </row>
    <row r="28" spans="2:133" ht="11.25" customHeight="1">
      <c r="B28" s="766" t="s">
        <v>302</v>
      </c>
      <c r="C28" s="767"/>
      <c r="D28" s="767"/>
      <c r="E28" s="767"/>
      <c r="F28" s="767"/>
      <c r="G28" s="767"/>
      <c r="H28" s="767"/>
      <c r="I28" s="767"/>
      <c r="J28" s="767"/>
      <c r="K28" s="767"/>
      <c r="L28" s="767"/>
      <c r="M28" s="767"/>
      <c r="N28" s="767"/>
      <c r="O28" s="767"/>
      <c r="P28" s="767"/>
      <c r="Q28" s="768"/>
      <c r="R28" s="661" t="s">
        <v>173</v>
      </c>
      <c r="S28" s="664"/>
      <c r="T28" s="664"/>
      <c r="U28" s="664"/>
      <c r="V28" s="664"/>
      <c r="W28" s="664"/>
      <c r="X28" s="664"/>
      <c r="Y28" s="665"/>
      <c r="Z28" s="723" t="s">
        <v>229</v>
      </c>
      <c r="AA28" s="723"/>
      <c r="AB28" s="723"/>
      <c r="AC28" s="723"/>
      <c r="AD28" s="724" t="s">
        <v>173</v>
      </c>
      <c r="AE28" s="724"/>
      <c r="AF28" s="724"/>
      <c r="AG28" s="724"/>
      <c r="AH28" s="724"/>
      <c r="AI28" s="724"/>
      <c r="AJ28" s="724"/>
      <c r="AK28" s="724"/>
      <c r="AL28" s="666" t="s">
        <v>173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332657</v>
      </c>
      <c r="CS28" s="664"/>
      <c r="CT28" s="664"/>
      <c r="CU28" s="664"/>
      <c r="CV28" s="664"/>
      <c r="CW28" s="664"/>
      <c r="CX28" s="664"/>
      <c r="CY28" s="665"/>
      <c r="CZ28" s="666">
        <v>9</v>
      </c>
      <c r="DA28" s="695"/>
      <c r="DB28" s="695"/>
      <c r="DC28" s="696"/>
      <c r="DD28" s="669">
        <v>332657</v>
      </c>
      <c r="DE28" s="664"/>
      <c r="DF28" s="664"/>
      <c r="DG28" s="664"/>
      <c r="DH28" s="664"/>
      <c r="DI28" s="664"/>
      <c r="DJ28" s="664"/>
      <c r="DK28" s="665"/>
      <c r="DL28" s="669">
        <v>332657</v>
      </c>
      <c r="DM28" s="664"/>
      <c r="DN28" s="664"/>
      <c r="DO28" s="664"/>
      <c r="DP28" s="664"/>
      <c r="DQ28" s="664"/>
      <c r="DR28" s="664"/>
      <c r="DS28" s="664"/>
      <c r="DT28" s="664"/>
      <c r="DU28" s="664"/>
      <c r="DV28" s="665"/>
      <c r="DW28" s="666">
        <v>13.2</v>
      </c>
      <c r="DX28" s="695"/>
      <c r="DY28" s="695"/>
      <c r="DZ28" s="695"/>
      <c r="EA28" s="695"/>
      <c r="EB28" s="695"/>
      <c r="EC28" s="697"/>
    </row>
    <row r="29" spans="2:133" ht="11.25" customHeight="1">
      <c r="B29" s="658" t="s">
        <v>304</v>
      </c>
      <c r="C29" s="659"/>
      <c r="D29" s="659"/>
      <c r="E29" s="659"/>
      <c r="F29" s="659"/>
      <c r="G29" s="659"/>
      <c r="H29" s="659"/>
      <c r="I29" s="659"/>
      <c r="J29" s="659"/>
      <c r="K29" s="659"/>
      <c r="L29" s="659"/>
      <c r="M29" s="659"/>
      <c r="N29" s="659"/>
      <c r="O29" s="659"/>
      <c r="P29" s="659"/>
      <c r="Q29" s="660"/>
      <c r="R29" s="661">
        <v>211401</v>
      </c>
      <c r="S29" s="664"/>
      <c r="T29" s="664"/>
      <c r="U29" s="664"/>
      <c r="V29" s="664"/>
      <c r="W29" s="664"/>
      <c r="X29" s="664"/>
      <c r="Y29" s="665"/>
      <c r="Z29" s="723">
        <v>5.4</v>
      </c>
      <c r="AA29" s="723"/>
      <c r="AB29" s="723"/>
      <c r="AC29" s="723"/>
      <c r="AD29" s="724" t="s">
        <v>229</v>
      </c>
      <c r="AE29" s="724"/>
      <c r="AF29" s="724"/>
      <c r="AG29" s="724"/>
      <c r="AH29" s="724"/>
      <c r="AI29" s="724"/>
      <c r="AJ29" s="724"/>
      <c r="AK29" s="724"/>
      <c r="AL29" s="666" t="s">
        <v>173</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332657</v>
      </c>
      <c r="CS29" s="662"/>
      <c r="CT29" s="662"/>
      <c r="CU29" s="662"/>
      <c r="CV29" s="662"/>
      <c r="CW29" s="662"/>
      <c r="CX29" s="662"/>
      <c r="CY29" s="663"/>
      <c r="CZ29" s="666">
        <v>9</v>
      </c>
      <c r="DA29" s="695"/>
      <c r="DB29" s="695"/>
      <c r="DC29" s="696"/>
      <c r="DD29" s="669">
        <v>332657</v>
      </c>
      <c r="DE29" s="662"/>
      <c r="DF29" s="662"/>
      <c r="DG29" s="662"/>
      <c r="DH29" s="662"/>
      <c r="DI29" s="662"/>
      <c r="DJ29" s="662"/>
      <c r="DK29" s="663"/>
      <c r="DL29" s="669">
        <v>332657</v>
      </c>
      <c r="DM29" s="662"/>
      <c r="DN29" s="662"/>
      <c r="DO29" s="662"/>
      <c r="DP29" s="662"/>
      <c r="DQ29" s="662"/>
      <c r="DR29" s="662"/>
      <c r="DS29" s="662"/>
      <c r="DT29" s="662"/>
      <c r="DU29" s="662"/>
      <c r="DV29" s="663"/>
      <c r="DW29" s="666">
        <v>13.2</v>
      </c>
      <c r="DX29" s="695"/>
      <c r="DY29" s="695"/>
      <c r="DZ29" s="695"/>
      <c r="EA29" s="695"/>
      <c r="EB29" s="695"/>
      <c r="EC29" s="697"/>
    </row>
    <row r="30" spans="2:133" ht="11.25" customHeight="1">
      <c r="B30" s="658" t="s">
        <v>309</v>
      </c>
      <c r="C30" s="659"/>
      <c r="D30" s="659"/>
      <c r="E30" s="659"/>
      <c r="F30" s="659"/>
      <c r="G30" s="659"/>
      <c r="H30" s="659"/>
      <c r="I30" s="659"/>
      <c r="J30" s="659"/>
      <c r="K30" s="659"/>
      <c r="L30" s="659"/>
      <c r="M30" s="659"/>
      <c r="N30" s="659"/>
      <c r="O30" s="659"/>
      <c r="P30" s="659"/>
      <c r="Q30" s="660"/>
      <c r="R30" s="661">
        <v>20818</v>
      </c>
      <c r="S30" s="664"/>
      <c r="T30" s="664"/>
      <c r="U30" s="664"/>
      <c r="V30" s="664"/>
      <c r="W30" s="664"/>
      <c r="X30" s="664"/>
      <c r="Y30" s="665"/>
      <c r="Z30" s="723">
        <v>0.5</v>
      </c>
      <c r="AA30" s="723"/>
      <c r="AB30" s="723"/>
      <c r="AC30" s="723"/>
      <c r="AD30" s="724">
        <v>9724</v>
      </c>
      <c r="AE30" s="724"/>
      <c r="AF30" s="724"/>
      <c r="AG30" s="724"/>
      <c r="AH30" s="724"/>
      <c r="AI30" s="724"/>
      <c r="AJ30" s="724"/>
      <c r="AK30" s="724"/>
      <c r="AL30" s="666">
        <v>0.4</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98.4</v>
      </c>
      <c r="BH30" s="742"/>
      <c r="BI30" s="742"/>
      <c r="BJ30" s="742"/>
      <c r="BK30" s="742"/>
      <c r="BL30" s="742"/>
      <c r="BM30" s="743">
        <v>94.1</v>
      </c>
      <c r="BN30" s="742"/>
      <c r="BO30" s="742"/>
      <c r="BP30" s="742"/>
      <c r="BQ30" s="744"/>
      <c r="BR30" s="741">
        <v>98.3</v>
      </c>
      <c r="BS30" s="742"/>
      <c r="BT30" s="742"/>
      <c r="BU30" s="742"/>
      <c r="BV30" s="742"/>
      <c r="BW30" s="742"/>
      <c r="BX30" s="743">
        <v>93.7</v>
      </c>
      <c r="BY30" s="742"/>
      <c r="BZ30" s="742"/>
      <c r="CA30" s="742"/>
      <c r="CB30" s="744"/>
      <c r="CD30" s="747"/>
      <c r="CE30" s="748"/>
      <c r="CF30" s="705" t="s">
        <v>312</v>
      </c>
      <c r="CG30" s="702"/>
      <c r="CH30" s="702"/>
      <c r="CI30" s="702"/>
      <c r="CJ30" s="702"/>
      <c r="CK30" s="702"/>
      <c r="CL30" s="702"/>
      <c r="CM30" s="702"/>
      <c r="CN30" s="702"/>
      <c r="CO30" s="702"/>
      <c r="CP30" s="702"/>
      <c r="CQ30" s="703"/>
      <c r="CR30" s="661">
        <v>312822</v>
      </c>
      <c r="CS30" s="664"/>
      <c r="CT30" s="664"/>
      <c r="CU30" s="664"/>
      <c r="CV30" s="664"/>
      <c r="CW30" s="664"/>
      <c r="CX30" s="664"/>
      <c r="CY30" s="665"/>
      <c r="CZ30" s="666">
        <v>8.4</v>
      </c>
      <c r="DA30" s="695"/>
      <c r="DB30" s="695"/>
      <c r="DC30" s="696"/>
      <c r="DD30" s="669">
        <v>312822</v>
      </c>
      <c r="DE30" s="664"/>
      <c r="DF30" s="664"/>
      <c r="DG30" s="664"/>
      <c r="DH30" s="664"/>
      <c r="DI30" s="664"/>
      <c r="DJ30" s="664"/>
      <c r="DK30" s="665"/>
      <c r="DL30" s="669">
        <v>312822</v>
      </c>
      <c r="DM30" s="664"/>
      <c r="DN30" s="664"/>
      <c r="DO30" s="664"/>
      <c r="DP30" s="664"/>
      <c r="DQ30" s="664"/>
      <c r="DR30" s="664"/>
      <c r="DS30" s="664"/>
      <c r="DT30" s="664"/>
      <c r="DU30" s="664"/>
      <c r="DV30" s="665"/>
      <c r="DW30" s="666">
        <v>12.4</v>
      </c>
      <c r="DX30" s="695"/>
      <c r="DY30" s="695"/>
      <c r="DZ30" s="695"/>
      <c r="EA30" s="695"/>
      <c r="EB30" s="695"/>
      <c r="EC30" s="697"/>
    </row>
    <row r="31" spans="2:133" ht="11.25" customHeight="1">
      <c r="B31" s="658" t="s">
        <v>313</v>
      </c>
      <c r="C31" s="659"/>
      <c r="D31" s="659"/>
      <c r="E31" s="659"/>
      <c r="F31" s="659"/>
      <c r="G31" s="659"/>
      <c r="H31" s="659"/>
      <c r="I31" s="659"/>
      <c r="J31" s="659"/>
      <c r="K31" s="659"/>
      <c r="L31" s="659"/>
      <c r="M31" s="659"/>
      <c r="N31" s="659"/>
      <c r="O31" s="659"/>
      <c r="P31" s="659"/>
      <c r="Q31" s="660"/>
      <c r="R31" s="661">
        <v>68864</v>
      </c>
      <c r="S31" s="664"/>
      <c r="T31" s="664"/>
      <c r="U31" s="664"/>
      <c r="V31" s="664"/>
      <c r="W31" s="664"/>
      <c r="X31" s="664"/>
      <c r="Y31" s="665"/>
      <c r="Z31" s="723">
        <v>1.8</v>
      </c>
      <c r="AA31" s="723"/>
      <c r="AB31" s="723"/>
      <c r="AC31" s="723"/>
      <c r="AD31" s="724" t="s">
        <v>229</v>
      </c>
      <c r="AE31" s="724"/>
      <c r="AF31" s="724"/>
      <c r="AG31" s="724"/>
      <c r="AH31" s="724"/>
      <c r="AI31" s="724"/>
      <c r="AJ31" s="724"/>
      <c r="AK31" s="724"/>
      <c r="AL31" s="666" t="s">
        <v>173</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98.2</v>
      </c>
      <c r="BH31" s="662"/>
      <c r="BI31" s="662"/>
      <c r="BJ31" s="662"/>
      <c r="BK31" s="662"/>
      <c r="BL31" s="662"/>
      <c r="BM31" s="667">
        <v>96.1</v>
      </c>
      <c r="BN31" s="740"/>
      <c r="BO31" s="740"/>
      <c r="BP31" s="740"/>
      <c r="BQ31" s="701"/>
      <c r="BR31" s="739">
        <v>98.6</v>
      </c>
      <c r="BS31" s="662"/>
      <c r="BT31" s="662"/>
      <c r="BU31" s="662"/>
      <c r="BV31" s="662"/>
      <c r="BW31" s="662"/>
      <c r="BX31" s="667">
        <v>96.1</v>
      </c>
      <c r="BY31" s="740"/>
      <c r="BZ31" s="740"/>
      <c r="CA31" s="740"/>
      <c r="CB31" s="701"/>
      <c r="CD31" s="747"/>
      <c r="CE31" s="748"/>
      <c r="CF31" s="705" t="s">
        <v>316</v>
      </c>
      <c r="CG31" s="702"/>
      <c r="CH31" s="702"/>
      <c r="CI31" s="702"/>
      <c r="CJ31" s="702"/>
      <c r="CK31" s="702"/>
      <c r="CL31" s="702"/>
      <c r="CM31" s="702"/>
      <c r="CN31" s="702"/>
      <c r="CO31" s="702"/>
      <c r="CP31" s="702"/>
      <c r="CQ31" s="703"/>
      <c r="CR31" s="661">
        <v>19835</v>
      </c>
      <c r="CS31" s="662"/>
      <c r="CT31" s="662"/>
      <c r="CU31" s="662"/>
      <c r="CV31" s="662"/>
      <c r="CW31" s="662"/>
      <c r="CX31" s="662"/>
      <c r="CY31" s="663"/>
      <c r="CZ31" s="666">
        <v>0.5</v>
      </c>
      <c r="DA31" s="695"/>
      <c r="DB31" s="695"/>
      <c r="DC31" s="696"/>
      <c r="DD31" s="669">
        <v>19835</v>
      </c>
      <c r="DE31" s="662"/>
      <c r="DF31" s="662"/>
      <c r="DG31" s="662"/>
      <c r="DH31" s="662"/>
      <c r="DI31" s="662"/>
      <c r="DJ31" s="662"/>
      <c r="DK31" s="663"/>
      <c r="DL31" s="669">
        <v>19835</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317</v>
      </c>
      <c r="C32" s="659"/>
      <c r="D32" s="659"/>
      <c r="E32" s="659"/>
      <c r="F32" s="659"/>
      <c r="G32" s="659"/>
      <c r="H32" s="659"/>
      <c r="I32" s="659"/>
      <c r="J32" s="659"/>
      <c r="K32" s="659"/>
      <c r="L32" s="659"/>
      <c r="M32" s="659"/>
      <c r="N32" s="659"/>
      <c r="O32" s="659"/>
      <c r="P32" s="659"/>
      <c r="Q32" s="660"/>
      <c r="R32" s="661">
        <v>21851</v>
      </c>
      <c r="S32" s="664"/>
      <c r="T32" s="664"/>
      <c r="U32" s="664"/>
      <c r="V32" s="664"/>
      <c r="W32" s="664"/>
      <c r="X32" s="664"/>
      <c r="Y32" s="665"/>
      <c r="Z32" s="723">
        <v>0.6</v>
      </c>
      <c r="AA32" s="723"/>
      <c r="AB32" s="723"/>
      <c r="AC32" s="723"/>
      <c r="AD32" s="724" t="s">
        <v>173</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98.3</v>
      </c>
      <c r="BH32" s="677"/>
      <c r="BI32" s="677"/>
      <c r="BJ32" s="677"/>
      <c r="BK32" s="677"/>
      <c r="BL32" s="677"/>
      <c r="BM32" s="721">
        <v>92.2</v>
      </c>
      <c r="BN32" s="677"/>
      <c r="BO32" s="677"/>
      <c r="BP32" s="677"/>
      <c r="BQ32" s="714"/>
      <c r="BR32" s="738">
        <v>98</v>
      </c>
      <c r="BS32" s="677"/>
      <c r="BT32" s="677"/>
      <c r="BU32" s="677"/>
      <c r="BV32" s="677"/>
      <c r="BW32" s="677"/>
      <c r="BX32" s="721">
        <v>91.6</v>
      </c>
      <c r="BY32" s="677"/>
      <c r="BZ32" s="677"/>
      <c r="CA32" s="677"/>
      <c r="CB32" s="714"/>
      <c r="CD32" s="749"/>
      <c r="CE32" s="750"/>
      <c r="CF32" s="705" t="s">
        <v>319</v>
      </c>
      <c r="CG32" s="702"/>
      <c r="CH32" s="702"/>
      <c r="CI32" s="702"/>
      <c r="CJ32" s="702"/>
      <c r="CK32" s="702"/>
      <c r="CL32" s="702"/>
      <c r="CM32" s="702"/>
      <c r="CN32" s="702"/>
      <c r="CO32" s="702"/>
      <c r="CP32" s="702"/>
      <c r="CQ32" s="703"/>
      <c r="CR32" s="661" t="s">
        <v>173</v>
      </c>
      <c r="CS32" s="664"/>
      <c r="CT32" s="664"/>
      <c r="CU32" s="664"/>
      <c r="CV32" s="664"/>
      <c r="CW32" s="664"/>
      <c r="CX32" s="664"/>
      <c r="CY32" s="665"/>
      <c r="CZ32" s="666" t="s">
        <v>130</v>
      </c>
      <c r="DA32" s="695"/>
      <c r="DB32" s="695"/>
      <c r="DC32" s="696"/>
      <c r="DD32" s="669" t="s">
        <v>173</v>
      </c>
      <c r="DE32" s="664"/>
      <c r="DF32" s="664"/>
      <c r="DG32" s="664"/>
      <c r="DH32" s="664"/>
      <c r="DI32" s="664"/>
      <c r="DJ32" s="664"/>
      <c r="DK32" s="665"/>
      <c r="DL32" s="669" t="s">
        <v>229</v>
      </c>
      <c r="DM32" s="664"/>
      <c r="DN32" s="664"/>
      <c r="DO32" s="664"/>
      <c r="DP32" s="664"/>
      <c r="DQ32" s="664"/>
      <c r="DR32" s="664"/>
      <c r="DS32" s="664"/>
      <c r="DT32" s="664"/>
      <c r="DU32" s="664"/>
      <c r="DV32" s="665"/>
      <c r="DW32" s="666" t="s">
        <v>173</v>
      </c>
      <c r="DX32" s="695"/>
      <c r="DY32" s="695"/>
      <c r="DZ32" s="695"/>
      <c r="EA32" s="695"/>
      <c r="EB32" s="695"/>
      <c r="EC32" s="697"/>
    </row>
    <row r="33" spans="2:133" ht="11.25" customHeight="1">
      <c r="B33" s="658" t="s">
        <v>320</v>
      </c>
      <c r="C33" s="659"/>
      <c r="D33" s="659"/>
      <c r="E33" s="659"/>
      <c r="F33" s="659"/>
      <c r="G33" s="659"/>
      <c r="H33" s="659"/>
      <c r="I33" s="659"/>
      <c r="J33" s="659"/>
      <c r="K33" s="659"/>
      <c r="L33" s="659"/>
      <c r="M33" s="659"/>
      <c r="N33" s="659"/>
      <c r="O33" s="659"/>
      <c r="P33" s="659"/>
      <c r="Q33" s="660"/>
      <c r="R33" s="661">
        <v>196103</v>
      </c>
      <c r="S33" s="664"/>
      <c r="T33" s="664"/>
      <c r="U33" s="664"/>
      <c r="V33" s="664"/>
      <c r="W33" s="664"/>
      <c r="X33" s="664"/>
      <c r="Y33" s="665"/>
      <c r="Z33" s="723">
        <v>5</v>
      </c>
      <c r="AA33" s="723"/>
      <c r="AB33" s="723"/>
      <c r="AC33" s="723"/>
      <c r="AD33" s="724" t="s">
        <v>173</v>
      </c>
      <c r="AE33" s="724"/>
      <c r="AF33" s="724"/>
      <c r="AG33" s="724"/>
      <c r="AH33" s="724"/>
      <c r="AI33" s="724"/>
      <c r="AJ33" s="724"/>
      <c r="AK33" s="724"/>
      <c r="AL33" s="666" t="s">
        <v>173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1997890</v>
      </c>
      <c r="CS33" s="662"/>
      <c r="CT33" s="662"/>
      <c r="CU33" s="662"/>
      <c r="CV33" s="662"/>
      <c r="CW33" s="662"/>
      <c r="CX33" s="662"/>
      <c r="CY33" s="663"/>
      <c r="CZ33" s="666">
        <v>53.9</v>
      </c>
      <c r="DA33" s="695"/>
      <c r="DB33" s="695"/>
      <c r="DC33" s="696"/>
      <c r="DD33" s="669">
        <v>1659739</v>
      </c>
      <c r="DE33" s="662"/>
      <c r="DF33" s="662"/>
      <c r="DG33" s="662"/>
      <c r="DH33" s="662"/>
      <c r="DI33" s="662"/>
      <c r="DJ33" s="662"/>
      <c r="DK33" s="663"/>
      <c r="DL33" s="669">
        <v>1190412</v>
      </c>
      <c r="DM33" s="662"/>
      <c r="DN33" s="662"/>
      <c r="DO33" s="662"/>
      <c r="DP33" s="662"/>
      <c r="DQ33" s="662"/>
      <c r="DR33" s="662"/>
      <c r="DS33" s="662"/>
      <c r="DT33" s="662"/>
      <c r="DU33" s="662"/>
      <c r="DV33" s="663"/>
      <c r="DW33" s="666">
        <v>47.3</v>
      </c>
      <c r="DX33" s="695"/>
      <c r="DY33" s="695"/>
      <c r="DZ33" s="695"/>
      <c r="EA33" s="695"/>
      <c r="EB33" s="695"/>
      <c r="EC33" s="697"/>
    </row>
    <row r="34" spans="2:133" ht="11.25" customHeight="1">
      <c r="B34" s="658" t="s">
        <v>322</v>
      </c>
      <c r="C34" s="659"/>
      <c r="D34" s="659"/>
      <c r="E34" s="659"/>
      <c r="F34" s="659"/>
      <c r="G34" s="659"/>
      <c r="H34" s="659"/>
      <c r="I34" s="659"/>
      <c r="J34" s="659"/>
      <c r="K34" s="659"/>
      <c r="L34" s="659"/>
      <c r="M34" s="659"/>
      <c r="N34" s="659"/>
      <c r="O34" s="659"/>
      <c r="P34" s="659"/>
      <c r="Q34" s="660"/>
      <c r="R34" s="661">
        <v>95396</v>
      </c>
      <c r="S34" s="664"/>
      <c r="T34" s="664"/>
      <c r="U34" s="664"/>
      <c r="V34" s="664"/>
      <c r="W34" s="664"/>
      <c r="X34" s="664"/>
      <c r="Y34" s="665"/>
      <c r="Z34" s="723">
        <v>2.4</v>
      </c>
      <c r="AA34" s="723"/>
      <c r="AB34" s="723"/>
      <c r="AC34" s="723"/>
      <c r="AD34" s="724">
        <v>22774</v>
      </c>
      <c r="AE34" s="724"/>
      <c r="AF34" s="724"/>
      <c r="AG34" s="724"/>
      <c r="AH34" s="724"/>
      <c r="AI34" s="724"/>
      <c r="AJ34" s="724"/>
      <c r="AK34" s="724"/>
      <c r="AL34" s="666">
        <v>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823896</v>
      </c>
      <c r="CS34" s="664"/>
      <c r="CT34" s="664"/>
      <c r="CU34" s="664"/>
      <c r="CV34" s="664"/>
      <c r="CW34" s="664"/>
      <c r="CX34" s="664"/>
      <c r="CY34" s="665"/>
      <c r="CZ34" s="666">
        <v>22.2</v>
      </c>
      <c r="DA34" s="695"/>
      <c r="DB34" s="695"/>
      <c r="DC34" s="696"/>
      <c r="DD34" s="669">
        <v>654933</v>
      </c>
      <c r="DE34" s="664"/>
      <c r="DF34" s="664"/>
      <c r="DG34" s="664"/>
      <c r="DH34" s="664"/>
      <c r="DI34" s="664"/>
      <c r="DJ34" s="664"/>
      <c r="DK34" s="665"/>
      <c r="DL34" s="669">
        <v>407435</v>
      </c>
      <c r="DM34" s="664"/>
      <c r="DN34" s="664"/>
      <c r="DO34" s="664"/>
      <c r="DP34" s="664"/>
      <c r="DQ34" s="664"/>
      <c r="DR34" s="664"/>
      <c r="DS34" s="664"/>
      <c r="DT34" s="664"/>
      <c r="DU34" s="664"/>
      <c r="DV34" s="665"/>
      <c r="DW34" s="666">
        <v>16.2</v>
      </c>
      <c r="DX34" s="695"/>
      <c r="DY34" s="695"/>
      <c r="DZ34" s="695"/>
      <c r="EA34" s="695"/>
      <c r="EB34" s="695"/>
      <c r="EC34" s="697"/>
    </row>
    <row r="35" spans="2:133" ht="11.25" customHeight="1">
      <c r="B35" s="658" t="s">
        <v>326</v>
      </c>
      <c r="C35" s="659"/>
      <c r="D35" s="659"/>
      <c r="E35" s="659"/>
      <c r="F35" s="659"/>
      <c r="G35" s="659"/>
      <c r="H35" s="659"/>
      <c r="I35" s="659"/>
      <c r="J35" s="659"/>
      <c r="K35" s="659"/>
      <c r="L35" s="659"/>
      <c r="M35" s="659"/>
      <c r="N35" s="659"/>
      <c r="O35" s="659"/>
      <c r="P35" s="659"/>
      <c r="Q35" s="660"/>
      <c r="R35" s="661">
        <v>286682</v>
      </c>
      <c r="S35" s="664"/>
      <c r="T35" s="664"/>
      <c r="U35" s="664"/>
      <c r="V35" s="664"/>
      <c r="W35" s="664"/>
      <c r="X35" s="664"/>
      <c r="Y35" s="665"/>
      <c r="Z35" s="723">
        <v>7.4</v>
      </c>
      <c r="AA35" s="723"/>
      <c r="AB35" s="723"/>
      <c r="AC35" s="723"/>
      <c r="AD35" s="724" t="s">
        <v>173</v>
      </c>
      <c r="AE35" s="724"/>
      <c r="AF35" s="724"/>
      <c r="AG35" s="724"/>
      <c r="AH35" s="724"/>
      <c r="AI35" s="724"/>
      <c r="AJ35" s="724"/>
      <c r="AK35" s="724"/>
      <c r="AL35" s="666" t="s">
        <v>173</v>
      </c>
      <c r="AM35" s="667"/>
      <c r="AN35" s="667"/>
      <c r="AO35" s="725"/>
      <c r="AP35" s="234"/>
      <c r="AQ35" s="729" t="s">
        <v>327</v>
      </c>
      <c r="AR35" s="730"/>
      <c r="AS35" s="730"/>
      <c r="AT35" s="730"/>
      <c r="AU35" s="730"/>
      <c r="AV35" s="730"/>
      <c r="AW35" s="730"/>
      <c r="AX35" s="730"/>
      <c r="AY35" s="731"/>
      <c r="AZ35" s="726">
        <v>284860</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48053</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107071</v>
      </c>
      <c r="CS35" s="662"/>
      <c r="CT35" s="662"/>
      <c r="CU35" s="662"/>
      <c r="CV35" s="662"/>
      <c r="CW35" s="662"/>
      <c r="CX35" s="662"/>
      <c r="CY35" s="663"/>
      <c r="CZ35" s="666">
        <v>2.9</v>
      </c>
      <c r="DA35" s="695"/>
      <c r="DB35" s="695"/>
      <c r="DC35" s="696"/>
      <c r="DD35" s="669">
        <v>99200</v>
      </c>
      <c r="DE35" s="662"/>
      <c r="DF35" s="662"/>
      <c r="DG35" s="662"/>
      <c r="DH35" s="662"/>
      <c r="DI35" s="662"/>
      <c r="DJ35" s="662"/>
      <c r="DK35" s="663"/>
      <c r="DL35" s="669">
        <v>80746</v>
      </c>
      <c r="DM35" s="662"/>
      <c r="DN35" s="662"/>
      <c r="DO35" s="662"/>
      <c r="DP35" s="662"/>
      <c r="DQ35" s="662"/>
      <c r="DR35" s="662"/>
      <c r="DS35" s="662"/>
      <c r="DT35" s="662"/>
      <c r="DU35" s="662"/>
      <c r="DV35" s="663"/>
      <c r="DW35" s="666">
        <v>3.2</v>
      </c>
      <c r="DX35" s="695"/>
      <c r="DY35" s="695"/>
      <c r="DZ35" s="695"/>
      <c r="EA35" s="695"/>
      <c r="EB35" s="695"/>
      <c r="EC35" s="697"/>
    </row>
    <row r="36" spans="2:133" ht="11.25" customHeight="1">
      <c r="B36" s="658" t="s">
        <v>330</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229</v>
      </c>
      <c r="AA36" s="723"/>
      <c r="AB36" s="723"/>
      <c r="AC36" s="723"/>
      <c r="AD36" s="724" t="s">
        <v>173</v>
      </c>
      <c r="AE36" s="724"/>
      <c r="AF36" s="724"/>
      <c r="AG36" s="724"/>
      <c r="AH36" s="724"/>
      <c r="AI36" s="724"/>
      <c r="AJ36" s="724"/>
      <c r="AK36" s="724"/>
      <c r="AL36" s="666" t="s">
        <v>173</v>
      </c>
      <c r="AM36" s="667"/>
      <c r="AN36" s="667"/>
      <c r="AO36" s="725"/>
      <c r="AQ36" s="698" t="s">
        <v>331</v>
      </c>
      <c r="AR36" s="699"/>
      <c r="AS36" s="699"/>
      <c r="AT36" s="699"/>
      <c r="AU36" s="699"/>
      <c r="AV36" s="699"/>
      <c r="AW36" s="699"/>
      <c r="AX36" s="699"/>
      <c r="AY36" s="700"/>
      <c r="AZ36" s="661">
        <v>24145</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39401</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808182</v>
      </c>
      <c r="CS36" s="664"/>
      <c r="CT36" s="664"/>
      <c r="CU36" s="664"/>
      <c r="CV36" s="664"/>
      <c r="CW36" s="664"/>
      <c r="CX36" s="664"/>
      <c r="CY36" s="665"/>
      <c r="CZ36" s="666">
        <v>21.8</v>
      </c>
      <c r="DA36" s="695"/>
      <c r="DB36" s="695"/>
      <c r="DC36" s="696"/>
      <c r="DD36" s="669">
        <v>715995</v>
      </c>
      <c r="DE36" s="664"/>
      <c r="DF36" s="664"/>
      <c r="DG36" s="664"/>
      <c r="DH36" s="664"/>
      <c r="DI36" s="664"/>
      <c r="DJ36" s="664"/>
      <c r="DK36" s="665"/>
      <c r="DL36" s="669">
        <v>514261</v>
      </c>
      <c r="DM36" s="664"/>
      <c r="DN36" s="664"/>
      <c r="DO36" s="664"/>
      <c r="DP36" s="664"/>
      <c r="DQ36" s="664"/>
      <c r="DR36" s="664"/>
      <c r="DS36" s="664"/>
      <c r="DT36" s="664"/>
      <c r="DU36" s="664"/>
      <c r="DV36" s="665"/>
      <c r="DW36" s="666">
        <v>20.399999999999999</v>
      </c>
      <c r="DX36" s="695"/>
      <c r="DY36" s="695"/>
      <c r="DZ36" s="695"/>
      <c r="EA36" s="695"/>
      <c r="EB36" s="695"/>
      <c r="EC36" s="697"/>
    </row>
    <row r="37" spans="2:133" ht="11.25" customHeight="1">
      <c r="B37" s="658" t="s">
        <v>334</v>
      </c>
      <c r="C37" s="659"/>
      <c r="D37" s="659"/>
      <c r="E37" s="659"/>
      <c r="F37" s="659"/>
      <c r="G37" s="659"/>
      <c r="H37" s="659"/>
      <c r="I37" s="659"/>
      <c r="J37" s="659"/>
      <c r="K37" s="659"/>
      <c r="L37" s="659"/>
      <c r="M37" s="659"/>
      <c r="N37" s="659"/>
      <c r="O37" s="659"/>
      <c r="P37" s="659"/>
      <c r="Q37" s="660"/>
      <c r="R37" s="661">
        <v>120382</v>
      </c>
      <c r="S37" s="664"/>
      <c r="T37" s="664"/>
      <c r="U37" s="664"/>
      <c r="V37" s="664"/>
      <c r="W37" s="664"/>
      <c r="X37" s="664"/>
      <c r="Y37" s="665"/>
      <c r="Z37" s="723">
        <v>3.1</v>
      </c>
      <c r="AA37" s="723"/>
      <c r="AB37" s="723"/>
      <c r="AC37" s="723"/>
      <c r="AD37" s="724" t="s">
        <v>173</v>
      </c>
      <c r="AE37" s="724"/>
      <c r="AF37" s="724"/>
      <c r="AG37" s="724"/>
      <c r="AH37" s="724"/>
      <c r="AI37" s="724"/>
      <c r="AJ37" s="724"/>
      <c r="AK37" s="724"/>
      <c r="AL37" s="666" t="s">
        <v>173</v>
      </c>
      <c r="AM37" s="667"/>
      <c r="AN37" s="667"/>
      <c r="AO37" s="725"/>
      <c r="AQ37" s="698" t="s">
        <v>335</v>
      </c>
      <c r="AR37" s="699"/>
      <c r="AS37" s="699"/>
      <c r="AT37" s="699"/>
      <c r="AU37" s="699"/>
      <c r="AV37" s="699"/>
      <c r="AW37" s="699"/>
      <c r="AX37" s="699"/>
      <c r="AY37" s="700"/>
      <c r="AZ37" s="661">
        <v>7838</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1389</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351294</v>
      </c>
      <c r="CS37" s="662"/>
      <c r="CT37" s="662"/>
      <c r="CU37" s="662"/>
      <c r="CV37" s="662"/>
      <c r="CW37" s="662"/>
      <c r="CX37" s="662"/>
      <c r="CY37" s="663"/>
      <c r="CZ37" s="666">
        <v>9.5</v>
      </c>
      <c r="DA37" s="695"/>
      <c r="DB37" s="695"/>
      <c r="DC37" s="696"/>
      <c r="DD37" s="669">
        <v>351285</v>
      </c>
      <c r="DE37" s="662"/>
      <c r="DF37" s="662"/>
      <c r="DG37" s="662"/>
      <c r="DH37" s="662"/>
      <c r="DI37" s="662"/>
      <c r="DJ37" s="662"/>
      <c r="DK37" s="663"/>
      <c r="DL37" s="669">
        <v>322803</v>
      </c>
      <c r="DM37" s="662"/>
      <c r="DN37" s="662"/>
      <c r="DO37" s="662"/>
      <c r="DP37" s="662"/>
      <c r="DQ37" s="662"/>
      <c r="DR37" s="662"/>
      <c r="DS37" s="662"/>
      <c r="DT37" s="662"/>
      <c r="DU37" s="662"/>
      <c r="DV37" s="663"/>
      <c r="DW37" s="666">
        <v>12.8</v>
      </c>
      <c r="DX37" s="695"/>
      <c r="DY37" s="695"/>
      <c r="DZ37" s="695"/>
      <c r="EA37" s="695"/>
      <c r="EB37" s="695"/>
      <c r="EC37" s="697"/>
    </row>
    <row r="38" spans="2:133" ht="11.25" customHeight="1">
      <c r="B38" s="673" t="s">
        <v>338</v>
      </c>
      <c r="C38" s="674"/>
      <c r="D38" s="674"/>
      <c r="E38" s="674"/>
      <c r="F38" s="674"/>
      <c r="G38" s="674"/>
      <c r="H38" s="674"/>
      <c r="I38" s="674"/>
      <c r="J38" s="674"/>
      <c r="K38" s="674"/>
      <c r="L38" s="674"/>
      <c r="M38" s="674"/>
      <c r="N38" s="674"/>
      <c r="O38" s="674"/>
      <c r="P38" s="674"/>
      <c r="Q38" s="675"/>
      <c r="R38" s="676">
        <v>3894665</v>
      </c>
      <c r="S38" s="713"/>
      <c r="T38" s="713"/>
      <c r="U38" s="713"/>
      <c r="V38" s="713"/>
      <c r="W38" s="713"/>
      <c r="X38" s="713"/>
      <c r="Y38" s="718"/>
      <c r="Z38" s="719">
        <v>100</v>
      </c>
      <c r="AA38" s="719"/>
      <c r="AB38" s="719"/>
      <c r="AC38" s="719"/>
      <c r="AD38" s="720">
        <v>2396800</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173</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2266</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252877</v>
      </c>
      <c r="CS38" s="664"/>
      <c r="CT38" s="664"/>
      <c r="CU38" s="664"/>
      <c r="CV38" s="664"/>
      <c r="CW38" s="664"/>
      <c r="CX38" s="664"/>
      <c r="CY38" s="665"/>
      <c r="CZ38" s="666">
        <v>6.8</v>
      </c>
      <c r="DA38" s="695"/>
      <c r="DB38" s="695"/>
      <c r="DC38" s="696"/>
      <c r="DD38" s="669">
        <v>187970</v>
      </c>
      <c r="DE38" s="664"/>
      <c r="DF38" s="664"/>
      <c r="DG38" s="664"/>
      <c r="DH38" s="664"/>
      <c r="DI38" s="664"/>
      <c r="DJ38" s="664"/>
      <c r="DK38" s="665"/>
      <c r="DL38" s="669">
        <v>187970</v>
      </c>
      <c r="DM38" s="664"/>
      <c r="DN38" s="664"/>
      <c r="DO38" s="664"/>
      <c r="DP38" s="664"/>
      <c r="DQ38" s="664"/>
      <c r="DR38" s="664"/>
      <c r="DS38" s="664"/>
      <c r="DT38" s="664"/>
      <c r="DU38" s="664"/>
      <c r="DV38" s="665"/>
      <c r="DW38" s="666">
        <v>7.5</v>
      </c>
      <c r="DX38" s="695"/>
      <c r="DY38" s="695"/>
      <c r="DZ38" s="695"/>
      <c r="EA38" s="695"/>
      <c r="EB38" s="695"/>
      <c r="EC38" s="697"/>
    </row>
    <row r="39" spans="2:133" ht="11.25" customHeight="1">
      <c r="AQ39" s="698" t="s">
        <v>342</v>
      </c>
      <c r="AR39" s="699"/>
      <c r="AS39" s="699"/>
      <c r="AT39" s="699"/>
      <c r="AU39" s="699"/>
      <c r="AV39" s="699"/>
      <c r="AW39" s="699"/>
      <c r="AX39" s="699"/>
      <c r="AY39" s="700"/>
      <c r="AZ39" s="661" t="s">
        <v>173</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105</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4331</v>
      </c>
      <c r="CS39" s="662"/>
      <c r="CT39" s="662"/>
      <c r="CU39" s="662"/>
      <c r="CV39" s="662"/>
      <c r="CW39" s="662"/>
      <c r="CX39" s="662"/>
      <c r="CY39" s="663"/>
      <c r="CZ39" s="666">
        <v>0.1</v>
      </c>
      <c r="DA39" s="695"/>
      <c r="DB39" s="695"/>
      <c r="DC39" s="696"/>
      <c r="DD39" s="669">
        <v>108</v>
      </c>
      <c r="DE39" s="662"/>
      <c r="DF39" s="662"/>
      <c r="DG39" s="662"/>
      <c r="DH39" s="662"/>
      <c r="DI39" s="662"/>
      <c r="DJ39" s="662"/>
      <c r="DK39" s="663"/>
      <c r="DL39" s="669" t="s">
        <v>229</v>
      </c>
      <c r="DM39" s="662"/>
      <c r="DN39" s="662"/>
      <c r="DO39" s="662"/>
      <c r="DP39" s="662"/>
      <c r="DQ39" s="662"/>
      <c r="DR39" s="662"/>
      <c r="DS39" s="662"/>
      <c r="DT39" s="662"/>
      <c r="DU39" s="662"/>
      <c r="DV39" s="663"/>
      <c r="DW39" s="666" t="s">
        <v>229</v>
      </c>
      <c r="DX39" s="695"/>
      <c r="DY39" s="695"/>
      <c r="DZ39" s="695"/>
      <c r="EA39" s="695"/>
      <c r="EB39" s="695"/>
      <c r="EC39" s="697"/>
    </row>
    <row r="40" spans="2:133" ht="11.25" customHeight="1">
      <c r="AQ40" s="698" t="s">
        <v>346</v>
      </c>
      <c r="AR40" s="699"/>
      <c r="AS40" s="699"/>
      <c r="AT40" s="699"/>
      <c r="AU40" s="699"/>
      <c r="AV40" s="699"/>
      <c r="AW40" s="699"/>
      <c r="AX40" s="699"/>
      <c r="AY40" s="700"/>
      <c r="AZ40" s="661">
        <v>76669</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130</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1533</v>
      </c>
      <c r="CS40" s="664"/>
      <c r="CT40" s="664"/>
      <c r="CU40" s="664"/>
      <c r="CV40" s="664"/>
      <c r="CW40" s="664"/>
      <c r="CX40" s="664"/>
      <c r="CY40" s="665"/>
      <c r="CZ40" s="666">
        <v>0</v>
      </c>
      <c r="DA40" s="695"/>
      <c r="DB40" s="695"/>
      <c r="DC40" s="696"/>
      <c r="DD40" s="669">
        <v>1533</v>
      </c>
      <c r="DE40" s="664"/>
      <c r="DF40" s="664"/>
      <c r="DG40" s="664"/>
      <c r="DH40" s="664"/>
      <c r="DI40" s="664"/>
      <c r="DJ40" s="664"/>
      <c r="DK40" s="665"/>
      <c r="DL40" s="669" t="s">
        <v>173</v>
      </c>
      <c r="DM40" s="664"/>
      <c r="DN40" s="664"/>
      <c r="DO40" s="664"/>
      <c r="DP40" s="664"/>
      <c r="DQ40" s="664"/>
      <c r="DR40" s="664"/>
      <c r="DS40" s="664"/>
      <c r="DT40" s="664"/>
      <c r="DU40" s="664"/>
      <c r="DV40" s="665"/>
      <c r="DW40" s="666" t="s">
        <v>173</v>
      </c>
      <c r="DX40" s="695"/>
      <c r="DY40" s="695"/>
      <c r="DZ40" s="695"/>
      <c r="EA40" s="695"/>
      <c r="EB40" s="695"/>
      <c r="EC40" s="697"/>
    </row>
    <row r="41" spans="2:133" ht="11.25" customHeight="1">
      <c r="AQ41" s="710" t="s">
        <v>349</v>
      </c>
      <c r="AR41" s="711"/>
      <c r="AS41" s="711"/>
      <c r="AT41" s="711"/>
      <c r="AU41" s="711"/>
      <c r="AV41" s="711"/>
      <c r="AW41" s="711"/>
      <c r="AX41" s="711"/>
      <c r="AY41" s="712"/>
      <c r="AZ41" s="676">
        <v>176208</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367</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173</v>
      </c>
      <c r="CS41" s="662"/>
      <c r="CT41" s="662"/>
      <c r="CU41" s="662"/>
      <c r="CV41" s="662"/>
      <c r="CW41" s="662"/>
      <c r="CX41" s="662"/>
      <c r="CY41" s="663"/>
      <c r="CZ41" s="666" t="s">
        <v>173</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403059</v>
      </c>
      <c r="CS42" s="664"/>
      <c r="CT42" s="664"/>
      <c r="CU42" s="664"/>
      <c r="CV42" s="664"/>
      <c r="CW42" s="664"/>
      <c r="CX42" s="664"/>
      <c r="CY42" s="665"/>
      <c r="CZ42" s="666">
        <v>10.9</v>
      </c>
      <c r="DA42" s="667"/>
      <c r="DB42" s="667"/>
      <c r="DC42" s="668"/>
      <c r="DD42" s="669">
        <v>137668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t="s">
        <v>173</v>
      </c>
      <c r="CS43" s="662"/>
      <c r="CT43" s="662"/>
      <c r="CU43" s="662"/>
      <c r="CV43" s="662"/>
      <c r="CW43" s="662"/>
      <c r="CX43" s="662"/>
      <c r="CY43" s="663"/>
      <c r="CZ43" s="666" t="s">
        <v>173</v>
      </c>
      <c r="DA43" s="695"/>
      <c r="DB43" s="695"/>
      <c r="DC43" s="696"/>
      <c r="DD43" s="669" t="s">
        <v>130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356</v>
      </c>
      <c r="CD44" s="689" t="s">
        <v>307</v>
      </c>
      <c r="CE44" s="690"/>
      <c r="CF44" s="658" t="s">
        <v>357</v>
      </c>
      <c r="CG44" s="659"/>
      <c r="CH44" s="659"/>
      <c r="CI44" s="659"/>
      <c r="CJ44" s="659"/>
      <c r="CK44" s="659"/>
      <c r="CL44" s="659"/>
      <c r="CM44" s="659"/>
      <c r="CN44" s="659"/>
      <c r="CO44" s="659"/>
      <c r="CP44" s="659"/>
      <c r="CQ44" s="660"/>
      <c r="CR44" s="661">
        <v>323139</v>
      </c>
      <c r="CS44" s="664"/>
      <c r="CT44" s="664"/>
      <c r="CU44" s="664"/>
      <c r="CV44" s="664"/>
      <c r="CW44" s="664"/>
      <c r="CX44" s="664"/>
      <c r="CY44" s="665"/>
      <c r="CZ44" s="666">
        <v>8.6999999999999993</v>
      </c>
      <c r="DA44" s="667"/>
      <c r="DB44" s="667"/>
      <c r="DC44" s="668"/>
      <c r="DD44" s="669">
        <v>115567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358</v>
      </c>
      <c r="CG45" s="659"/>
      <c r="CH45" s="659"/>
      <c r="CI45" s="659"/>
      <c r="CJ45" s="659"/>
      <c r="CK45" s="659"/>
      <c r="CL45" s="659"/>
      <c r="CM45" s="659"/>
      <c r="CN45" s="659"/>
      <c r="CO45" s="659"/>
      <c r="CP45" s="659"/>
      <c r="CQ45" s="660"/>
      <c r="CR45" s="661">
        <v>55233</v>
      </c>
      <c r="CS45" s="662"/>
      <c r="CT45" s="662"/>
      <c r="CU45" s="662"/>
      <c r="CV45" s="662"/>
      <c r="CW45" s="662"/>
      <c r="CX45" s="662"/>
      <c r="CY45" s="663"/>
      <c r="CZ45" s="666">
        <v>1.5</v>
      </c>
      <c r="DA45" s="695"/>
      <c r="DB45" s="695"/>
      <c r="DC45" s="696"/>
      <c r="DD45" s="669">
        <v>17706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359</v>
      </c>
      <c r="CG46" s="659"/>
      <c r="CH46" s="659"/>
      <c r="CI46" s="659"/>
      <c r="CJ46" s="659"/>
      <c r="CK46" s="659"/>
      <c r="CL46" s="659"/>
      <c r="CM46" s="659"/>
      <c r="CN46" s="659"/>
      <c r="CO46" s="659"/>
      <c r="CP46" s="659"/>
      <c r="CQ46" s="660"/>
      <c r="CR46" s="661">
        <v>258116</v>
      </c>
      <c r="CS46" s="664"/>
      <c r="CT46" s="664"/>
      <c r="CU46" s="664"/>
      <c r="CV46" s="664"/>
      <c r="CW46" s="664"/>
      <c r="CX46" s="664"/>
      <c r="CY46" s="665"/>
      <c r="CZ46" s="666">
        <v>7</v>
      </c>
      <c r="DA46" s="667"/>
      <c r="DB46" s="667"/>
      <c r="DC46" s="668"/>
      <c r="DD46" s="669">
        <v>88071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360</v>
      </c>
      <c r="CG47" s="659"/>
      <c r="CH47" s="659"/>
      <c r="CI47" s="659"/>
      <c r="CJ47" s="659"/>
      <c r="CK47" s="659"/>
      <c r="CL47" s="659"/>
      <c r="CM47" s="659"/>
      <c r="CN47" s="659"/>
      <c r="CO47" s="659"/>
      <c r="CP47" s="659"/>
      <c r="CQ47" s="660"/>
      <c r="CR47" s="661">
        <v>79920</v>
      </c>
      <c r="CS47" s="662"/>
      <c r="CT47" s="662"/>
      <c r="CU47" s="662"/>
      <c r="CV47" s="662"/>
      <c r="CW47" s="662"/>
      <c r="CX47" s="662"/>
      <c r="CY47" s="663"/>
      <c r="CZ47" s="666">
        <v>2.2000000000000002</v>
      </c>
      <c r="DA47" s="695"/>
      <c r="DB47" s="695"/>
      <c r="DC47" s="696"/>
      <c r="DD47" s="669">
        <v>22101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361</v>
      </c>
      <c r="CG48" s="659"/>
      <c r="CH48" s="659"/>
      <c r="CI48" s="659"/>
      <c r="CJ48" s="659"/>
      <c r="CK48" s="659"/>
      <c r="CL48" s="659"/>
      <c r="CM48" s="659"/>
      <c r="CN48" s="659"/>
      <c r="CO48" s="659"/>
      <c r="CP48" s="659"/>
      <c r="CQ48" s="660"/>
      <c r="CR48" s="661" t="s">
        <v>173</v>
      </c>
      <c r="CS48" s="664"/>
      <c r="CT48" s="664"/>
      <c r="CU48" s="664"/>
      <c r="CV48" s="664"/>
      <c r="CW48" s="664"/>
      <c r="CX48" s="664"/>
      <c r="CY48" s="665"/>
      <c r="CZ48" s="666" t="s">
        <v>173</v>
      </c>
      <c r="DA48" s="667"/>
      <c r="DB48" s="667"/>
      <c r="DC48" s="668"/>
      <c r="DD48" s="669" t="s">
        <v>173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362</v>
      </c>
      <c r="CE49" s="674"/>
      <c r="CF49" s="674"/>
      <c r="CG49" s="674"/>
      <c r="CH49" s="674"/>
      <c r="CI49" s="674"/>
      <c r="CJ49" s="674"/>
      <c r="CK49" s="674"/>
      <c r="CL49" s="674"/>
      <c r="CM49" s="674"/>
      <c r="CN49" s="674"/>
      <c r="CO49" s="674"/>
      <c r="CP49" s="674"/>
      <c r="CQ49" s="675"/>
      <c r="CR49" s="676">
        <v>3709542</v>
      </c>
      <c r="CS49" s="677"/>
      <c r="CT49" s="677"/>
      <c r="CU49" s="677"/>
      <c r="CV49" s="677"/>
      <c r="CW49" s="677"/>
      <c r="CX49" s="677"/>
      <c r="CY49" s="678"/>
      <c r="CZ49" s="679">
        <v>100</v>
      </c>
      <c r="DA49" s="680"/>
      <c r="DB49" s="680"/>
      <c r="DC49" s="681"/>
      <c r="DD49" s="682">
        <v>2819394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XuPe7gRP1mdctnYy5QZJVZ9TJPRkGQX1olwMv9GNyJ2gs00OhU1wZVb0FOgyZuLZ49x5vlhte8uxkBvjcbLOfw==" saltValue="XW33ULOIX3a/0/NVUonN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4" t="s">
        <v>364</v>
      </c>
      <c r="DK2" s="1205"/>
      <c r="DL2" s="1205"/>
      <c r="DM2" s="1205"/>
      <c r="DN2" s="1205"/>
      <c r="DO2" s="1206"/>
      <c r="DP2" s="249"/>
      <c r="DQ2" s="1204" t="s">
        <v>365</v>
      </c>
      <c r="DR2" s="1205"/>
      <c r="DS2" s="1205"/>
      <c r="DT2" s="1205"/>
      <c r="DU2" s="1205"/>
      <c r="DV2" s="1205"/>
      <c r="DW2" s="1205"/>
      <c r="DX2" s="1205"/>
      <c r="DY2" s="1205"/>
      <c r="DZ2" s="1206"/>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7" t="s">
        <v>366</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9" t="s">
        <v>368</v>
      </c>
      <c r="B5" s="1090"/>
      <c r="C5" s="1090"/>
      <c r="D5" s="1090"/>
      <c r="E5" s="1090"/>
      <c r="F5" s="1090"/>
      <c r="G5" s="1090"/>
      <c r="H5" s="1090"/>
      <c r="I5" s="1090"/>
      <c r="J5" s="1090"/>
      <c r="K5" s="1090"/>
      <c r="L5" s="1090"/>
      <c r="M5" s="1090"/>
      <c r="N5" s="1090"/>
      <c r="O5" s="1090"/>
      <c r="P5" s="1091"/>
      <c r="Q5" s="1095" t="s">
        <v>369</v>
      </c>
      <c r="R5" s="1096"/>
      <c r="S5" s="1096"/>
      <c r="T5" s="1096"/>
      <c r="U5" s="1097"/>
      <c r="V5" s="1095" t="s">
        <v>370</v>
      </c>
      <c r="W5" s="1096"/>
      <c r="X5" s="1096"/>
      <c r="Y5" s="1096"/>
      <c r="Z5" s="1097"/>
      <c r="AA5" s="1095" t="s">
        <v>371</v>
      </c>
      <c r="AB5" s="1096"/>
      <c r="AC5" s="1096"/>
      <c r="AD5" s="1096"/>
      <c r="AE5" s="1096"/>
      <c r="AF5" s="1207" t="s">
        <v>372</v>
      </c>
      <c r="AG5" s="1096"/>
      <c r="AH5" s="1096"/>
      <c r="AI5" s="1096"/>
      <c r="AJ5" s="1111"/>
      <c r="AK5" s="1096" t="s">
        <v>373</v>
      </c>
      <c r="AL5" s="1096"/>
      <c r="AM5" s="1096"/>
      <c r="AN5" s="1096"/>
      <c r="AO5" s="1097"/>
      <c r="AP5" s="1095" t="s">
        <v>374</v>
      </c>
      <c r="AQ5" s="1096"/>
      <c r="AR5" s="1096"/>
      <c r="AS5" s="1096"/>
      <c r="AT5" s="1097"/>
      <c r="AU5" s="1095" t="s">
        <v>375</v>
      </c>
      <c r="AV5" s="1096"/>
      <c r="AW5" s="1096"/>
      <c r="AX5" s="1096"/>
      <c r="AY5" s="1111"/>
      <c r="AZ5" s="256"/>
      <c r="BA5" s="256"/>
      <c r="BB5" s="256"/>
      <c r="BC5" s="256"/>
      <c r="BD5" s="256"/>
      <c r="BE5" s="257"/>
      <c r="BF5" s="257"/>
      <c r="BG5" s="257"/>
      <c r="BH5" s="257"/>
      <c r="BI5" s="257"/>
      <c r="BJ5" s="257"/>
      <c r="BK5" s="257"/>
      <c r="BL5" s="257"/>
      <c r="BM5" s="257"/>
      <c r="BN5" s="257"/>
      <c r="BO5" s="257"/>
      <c r="BP5" s="257"/>
      <c r="BQ5" s="1089" t="s">
        <v>376</v>
      </c>
      <c r="BR5" s="1090"/>
      <c r="BS5" s="1090"/>
      <c r="BT5" s="1090"/>
      <c r="BU5" s="1090"/>
      <c r="BV5" s="1090"/>
      <c r="BW5" s="1090"/>
      <c r="BX5" s="1090"/>
      <c r="BY5" s="1090"/>
      <c r="BZ5" s="1090"/>
      <c r="CA5" s="1090"/>
      <c r="CB5" s="1090"/>
      <c r="CC5" s="1090"/>
      <c r="CD5" s="1090"/>
      <c r="CE5" s="1090"/>
      <c r="CF5" s="1090"/>
      <c r="CG5" s="1091"/>
      <c r="CH5" s="1095" t="s">
        <v>377</v>
      </c>
      <c r="CI5" s="1096"/>
      <c r="CJ5" s="1096"/>
      <c r="CK5" s="1096"/>
      <c r="CL5" s="1097"/>
      <c r="CM5" s="1095" t="s">
        <v>378</v>
      </c>
      <c r="CN5" s="1096"/>
      <c r="CO5" s="1096"/>
      <c r="CP5" s="1096"/>
      <c r="CQ5" s="1097"/>
      <c r="CR5" s="1095" t="s">
        <v>379</v>
      </c>
      <c r="CS5" s="1096"/>
      <c r="CT5" s="1096"/>
      <c r="CU5" s="1096"/>
      <c r="CV5" s="1097"/>
      <c r="CW5" s="1095" t="s">
        <v>380</v>
      </c>
      <c r="CX5" s="1096"/>
      <c r="CY5" s="1096"/>
      <c r="CZ5" s="1096"/>
      <c r="DA5" s="1097"/>
      <c r="DB5" s="1095" t="s">
        <v>381</v>
      </c>
      <c r="DC5" s="1096"/>
      <c r="DD5" s="1096"/>
      <c r="DE5" s="1096"/>
      <c r="DF5" s="1097"/>
      <c r="DG5" s="1192" t="s">
        <v>382</v>
      </c>
      <c r="DH5" s="1193"/>
      <c r="DI5" s="1193"/>
      <c r="DJ5" s="1193"/>
      <c r="DK5" s="1194"/>
      <c r="DL5" s="1192" t="s">
        <v>383</v>
      </c>
      <c r="DM5" s="1193"/>
      <c r="DN5" s="1193"/>
      <c r="DO5" s="1193"/>
      <c r="DP5" s="1194"/>
      <c r="DQ5" s="1095" t="s">
        <v>384</v>
      </c>
      <c r="DR5" s="1096"/>
      <c r="DS5" s="1096"/>
      <c r="DT5" s="1096"/>
      <c r="DU5" s="1097"/>
      <c r="DV5" s="1095" t="s">
        <v>375</v>
      </c>
      <c r="DW5" s="1096"/>
      <c r="DX5" s="1096"/>
      <c r="DY5" s="1096"/>
      <c r="DZ5" s="1111"/>
      <c r="EA5" s="254"/>
    </row>
    <row r="6" spans="1:131" s="255" customFormat="1" ht="26.25" customHeight="1" thickBot="1">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2"/>
      <c r="BA6" s="252"/>
      <c r="BB6" s="252"/>
      <c r="BC6" s="252"/>
      <c r="BD6" s="252"/>
      <c r="BE6" s="253"/>
      <c r="BF6" s="253"/>
      <c r="BG6" s="253"/>
      <c r="BH6" s="253"/>
      <c r="BI6" s="253"/>
      <c r="BJ6" s="253"/>
      <c r="BK6" s="253"/>
      <c r="BL6" s="253"/>
      <c r="BM6" s="253"/>
      <c r="BN6" s="253"/>
      <c r="BO6" s="253"/>
      <c r="BP6" s="253"/>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4"/>
    </row>
    <row r="7" spans="1:131" s="255" customFormat="1" ht="26.25" customHeight="1" thickTop="1">
      <c r="A7" s="258">
        <v>1</v>
      </c>
      <c r="B7" s="1144" t="s">
        <v>385</v>
      </c>
      <c r="C7" s="1145"/>
      <c r="D7" s="1145"/>
      <c r="E7" s="1145"/>
      <c r="F7" s="1145"/>
      <c r="G7" s="1145"/>
      <c r="H7" s="1145"/>
      <c r="I7" s="1145"/>
      <c r="J7" s="1145"/>
      <c r="K7" s="1145"/>
      <c r="L7" s="1145"/>
      <c r="M7" s="1145"/>
      <c r="N7" s="1145"/>
      <c r="O7" s="1145"/>
      <c r="P7" s="1146"/>
      <c r="Q7" s="1198">
        <v>3890</v>
      </c>
      <c r="R7" s="1199"/>
      <c r="S7" s="1199"/>
      <c r="T7" s="1199"/>
      <c r="U7" s="1199"/>
      <c r="V7" s="1199">
        <v>3705</v>
      </c>
      <c r="W7" s="1199"/>
      <c r="X7" s="1199"/>
      <c r="Y7" s="1199"/>
      <c r="Z7" s="1199"/>
      <c r="AA7" s="1199">
        <v>185</v>
      </c>
      <c r="AB7" s="1199"/>
      <c r="AC7" s="1199"/>
      <c r="AD7" s="1199"/>
      <c r="AE7" s="1200"/>
      <c r="AF7" s="1201">
        <v>183</v>
      </c>
      <c r="AG7" s="1202"/>
      <c r="AH7" s="1202"/>
      <c r="AI7" s="1202"/>
      <c r="AJ7" s="1203"/>
      <c r="AK7" s="1185">
        <v>22</v>
      </c>
      <c r="AL7" s="1186"/>
      <c r="AM7" s="1186"/>
      <c r="AN7" s="1186"/>
      <c r="AO7" s="1186"/>
      <c r="AP7" s="1186">
        <v>3055</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4"/>
    </row>
    <row r="8" spans="1:131" s="255" customFormat="1" ht="26.25" customHeight="1">
      <c r="A8" s="261">
        <v>2</v>
      </c>
      <c r="B8" s="1131" t="s">
        <v>386</v>
      </c>
      <c r="C8" s="1132"/>
      <c r="D8" s="1132"/>
      <c r="E8" s="1132"/>
      <c r="F8" s="1132"/>
      <c r="G8" s="1132"/>
      <c r="H8" s="1132"/>
      <c r="I8" s="1132"/>
      <c r="J8" s="1132"/>
      <c r="K8" s="1132"/>
      <c r="L8" s="1132"/>
      <c r="M8" s="1132"/>
      <c r="N8" s="1132"/>
      <c r="O8" s="1132"/>
      <c r="P8" s="1133"/>
      <c r="Q8" s="1137">
        <v>4</v>
      </c>
      <c r="R8" s="1138"/>
      <c r="S8" s="1138"/>
      <c r="T8" s="1138"/>
      <c r="U8" s="1138"/>
      <c r="V8" s="1138">
        <v>4</v>
      </c>
      <c r="W8" s="1138"/>
      <c r="X8" s="1138"/>
      <c r="Y8" s="1138"/>
      <c r="Z8" s="1138"/>
      <c r="AA8" s="1138">
        <v>0</v>
      </c>
      <c r="AB8" s="1138"/>
      <c r="AC8" s="1138"/>
      <c r="AD8" s="1138"/>
      <c r="AE8" s="1139"/>
      <c r="AF8" s="1113">
        <v>0</v>
      </c>
      <c r="AG8" s="1114"/>
      <c r="AH8" s="1114"/>
      <c r="AI8" s="1114"/>
      <c r="AJ8" s="1115"/>
      <c r="AK8" s="1180" t="s">
        <v>600</v>
      </c>
      <c r="AL8" s="1181"/>
      <c r="AM8" s="1181"/>
      <c r="AN8" s="1181"/>
      <c r="AO8" s="1181"/>
      <c r="AP8" s="1181" t="s">
        <v>600</v>
      </c>
      <c r="AQ8" s="1181"/>
      <c r="AR8" s="1181"/>
      <c r="AS8" s="1181"/>
      <c r="AT8" s="1181"/>
      <c r="AU8" s="1178"/>
      <c r="AV8" s="1178"/>
      <c r="AW8" s="1178"/>
      <c r="AX8" s="1178"/>
      <c r="AY8" s="1179"/>
      <c r="AZ8" s="252"/>
      <c r="BA8" s="252"/>
      <c r="BB8" s="252"/>
      <c r="BC8" s="252"/>
      <c r="BD8" s="252"/>
      <c r="BE8" s="253"/>
      <c r="BF8" s="253"/>
      <c r="BG8" s="253"/>
      <c r="BH8" s="253"/>
      <c r="BI8" s="253"/>
      <c r="BJ8" s="253"/>
      <c r="BK8" s="253"/>
      <c r="BL8" s="253"/>
      <c r="BM8" s="253"/>
      <c r="BN8" s="253"/>
      <c r="BO8" s="253"/>
      <c r="BP8" s="253"/>
      <c r="BQ8" s="262">
        <v>2</v>
      </c>
      <c r="BR8" s="263"/>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4"/>
    </row>
    <row r="9" spans="1:131" s="255" customFormat="1" ht="26.25" customHeight="1">
      <c r="A9" s="261">
        <v>3</v>
      </c>
      <c r="B9" s="1131" t="s">
        <v>387</v>
      </c>
      <c r="C9" s="1132"/>
      <c r="D9" s="1132"/>
      <c r="E9" s="1132"/>
      <c r="F9" s="1132"/>
      <c r="G9" s="1132"/>
      <c r="H9" s="1132"/>
      <c r="I9" s="1132"/>
      <c r="J9" s="1132"/>
      <c r="K9" s="1132"/>
      <c r="L9" s="1132"/>
      <c r="M9" s="1132"/>
      <c r="N9" s="1132"/>
      <c r="O9" s="1132"/>
      <c r="P9" s="1133"/>
      <c r="Q9" s="1137">
        <v>1</v>
      </c>
      <c r="R9" s="1138"/>
      <c r="S9" s="1138"/>
      <c r="T9" s="1138"/>
      <c r="U9" s="1138"/>
      <c r="V9" s="1138">
        <v>1</v>
      </c>
      <c r="W9" s="1138"/>
      <c r="X9" s="1138"/>
      <c r="Y9" s="1138"/>
      <c r="Z9" s="1138"/>
      <c r="AA9" s="1138">
        <v>0</v>
      </c>
      <c r="AB9" s="1138"/>
      <c r="AC9" s="1138"/>
      <c r="AD9" s="1138"/>
      <c r="AE9" s="1139"/>
      <c r="AF9" s="1113">
        <v>0</v>
      </c>
      <c r="AG9" s="1114"/>
      <c r="AH9" s="1114"/>
      <c r="AI9" s="1114"/>
      <c r="AJ9" s="1115"/>
      <c r="AK9" s="1180" t="s">
        <v>600</v>
      </c>
      <c r="AL9" s="1181"/>
      <c r="AM9" s="1181"/>
      <c r="AN9" s="1181"/>
      <c r="AO9" s="1181"/>
      <c r="AP9" s="1181" t="s">
        <v>600</v>
      </c>
      <c r="AQ9" s="1181"/>
      <c r="AR9" s="1181"/>
      <c r="AS9" s="1181"/>
      <c r="AT9" s="1181"/>
      <c r="AU9" s="1178"/>
      <c r="AV9" s="1178"/>
      <c r="AW9" s="1178"/>
      <c r="AX9" s="1178"/>
      <c r="AY9" s="1179"/>
      <c r="AZ9" s="252"/>
      <c r="BA9" s="252"/>
      <c r="BB9" s="252"/>
      <c r="BC9" s="252"/>
      <c r="BD9" s="252"/>
      <c r="BE9" s="253"/>
      <c r="BF9" s="253"/>
      <c r="BG9" s="253"/>
      <c r="BH9" s="253"/>
      <c r="BI9" s="253"/>
      <c r="BJ9" s="253"/>
      <c r="BK9" s="253"/>
      <c r="BL9" s="253"/>
      <c r="BM9" s="253"/>
      <c r="BN9" s="253"/>
      <c r="BO9" s="253"/>
      <c r="BP9" s="253"/>
      <c r="BQ9" s="262">
        <v>3</v>
      </c>
      <c r="BR9" s="263"/>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4"/>
    </row>
    <row r="10" spans="1:131" s="255" customFormat="1" ht="26.25" customHeight="1">
      <c r="A10" s="261">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2"/>
      <c r="BA10" s="252"/>
      <c r="BB10" s="252"/>
      <c r="BC10" s="252"/>
      <c r="BD10" s="252"/>
      <c r="BE10" s="253"/>
      <c r="BF10" s="253"/>
      <c r="BG10" s="253"/>
      <c r="BH10" s="253"/>
      <c r="BI10" s="253"/>
      <c r="BJ10" s="253"/>
      <c r="BK10" s="253"/>
      <c r="BL10" s="253"/>
      <c r="BM10" s="253"/>
      <c r="BN10" s="253"/>
      <c r="BO10" s="253"/>
      <c r="BP10" s="253"/>
      <c r="BQ10" s="262">
        <v>4</v>
      </c>
      <c r="BR10" s="263"/>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4"/>
    </row>
    <row r="11" spans="1:131" s="255" customFormat="1" ht="26.25" customHeight="1">
      <c r="A11" s="261">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2"/>
      <c r="BA11" s="252"/>
      <c r="BB11" s="252"/>
      <c r="BC11" s="252"/>
      <c r="BD11" s="252"/>
      <c r="BE11" s="253"/>
      <c r="BF11" s="253"/>
      <c r="BG11" s="253"/>
      <c r="BH11" s="253"/>
      <c r="BI11" s="253"/>
      <c r="BJ11" s="253"/>
      <c r="BK11" s="253"/>
      <c r="BL11" s="253"/>
      <c r="BM11" s="253"/>
      <c r="BN11" s="253"/>
      <c r="BO11" s="253"/>
      <c r="BP11" s="253"/>
      <c r="BQ11" s="262">
        <v>5</v>
      </c>
      <c r="BR11" s="263"/>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4"/>
    </row>
    <row r="12" spans="1:131" s="255" customFormat="1" ht="26.25" customHeight="1">
      <c r="A12" s="261">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2"/>
      <c r="BA12" s="252"/>
      <c r="BB12" s="252"/>
      <c r="BC12" s="252"/>
      <c r="BD12" s="252"/>
      <c r="BE12" s="253"/>
      <c r="BF12" s="253"/>
      <c r="BG12" s="253"/>
      <c r="BH12" s="253"/>
      <c r="BI12" s="253"/>
      <c r="BJ12" s="253"/>
      <c r="BK12" s="253"/>
      <c r="BL12" s="253"/>
      <c r="BM12" s="253"/>
      <c r="BN12" s="253"/>
      <c r="BO12" s="253"/>
      <c r="BP12" s="253"/>
      <c r="BQ12" s="262">
        <v>6</v>
      </c>
      <c r="BR12" s="263"/>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4"/>
    </row>
    <row r="13" spans="1:131" s="255" customFormat="1" ht="26.25" customHeight="1">
      <c r="A13" s="261">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2"/>
      <c r="BA13" s="252"/>
      <c r="BB13" s="252"/>
      <c r="BC13" s="252"/>
      <c r="BD13" s="252"/>
      <c r="BE13" s="253"/>
      <c r="BF13" s="253"/>
      <c r="BG13" s="253"/>
      <c r="BH13" s="253"/>
      <c r="BI13" s="253"/>
      <c r="BJ13" s="253"/>
      <c r="BK13" s="253"/>
      <c r="BL13" s="253"/>
      <c r="BM13" s="253"/>
      <c r="BN13" s="253"/>
      <c r="BO13" s="253"/>
      <c r="BP13" s="253"/>
      <c r="BQ13" s="262">
        <v>7</v>
      </c>
      <c r="BR13" s="263"/>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4"/>
    </row>
    <row r="14" spans="1:131" s="255" customFormat="1" ht="26.25" customHeight="1">
      <c r="A14" s="261">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2"/>
      <c r="BA14" s="252"/>
      <c r="BB14" s="252"/>
      <c r="BC14" s="252"/>
      <c r="BD14" s="252"/>
      <c r="BE14" s="253"/>
      <c r="BF14" s="253"/>
      <c r="BG14" s="253"/>
      <c r="BH14" s="253"/>
      <c r="BI14" s="253"/>
      <c r="BJ14" s="253"/>
      <c r="BK14" s="253"/>
      <c r="BL14" s="253"/>
      <c r="BM14" s="253"/>
      <c r="BN14" s="253"/>
      <c r="BO14" s="253"/>
      <c r="BP14" s="253"/>
      <c r="BQ14" s="262">
        <v>8</v>
      </c>
      <c r="BR14" s="263"/>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4"/>
    </row>
    <row r="15" spans="1:131" s="255" customFormat="1" ht="26.25" customHeight="1">
      <c r="A15" s="261">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2"/>
      <c r="BA15" s="252"/>
      <c r="BB15" s="252"/>
      <c r="BC15" s="252"/>
      <c r="BD15" s="252"/>
      <c r="BE15" s="253"/>
      <c r="BF15" s="253"/>
      <c r="BG15" s="253"/>
      <c r="BH15" s="253"/>
      <c r="BI15" s="253"/>
      <c r="BJ15" s="253"/>
      <c r="BK15" s="253"/>
      <c r="BL15" s="253"/>
      <c r="BM15" s="253"/>
      <c r="BN15" s="253"/>
      <c r="BO15" s="253"/>
      <c r="BP15" s="253"/>
      <c r="BQ15" s="262">
        <v>9</v>
      </c>
      <c r="BR15" s="263"/>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4"/>
    </row>
    <row r="16" spans="1:131" s="255" customFormat="1" ht="26.25" customHeight="1">
      <c r="A16" s="261">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2"/>
      <c r="BA16" s="252"/>
      <c r="BB16" s="252"/>
      <c r="BC16" s="252"/>
      <c r="BD16" s="252"/>
      <c r="BE16" s="253"/>
      <c r="BF16" s="253"/>
      <c r="BG16" s="253"/>
      <c r="BH16" s="253"/>
      <c r="BI16" s="253"/>
      <c r="BJ16" s="253"/>
      <c r="BK16" s="253"/>
      <c r="BL16" s="253"/>
      <c r="BM16" s="253"/>
      <c r="BN16" s="253"/>
      <c r="BO16" s="253"/>
      <c r="BP16" s="253"/>
      <c r="BQ16" s="262">
        <v>10</v>
      </c>
      <c r="BR16" s="263"/>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4"/>
    </row>
    <row r="17" spans="1:131" s="255" customFormat="1" ht="26.25" customHeight="1">
      <c r="A17" s="261">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2"/>
      <c r="BA17" s="252"/>
      <c r="BB17" s="252"/>
      <c r="BC17" s="252"/>
      <c r="BD17" s="252"/>
      <c r="BE17" s="253"/>
      <c r="BF17" s="253"/>
      <c r="BG17" s="253"/>
      <c r="BH17" s="253"/>
      <c r="BI17" s="253"/>
      <c r="BJ17" s="253"/>
      <c r="BK17" s="253"/>
      <c r="BL17" s="253"/>
      <c r="BM17" s="253"/>
      <c r="BN17" s="253"/>
      <c r="BO17" s="253"/>
      <c r="BP17" s="253"/>
      <c r="BQ17" s="262">
        <v>11</v>
      </c>
      <c r="BR17" s="263"/>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4"/>
    </row>
    <row r="18" spans="1:131" s="255" customFormat="1" ht="26.25" customHeight="1">
      <c r="A18" s="261">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2"/>
      <c r="BA18" s="252"/>
      <c r="BB18" s="252"/>
      <c r="BC18" s="252"/>
      <c r="BD18" s="252"/>
      <c r="BE18" s="253"/>
      <c r="BF18" s="253"/>
      <c r="BG18" s="253"/>
      <c r="BH18" s="253"/>
      <c r="BI18" s="253"/>
      <c r="BJ18" s="253"/>
      <c r="BK18" s="253"/>
      <c r="BL18" s="253"/>
      <c r="BM18" s="253"/>
      <c r="BN18" s="253"/>
      <c r="BO18" s="253"/>
      <c r="BP18" s="253"/>
      <c r="BQ18" s="262">
        <v>12</v>
      </c>
      <c r="BR18" s="263"/>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4"/>
    </row>
    <row r="19" spans="1:131" s="255" customFormat="1" ht="26.25" customHeight="1">
      <c r="A19" s="261">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2"/>
      <c r="BA19" s="252"/>
      <c r="BB19" s="252"/>
      <c r="BC19" s="252"/>
      <c r="BD19" s="252"/>
      <c r="BE19" s="253"/>
      <c r="BF19" s="253"/>
      <c r="BG19" s="253"/>
      <c r="BH19" s="253"/>
      <c r="BI19" s="253"/>
      <c r="BJ19" s="253"/>
      <c r="BK19" s="253"/>
      <c r="BL19" s="253"/>
      <c r="BM19" s="253"/>
      <c r="BN19" s="253"/>
      <c r="BO19" s="253"/>
      <c r="BP19" s="253"/>
      <c r="BQ19" s="262">
        <v>13</v>
      </c>
      <c r="BR19" s="263"/>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4"/>
    </row>
    <row r="20" spans="1:131" s="255" customFormat="1" ht="26.25" customHeight="1">
      <c r="A20" s="261">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2"/>
      <c r="BA20" s="252"/>
      <c r="BB20" s="252"/>
      <c r="BC20" s="252"/>
      <c r="BD20" s="252"/>
      <c r="BE20" s="253"/>
      <c r="BF20" s="253"/>
      <c r="BG20" s="253"/>
      <c r="BH20" s="253"/>
      <c r="BI20" s="253"/>
      <c r="BJ20" s="253"/>
      <c r="BK20" s="253"/>
      <c r="BL20" s="253"/>
      <c r="BM20" s="253"/>
      <c r="BN20" s="253"/>
      <c r="BO20" s="253"/>
      <c r="BP20" s="253"/>
      <c r="BQ20" s="262">
        <v>14</v>
      </c>
      <c r="BR20" s="263"/>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4"/>
    </row>
    <row r="21" spans="1:131" s="255" customFormat="1" ht="26.25" customHeight="1" thickBot="1">
      <c r="A21" s="261">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2"/>
      <c r="BA21" s="252"/>
      <c r="BB21" s="252"/>
      <c r="BC21" s="252"/>
      <c r="BD21" s="252"/>
      <c r="BE21" s="253"/>
      <c r="BF21" s="253"/>
      <c r="BG21" s="253"/>
      <c r="BH21" s="253"/>
      <c r="BI21" s="253"/>
      <c r="BJ21" s="253"/>
      <c r="BK21" s="253"/>
      <c r="BL21" s="253"/>
      <c r="BM21" s="253"/>
      <c r="BN21" s="253"/>
      <c r="BO21" s="253"/>
      <c r="BP21" s="253"/>
      <c r="BQ21" s="262">
        <v>15</v>
      </c>
      <c r="BR21" s="263"/>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4"/>
    </row>
    <row r="22" spans="1:131" s="255" customFormat="1" ht="26.25" customHeight="1">
      <c r="A22" s="261">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388</v>
      </c>
      <c r="BA22" s="1129"/>
      <c r="BB22" s="1129"/>
      <c r="BC22" s="1129"/>
      <c r="BD22" s="1130"/>
      <c r="BE22" s="253"/>
      <c r="BF22" s="253"/>
      <c r="BG22" s="253"/>
      <c r="BH22" s="253"/>
      <c r="BI22" s="253"/>
      <c r="BJ22" s="253"/>
      <c r="BK22" s="253"/>
      <c r="BL22" s="253"/>
      <c r="BM22" s="253"/>
      <c r="BN22" s="253"/>
      <c r="BO22" s="253"/>
      <c r="BP22" s="253"/>
      <c r="BQ22" s="262">
        <v>16</v>
      </c>
      <c r="BR22" s="263"/>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4"/>
    </row>
    <row r="23" spans="1:131" s="255" customFormat="1" ht="26.25" customHeight="1" thickBot="1">
      <c r="A23" s="264" t="s">
        <v>389</v>
      </c>
      <c r="B23" s="1033" t="s">
        <v>390</v>
      </c>
      <c r="C23" s="1034"/>
      <c r="D23" s="1034"/>
      <c r="E23" s="1034"/>
      <c r="F23" s="1034"/>
      <c r="G23" s="1034"/>
      <c r="H23" s="1034"/>
      <c r="I23" s="1034"/>
      <c r="J23" s="1034"/>
      <c r="K23" s="1034"/>
      <c r="L23" s="1034"/>
      <c r="M23" s="1034"/>
      <c r="N23" s="1034"/>
      <c r="O23" s="1034"/>
      <c r="P23" s="1035"/>
      <c r="Q23" s="1162">
        <v>3895</v>
      </c>
      <c r="R23" s="1163"/>
      <c r="S23" s="1163"/>
      <c r="T23" s="1163"/>
      <c r="U23" s="1163"/>
      <c r="V23" s="1163">
        <v>3710</v>
      </c>
      <c r="W23" s="1163"/>
      <c r="X23" s="1163"/>
      <c r="Y23" s="1163"/>
      <c r="Z23" s="1163"/>
      <c r="AA23" s="1163">
        <v>185</v>
      </c>
      <c r="AB23" s="1163"/>
      <c r="AC23" s="1163"/>
      <c r="AD23" s="1163"/>
      <c r="AE23" s="1164"/>
      <c r="AF23" s="1165">
        <v>183</v>
      </c>
      <c r="AG23" s="1163"/>
      <c r="AH23" s="1163"/>
      <c r="AI23" s="1163"/>
      <c r="AJ23" s="1166"/>
      <c r="AK23" s="1167"/>
      <c r="AL23" s="1168"/>
      <c r="AM23" s="1168"/>
      <c r="AN23" s="1168"/>
      <c r="AO23" s="1168"/>
      <c r="AP23" s="1163">
        <v>3055</v>
      </c>
      <c r="AQ23" s="1163"/>
      <c r="AR23" s="1163"/>
      <c r="AS23" s="1163"/>
      <c r="AT23" s="1163"/>
      <c r="AU23" s="1169"/>
      <c r="AV23" s="1169"/>
      <c r="AW23" s="1169"/>
      <c r="AX23" s="1169"/>
      <c r="AY23" s="1170"/>
      <c r="AZ23" s="1159" t="s">
        <v>173</v>
      </c>
      <c r="BA23" s="1160"/>
      <c r="BB23" s="1160"/>
      <c r="BC23" s="1160"/>
      <c r="BD23" s="1161"/>
      <c r="BE23" s="253"/>
      <c r="BF23" s="253"/>
      <c r="BG23" s="253"/>
      <c r="BH23" s="253"/>
      <c r="BI23" s="253"/>
      <c r="BJ23" s="253"/>
      <c r="BK23" s="253"/>
      <c r="BL23" s="253"/>
      <c r="BM23" s="253"/>
      <c r="BN23" s="253"/>
      <c r="BO23" s="253"/>
      <c r="BP23" s="253"/>
      <c r="BQ23" s="262">
        <v>17</v>
      </c>
      <c r="BR23" s="263"/>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4"/>
    </row>
    <row r="24" spans="1:131" s="255" customFormat="1" ht="26.25" customHeight="1">
      <c r="A24" s="1158" t="s">
        <v>391</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4"/>
    </row>
    <row r="25" spans="1:131" s="247" customFormat="1" ht="26.25" customHeight="1" thickBot="1">
      <c r="A25" s="1157" t="s">
        <v>392</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6"/>
    </row>
    <row r="26" spans="1:131" s="247" customFormat="1" ht="26.25" customHeight="1">
      <c r="A26" s="1089" t="s">
        <v>368</v>
      </c>
      <c r="B26" s="1090"/>
      <c r="C26" s="1090"/>
      <c r="D26" s="1090"/>
      <c r="E26" s="1090"/>
      <c r="F26" s="1090"/>
      <c r="G26" s="1090"/>
      <c r="H26" s="1090"/>
      <c r="I26" s="1090"/>
      <c r="J26" s="1090"/>
      <c r="K26" s="1090"/>
      <c r="L26" s="1090"/>
      <c r="M26" s="1090"/>
      <c r="N26" s="1090"/>
      <c r="O26" s="1090"/>
      <c r="P26" s="1091"/>
      <c r="Q26" s="1095" t="s">
        <v>393</v>
      </c>
      <c r="R26" s="1096"/>
      <c r="S26" s="1096"/>
      <c r="T26" s="1096"/>
      <c r="U26" s="1097"/>
      <c r="V26" s="1095" t="s">
        <v>394</v>
      </c>
      <c r="W26" s="1096"/>
      <c r="X26" s="1096"/>
      <c r="Y26" s="1096"/>
      <c r="Z26" s="1097"/>
      <c r="AA26" s="1095" t="s">
        <v>395</v>
      </c>
      <c r="AB26" s="1096"/>
      <c r="AC26" s="1096"/>
      <c r="AD26" s="1096"/>
      <c r="AE26" s="1096"/>
      <c r="AF26" s="1153" t="s">
        <v>396</v>
      </c>
      <c r="AG26" s="1102"/>
      <c r="AH26" s="1102"/>
      <c r="AI26" s="1102"/>
      <c r="AJ26" s="1154"/>
      <c r="AK26" s="1096" t="s">
        <v>397</v>
      </c>
      <c r="AL26" s="1096"/>
      <c r="AM26" s="1096"/>
      <c r="AN26" s="1096"/>
      <c r="AO26" s="1097"/>
      <c r="AP26" s="1095" t="s">
        <v>398</v>
      </c>
      <c r="AQ26" s="1096"/>
      <c r="AR26" s="1096"/>
      <c r="AS26" s="1096"/>
      <c r="AT26" s="1097"/>
      <c r="AU26" s="1095" t="s">
        <v>399</v>
      </c>
      <c r="AV26" s="1096"/>
      <c r="AW26" s="1096"/>
      <c r="AX26" s="1096"/>
      <c r="AY26" s="1097"/>
      <c r="AZ26" s="1095" t="s">
        <v>400</v>
      </c>
      <c r="BA26" s="1096"/>
      <c r="BB26" s="1096"/>
      <c r="BC26" s="1096"/>
      <c r="BD26" s="1097"/>
      <c r="BE26" s="1095" t="s">
        <v>375</v>
      </c>
      <c r="BF26" s="1096"/>
      <c r="BG26" s="1096"/>
      <c r="BH26" s="1096"/>
      <c r="BI26" s="1111"/>
      <c r="BJ26" s="252"/>
      <c r="BK26" s="252"/>
      <c r="BL26" s="252"/>
      <c r="BM26" s="252"/>
      <c r="BN26" s="252"/>
      <c r="BO26" s="265"/>
      <c r="BP26" s="265"/>
      <c r="BQ26" s="262">
        <v>20</v>
      </c>
      <c r="BR26" s="263"/>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6"/>
    </row>
    <row r="27" spans="1:131" s="247" customFormat="1" ht="26.25" customHeight="1" thickBot="1">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2"/>
      <c r="BK27" s="252"/>
      <c r="BL27" s="252"/>
      <c r="BM27" s="252"/>
      <c r="BN27" s="252"/>
      <c r="BO27" s="265"/>
      <c r="BP27" s="265"/>
      <c r="BQ27" s="262">
        <v>21</v>
      </c>
      <c r="BR27" s="263"/>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6"/>
    </row>
    <row r="28" spans="1:131" s="247" customFormat="1" ht="26.25" customHeight="1" thickTop="1">
      <c r="A28" s="266">
        <v>1</v>
      </c>
      <c r="B28" s="1144" t="s">
        <v>401</v>
      </c>
      <c r="C28" s="1145"/>
      <c r="D28" s="1145"/>
      <c r="E28" s="1145"/>
      <c r="F28" s="1145"/>
      <c r="G28" s="1145"/>
      <c r="H28" s="1145"/>
      <c r="I28" s="1145"/>
      <c r="J28" s="1145"/>
      <c r="K28" s="1145"/>
      <c r="L28" s="1145"/>
      <c r="M28" s="1145"/>
      <c r="N28" s="1145"/>
      <c r="O28" s="1145"/>
      <c r="P28" s="1146"/>
      <c r="Q28" s="1147">
        <v>125</v>
      </c>
      <c r="R28" s="1148"/>
      <c r="S28" s="1148"/>
      <c r="T28" s="1148"/>
      <c r="U28" s="1148"/>
      <c r="V28" s="1148">
        <v>1200</v>
      </c>
      <c r="W28" s="1148"/>
      <c r="X28" s="1148"/>
      <c r="Y28" s="1148"/>
      <c r="Z28" s="1148"/>
      <c r="AA28" s="1148">
        <v>50</v>
      </c>
      <c r="AB28" s="1148"/>
      <c r="AC28" s="1148"/>
      <c r="AD28" s="1148"/>
      <c r="AE28" s="1149"/>
      <c r="AF28" s="1150">
        <v>50</v>
      </c>
      <c r="AG28" s="1148"/>
      <c r="AH28" s="1148"/>
      <c r="AI28" s="1148"/>
      <c r="AJ28" s="1151"/>
      <c r="AK28" s="1152">
        <v>72</v>
      </c>
      <c r="AL28" s="1140"/>
      <c r="AM28" s="1140"/>
      <c r="AN28" s="1140"/>
      <c r="AO28" s="1140"/>
      <c r="AP28" s="1140" t="s">
        <v>600</v>
      </c>
      <c r="AQ28" s="1140"/>
      <c r="AR28" s="1140"/>
      <c r="AS28" s="1140"/>
      <c r="AT28" s="1140"/>
      <c r="AU28" s="1140" t="s">
        <v>600</v>
      </c>
      <c r="AV28" s="1140"/>
      <c r="AW28" s="1140"/>
      <c r="AX28" s="1140"/>
      <c r="AY28" s="1140"/>
      <c r="AZ28" s="1141" t="s">
        <v>600</v>
      </c>
      <c r="BA28" s="1141"/>
      <c r="BB28" s="1141"/>
      <c r="BC28" s="1141"/>
      <c r="BD28" s="1141"/>
      <c r="BE28" s="1142"/>
      <c r="BF28" s="1142"/>
      <c r="BG28" s="1142"/>
      <c r="BH28" s="1142"/>
      <c r="BI28" s="1143"/>
      <c r="BJ28" s="252"/>
      <c r="BK28" s="252"/>
      <c r="BL28" s="252"/>
      <c r="BM28" s="252"/>
      <c r="BN28" s="252"/>
      <c r="BO28" s="265"/>
      <c r="BP28" s="265"/>
      <c r="BQ28" s="262">
        <v>22</v>
      </c>
      <c r="BR28" s="263"/>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6"/>
    </row>
    <row r="29" spans="1:131" s="247" customFormat="1" ht="26.25" customHeight="1">
      <c r="A29" s="266">
        <v>2</v>
      </c>
      <c r="B29" s="1131" t="s">
        <v>402</v>
      </c>
      <c r="C29" s="1132"/>
      <c r="D29" s="1132"/>
      <c r="E29" s="1132"/>
      <c r="F29" s="1132"/>
      <c r="G29" s="1132"/>
      <c r="H29" s="1132"/>
      <c r="I29" s="1132"/>
      <c r="J29" s="1132"/>
      <c r="K29" s="1132"/>
      <c r="L29" s="1132"/>
      <c r="M29" s="1132"/>
      <c r="N29" s="1132"/>
      <c r="O29" s="1132"/>
      <c r="P29" s="1133"/>
      <c r="Q29" s="1137">
        <v>1006</v>
      </c>
      <c r="R29" s="1138"/>
      <c r="S29" s="1138"/>
      <c r="T29" s="1138"/>
      <c r="U29" s="1138"/>
      <c r="V29" s="1138">
        <v>943</v>
      </c>
      <c r="W29" s="1138"/>
      <c r="X29" s="1138"/>
      <c r="Y29" s="1138"/>
      <c r="Z29" s="1138"/>
      <c r="AA29" s="1138">
        <v>63</v>
      </c>
      <c r="AB29" s="1138"/>
      <c r="AC29" s="1138"/>
      <c r="AD29" s="1138"/>
      <c r="AE29" s="1139"/>
      <c r="AF29" s="1113">
        <v>63</v>
      </c>
      <c r="AG29" s="1114"/>
      <c r="AH29" s="1114"/>
      <c r="AI29" s="1114"/>
      <c r="AJ29" s="1115"/>
      <c r="AK29" s="1069" t="s">
        <v>600</v>
      </c>
      <c r="AL29" s="1060"/>
      <c r="AM29" s="1060"/>
      <c r="AN29" s="1060"/>
      <c r="AO29" s="1060"/>
      <c r="AP29" s="1060" t="s">
        <v>600</v>
      </c>
      <c r="AQ29" s="1060"/>
      <c r="AR29" s="1060"/>
      <c r="AS29" s="1060"/>
      <c r="AT29" s="1060"/>
      <c r="AU29" s="1060" t="s">
        <v>600</v>
      </c>
      <c r="AV29" s="1060"/>
      <c r="AW29" s="1060"/>
      <c r="AX29" s="1060"/>
      <c r="AY29" s="1060"/>
      <c r="AZ29" s="1136" t="s">
        <v>600</v>
      </c>
      <c r="BA29" s="1136"/>
      <c r="BB29" s="1136"/>
      <c r="BC29" s="1136"/>
      <c r="BD29" s="1136"/>
      <c r="BE29" s="1126"/>
      <c r="BF29" s="1126"/>
      <c r="BG29" s="1126"/>
      <c r="BH29" s="1126"/>
      <c r="BI29" s="1127"/>
      <c r="BJ29" s="252"/>
      <c r="BK29" s="252"/>
      <c r="BL29" s="252"/>
      <c r="BM29" s="252"/>
      <c r="BN29" s="252"/>
      <c r="BO29" s="265"/>
      <c r="BP29" s="265"/>
      <c r="BQ29" s="262">
        <v>23</v>
      </c>
      <c r="BR29" s="263"/>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6"/>
    </row>
    <row r="30" spans="1:131" s="247" customFormat="1" ht="26.25" customHeight="1">
      <c r="A30" s="266">
        <v>3</v>
      </c>
      <c r="B30" s="1131" t="s">
        <v>403</v>
      </c>
      <c r="C30" s="1132"/>
      <c r="D30" s="1132"/>
      <c r="E30" s="1132"/>
      <c r="F30" s="1132"/>
      <c r="G30" s="1132"/>
      <c r="H30" s="1132"/>
      <c r="I30" s="1132"/>
      <c r="J30" s="1132"/>
      <c r="K30" s="1132"/>
      <c r="L30" s="1132"/>
      <c r="M30" s="1132"/>
      <c r="N30" s="1132"/>
      <c r="O30" s="1132"/>
      <c r="P30" s="1133"/>
      <c r="Q30" s="1137">
        <v>111</v>
      </c>
      <c r="R30" s="1138"/>
      <c r="S30" s="1138"/>
      <c r="T30" s="1138"/>
      <c r="U30" s="1138"/>
      <c r="V30" s="1138">
        <v>111</v>
      </c>
      <c r="W30" s="1138"/>
      <c r="X30" s="1138"/>
      <c r="Y30" s="1138"/>
      <c r="Z30" s="1138"/>
      <c r="AA30" s="1138">
        <v>0</v>
      </c>
      <c r="AB30" s="1138"/>
      <c r="AC30" s="1138"/>
      <c r="AD30" s="1138"/>
      <c r="AE30" s="1139"/>
      <c r="AF30" s="1113">
        <v>0</v>
      </c>
      <c r="AG30" s="1114"/>
      <c r="AH30" s="1114"/>
      <c r="AI30" s="1114"/>
      <c r="AJ30" s="1115"/>
      <c r="AK30" s="1069" t="s">
        <v>600</v>
      </c>
      <c r="AL30" s="1060"/>
      <c r="AM30" s="1060"/>
      <c r="AN30" s="1060"/>
      <c r="AO30" s="1060"/>
      <c r="AP30" s="1060" t="s">
        <v>600</v>
      </c>
      <c r="AQ30" s="1060"/>
      <c r="AR30" s="1060"/>
      <c r="AS30" s="1060"/>
      <c r="AT30" s="1060"/>
      <c r="AU30" s="1060" t="s">
        <v>600</v>
      </c>
      <c r="AV30" s="1060"/>
      <c r="AW30" s="1060"/>
      <c r="AX30" s="1060"/>
      <c r="AY30" s="1060"/>
      <c r="AZ30" s="1136" t="s">
        <v>600</v>
      </c>
      <c r="BA30" s="1136"/>
      <c r="BB30" s="1136"/>
      <c r="BC30" s="1136"/>
      <c r="BD30" s="1136"/>
      <c r="BE30" s="1126"/>
      <c r="BF30" s="1126"/>
      <c r="BG30" s="1126"/>
      <c r="BH30" s="1126"/>
      <c r="BI30" s="1127"/>
      <c r="BJ30" s="252"/>
      <c r="BK30" s="252"/>
      <c r="BL30" s="252"/>
      <c r="BM30" s="252"/>
      <c r="BN30" s="252"/>
      <c r="BO30" s="265"/>
      <c r="BP30" s="265"/>
      <c r="BQ30" s="262">
        <v>24</v>
      </c>
      <c r="BR30" s="263"/>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6"/>
    </row>
    <row r="31" spans="1:131" s="247" customFormat="1" ht="26.25" customHeight="1">
      <c r="A31" s="266">
        <v>4</v>
      </c>
      <c r="B31" s="1131" t="s">
        <v>404</v>
      </c>
      <c r="C31" s="1132"/>
      <c r="D31" s="1132"/>
      <c r="E31" s="1132"/>
      <c r="F31" s="1132"/>
      <c r="G31" s="1132"/>
      <c r="H31" s="1132"/>
      <c r="I31" s="1132"/>
      <c r="J31" s="1132"/>
      <c r="K31" s="1132"/>
      <c r="L31" s="1132"/>
      <c r="M31" s="1132"/>
      <c r="N31" s="1132"/>
      <c r="O31" s="1132"/>
      <c r="P31" s="1133"/>
      <c r="Q31" s="1137">
        <v>174</v>
      </c>
      <c r="R31" s="1138"/>
      <c r="S31" s="1138"/>
      <c r="T31" s="1138"/>
      <c r="U31" s="1138"/>
      <c r="V31" s="1138">
        <v>144</v>
      </c>
      <c r="W31" s="1138"/>
      <c r="X31" s="1138"/>
      <c r="Y31" s="1138"/>
      <c r="Z31" s="1138"/>
      <c r="AA31" s="1138">
        <v>30</v>
      </c>
      <c r="AB31" s="1138"/>
      <c r="AC31" s="1138"/>
      <c r="AD31" s="1138"/>
      <c r="AE31" s="1139"/>
      <c r="AF31" s="1113">
        <v>30</v>
      </c>
      <c r="AG31" s="1114"/>
      <c r="AH31" s="1114"/>
      <c r="AI31" s="1114"/>
      <c r="AJ31" s="1115"/>
      <c r="AK31" s="1069">
        <v>17</v>
      </c>
      <c r="AL31" s="1060"/>
      <c r="AM31" s="1060"/>
      <c r="AN31" s="1060"/>
      <c r="AO31" s="1060"/>
      <c r="AP31" s="1060">
        <v>569</v>
      </c>
      <c r="AQ31" s="1060"/>
      <c r="AR31" s="1060"/>
      <c r="AS31" s="1060"/>
      <c r="AT31" s="1060"/>
      <c r="AU31" s="1060" t="s">
        <v>601</v>
      </c>
      <c r="AV31" s="1060"/>
      <c r="AW31" s="1060"/>
      <c r="AX31" s="1060"/>
      <c r="AY31" s="1060"/>
      <c r="AZ31" s="1136" t="s">
        <v>601</v>
      </c>
      <c r="BA31" s="1136"/>
      <c r="BB31" s="1136"/>
      <c r="BC31" s="1136"/>
      <c r="BD31" s="1136"/>
      <c r="BE31" s="1126" t="s">
        <v>405</v>
      </c>
      <c r="BF31" s="1126"/>
      <c r="BG31" s="1126"/>
      <c r="BH31" s="1126"/>
      <c r="BI31" s="1127"/>
      <c r="BJ31" s="252"/>
      <c r="BK31" s="252"/>
      <c r="BL31" s="252"/>
      <c r="BM31" s="252"/>
      <c r="BN31" s="252"/>
      <c r="BO31" s="265"/>
      <c r="BP31" s="265"/>
      <c r="BQ31" s="262">
        <v>25</v>
      </c>
      <c r="BR31" s="263"/>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6"/>
    </row>
    <row r="32" spans="1:131" s="247" customFormat="1" ht="26.25" customHeight="1">
      <c r="A32" s="266">
        <v>5</v>
      </c>
      <c r="B32" s="1131" t="s">
        <v>406</v>
      </c>
      <c r="C32" s="1132"/>
      <c r="D32" s="1132"/>
      <c r="E32" s="1132"/>
      <c r="F32" s="1132"/>
      <c r="G32" s="1132"/>
      <c r="H32" s="1132"/>
      <c r="I32" s="1132"/>
      <c r="J32" s="1132"/>
      <c r="K32" s="1132"/>
      <c r="L32" s="1132"/>
      <c r="M32" s="1132"/>
      <c r="N32" s="1132"/>
      <c r="O32" s="1132"/>
      <c r="P32" s="1133"/>
      <c r="Q32" s="1137">
        <v>103</v>
      </c>
      <c r="R32" s="1138"/>
      <c r="S32" s="1138"/>
      <c r="T32" s="1138"/>
      <c r="U32" s="1138"/>
      <c r="V32" s="1138">
        <v>81</v>
      </c>
      <c r="W32" s="1138"/>
      <c r="X32" s="1138"/>
      <c r="Y32" s="1138"/>
      <c r="Z32" s="1138"/>
      <c r="AA32" s="1138">
        <v>22</v>
      </c>
      <c r="AB32" s="1138"/>
      <c r="AC32" s="1138"/>
      <c r="AD32" s="1138"/>
      <c r="AE32" s="1139"/>
      <c r="AF32" s="1113">
        <v>22</v>
      </c>
      <c r="AG32" s="1114"/>
      <c r="AH32" s="1114"/>
      <c r="AI32" s="1114"/>
      <c r="AJ32" s="1115"/>
      <c r="AK32" s="1069" t="s">
        <v>601</v>
      </c>
      <c r="AL32" s="1060"/>
      <c r="AM32" s="1060"/>
      <c r="AN32" s="1060"/>
      <c r="AO32" s="1060"/>
      <c r="AP32" s="1060" t="s">
        <v>601</v>
      </c>
      <c r="AQ32" s="1060"/>
      <c r="AR32" s="1060"/>
      <c r="AS32" s="1060"/>
      <c r="AT32" s="1060"/>
      <c r="AU32" s="1060" t="s">
        <v>601</v>
      </c>
      <c r="AV32" s="1060"/>
      <c r="AW32" s="1060"/>
      <c r="AX32" s="1060"/>
      <c r="AY32" s="1060"/>
      <c r="AZ32" s="1136" t="s">
        <v>601</v>
      </c>
      <c r="BA32" s="1136"/>
      <c r="BB32" s="1136"/>
      <c r="BC32" s="1136"/>
      <c r="BD32" s="1136"/>
      <c r="BE32" s="1126" t="s">
        <v>405</v>
      </c>
      <c r="BF32" s="1126"/>
      <c r="BG32" s="1126"/>
      <c r="BH32" s="1126"/>
      <c r="BI32" s="1127"/>
      <c r="BJ32" s="252"/>
      <c r="BK32" s="252"/>
      <c r="BL32" s="252"/>
      <c r="BM32" s="252"/>
      <c r="BN32" s="252"/>
      <c r="BO32" s="265"/>
      <c r="BP32" s="265"/>
      <c r="BQ32" s="262">
        <v>26</v>
      </c>
      <c r="BR32" s="263"/>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6"/>
    </row>
    <row r="33" spans="1:131" s="247" customFormat="1" ht="26.25" customHeight="1">
      <c r="A33" s="266">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69"/>
      <c r="AL33" s="1060"/>
      <c r="AM33" s="1060"/>
      <c r="AN33" s="1060"/>
      <c r="AO33" s="1060"/>
      <c r="AP33" s="1060"/>
      <c r="AQ33" s="1060"/>
      <c r="AR33" s="1060"/>
      <c r="AS33" s="1060"/>
      <c r="AT33" s="1060"/>
      <c r="AU33" s="1060"/>
      <c r="AV33" s="1060"/>
      <c r="AW33" s="1060"/>
      <c r="AX33" s="1060"/>
      <c r="AY33" s="1060"/>
      <c r="AZ33" s="1136"/>
      <c r="BA33" s="1136"/>
      <c r="BB33" s="1136"/>
      <c r="BC33" s="1136"/>
      <c r="BD33" s="1136"/>
      <c r="BE33" s="1126"/>
      <c r="BF33" s="1126"/>
      <c r="BG33" s="1126"/>
      <c r="BH33" s="1126"/>
      <c r="BI33" s="1127"/>
      <c r="BJ33" s="252"/>
      <c r="BK33" s="252"/>
      <c r="BL33" s="252"/>
      <c r="BM33" s="252"/>
      <c r="BN33" s="252"/>
      <c r="BO33" s="265"/>
      <c r="BP33" s="265"/>
      <c r="BQ33" s="262">
        <v>27</v>
      </c>
      <c r="BR33" s="263"/>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6"/>
    </row>
    <row r="34" spans="1:131" s="247" customFormat="1" ht="26.25" customHeight="1">
      <c r="A34" s="266">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69"/>
      <c r="AL34" s="1060"/>
      <c r="AM34" s="1060"/>
      <c r="AN34" s="1060"/>
      <c r="AO34" s="1060"/>
      <c r="AP34" s="1060"/>
      <c r="AQ34" s="1060"/>
      <c r="AR34" s="1060"/>
      <c r="AS34" s="1060"/>
      <c r="AT34" s="1060"/>
      <c r="AU34" s="1060"/>
      <c r="AV34" s="1060"/>
      <c r="AW34" s="1060"/>
      <c r="AX34" s="1060"/>
      <c r="AY34" s="1060"/>
      <c r="AZ34" s="1136"/>
      <c r="BA34" s="1136"/>
      <c r="BB34" s="1136"/>
      <c r="BC34" s="1136"/>
      <c r="BD34" s="1136"/>
      <c r="BE34" s="1126"/>
      <c r="BF34" s="1126"/>
      <c r="BG34" s="1126"/>
      <c r="BH34" s="1126"/>
      <c r="BI34" s="1127"/>
      <c r="BJ34" s="252"/>
      <c r="BK34" s="252"/>
      <c r="BL34" s="252"/>
      <c r="BM34" s="252"/>
      <c r="BN34" s="252"/>
      <c r="BO34" s="265"/>
      <c r="BP34" s="265"/>
      <c r="BQ34" s="262">
        <v>28</v>
      </c>
      <c r="BR34" s="263"/>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6"/>
    </row>
    <row r="35" spans="1:131" s="247" customFormat="1" ht="26.25" customHeight="1">
      <c r="A35" s="266">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69"/>
      <c r="AL35" s="1060"/>
      <c r="AM35" s="1060"/>
      <c r="AN35" s="1060"/>
      <c r="AO35" s="1060"/>
      <c r="AP35" s="1060"/>
      <c r="AQ35" s="1060"/>
      <c r="AR35" s="1060"/>
      <c r="AS35" s="1060"/>
      <c r="AT35" s="1060"/>
      <c r="AU35" s="1060"/>
      <c r="AV35" s="1060"/>
      <c r="AW35" s="1060"/>
      <c r="AX35" s="1060"/>
      <c r="AY35" s="1060"/>
      <c r="AZ35" s="1136"/>
      <c r="BA35" s="1136"/>
      <c r="BB35" s="1136"/>
      <c r="BC35" s="1136"/>
      <c r="BD35" s="1136"/>
      <c r="BE35" s="1126"/>
      <c r="BF35" s="1126"/>
      <c r="BG35" s="1126"/>
      <c r="BH35" s="1126"/>
      <c r="BI35" s="1127"/>
      <c r="BJ35" s="252"/>
      <c r="BK35" s="252"/>
      <c r="BL35" s="252"/>
      <c r="BM35" s="252"/>
      <c r="BN35" s="252"/>
      <c r="BO35" s="265"/>
      <c r="BP35" s="265"/>
      <c r="BQ35" s="262">
        <v>29</v>
      </c>
      <c r="BR35" s="263"/>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6"/>
    </row>
    <row r="36" spans="1:131" s="247" customFormat="1" ht="26.25" customHeight="1">
      <c r="A36" s="266">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69"/>
      <c r="AL36" s="1060"/>
      <c r="AM36" s="1060"/>
      <c r="AN36" s="1060"/>
      <c r="AO36" s="1060"/>
      <c r="AP36" s="1060"/>
      <c r="AQ36" s="1060"/>
      <c r="AR36" s="1060"/>
      <c r="AS36" s="1060"/>
      <c r="AT36" s="1060"/>
      <c r="AU36" s="1060"/>
      <c r="AV36" s="1060"/>
      <c r="AW36" s="1060"/>
      <c r="AX36" s="1060"/>
      <c r="AY36" s="1060"/>
      <c r="AZ36" s="1136"/>
      <c r="BA36" s="1136"/>
      <c r="BB36" s="1136"/>
      <c r="BC36" s="1136"/>
      <c r="BD36" s="1136"/>
      <c r="BE36" s="1126"/>
      <c r="BF36" s="1126"/>
      <c r="BG36" s="1126"/>
      <c r="BH36" s="1126"/>
      <c r="BI36" s="1127"/>
      <c r="BJ36" s="252"/>
      <c r="BK36" s="252"/>
      <c r="BL36" s="252"/>
      <c r="BM36" s="252"/>
      <c r="BN36" s="252"/>
      <c r="BO36" s="265"/>
      <c r="BP36" s="265"/>
      <c r="BQ36" s="262">
        <v>30</v>
      </c>
      <c r="BR36" s="263"/>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6"/>
    </row>
    <row r="37" spans="1:131" s="247" customFormat="1" ht="26.25" customHeight="1">
      <c r="A37" s="266">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69"/>
      <c r="AL37" s="1060"/>
      <c r="AM37" s="1060"/>
      <c r="AN37" s="1060"/>
      <c r="AO37" s="1060"/>
      <c r="AP37" s="1060"/>
      <c r="AQ37" s="1060"/>
      <c r="AR37" s="1060"/>
      <c r="AS37" s="1060"/>
      <c r="AT37" s="1060"/>
      <c r="AU37" s="1060"/>
      <c r="AV37" s="1060"/>
      <c r="AW37" s="1060"/>
      <c r="AX37" s="1060"/>
      <c r="AY37" s="1060"/>
      <c r="AZ37" s="1136"/>
      <c r="BA37" s="1136"/>
      <c r="BB37" s="1136"/>
      <c r="BC37" s="1136"/>
      <c r="BD37" s="1136"/>
      <c r="BE37" s="1126"/>
      <c r="BF37" s="1126"/>
      <c r="BG37" s="1126"/>
      <c r="BH37" s="1126"/>
      <c r="BI37" s="1127"/>
      <c r="BJ37" s="252"/>
      <c r="BK37" s="252"/>
      <c r="BL37" s="252"/>
      <c r="BM37" s="252"/>
      <c r="BN37" s="252"/>
      <c r="BO37" s="265"/>
      <c r="BP37" s="265"/>
      <c r="BQ37" s="262">
        <v>31</v>
      </c>
      <c r="BR37" s="263"/>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6"/>
    </row>
    <row r="38" spans="1:131" s="247" customFormat="1" ht="26.25" customHeight="1">
      <c r="A38" s="266">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69"/>
      <c r="AL38" s="1060"/>
      <c r="AM38" s="1060"/>
      <c r="AN38" s="1060"/>
      <c r="AO38" s="1060"/>
      <c r="AP38" s="1060"/>
      <c r="AQ38" s="1060"/>
      <c r="AR38" s="1060"/>
      <c r="AS38" s="1060"/>
      <c r="AT38" s="1060"/>
      <c r="AU38" s="1060"/>
      <c r="AV38" s="1060"/>
      <c r="AW38" s="1060"/>
      <c r="AX38" s="1060"/>
      <c r="AY38" s="1060"/>
      <c r="AZ38" s="1136"/>
      <c r="BA38" s="1136"/>
      <c r="BB38" s="1136"/>
      <c r="BC38" s="1136"/>
      <c r="BD38" s="1136"/>
      <c r="BE38" s="1126"/>
      <c r="BF38" s="1126"/>
      <c r="BG38" s="1126"/>
      <c r="BH38" s="1126"/>
      <c r="BI38" s="1127"/>
      <c r="BJ38" s="252"/>
      <c r="BK38" s="252"/>
      <c r="BL38" s="252"/>
      <c r="BM38" s="252"/>
      <c r="BN38" s="252"/>
      <c r="BO38" s="265"/>
      <c r="BP38" s="265"/>
      <c r="BQ38" s="262">
        <v>32</v>
      </c>
      <c r="BR38" s="263"/>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6"/>
    </row>
    <row r="39" spans="1:131" s="247" customFormat="1" ht="26.25" customHeight="1">
      <c r="A39" s="266">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69"/>
      <c r="AL39" s="1060"/>
      <c r="AM39" s="1060"/>
      <c r="AN39" s="1060"/>
      <c r="AO39" s="1060"/>
      <c r="AP39" s="1060"/>
      <c r="AQ39" s="1060"/>
      <c r="AR39" s="1060"/>
      <c r="AS39" s="1060"/>
      <c r="AT39" s="1060"/>
      <c r="AU39" s="1060"/>
      <c r="AV39" s="1060"/>
      <c r="AW39" s="1060"/>
      <c r="AX39" s="1060"/>
      <c r="AY39" s="1060"/>
      <c r="AZ39" s="1136"/>
      <c r="BA39" s="1136"/>
      <c r="BB39" s="1136"/>
      <c r="BC39" s="1136"/>
      <c r="BD39" s="1136"/>
      <c r="BE39" s="1126"/>
      <c r="BF39" s="1126"/>
      <c r="BG39" s="1126"/>
      <c r="BH39" s="1126"/>
      <c r="BI39" s="1127"/>
      <c r="BJ39" s="252"/>
      <c r="BK39" s="252"/>
      <c r="BL39" s="252"/>
      <c r="BM39" s="252"/>
      <c r="BN39" s="252"/>
      <c r="BO39" s="265"/>
      <c r="BP39" s="265"/>
      <c r="BQ39" s="262">
        <v>33</v>
      </c>
      <c r="BR39" s="263"/>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6"/>
    </row>
    <row r="40" spans="1:131" s="247" customFormat="1" ht="26.25" customHeight="1">
      <c r="A40" s="261">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69"/>
      <c r="AL40" s="1060"/>
      <c r="AM40" s="1060"/>
      <c r="AN40" s="1060"/>
      <c r="AO40" s="1060"/>
      <c r="AP40" s="1060"/>
      <c r="AQ40" s="1060"/>
      <c r="AR40" s="1060"/>
      <c r="AS40" s="1060"/>
      <c r="AT40" s="1060"/>
      <c r="AU40" s="1060"/>
      <c r="AV40" s="1060"/>
      <c r="AW40" s="1060"/>
      <c r="AX40" s="1060"/>
      <c r="AY40" s="1060"/>
      <c r="AZ40" s="1136"/>
      <c r="BA40" s="1136"/>
      <c r="BB40" s="1136"/>
      <c r="BC40" s="1136"/>
      <c r="BD40" s="1136"/>
      <c r="BE40" s="1126"/>
      <c r="BF40" s="1126"/>
      <c r="BG40" s="1126"/>
      <c r="BH40" s="1126"/>
      <c r="BI40" s="1127"/>
      <c r="BJ40" s="252"/>
      <c r="BK40" s="252"/>
      <c r="BL40" s="252"/>
      <c r="BM40" s="252"/>
      <c r="BN40" s="252"/>
      <c r="BO40" s="265"/>
      <c r="BP40" s="265"/>
      <c r="BQ40" s="262">
        <v>34</v>
      </c>
      <c r="BR40" s="263"/>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6"/>
    </row>
    <row r="41" spans="1:131" s="247" customFormat="1" ht="26.25" customHeight="1">
      <c r="A41" s="261">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69"/>
      <c r="AL41" s="1060"/>
      <c r="AM41" s="1060"/>
      <c r="AN41" s="1060"/>
      <c r="AO41" s="1060"/>
      <c r="AP41" s="1060"/>
      <c r="AQ41" s="1060"/>
      <c r="AR41" s="1060"/>
      <c r="AS41" s="1060"/>
      <c r="AT41" s="1060"/>
      <c r="AU41" s="1060"/>
      <c r="AV41" s="1060"/>
      <c r="AW41" s="1060"/>
      <c r="AX41" s="1060"/>
      <c r="AY41" s="1060"/>
      <c r="AZ41" s="1136"/>
      <c r="BA41" s="1136"/>
      <c r="BB41" s="1136"/>
      <c r="BC41" s="1136"/>
      <c r="BD41" s="1136"/>
      <c r="BE41" s="1126"/>
      <c r="BF41" s="1126"/>
      <c r="BG41" s="1126"/>
      <c r="BH41" s="1126"/>
      <c r="BI41" s="1127"/>
      <c r="BJ41" s="252"/>
      <c r="BK41" s="252"/>
      <c r="BL41" s="252"/>
      <c r="BM41" s="252"/>
      <c r="BN41" s="252"/>
      <c r="BO41" s="265"/>
      <c r="BP41" s="265"/>
      <c r="BQ41" s="262">
        <v>35</v>
      </c>
      <c r="BR41" s="263"/>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6"/>
    </row>
    <row r="42" spans="1:131" s="247" customFormat="1" ht="26.25" customHeight="1">
      <c r="A42" s="261">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69"/>
      <c r="AL42" s="1060"/>
      <c r="AM42" s="1060"/>
      <c r="AN42" s="1060"/>
      <c r="AO42" s="1060"/>
      <c r="AP42" s="1060"/>
      <c r="AQ42" s="1060"/>
      <c r="AR42" s="1060"/>
      <c r="AS42" s="1060"/>
      <c r="AT42" s="1060"/>
      <c r="AU42" s="1060"/>
      <c r="AV42" s="1060"/>
      <c r="AW42" s="1060"/>
      <c r="AX42" s="1060"/>
      <c r="AY42" s="1060"/>
      <c r="AZ42" s="1136"/>
      <c r="BA42" s="1136"/>
      <c r="BB42" s="1136"/>
      <c r="BC42" s="1136"/>
      <c r="BD42" s="1136"/>
      <c r="BE42" s="1126"/>
      <c r="BF42" s="1126"/>
      <c r="BG42" s="1126"/>
      <c r="BH42" s="1126"/>
      <c r="BI42" s="1127"/>
      <c r="BJ42" s="252"/>
      <c r="BK42" s="252"/>
      <c r="BL42" s="252"/>
      <c r="BM42" s="252"/>
      <c r="BN42" s="252"/>
      <c r="BO42" s="265"/>
      <c r="BP42" s="265"/>
      <c r="BQ42" s="262">
        <v>36</v>
      </c>
      <c r="BR42" s="263"/>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6"/>
    </row>
    <row r="43" spans="1:131" s="247" customFormat="1" ht="26.25" customHeight="1">
      <c r="A43" s="261">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69"/>
      <c r="AL43" s="1060"/>
      <c r="AM43" s="1060"/>
      <c r="AN43" s="1060"/>
      <c r="AO43" s="1060"/>
      <c r="AP43" s="1060"/>
      <c r="AQ43" s="1060"/>
      <c r="AR43" s="1060"/>
      <c r="AS43" s="1060"/>
      <c r="AT43" s="1060"/>
      <c r="AU43" s="1060"/>
      <c r="AV43" s="1060"/>
      <c r="AW43" s="1060"/>
      <c r="AX43" s="1060"/>
      <c r="AY43" s="1060"/>
      <c r="AZ43" s="1136"/>
      <c r="BA43" s="1136"/>
      <c r="BB43" s="1136"/>
      <c r="BC43" s="1136"/>
      <c r="BD43" s="1136"/>
      <c r="BE43" s="1126"/>
      <c r="BF43" s="1126"/>
      <c r="BG43" s="1126"/>
      <c r="BH43" s="1126"/>
      <c r="BI43" s="1127"/>
      <c r="BJ43" s="252"/>
      <c r="BK43" s="252"/>
      <c r="BL43" s="252"/>
      <c r="BM43" s="252"/>
      <c r="BN43" s="252"/>
      <c r="BO43" s="265"/>
      <c r="BP43" s="265"/>
      <c r="BQ43" s="262">
        <v>37</v>
      </c>
      <c r="BR43" s="263"/>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6"/>
    </row>
    <row r="44" spans="1:131" s="247" customFormat="1" ht="26.25" customHeight="1">
      <c r="A44" s="261">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69"/>
      <c r="AL44" s="1060"/>
      <c r="AM44" s="1060"/>
      <c r="AN44" s="1060"/>
      <c r="AO44" s="1060"/>
      <c r="AP44" s="1060"/>
      <c r="AQ44" s="1060"/>
      <c r="AR44" s="1060"/>
      <c r="AS44" s="1060"/>
      <c r="AT44" s="1060"/>
      <c r="AU44" s="1060"/>
      <c r="AV44" s="1060"/>
      <c r="AW44" s="1060"/>
      <c r="AX44" s="1060"/>
      <c r="AY44" s="1060"/>
      <c r="AZ44" s="1136"/>
      <c r="BA44" s="1136"/>
      <c r="BB44" s="1136"/>
      <c r="BC44" s="1136"/>
      <c r="BD44" s="1136"/>
      <c r="BE44" s="1126"/>
      <c r="BF44" s="1126"/>
      <c r="BG44" s="1126"/>
      <c r="BH44" s="1126"/>
      <c r="BI44" s="1127"/>
      <c r="BJ44" s="252"/>
      <c r="BK44" s="252"/>
      <c r="BL44" s="252"/>
      <c r="BM44" s="252"/>
      <c r="BN44" s="252"/>
      <c r="BO44" s="265"/>
      <c r="BP44" s="265"/>
      <c r="BQ44" s="262">
        <v>38</v>
      </c>
      <c r="BR44" s="263"/>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6"/>
    </row>
    <row r="45" spans="1:131" s="247" customFormat="1" ht="26.25" customHeight="1">
      <c r="A45" s="261">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69"/>
      <c r="AL45" s="1060"/>
      <c r="AM45" s="1060"/>
      <c r="AN45" s="1060"/>
      <c r="AO45" s="1060"/>
      <c r="AP45" s="1060"/>
      <c r="AQ45" s="1060"/>
      <c r="AR45" s="1060"/>
      <c r="AS45" s="1060"/>
      <c r="AT45" s="1060"/>
      <c r="AU45" s="1060"/>
      <c r="AV45" s="1060"/>
      <c r="AW45" s="1060"/>
      <c r="AX45" s="1060"/>
      <c r="AY45" s="1060"/>
      <c r="AZ45" s="1136"/>
      <c r="BA45" s="1136"/>
      <c r="BB45" s="1136"/>
      <c r="BC45" s="1136"/>
      <c r="BD45" s="1136"/>
      <c r="BE45" s="1126"/>
      <c r="BF45" s="1126"/>
      <c r="BG45" s="1126"/>
      <c r="BH45" s="1126"/>
      <c r="BI45" s="1127"/>
      <c r="BJ45" s="252"/>
      <c r="BK45" s="252"/>
      <c r="BL45" s="252"/>
      <c r="BM45" s="252"/>
      <c r="BN45" s="252"/>
      <c r="BO45" s="265"/>
      <c r="BP45" s="265"/>
      <c r="BQ45" s="262">
        <v>39</v>
      </c>
      <c r="BR45" s="263"/>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6"/>
    </row>
    <row r="46" spans="1:131" s="247" customFormat="1" ht="26.25" customHeight="1">
      <c r="A46" s="261">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69"/>
      <c r="AL46" s="1060"/>
      <c r="AM46" s="1060"/>
      <c r="AN46" s="1060"/>
      <c r="AO46" s="1060"/>
      <c r="AP46" s="1060"/>
      <c r="AQ46" s="1060"/>
      <c r="AR46" s="1060"/>
      <c r="AS46" s="1060"/>
      <c r="AT46" s="1060"/>
      <c r="AU46" s="1060"/>
      <c r="AV46" s="1060"/>
      <c r="AW46" s="1060"/>
      <c r="AX46" s="1060"/>
      <c r="AY46" s="1060"/>
      <c r="AZ46" s="1136"/>
      <c r="BA46" s="1136"/>
      <c r="BB46" s="1136"/>
      <c r="BC46" s="1136"/>
      <c r="BD46" s="1136"/>
      <c r="BE46" s="1126"/>
      <c r="BF46" s="1126"/>
      <c r="BG46" s="1126"/>
      <c r="BH46" s="1126"/>
      <c r="BI46" s="1127"/>
      <c r="BJ46" s="252"/>
      <c r="BK46" s="252"/>
      <c r="BL46" s="252"/>
      <c r="BM46" s="252"/>
      <c r="BN46" s="252"/>
      <c r="BO46" s="265"/>
      <c r="BP46" s="265"/>
      <c r="BQ46" s="262">
        <v>40</v>
      </c>
      <c r="BR46" s="263"/>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6"/>
    </row>
    <row r="47" spans="1:131" s="247" customFormat="1" ht="26.25" customHeight="1">
      <c r="A47" s="261">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69"/>
      <c r="AL47" s="1060"/>
      <c r="AM47" s="1060"/>
      <c r="AN47" s="1060"/>
      <c r="AO47" s="1060"/>
      <c r="AP47" s="1060"/>
      <c r="AQ47" s="1060"/>
      <c r="AR47" s="1060"/>
      <c r="AS47" s="1060"/>
      <c r="AT47" s="1060"/>
      <c r="AU47" s="1060"/>
      <c r="AV47" s="1060"/>
      <c r="AW47" s="1060"/>
      <c r="AX47" s="1060"/>
      <c r="AY47" s="1060"/>
      <c r="AZ47" s="1136"/>
      <c r="BA47" s="1136"/>
      <c r="BB47" s="1136"/>
      <c r="BC47" s="1136"/>
      <c r="BD47" s="1136"/>
      <c r="BE47" s="1126"/>
      <c r="BF47" s="1126"/>
      <c r="BG47" s="1126"/>
      <c r="BH47" s="1126"/>
      <c r="BI47" s="1127"/>
      <c r="BJ47" s="252"/>
      <c r="BK47" s="252"/>
      <c r="BL47" s="252"/>
      <c r="BM47" s="252"/>
      <c r="BN47" s="252"/>
      <c r="BO47" s="265"/>
      <c r="BP47" s="265"/>
      <c r="BQ47" s="262">
        <v>41</v>
      </c>
      <c r="BR47" s="263"/>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6"/>
    </row>
    <row r="48" spans="1:131" s="247" customFormat="1" ht="26.25" customHeight="1">
      <c r="A48" s="261">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69"/>
      <c r="AL48" s="1060"/>
      <c r="AM48" s="1060"/>
      <c r="AN48" s="1060"/>
      <c r="AO48" s="1060"/>
      <c r="AP48" s="1060"/>
      <c r="AQ48" s="1060"/>
      <c r="AR48" s="1060"/>
      <c r="AS48" s="1060"/>
      <c r="AT48" s="1060"/>
      <c r="AU48" s="1060"/>
      <c r="AV48" s="1060"/>
      <c r="AW48" s="1060"/>
      <c r="AX48" s="1060"/>
      <c r="AY48" s="1060"/>
      <c r="AZ48" s="1136"/>
      <c r="BA48" s="1136"/>
      <c r="BB48" s="1136"/>
      <c r="BC48" s="1136"/>
      <c r="BD48" s="1136"/>
      <c r="BE48" s="1126"/>
      <c r="BF48" s="1126"/>
      <c r="BG48" s="1126"/>
      <c r="BH48" s="1126"/>
      <c r="BI48" s="1127"/>
      <c r="BJ48" s="252"/>
      <c r="BK48" s="252"/>
      <c r="BL48" s="252"/>
      <c r="BM48" s="252"/>
      <c r="BN48" s="252"/>
      <c r="BO48" s="265"/>
      <c r="BP48" s="265"/>
      <c r="BQ48" s="262">
        <v>42</v>
      </c>
      <c r="BR48" s="263"/>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6"/>
    </row>
    <row r="49" spans="1:131" s="247" customFormat="1" ht="26.25" customHeight="1">
      <c r="A49" s="261">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69"/>
      <c r="AL49" s="1060"/>
      <c r="AM49" s="1060"/>
      <c r="AN49" s="1060"/>
      <c r="AO49" s="1060"/>
      <c r="AP49" s="1060"/>
      <c r="AQ49" s="1060"/>
      <c r="AR49" s="1060"/>
      <c r="AS49" s="1060"/>
      <c r="AT49" s="1060"/>
      <c r="AU49" s="1060"/>
      <c r="AV49" s="1060"/>
      <c r="AW49" s="1060"/>
      <c r="AX49" s="1060"/>
      <c r="AY49" s="1060"/>
      <c r="AZ49" s="1136"/>
      <c r="BA49" s="1136"/>
      <c r="BB49" s="1136"/>
      <c r="BC49" s="1136"/>
      <c r="BD49" s="1136"/>
      <c r="BE49" s="1126"/>
      <c r="BF49" s="1126"/>
      <c r="BG49" s="1126"/>
      <c r="BH49" s="1126"/>
      <c r="BI49" s="1127"/>
      <c r="BJ49" s="252"/>
      <c r="BK49" s="252"/>
      <c r="BL49" s="252"/>
      <c r="BM49" s="252"/>
      <c r="BN49" s="252"/>
      <c r="BO49" s="265"/>
      <c r="BP49" s="265"/>
      <c r="BQ49" s="262">
        <v>43</v>
      </c>
      <c r="BR49" s="263"/>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6"/>
    </row>
    <row r="50" spans="1:131" s="247" customFormat="1" ht="26.25" customHeight="1">
      <c r="A50" s="261">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2"/>
      <c r="BK50" s="252"/>
      <c r="BL50" s="252"/>
      <c r="BM50" s="252"/>
      <c r="BN50" s="252"/>
      <c r="BO50" s="265"/>
      <c r="BP50" s="265"/>
      <c r="BQ50" s="262">
        <v>44</v>
      </c>
      <c r="BR50" s="263"/>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6"/>
    </row>
    <row r="51" spans="1:131" s="247" customFormat="1" ht="26.25" customHeight="1">
      <c r="A51" s="261">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2"/>
      <c r="BK51" s="252"/>
      <c r="BL51" s="252"/>
      <c r="BM51" s="252"/>
      <c r="BN51" s="252"/>
      <c r="BO51" s="265"/>
      <c r="BP51" s="265"/>
      <c r="BQ51" s="262">
        <v>45</v>
      </c>
      <c r="BR51" s="263"/>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6"/>
    </row>
    <row r="52" spans="1:131" s="247" customFormat="1" ht="26.25" customHeight="1">
      <c r="A52" s="261">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2"/>
      <c r="BK52" s="252"/>
      <c r="BL52" s="252"/>
      <c r="BM52" s="252"/>
      <c r="BN52" s="252"/>
      <c r="BO52" s="265"/>
      <c r="BP52" s="265"/>
      <c r="BQ52" s="262">
        <v>46</v>
      </c>
      <c r="BR52" s="263"/>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6"/>
    </row>
    <row r="53" spans="1:131" s="247" customFormat="1" ht="26.25" customHeight="1">
      <c r="A53" s="261">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2"/>
      <c r="BK53" s="252"/>
      <c r="BL53" s="252"/>
      <c r="BM53" s="252"/>
      <c r="BN53" s="252"/>
      <c r="BO53" s="265"/>
      <c r="BP53" s="265"/>
      <c r="BQ53" s="262">
        <v>47</v>
      </c>
      <c r="BR53" s="263"/>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6"/>
    </row>
    <row r="54" spans="1:131" s="247" customFormat="1" ht="26.25" customHeight="1">
      <c r="A54" s="261">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2"/>
      <c r="BK54" s="252"/>
      <c r="BL54" s="252"/>
      <c r="BM54" s="252"/>
      <c r="BN54" s="252"/>
      <c r="BO54" s="265"/>
      <c r="BP54" s="265"/>
      <c r="BQ54" s="262">
        <v>48</v>
      </c>
      <c r="BR54" s="263"/>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6"/>
    </row>
    <row r="55" spans="1:131" s="247" customFormat="1" ht="26.25" customHeight="1">
      <c r="A55" s="261">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2"/>
      <c r="BK55" s="252"/>
      <c r="BL55" s="252"/>
      <c r="BM55" s="252"/>
      <c r="BN55" s="252"/>
      <c r="BO55" s="265"/>
      <c r="BP55" s="265"/>
      <c r="BQ55" s="262">
        <v>49</v>
      </c>
      <c r="BR55" s="263"/>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6"/>
    </row>
    <row r="56" spans="1:131" s="247" customFormat="1" ht="26.25" customHeight="1">
      <c r="A56" s="261">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2"/>
      <c r="BK56" s="252"/>
      <c r="BL56" s="252"/>
      <c r="BM56" s="252"/>
      <c r="BN56" s="252"/>
      <c r="BO56" s="265"/>
      <c r="BP56" s="265"/>
      <c r="BQ56" s="262">
        <v>50</v>
      </c>
      <c r="BR56" s="263"/>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6"/>
    </row>
    <row r="57" spans="1:131" s="247" customFormat="1" ht="26.25" customHeight="1">
      <c r="A57" s="261">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2"/>
      <c r="BK57" s="252"/>
      <c r="BL57" s="252"/>
      <c r="BM57" s="252"/>
      <c r="BN57" s="252"/>
      <c r="BO57" s="265"/>
      <c r="BP57" s="265"/>
      <c r="BQ57" s="262">
        <v>51</v>
      </c>
      <c r="BR57" s="263"/>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6"/>
    </row>
    <row r="58" spans="1:131" s="247" customFormat="1" ht="26.25" customHeight="1">
      <c r="A58" s="261">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2"/>
      <c r="BK58" s="252"/>
      <c r="BL58" s="252"/>
      <c r="BM58" s="252"/>
      <c r="BN58" s="252"/>
      <c r="BO58" s="265"/>
      <c r="BP58" s="265"/>
      <c r="BQ58" s="262">
        <v>52</v>
      </c>
      <c r="BR58" s="263"/>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6"/>
    </row>
    <row r="59" spans="1:131" s="247" customFormat="1" ht="26.25" customHeight="1">
      <c r="A59" s="261">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2"/>
      <c r="BK59" s="252"/>
      <c r="BL59" s="252"/>
      <c r="BM59" s="252"/>
      <c r="BN59" s="252"/>
      <c r="BO59" s="265"/>
      <c r="BP59" s="265"/>
      <c r="BQ59" s="262">
        <v>53</v>
      </c>
      <c r="BR59" s="263"/>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6"/>
    </row>
    <row r="60" spans="1:131" s="247" customFormat="1" ht="26.25" customHeight="1">
      <c r="A60" s="261">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2"/>
      <c r="BK60" s="252"/>
      <c r="BL60" s="252"/>
      <c r="BM60" s="252"/>
      <c r="BN60" s="252"/>
      <c r="BO60" s="265"/>
      <c r="BP60" s="265"/>
      <c r="BQ60" s="262">
        <v>54</v>
      </c>
      <c r="BR60" s="263"/>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6"/>
    </row>
    <row r="61" spans="1:131" s="247" customFormat="1" ht="26.25" customHeight="1" thickBot="1">
      <c r="A61" s="261">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2"/>
      <c r="BK61" s="252"/>
      <c r="BL61" s="252"/>
      <c r="BM61" s="252"/>
      <c r="BN61" s="252"/>
      <c r="BO61" s="265"/>
      <c r="BP61" s="265"/>
      <c r="BQ61" s="262">
        <v>55</v>
      </c>
      <c r="BR61" s="263"/>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6"/>
    </row>
    <row r="62" spans="1:131" s="247" customFormat="1" ht="26.25" customHeight="1">
      <c r="A62" s="261">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407</v>
      </c>
      <c r="BK62" s="1129"/>
      <c r="BL62" s="1129"/>
      <c r="BM62" s="1129"/>
      <c r="BN62" s="1130"/>
      <c r="BO62" s="265"/>
      <c r="BP62" s="265"/>
      <c r="BQ62" s="262">
        <v>56</v>
      </c>
      <c r="BR62" s="263"/>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6"/>
    </row>
    <row r="63" spans="1:131" s="247" customFormat="1" ht="26.25" customHeight="1" thickBot="1">
      <c r="A63" s="264" t="s">
        <v>389</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2"/>
      <c r="AF63" s="1123">
        <v>165</v>
      </c>
      <c r="AG63" s="1048"/>
      <c r="AH63" s="1048"/>
      <c r="AI63" s="1048"/>
      <c r="AJ63" s="1124"/>
      <c r="AK63" s="1125"/>
      <c r="AL63" s="1052"/>
      <c r="AM63" s="1052"/>
      <c r="AN63" s="1052"/>
      <c r="AO63" s="1052"/>
      <c r="AP63" s="1048">
        <v>569</v>
      </c>
      <c r="AQ63" s="1048"/>
      <c r="AR63" s="1048"/>
      <c r="AS63" s="1048"/>
      <c r="AT63" s="1048"/>
      <c r="AU63" s="1048" t="s">
        <v>601</v>
      </c>
      <c r="AV63" s="1048"/>
      <c r="AW63" s="1048"/>
      <c r="AX63" s="1048"/>
      <c r="AY63" s="1048"/>
      <c r="AZ63" s="1119"/>
      <c r="BA63" s="1119"/>
      <c r="BB63" s="1119"/>
      <c r="BC63" s="1119"/>
      <c r="BD63" s="1119"/>
      <c r="BE63" s="1049"/>
      <c r="BF63" s="1049"/>
      <c r="BG63" s="1049"/>
      <c r="BH63" s="1049"/>
      <c r="BI63" s="1050"/>
      <c r="BJ63" s="1120" t="s">
        <v>409</v>
      </c>
      <c r="BK63" s="1040"/>
      <c r="BL63" s="1040"/>
      <c r="BM63" s="1040"/>
      <c r="BN63" s="1121"/>
      <c r="BO63" s="265"/>
      <c r="BP63" s="265"/>
      <c r="BQ63" s="262">
        <v>57</v>
      </c>
      <c r="BR63" s="263"/>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6"/>
    </row>
    <row r="66" spans="1:131" s="247" customFormat="1" ht="26.25" customHeight="1">
      <c r="A66" s="1089" t="s">
        <v>411</v>
      </c>
      <c r="B66" s="1090"/>
      <c r="C66" s="1090"/>
      <c r="D66" s="1090"/>
      <c r="E66" s="1090"/>
      <c r="F66" s="1090"/>
      <c r="G66" s="1090"/>
      <c r="H66" s="1090"/>
      <c r="I66" s="1090"/>
      <c r="J66" s="1090"/>
      <c r="K66" s="1090"/>
      <c r="L66" s="1090"/>
      <c r="M66" s="1090"/>
      <c r="N66" s="1090"/>
      <c r="O66" s="1090"/>
      <c r="P66" s="1091"/>
      <c r="Q66" s="1095" t="s">
        <v>412</v>
      </c>
      <c r="R66" s="1096"/>
      <c r="S66" s="1096"/>
      <c r="T66" s="1096"/>
      <c r="U66" s="1097"/>
      <c r="V66" s="1095" t="s">
        <v>413</v>
      </c>
      <c r="W66" s="1096"/>
      <c r="X66" s="1096"/>
      <c r="Y66" s="1096"/>
      <c r="Z66" s="1097"/>
      <c r="AA66" s="1095" t="s">
        <v>414</v>
      </c>
      <c r="AB66" s="1096"/>
      <c r="AC66" s="1096"/>
      <c r="AD66" s="1096"/>
      <c r="AE66" s="1097"/>
      <c r="AF66" s="1101" t="s">
        <v>415</v>
      </c>
      <c r="AG66" s="1102"/>
      <c r="AH66" s="1102"/>
      <c r="AI66" s="1102"/>
      <c r="AJ66" s="1103"/>
      <c r="AK66" s="1095" t="s">
        <v>416</v>
      </c>
      <c r="AL66" s="1090"/>
      <c r="AM66" s="1090"/>
      <c r="AN66" s="1090"/>
      <c r="AO66" s="1091"/>
      <c r="AP66" s="1095" t="s">
        <v>417</v>
      </c>
      <c r="AQ66" s="1096"/>
      <c r="AR66" s="1096"/>
      <c r="AS66" s="1096"/>
      <c r="AT66" s="1097"/>
      <c r="AU66" s="1095" t="s">
        <v>418</v>
      </c>
      <c r="AV66" s="1096"/>
      <c r="AW66" s="1096"/>
      <c r="AX66" s="1096"/>
      <c r="AY66" s="1097"/>
      <c r="AZ66" s="1095" t="s">
        <v>375</v>
      </c>
      <c r="BA66" s="1096"/>
      <c r="BB66" s="1096"/>
      <c r="BC66" s="1096"/>
      <c r="BD66" s="1111"/>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9" t="s">
        <v>586</v>
      </c>
      <c r="C68" s="1080"/>
      <c r="D68" s="1080"/>
      <c r="E68" s="1080"/>
      <c r="F68" s="1080"/>
      <c r="G68" s="1080"/>
      <c r="H68" s="1080"/>
      <c r="I68" s="1080"/>
      <c r="J68" s="1080"/>
      <c r="K68" s="1080"/>
      <c r="L68" s="1080"/>
      <c r="M68" s="1080"/>
      <c r="N68" s="1080"/>
      <c r="O68" s="1080"/>
      <c r="P68" s="1081"/>
      <c r="Q68" s="1082">
        <v>4705</v>
      </c>
      <c r="R68" s="1075"/>
      <c r="S68" s="1075"/>
      <c r="T68" s="1075"/>
      <c r="U68" s="1076"/>
      <c r="V68" s="1074">
        <v>4309</v>
      </c>
      <c r="W68" s="1075"/>
      <c r="X68" s="1075"/>
      <c r="Y68" s="1075"/>
      <c r="Z68" s="1076"/>
      <c r="AA68" s="1074">
        <v>396</v>
      </c>
      <c r="AB68" s="1075"/>
      <c r="AC68" s="1075"/>
      <c r="AD68" s="1075"/>
      <c r="AE68" s="1076"/>
      <c r="AF68" s="1074">
        <v>396</v>
      </c>
      <c r="AG68" s="1075"/>
      <c r="AH68" s="1075"/>
      <c r="AI68" s="1075"/>
      <c r="AJ68" s="1076"/>
      <c r="AK68" s="1074" t="s">
        <v>585</v>
      </c>
      <c r="AL68" s="1075"/>
      <c r="AM68" s="1075"/>
      <c r="AN68" s="1075"/>
      <c r="AO68" s="1076"/>
      <c r="AP68" s="1074" t="s">
        <v>585</v>
      </c>
      <c r="AQ68" s="1075"/>
      <c r="AR68" s="1075"/>
      <c r="AS68" s="1075"/>
      <c r="AT68" s="1076"/>
      <c r="AU68" s="1074" t="s">
        <v>585</v>
      </c>
      <c r="AV68" s="1075"/>
      <c r="AW68" s="1075"/>
      <c r="AX68" s="1075"/>
      <c r="AY68" s="1076"/>
      <c r="AZ68" s="1077"/>
      <c r="BA68" s="1077"/>
      <c r="BB68" s="1077"/>
      <c r="BC68" s="1077"/>
      <c r="BD68" s="1078"/>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587</v>
      </c>
      <c r="C69" s="1064"/>
      <c r="D69" s="1064"/>
      <c r="E69" s="1064"/>
      <c r="F69" s="1064"/>
      <c r="G69" s="1064"/>
      <c r="H69" s="1064"/>
      <c r="I69" s="1064"/>
      <c r="J69" s="1064"/>
      <c r="K69" s="1064"/>
      <c r="L69" s="1064"/>
      <c r="M69" s="1064"/>
      <c r="N69" s="1064"/>
      <c r="O69" s="1064"/>
      <c r="P69" s="1065"/>
      <c r="Q69" s="1067">
        <v>1946</v>
      </c>
      <c r="R69" s="1068"/>
      <c r="S69" s="1068"/>
      <c r="T69" s="1068"/>
      <c r="U69" s="1069"/>
      <c r="V69" s="1070">
        <v>1897</v>
      </c>
      <c r="W69" s="1068"/>
      <c r="X69" s="1068"/>
      <c r="Y69" s="1068"/>
      <c r="Z69" s="1069"/>
      <c r="AA69" s="1070">
        <v>46</v>
      </c>
      <c r="AB69" s="1068"/>
      <c r="AC69" s="1068"/>
      <c r="AD69" s="1068"/>
      <c r="AE69" s="1069"/>
      <c r="AF69" s="1070">
        <v>46</v>
      </c>
      <c r="AG69" s="1068"/>
      <c r="AH69" s="1068"/>
      <c r="AI69" s="1068"/>
      <c r="AJ69" s="1069"/>
      <c r="AK69" s="1070">
        <v>117</v>
      </c>
      <c r="AL69" s="1068"/>
      <c r="AM69" s="1068"/>
      <c r="AN69" s="1068"/>
      <c r="AO69" s="1069"/>
      <c r="AP69" s="1070">
        <v>818</v>
      </c>
      <c r="AQ69" s="1068"/>
      <c r="AR69" s="1068"/>
      <c r="AS69" s="1068"/>
      <c r="AT69" s="1069"/>
      <c r="AU69" s="1070">
        <v>332</v>
      </c>
      <c r="AV69" s="1068"/>
      <c r="AW69" s="1068"/>
      <c r="AX69" s="1068"/>
      <c r="AY69" s="1069"/>
      <c r="AZ69" s="1071"/>
      <c r="BA69" s="1072"/>
      <c r="BB69" s="1072"/>
      <c r="BC69" s="1072"/>
      <c r="BD69" s="1073"/>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588</v>
      </c>
      <c r="C70" s="1064"/>
      <c r="D70" s="1064"/>
      <c r="E70" s="1064"/>
      <c r="F70" s="1064"/>
      <c r="G70" s="1064"/>
      <c r="H70" s="1064"/>
      <c r="I70" s="1064"/>
      <c r="J70" s="1064"/>
      <c r="K70" s="1064"/>
      <c r="L70" s="1064"/>
      <c r="M70" s="1064"/>
      <c r="N70" s="1064"/>
      <c r="O70" s="1064"/>
      <c r="P70" s="1065"/>
      <c r="Q70" s="1067">
        <v>44</v>
      </c>
      <c r="R70" s="1068"/>
      <c r="S70" s="1068"/>
      <c r="T70" s="1068"/>
      <c r="U70" s="1069"/>
      <c r="V70" s="1070">
        <v>41</v>
      </c>
      <c r="W70" s="1068"/>
      <c r="X70" s="1068"/>
      <c r="Y70" s="1068"/>
      <c r="Z70" s="1069"/>
      <c r="AA70" s="1070">
        <v>2</v>
      </c>
      <c r="AB70" s="1068"/>
      <c r="AC70" s="1068"/>
      <c r="AD70" s="1068"/>
      <c r="AE70" s="1069"/>
      <c r="AF70" s="1070">
        <v>2</v>
      </c>
      <c r="AG70" s="1068"/>
      <c r="AH70" s="1068"/>
      <c r="AI70" s="1068"/>
      <c r="AJ70" s="1069"/>
      <c r="AK70" s="1070" t="s">
        <v>585</v>
      </c>
      <c r="AL70" s="1068"/>
      <c r="AM70" s="1068"/>
      <c r="AN70" s="1068"/>
      <c r="AO70" s="1069"/>
      <c r="AP70" s="1070" t="s">
        <v>585</v>
      </c>
      <c r="AQ70" s="1068"/>
      <c r="AR70" s="1068"/>
      <c r="AS70" s="1068"/>
      <c r="AT70" s="1069"/>
      <c r="AU70" s="1070" t="s">
        <v>585</v>
      </c>
      <c r="AV70" s="1068"/>
      <c r="AW70" s="1068"/>
      <c r="AX70" s="1068"/>
      <c r="AY70" s="1069"/>
      <c r="AZ70" s="1071"/>
      <c r="BA70" s="1072"/>
      <c r="BB70" s="1072"/>
      <c r="BC70" s="1072"/>
      <c r="BD70" s="1073"/>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589</v>
      </c>
      <c r="C71" s="1064"/>
      <c r="D71" s="1064"/>
      <c r="E71" s="1064"/>
      <c r="F71" s="1064"/>
      <c r="G71" s="1064"/>
      <c r="H71" s="1064"/>
      <c r="I71" s="1064"/>
      <c r="J71" s="1064"/>
      <c r="K71" s="1064"/>
      <c r="L71" s="1064"/>
      <c r="M71" s="1064"/>
      <c r="N71" s="1064"/>
      <c r="O71" s="1064"/>
      <c r="P71" s="1065"/>
      <c r="Q71" s="1067">
        <v>1240</v>
      </c>
      <c r="R71" s="1068"/>
      <c r="S71" s="1068"/>
      <c r="T71" s="1068"/>
      <c r="U71" s="1069"/>
      <c r="V71" s="1070">
        <v>1215</v>
      </c>
      <c r="W71" s="1068"/>
      <c r="X71" s="1068"/>
      <c r="Y71" s="1068"/>
      <c r="Z71" s="1069"/>
      <c r="AA71" s="1070">
        <v>25</v>
      </c>
      <c r="AB71" s="1068"/>
      <c r="AC71" s="1068"/>
      <c r="AD71" s="1068"/>
      <c r="AE71" s="1069"/>
      <c r="AF71" s="1070">
        <v>25</v>
      </c>
      <c r="AG71" s="1068"/>
      <c r="AH71" s="1068"/>
      <c r="AI71" s="1068"/>
      <c r="AJ71" s="1069"/>
      <c r="AK71" s="1070" t="s">
        <v>585</v>
      </c>
      <c r="AL71" s="1068"/>
      <c r="AM71" s="1068"/>
      <c r="AN71" s="1068"/>
      <c r="AO71" s="1069"/>
      <c r="AP71" s="1070">
        <v>1249</v>
      </c>
      <c r="AQ71" s="1068"/>
      <c r="AR71" s="1068"/>
      <c r="AS71" s="1068"/>
      <c r="AT71" s="1069"/>
      <c r="AU71" s="1070">
        <v>191</v>
      </c>
      <c r="AV71" s="1068"/>
      <c r="AW71" s="1068"/>
      <c r="AX71" s="1068"/>
      <c r="AY71" s="1069"/>
      <c r="AZ71" s="1071"/>
      <c r="BA71" s="1072"/>
      <c r="BB71" s="1072"/>
      <c r="BC71" s="1072"/>
      <c r="BD71" s="107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590</v>
      </c>
      <c r="C72" s="1064"/>
      <c r="D72" s="1064"/>
      <c r="E72" s="1064"/>
      <c r="F72" s="1064"/>
      <c r="G72" s="1064"/>
      <c r="H72" s="1064"/>
      <c r="I72" s="1064"/>
      <c r="J72" s="1064"/>
      <c r="K72" s="1064"/>
      <c r="L72" s="1064"/>
      <c r="M72" s="1064"/>
      <c r="N72" s="1064"/>
      <c r="O72" s="1064"/>
      <c r="P72" s="1065"/>
      <c r="Q72" s="1067">
        <v>30</v>
      </c>
      <c r="R72" s="1068"/>
      <c r="S72" s="1068"/>
      <c r="T72" s="1068"/>
      <c r="U72" s="1069"/>
      <c r="V72" s="1070">
        <v>30</v>
      </c>
      <c r="W72" s="1068"/>
      <c r="X72" s="1068"/>
      <c r="Y72" s="1068"/>
      <c r="Z72" s="1069"/>
      <c r="AA72" s="1070">
        <v>0</v>
      </c>
      <c r="AB72" s="1068"/>
      <c r="AC72" s="1068"/>
      <c r="AD72" s="1068"/>
      <c r="AE72" s="1069"/>
      <c r="AF72" s="1070">
        <v>0</v>
      </c>
      <c r="AG72" s="1068"/>
      <c r="AH72" s="1068"/>
      <c r="AI72" s="1068"/>
      <c r="AJ72" s="1069"/>
      <c r="AK72" s="1070" t="s">
        <v>585</v>
      </c>
      <c r="AL72" s="1068"/>
      <c r="AM72" s="1068"/>
      <c r="AN72" s="1068"/>
      <c r="AO72" s="1069"/>
      <c r="AP72" s="1070">
        <v>326</v>
      </c>
      <c r="AQ72" s="1068"/>
      <c r="AR72" s="1068"/>
      <c r="AS72" s="1068"/>
      <c r="AT72" s="1069"/>
      <c r="AU72" s="1070" t="s">
        <v>585</v>
      </c>
      <c r="AV72" s="1068"/>
      <c r="AW72" s="1068"/>
      <c r="AX72" s="1068"/>
      <c r="AY72" s="1069"/>
      <c r="AZ72" s="1071"/>
      <c r="BA72" s="1072"/>
      <c r="BB72" s="1072"/>
      <c r="BC72" s="1072"/>
      <c r="BD72" s="107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591</v>
      </c>
      <c r="C73" s="1064"/>
      <c r="D73" s="1064"/>
      <c r="E73" s="1064"/>
      <c r="F73" s="1064"/>
      <c r="G73" s="1064"/>
      <c r="H73" s="1064"/>
      <c r="I73" s="1064"/>
      <c r="J73" s="1064"/>
      <c r="K73" s="1064"/>
      <c r="L73" s="1064"/>
      <c r="M73" s="1064"/>
      <c r="N73" s="1064"/>
      <c r="O73" s="1064"/>
      <c r="P73" s="1065"/>
      <c r="Q73" s="1067">
        <v>374</v>
      </c>
      <c r="R73" s="1068"/>
      <c r="S73" s="1068"/>
      <c r="T73" s="1068"/>
      <c r="U73" s="1069"/>
      <c r="V73" s="1070">
        <v>394</v>
      </c>
      <c r="W73" s="1068"/>
      <c r="X73" s="1068"/>
      <c r="Y73" s="1068"/>
      <c r="Z73" s="1069"/>
      <c r="AA73" s="1070">
        <v>-20</v>
      </c>
      <c r="AB73" s="1068"/>
      <c r="AC73" s="1068"/>
      <c r="AD73" s="1068"/>
      <c r="AE73" s="1069"/>
      <c r="AF73" s="1070">
        <v>465</v>
      </c>
      <c r="AG73" s="1068"/>
      <c r="AH73" s="1068"/>
      <c r="AI73" s="1068"/>
      <c r="AJ73" s="1069"/>
      <c r="AK73" s="1070">
        <v>223</v>
      </c>
      <c r="AL73" s="1068"/>
      <c r="AM73" s="1068"/>
      <c r="AN73" s="1068"/>
      <c r="AO73" s="1069"/>
      <c r="AP73" s="1070">
        <v>2806</v>
      </c>
      <c r="AQ73" s="1068"/>
      <c r="AR73" s="1068"/>
      <c r="AS73" s="1068"/>
      <c r="AT73" s="1069"/>
      <c r="AU73" s="1070">
        <v>29</v>
      </c>
      <c r="AV73" s="1068"/>
      <c r="AW73" s="1068"/>
      <c r="AX73" s="1068"/>
      <c r="AY73" s="1069"/>
      <c r="AZ73" s="1071"/>
      <c r="BA73" s="1072"/>
      <c r="BB73" s="1072"/>
      <c r="BC73" s="1072"/>
      <c r="BD73" s="107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592</v>
      </c>
      <c r="C74" s="1064"/>
      <c r="D74" s="1064"/>
      <c r="E74" s="1064"/>
      <c r="F74" s="1064"/>
      <c r="G74" s="1064"/>
      <c r="H74" s="1064"/>
      <c r="I74" s="1064"/>
      <c r="J74" s="1064"/>
      <c r="K74" s="1064"/>
      <c r="L74" s="1064"/>
      <c r="M74" s="1064"/>
      <c r="N74" s="1064"/>
      <c r="O74" s="1064"/>
      <c r="P74" s="1065"/>
      <c r="Q74" s="1067">
        <v>1556</v>
      </c>
      <c r="R74" s="1068"/>
      <c r="S74" s="1068"/>
      <c r="T74" s="1068"/>
      <c r="U74" s="1069"/>
      <c r="V74" s="1070">
        <v>1545</v>
      </c>
      <c r="W74" s="1068"/>
      <c r="X74" s="1068"/>
      <c r="Y74" s="1068"/>
      <c r="Z74" s="1069"/>
      <c r="AA74" s="1070">
        <v>10</v>
      </c>
      <c r="AB74" s="1068"/>
      <c r="AC74" s="1068"/>
      <c r="AD74" s="1068"/>
      <c r="AE74" s="1069"/>
      <c r="AF74" s="1070">
        <v>10</v>
      </c>
      <c r="AG74" s="1068"/>
      <c r="AH74" s="1068"/>
      <c r="AI74" s="1068"/>
      <c r="AJ74" s="1069"/>
      <c r="AK74" s="1070" t="s">
        <v>585</v>
      </c>
      <c r="AL74" s="1068"/>
      <c r="AM74" s="1068"/>
      <c r="AN74" s="1068"/>
      <c r="AO74" s="1069"/>
      <c r="AP74" s="1070" t="s">
        <v>584</v>
      </c>
      <c r="AQ74" s="1068"/>
      <c r="AR74" s="1068"/>
      <c r="AS74" s="1068"/>
      <c r="AT74" s="1069"/>
      <c r="AU74" s="1070" t="s">
        <v>585</v>
      </c>
      <c r="AV74" s="1068"/>
      <c r="AW74" s="1068"/>
      <c r="AX74" s="1068"/>
      <c r="AY74" s="1069"/>
      <c r="AZ74" s="1071"/>
      <c r="BA74" s="1072"/>
      <c r="BB74" s="1072"/>
      <c r="BC74" s="1072"/>
      <c r="BD74" s="107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593</v>
      </c>
      <c r="C75" s="1064"/>
      <c r="D75" s="1064"/>
      <c r="E75" s="1064"/>
      <c r="F75" s="1064"/>
      <c r="G75" s="1064"/>
      <c r="H75" s="1064"/>
      <c r="I75" s="1064"/>
      <c r="J75" s="1064"/>
      <c r="K75" s="1064"/>
      <c r="L75" s="1064"/>
      <c r="M75" s="1064"/>
      <c r="N75" s="1064"/>
      <c r="O75" s="1064"/>
      <c r="P75" s="1065"/>
      <c r="Q75" s="1067">
        <v>422222</v>
      </c>
      <c r="R75" s="1068"/>
      <c r="S75" s="1068"/>
      <c r="T75" s="1068"/>
      <c r="U75" s="1069"/>
      <c r="V75" s="1070">
        <v>410039</v>
      </c>
      <c r="W75" s="1068"/>
      <c r="X75" s="1068"/>
      <c r="Y75" s="1068"/>
      <c r="Z75" s="1069"/>
      <c r="AA75" s="1070">
        <v>12183</v>
      </c>
      <c r="AB75" s="1068"/>
      <c r="AC75" s="1068"/>
      <c r="AD75" s="1068"/>
      <c r="AE75" s="1069"/>
      <c r="AF75" s="1070">
        <v>12183</v>
      </c>
      <c r="AG75" s="1068"/>
      <c r="AH75" s="1068"/>
      <c r="AI75" s="1068"/>
      <c r="AJ75" s="1069"/>
      <c r="AK75" s="1070">
        <v>1416</v>
      </c>
      <c r="AL75" s="1068"/>
      <c r="AM75" s="1068"/>
      <c r="AN75" s="1068"/>
      <c r="AO75" s="1069"/>
      <c r="AP75" s="1070" t="s">
        <v>585</v>
      </c>
      <c r="AQ75" s="1068"/>
      <c r="AR75" s="1068"/>
      <c r="AS75" s="1068"/>
      <c r="AT75" s="1069"/>
      <c r="AU75" s="1070" t="s">
        <v>585</v>
      </c>
      <c r="AV75" s="1068"/>
      <c r="AW75" s="1068"/>
      <c r="AX75" s="1068"/>
      <c r="AY75" s="1069"/>
      <c r="AZ75" s="1071"/>
      <c r="BA75" s="1072"/>
      <c r="BB75" s="1072"/>
      <c r="BC75" s="1072"/>
      <c r="BD75" s="107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594</v>
      </c>
      <c r="C76" s="1064"/>
      <c r="D76" s="1064"/>
      <c r="E76" s="1064"/>
      <c r="F76" s="1064"/>
      <c r="G76" s="1064"/>
      <c r="H76" s="1064"/>
      <c r="I76" s="1064"/>
      <c r="J76" s="1064"/>
      <c r="K76" s="1064"/>
      <c r="L76" s="1064"/>
      <c r="M76" s="1064"/>
      <c r="N76" s="1064"/>
      <c r="O76" s="1064"/>
      <c r="P76" s="1065"/>
      <c r="Q76" s="1067">
        <v>297</v>
      </c>
      <c r="R76" s="1068"/>
      <c r="S76" s="1068"/>
      <c r="T76" s="1068"/>
      <c r="U76" s="1069"/>
      <c r="V76" s="1070">
        <v>286</v>
      </c>
      <c r="W76" s="1068"/>
      <c r="X76" s="1068"/>
      <c r="Y76" s="1068"/>
      <c r="Z76" s="1069"/>
      <c r="AA76" s="1070">
        <v>11</v>
      </c>
      <c r="AB76" s="1068"/>
      <c r="AC76" s="1068"/>
      <c r="AD76" s="1068"/>
      <c r="AE76" s="1069"/>
      <c r="AF76" s="1070">
        <v>11</v>
      </c>
      <c r="AG76" s="1068"/>
      <c r="AH76" s="1068"/>
      <c r="AI76" s="1068"/>
      <c r="AJ76" s="1069"/>
      <c r="AK76" s="1070">
        <v>5</v>
      </c>
      <c r="AL76" s="1068"/>
      <c r="AM76" s="1068"/>
      <c r="AN76" s="1068"/>
      <c r="AO76" s="1069"/>
      <c r="AP76" s="1070" t="s">
        <v>595</v>
      </c>
      <c r="AQ76" s="1068"/>
      <c r="AR76" s="1068"/>
      <c r="AS76" s="1068"/>
      <c r="AT76" s="1069"/>
      <c r="AU76" s="1070" t="s">
        <v>585</v>
      </c>
      <c r="AV76" s="1068"/>
      <c r="AW76" s="1068"/>
      <c r="AX76" s="1068"/>
      <c r="AY76" s="1069"/>
      <c r="AZ76" s="1071"/>
      <c r="BA76" s="1072"/>
      <c r="BB76" s="1072"/>
      <c r="BC76" s="1072"/>
      <c r="BD76" s="1073"/>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389</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13138</v>
      </c>
      <c r="AG88" s="1048"/>
      <c r="AH88" s="1048"/>
      <c r="AI88" s="1048"/>
      <c r="AJ88" s="1048"/>
      <c r="AK88" s="1052"/>
      <c r="AL88" s="1052"/>
      <c r="AM88" s="1052"/>
      <c r="AN88" s="1052"/>
      <c r="AO88" s="1052"/>
      <c r="AP88" s="1048">
        <v>5199</v>
      </c>
      <c r="AQ88" s="1048"/>
      <c r="AR88" s="1048"/>
      <c r="AS88" s="1048"/>
      <c r="AT88" s="1048"/>
      <c r="AU88" s="1048">
        <v>552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306</v>
      </c>
      <c r="AG109" s="983"/>
      <c r="AH109" s="983"/>
      <c r="AI109" s="983"/>
      <c r="AJ109" s="984"/>
      <c r="AK109" s="985" t="s">
        <v>305</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306</v>
      </c>
      <c r="BW109" s="983"/>
      <c r="BX109" s="983"/>
      <c r="BY109" s="983"/>
      <c r="BZ109" s="984"/>
      <c r="CA109" s="985" t="s">
        <v>305</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306</v>
      </c>
      <c r="DM109" s="983"/>
      <c r="DN109" s="983"/>
      <c r="DO109" s="983"/>
      <c r="DP109" s="984"/>
      <c r="DQ109" s="985" t="s">
        <v>305</v>
      </c>
      <c r="DR109" s="983"/>
      <c r="DS109" s="983"/>
      <c r="DT109" s="983"/>
      <c r="DU109" s="984"/>
      <c r="DV109" s="985" t="s">
        <v>429</v>
      </c>
      <c r="DW109" s="983"/>
      <c r="DX109" s="983"/>
      <c r="DY109" s="983"/>
      <c r="DZ109" s="1014"/>
    </row>
    <row r="110" spans="1:131" s="246" customFormat="1" ht="26.25" customHeight="1">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326329</v>
      </c>
      <c r="AB110" s="976"/>
      <c r="AC110" s="976"/>
      <c r="AD110" s="976"/>
      <c r="AE110" s="977"/>
      <c r="AF110" s="978">
        <v>329340</v>
      </c>
      <c r="AG110" s="976"/>
      <c r="AH110" s="976"/>
      <c r="AI110" s="976"/>
      <c r="AJ110" s="977"/>
      <c r="AK110" s="978">
        <v>332657</v>
      </c>
      <c r="AL110" s="976"/>
      <c r="AM110" s="976"/>
      <c r="AN110" s="976"/>
      <c r="AO110" s="977"/>
      <c r="AP110" s="979">
        <v>15</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3171435</v>
      </c>
      <c r="BR110" s="923"/>
      <c r="BS110" s="923"/>
      <c r="BT110" s="923"/>
      <c r="BU110" s="923"/>
      <c r="BV110" s="923">
        <v>3080852</v>
      </c>
      <c r="BW110" s="923"/>
      <c r="BX110" s="923"/>
      <c r="BY110" s="923"/>
      <c r="BZ110" s="923"/>
      <c r="CA110" s="923">
        <v>3054712</v>
      </c>
      <c r="CB110" s="923"/>
      <c r="CC110" s="923"/>
      <c r="CD110" s="923"/>
      <c r="CE110" s="923"/>
      <c r="CF110" s="947">
        <v>137.30000000000001</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437</v>
      </c>
      <c r="DR110" s="923"/>
      <c r="DS110" s="923"/>
      <c r="DT110" s="923"/>
      <c r="DU110" s="923"/>
      <c r="DV110" s="924" t="s">
        <v>438</v>
      </c>
      <c r="DW110" s="924"/>
      <c r="DX110" s="924"/>
      <c r="DY110" s="924"/>
      <c r="DZ110" s="925"/>
    </row>
    <row r="111" spans="1:131" s="246" customFormat="1" ht="26.25" customHeight="1">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437</v>
      </c>
      <c r="AG111" s="1004"/>
      <c r="AH111" s="1004"/>
      <c r="AI111" s="1004"/>
      <c r="AJ111" s="1005"/>
      <c r="AK111" s="1006" t="s">
        <v>437</v>
      </c>
      <c r="AL111" s="1004"/>
      <c r="AM111" s="1004"/>
      <c r="AN111" s="1004"/>
      <c r="AO111" s="1005"/>
      <c r="AP111" s="1007" t="s">
        <v>438</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441</v>
      </c>
      <c r="BR111" s="895"/>
      <c r="BS111" s="895"/>
      <c r="BT111" s="895"/>
      <c r="BU111" s="895"/>
      <c r="BV111" s="895" t="s">
        <v>435</v>
      </c>
      <c r="BW111" s="895"/>
      <c r="BX111" s="895"/>
      <c r="BY111" s="895"/>
      <c r="BZ111" s="895"/>
      <c r="CA111" s="895" t="s">
        <v>435</v>
      </c>
      <c r="CB111" s="895"/>
      <c r="CC111" s="895"/>
      <c r="CD111" s="895"/>
      <c r="CE111" s="895"/>
      <c r="CF111" s="956" t="s">
        <v>442</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444</v>
      </c>
      <c r="DM111" s="895"/>
      <c r="DN111" s="895"/>
      <c r="DO111" s="895"/>
      <c r="DP111" s="895"/>
      <c r="DQ111" s="895" t="s">
        <v>173</v>
      </c>
      <c r="DR111" s="895"/>
      <c r="DS111" s="895"/>
      <c r="DT111" s="895"/>
      <c r="DU111" s="895"/>
      <c r="DV111" s="872" t="s">
        <v>441</v>
      </c>
      <c r="DW111" s="872"/>
      <c r="DX111" s="872"/>
      <c r="DY111" s="872"/>
      <c r="DZ111" s="873"/>
    </row>
    <row r="112" spans="1:131" s="246" customFormat="1" ht="26.25" customHeight="1">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447</v>
      </c>
      <c r="AB112" s="858"/>
      <c r="AC112" s="858"/>
      <c r="AD112" s="858"/>
      <c r="AE112" s="859"/>
      <c r="AF112" s="860" t="s">
        <v>435</v>
      </c>
      <c r="AG112" s="858"/>
      <c r="AH112" s="858"/>
      <c r="AI112" s="858"/>
      <c r="AJ112" s="859"/>
      <c r="AK112" s="860" t="s">
        <v>442</v>
      </c>
      <c r="AL112" s="858"/>
      <c r="AM112" s="858"/>
      <c r="AN112" s="858"/>
      <c r="AO112" s="859"/>
      <c r="AP112" s="905" t="s">
        <v>447</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t="s">
        <v>441</v>
      </c>
      <c r="BR112" s="895"/>
      <c r="BS112" s="895"/>
      <c r="BT112" s="895"/>
      <c r="BU112" s="895"/>
      <c r="BV112" s="895" t="s">
        <v>173</v>
      </c>
      <c r="BW112" s="895"/>
      <c r="BX112" s="895"/>
      <c r="BY112" s="895"/>
      <c r="BZ112" s="895"/>
      <c r="CA112" s="895" t="s">
        <v>442</v>
      </c>
      <c r="CB112" s="895"/>
      <c r="CC112" s="895"/>
      <c r="CD112" s="895"/>
      <c r="CE112" s="895"/>
      <c r="CF112" s="956" t="s">
        <v>436</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450</v>
      </c>
      <c r="DH112" s="895"/>
      <c r="DI112" s="895"/>
      <c r="DJ112" s="895"/>
      <c r="DK112" s="895"/>
      <c r="DL112" s="895" t="s">
        <v>450</v>
      </c>
      <c r="DM112" s="895"/>
      <c r="DN112" s="895"/>
      <c r="DO112" s="895"/>
      <c r="DP112" s="895"/>
      <c r="DQ112" s="895" t="s">
        <v>437</v>
      </c>
      <c r="DR112" s="895"/>
      <c r="DS112" s="895"/>
      <c r="DT112" s="895"/>
      <c r="DU112" s="895"/>
      <c r="DV112" s="872" t="s">
        <v>442</v>
      </c>
      <c r="DW112" s="872"/>
      <c r="DX112" s="872"/>
      <c r="DY112" s="872"/>
      <c r="DZ112" s="873"/>
    </row>
    <row r="113" spans="1:130" s="246" customFormat="1" ht="26.25" customHeight="1">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1744</v>
      </c>
      <c r="AB113" s="1004"/>
      <c r="AC113" s="1004"/>
      <c r="AD113" s="1004"/>
      <c r="AE113" s="1005"/>
      <c r="AF113" s="1006">
        <v>2009</v>
      </c>
      <c r="AG113" s="1004"/>
      <c r="AH113" s="1004"/>
      <c r="AI113" s="1004"/>
      <c r="AJ113" s="1005"/>
      <c r="AK113" s="1006">
        <v>5352</v>
      </c>
      <c r="AL113" s="1004"/>
      <c r="AM113" s="1004"/>
      <c r="AN113" s="1004"/>
      <c r="AO113" s="1005"/>
      <c r="AP113" s="1007">
        <v>0.2</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212972</v>
      </c>
      <c r="BR113" s="895"/>
      <c r="BS113" s="895"/>
      <c r="BT113" s="895"/>
      <c r="BU113" s="895"/>
      <c r="BV113" s="895">
        <v>230843</v>
      </c>
      <c r="BW113" s="895"/>
      <c r="BX113" s="895"/>
      <c r="BY113" s="895"/>
      <c r="BZ113" s="895"/>
      <c r="CA113" s="895">
        <v>552716</v>
      </c>
      <c r="CB113" s="895"/>
      <c r="CC113" s="895"/>
      <c r="CD113" s="895"/>
      <c r="CE113" s="895"/>
      <c r="CF113" s="956">
        <v>24.8</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442</v>
      </c>
      <c r="DM113" s="858"/>
      <c r="DN113" s="858"/>
      <c r="DO113" s="858"/>
      <c r="DP113" s="859"/>
      <c r="DQ113" s="860" t="s">
        <v>173</v>
      </c>
      <c r="DR113" s="858"/>
      <c r="DS113" s="858"/>
      <c r="DT113" s="858"/>
      <c r="DU113" s="859"/>
      <c r="DV113" s="905" t="s">
        <v>447</v>
      </c>
      <c r="DW113" s="906"/>
      <c r="DX113" s="906"/>
      <c r="DY113" s="906"/>
      <c r="DZ113" s="907"/>
    </row>
    <row r="114" spans="1:130" s="246" customFormat="1" ht="26.25" customHeight="1">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70671</v>
      </c>
      <c r="AB114" s="858"/>
      <c r="AC114" s="858"/>
      <c r="AD114" s="858"/>
      <c r="AE114" s="859"/>
      <c r="AF114" s="860">
        <v>37540</v>
      </c>
      <c r="AG114" s="858"/>
      <c r="AH114" s="858"/>
      <c r="AI114" s="858"/>
      <c r="AJ114" s="859"/>
      <c r="AK114" s="860">
        <v>17191</v>
      </c>
      <c r="AL114" s="858"/>
      <c r="AM114" s="858"/>
      <c r="AN114" s="858"/>
      <c r="AO114" s="859"/>
      <c r="AP114" s="905">
        <v>0.8</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468694</v>
      </c>
      <c r="BR114" s="895"/>
      <c r="BS114" s="895"/>
      <c r="BT114" s="895"/>
      <c r="BU114" s="895"/>
      <c r="BV114" s="895">
        <v>476125</v>
      </c>
      <c r="BW114" s="895"/>
      <c r="BX114" s="895"/>
      <c r="BY114" s="895"/>
      <c r="BZ114" s="895"/>
      <c r="CA114" s="895">
        <v>857469</v>
      </c>
      <c r="CB114" s="895"/>
      <c r="CC114" s="895"/>
      <c r="CD114" s="895"/>
      <c r="CE114" s="895"/>
      <c r="CF114" s="956">
        <v>38.5</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447</v>
      </c>
      <c r="DM114" s="858"/>
      <c r="DN114" s="858"/>
      <c r="DO114" s="858"/>
      <c r="DP114" s="859"/>
      <c r="DQ114" s="860" t="s">
        <v>442</v>
      </c>
      <c r="DR114" s="858"/>
      <c r="DS114" s="858"/>
      <c r="DT114" s="858"/>
      <c r="DU114" s="859"/>
      <c r="DV114" s="905" t="s">
        <v>442</v>
      </c>
      <c r="DW114" s="906"/>
      <c r="DX114" s="906"/>
      <c r="DY114" s="906"/>
      <c r="DZ114" s="907"/>
    </row>
    <row r="115" spans="1:130" s="246" customFormat="1" ht="26.25" customHeight="1">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447</v>
      </c>
      <c r="AB115" s="1004"/>
      <c r="AC115" s="1004"/>
      <c r="AD115" s="1004"/>
      <c r="AE115" s="1005"/>
      <c r="AF115" s="1006" t="s">
        <v>441</v>
      </c>
      <c r="AG115" s="1004"/>
      <c r="AH115" s="1004"/>
      <c r="AI115" s="1004"/>
      <c r="AJ115" s="1005"/>
      <c r="AK115" s="1006" t="s">
        <v>437</v>
      </c>
      <c r="AL115" s="1004"/>
      <c r="AM115" s="1004"/>
      <c r="AN115" s="1004"/>
      <c r="AO115" s="1005"/>
      <c r="AP115" s="1007" t="s">
        <v>436</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437</v>
      </c>
      <c r="BR115" s="895"/>
      <c r="BS115" s="895"/>
      <c r="BT115" s="895"/>
      <c r="BU115" s="895"/>
      <c r="BV115" s="895" t="s">
        <v>435</v>
      </c>
      <c r="BW115" s="895"/>
      <c r="BX115" s="895"/>
      <c r="BY115" s="895"/>
      <c r="BZ115" s="895"/>
      <c r="CA115" s="895" t="s">
        <v>437</v>
      </c>
      <c r="CB115" s="895"/>
      <c r="CC115" s="895"/>
      <c r="CD115" s="895"/>
      <c r="CE115" s="895"/>
      <c r="CF115" s="956" t="s">
        <v>438</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435</v>
      </c>
      <c r="DH115" s="858"/>
      <c r="DI115" s="858"/>
      <c r="DJ115" s="858"/>
      <c r="DK115" s="859"/>
      <c r="DL115" s="860" t="s">
        <v>437</v>
      </c>
      <c r="DM115" s="858"/>
      <c r="DN115" s="858"/>
      <c r="DO115" s="858"/>
      <c r="DP115" s="859"/>
      <c r="DQ115" s="860" t="s">
        <v>437</v>
      </c>
      <c r="DR115" s="858"/>
      <c r="DS115" s="858"/>
      <c r="DT115" s="858"/>
      <c r="DU115" s="859"/>
      <c r="DV115" s="905" t="s">
        <v>437</v>
      </c>
      <c r="DW115" s="906"/>
      <c r="DX115" s="906"/>
      <c r="DY115" s="906"/>
      <c r="DZ115" s="907"/>
    </row>
    <row r="116" spans="1:130" s="246" customFormat="1" ht="26.25" customHeight="1">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450</v>
      </c>
      <c r="AB116" s="858"/>
      <c r="AC116" s="858"/>
      <c r="AD116" s="858"/>
      <c r="AE116" s="859"/>
      <c r="AF116" s="860" t="s">
        <v>437</v>
      </c>
      <c r="AG116" s="858"/>
      <c r="AH116" s="858"/>
      <c r="AI116" s="858"/>
      <c r="AJ116" s="859"/>
      <c r="AK116" s="860" t="s">
        <v>441</v>
      </c>
      <c r="AL116" s="858"/>
      <c r="AM116" s="858"/>
      <c r="AN116" s="858"/>
      <c r="AO116" s="859"/>
      <c r="AP116" s="905" t="s">
        <v>447</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462</v>
      </c>
      <c r="BR116" s="895"/>
      <c r="BS116" s="895"/>
      <c r="BT116" s="895"/>
      <c r="BU116" s="895"/>
      <c r="BV116" s="895" t="s">
        <v>444</v>
      </c>
      <c r="BW116" s="895"/>
      <c r="BX116" s="895"/>
      <c r="BY116" s="895"/>
      <c r="BZ116" s="895"/>
      <c r="CA116" s="895" t="s">
        <v>442</v>
      </c>
      <c r="CB116" s="895"/>
      <c r="CC116" s="895"/>
      <c r="CD116" s="895"/>
      <c r="CE116" s="895"/>
      <c r="CF116" s="956" t="s">
        <v>444</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462</v>
      </c>
      <c r="DH116" s="858"/>
      <c r="DI116" s="858"/>
      <c r="DJ116" s="858"/>
      <c r="DK116" s="859"/>
      <c r="DL116" s="860" t="s">
        <v>462</v>
      </c>
      <c r="DM116" s="858"/>
      <c r="DN116" s="858"/>
      <c r="DO116" s="858"/>
      <c r="DP116" s="859"/>
      <c r="DQ116" s="860" t="s">
        <v>442</v>
      </c>
      <c r="DR116" s="858"/>
      <c r="DS116" s="858"/>
      <c r="DT116" s="858"/>
      <c r="DU116" s="859"/>
      <c r="DV116" s="905" t="s">
        <v>437</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398744</v>
      </c>
      <c r="AB117" s="990"/>
      <c r="AC117" s="990"/>
      <c r="AD117" s="990"/>
      <c r="AE117" s="991"/>
      <c r="AF117" s="992">
        <v>368889</v>
      </c>
      <c r="AG117" s="990"/>
      <c r="AH117" s="990"/>
      <c r="AI117" s="990"/>
      <c r="AJ117" s="991"/>
      <c r="AK117" s="992">
        <v>355200</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438</v>
      </c>
      <c r="BR117" s="895"/>
      <c r="BS117" s="895"/>
      <c r="BT117" s="895"/>
      <c r="BU117" s="895"/>
      <c r="BV117" s="895" t="s">
        <v>450</v>
      </c>
      <c r="BW117" s="895"/>
      <c r="BX117" s="895"/>
      <c r="BY117" s="895"/>
      <c r="BZ117" s="895"/>
      <c r="CA117" s="895" t="s">
        <v>450</v>
      </c>
      <c r="CB117" s="895"/>
      <c r="CC117" s="895"/>
      <c r="CD117" s="895"/>
      <c r="CE117" s="895"/>
      <c r="CF117" s="956" t="s">
        <v>450</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442</v>
      </c>
      <c r="DH117" s="858"/>
      <c r="DI117" s="858"/>
      <c r="DJ117" s="858"/>
      <c r="DK117" s="859"/>
      <c r="DL117" s="860" t="s">
        <v>467</v>
      </c>
      <c r="DM117" s="858"/>
      <c r="DN117" s="858"/>
      <c r="DO117" s="858"/>
      <c r="DP117" s="859"/>
      <c r="DQ117" s="860" t="s">
        <v>462</v>
      </c>
      <c r="DR117" s="858"/>
      <c r="DS117" s="858"/>
      <c r="DT117" s="858"/>
      <c r="DU117" s="859"/>
      <c r="DV117" s="905" t="s">
        <v>435</v>
      </c>
      <c r="DW117" s="906"/>
      <c r="DX117" s="906"/>
      <c r="DY117" s="906"/>
      <c r="DZ117" s="907"/>
    </row>
    <row r="118" spans="1:130" s="246" customFormat="1" ht="26.25" customHeight="1">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306</v>
      </c>
      <c r="AG118" s="983"/>
      <c r="AH118" s="983"/>
      <c r="AI118" s="983"/>
      <c r="AJ118" s="984"/>
      <c r="AK118" s="985" t="s">
        <v>305</v>
      </c>
      <c r="AL118" s="983"/>
      <c r="AM118" s="983"/>
      <c r="AN118" s="983"/>
      <c r="AO118" s="984"/>
      <c r="AP118" s="986" t="s">
        <v>429</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450</v>
      </c>
      <c r="BR118" s="926"/>
      <c r="BS118" s="926"/>
      <c r="BT118" s="926"/>
      <c r="BU118" s="926"/>
      <c r="BV118" s="926" t="s">
        <v>462</v>
      </c>
      <c r="BW118" s="926"/>
      <c r="BX118" s="926"/>
      <c r="BY118" s="926"/>
      <c r="BZ118" s="926"/>
      <c r="CA118" s="926" t="s">
        <v>436</v>
      </c>
      <c r="CB118" s="926"/>
      <c r="CC118" s="926"/>
      <c r="CD118" s="926"/>
      <c r="CE118" s="926"/>
      <c r="CF118" s="956" t="s">
        <v>437</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442</v>
      </c>
      <c r="DH118" s="858"/>
      <c r="DI118" s="858"/>
      <c r="DJ118" s="858"/>
      <c r="DK118" s="859"/>
      <c r="DL118" s="860" t="s">
        <v>437</v>
      </c>
      <c r="DM118" s="858"/>
      <c r="DN118" s="858"/>
      <c r="DO118" s="858"/>
      <c r="DP118" s="859"/>
      <c r="DQ118" s="860" t="s">
        <v>437</v>
      </c>
      <c r="DR118" s="858"/>
      <c r="DS118" s="858"/>
      <c r="DT118" s="858"/>
      <c r="DU118" s="859"/>
      <c r="DV118" s="905" t="s">
        <v>450</v>
      </c>
      <c r="DW118" s="906"/>
      <c r="DX118" s="906"/>
      <c r="DY118" s="906"/>
      <c r="DZ118" s="907"/>
    </row>
    <row r="119" spans="1:130" s="246" customFormat="1" ht="26.25" customHeight="1">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442</v>
      </c>
      <c r="AG119" s="976"/>
      <c r="AH119" s="976"/>
      <c r="AI119" s="976"/>
      <c r="AJ119" s="977"/>
      <c r="AK119" s="978" t="s">
        <v>437</v>
      </c>
      <c r="AL119" s="976"/>
      <c r="AM119" s="976"/>
      <c r="AN119" s="976"/>
      <c r="AO119" s="977"/>
      <c r="AP119" s="979" t="s">
        <v>173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3853101</v>
      </c>
      <c r="BR119" s="926"/>
      <c r="BS119" s="926"/>
      <c r="BT119" s="926"/>
      <c r="BU119" s="926"/>
      <c r="BV119" s="926">
        <v>3787820</v>
      </c>
      <c r="BW119" s="926"/>
      <c r="BX119" s="926"/>
      <c r="BY119" s="926"/>
      <c r="BZ119" s="926"/>
      <c r="CA119" s="926">
        <v>4464897</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450</v>
      </c>
      <c r="DH119" s="841"/>
      <c r="DI119" s="841"/>
      <c r="DJ119" s="841"/>
      <c r="DK119" s="842"/>
      <c r="DL119" s="843" t="s">
        <v>442</v>
      </c>
      <c r="DM119" s="841"/>
      <c r="DN119" s="841"/>
      <c r="DO119" s="841"/>
      <c r="DP119" s="842"/>
      <c r="DQ119" s="843" t="s">
        <v>450</v>
      </c>
      <c r="DR119" s="841"/>
      <c r="DS119" s="841"/>
      <c r="DT119" s="841"/>
      <c r="DU119" s="842"/>
      <c r="DV119" s="929" t="s">
        <v>450</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450</v>
      </c>
      <c r="AB120" s="858"/>
      <c r="AC120" s="858"/>
      <c r="AD120" s="858"/>
      <c r="AE120" s="859"/>
      <c r="AF120" s="860" t="s">
        <v>447</v>
      </c>
      <c r="AG120" s="858"/>
      <c r="AH120" s="858"/>
      <c r="AI120" s="858"/>
      <c r="AJ120" s="859"/>
      <c r="AK120" s="860" t="s">
        <v>442</v>
      </c>
      <c r="AL120" s="858"/>
      <c r="AM120" s="858"/>
      <c r="AN120" s="858"/>
      <c r="AO120" s="859"/>
      <c r="AP120" s="905" t="s">
        <v>447</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835953</v>
      </c>
      <c r="BR120" s="923"/>
      <c r="BS120" s="923"/>
      <c r="BT120" s="923"/>
      <c r="BU120" s="923"/>
      <c r="BV120" s="923">
        <v>886068</v>
      </c>
      <c r="BW120" s="923"/>
      <c r="BX120" s="923"/>
      <c r="BY120" s="923"/>
      <c r="BZ120" s="923"/>
      <c r="CA120" s="923">
        <v>886150</v>
      </c>
      <c r="CB120" s="923"/>
      <c r="CC120" s="923"/>
      <c r="CD120" s="923"/>
      <c r="CE120" s="923"/>
      <c r="CF120" s="947">
        <v>39.799999999999997</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t="s">
        <v>437</v>
      </c>
      <c r="DH120" s="923"/>
      <c r="DI120" s="923"/>
      <c r="DJ120" s="923"/>
      <c r="DK120" s="923"/>
      <c r="DL120" s="923" t="s">
        <v>436</v>
      </c>
      <c r="DM120" s="923"/>
      <c r="DN120" s="923"/>
      <c r="DO120" s="923"/>
      <c r="DP120" s="923"/>
      <c r="DQ120" s="923" t="s">
        <v>442</v>
      </c>
      <c r="DR120" s="923"/>
      <c r="DS120" s="923"/>
      <c r="DT120" s="923"/>
      <c r="DU120" s="923"/>
      <c r="DV120" s="924" t="s">
        <v>450</v>
      </c>
      <c r="DW120" s="924"/>
      <c r="DX120" s="924"/>
      <c r="DY120" s="924"/>
      <c r="DZ120" s="925"/>
    </row>
    <row r="121" spans="1:130" s="246" customFormat="1" ht="26.25" customHeight="1">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173</v>
      </c>
      <c r="AB121" s="858"/>
      <c r="AC121" s="858"/>
      <c r="AD121" s="858"/>
      <c r="AE121" s="859"/>
      <c r="AF121" s="860" t="s">
        <v>442</v>
      </c>
      <c r="AG121" s="858"/>
      <c r="AH121" s="858"/>
      <c r="AI121" s="858"/>
      <c r="AJ121" s="859"/>
      <c r="AK121" s="860" t="s">
        <v>436</v>
      </c>
      <c r="AL121" s="858"/>
      <c r="AM121" s="858"/>
      <c r="AN121" s="858"/>
      <c r="AO121" s="859"/>
      <c r="AP121" s="905" t="s">
        <v>447</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t="s">
        <v>436</v>
      </c>
      <c r="BR121" s="895"/>
      <c r="BS121" s="895"/>
      <c r="BT121" s="895"/>
      <c r="BU121" s="895"/>
      <c r="BV121" s="895" t="s">
        <v>442</v>
      </c>
      <c r="BW121" s="895"/>
      <c r="BX121" s="895"/>
      <c r="BY121" s="895"/>
      <c r="BZ121" s="895"/>
      <c r="CA121" s="895" t="s">
        <v>437</v>
      </c>
      <c r="CB121" s="895"/>
      <c r="CC121" s="895"/>
      <c r="CD121" s="895"/>
      <c r="CE121" s="895"/>
      <c r="CF121" s="956" t="s">
        <v>437</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t="s">
        <v>462</v>
      </c>
      <c r="DH121" s="895"/>
      <c r="DI121" s="895"/>
      <c r="DJ121" s="895"/>
      <c r="DK121" s="895"/>
      <c r="DL121" s="895" t="s">
        <v>442</v>
      </c>
      <c r="DM121" s="895"/>
      <c r="DN121" s="895"/>
      <c r="DO121" s="895"/>
      <c r="DP121" s="895"/>
      <c r="DQ121" s="895" t="s">
        <v>442</v>
      </c>
      <c r="DR121" s="895"/>
      <c r="DS121" s="895"/>
      <c r="DT121" s="895"/>
      <c r="DU121" s="895"/>
      <c r="DV121" s="872" t="s">
        <v>442</v>
      </c>
      <c r="DW121" s="872"/>
      <c r="DX121" s="872"/>
      <c r="DY121" s="872"/>
      <c r="DZ121" s="873"/>
    </row>
    <row r="122" spans="1:130" s="246" customFormat="1" ht="26.25" customHeight="1">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436</v>
      </c>
      <c r="AB122" s="858"/>
      <c r="AC122" s="858"/>
      <c r="AD122" s="858"/>
      <c r="AE122" s="859"/>
      <c r="AF122" s="860" t="s">
        <v>442</v>
      </c>
      <c r="AG122" s="858"/>
      <c r="AH122" s="858"/>
      <c r="AI122" s="858"/>
      <c r="AJ122" s="859"/>
      <c r="AK122" s="860" t="s">
        <v>450</v>
      </c>
      <c r="AL122" s="858"/>
      <c r="AM122" s="858"/>
      <c r="AN122" s="858"/>
      <c r="AO122" s="859"/>
      <c r="AP122" s="905" t="s">
        <v>450</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2700120</v>
      </c>
      <c r="BR122" s="926"/>
      <c r="BS122" s="926"/>
      <c r="BT122" s="926"/>
      <c r="BU122" s="926"/>
      <c r="BV122" s="926">
        <v>2607906</v>
      </c>
      <c r="BW122" s="926"/>
      <c r="BX122" s="926"/>
      <c r="BY122" s="926"/>
      <c r="BZ122" s="926"/>
      <c r="CA122" s="926">
        <v>2701075</v>
      </c>
      <c r="CB122" s="926"/>
      <c r="CC122" s="926"/>
      <c r="CD122" s="926"/>
      <c r="CE122" s="926"/>
      <c r="CF122" s="927">
        <v>121.4</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450</v>
      </c>
      <c r="AB123" s="858"/>
      <c r="AC123" s="858"/>
      <c r="AD123" s="858"/>
      <c r="AE123" s="859"/>
      <c r="AF123" s="860" t="s">
        <v>438</v>
      </c>
      <c r="AG123" s="858"/>
      <c r="AH123" s="858"/>
      <c r="AI123" s="858"/>
      <c r="AJ123" s="859"/>
      <c r="AK123" s="860" t="s">
        <v>442</v>
      </c>
      <c r="AL123" s="858"/>
      <c r="AM123" s="858"/>
      <c r="AN123" s="858"/>
      <c r="AO123" s="859"/>
      <c r="AP123" s="905" t="s">
        <v>437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480</v>
      </c>
      <c r="BP123" s="959"/>
      <c r="BQ123" s="913">
        <v>3536073</v>
      </c>
      <c r="BR123" s="914"/>
      <c r="BS123" s="914"/>
      <c r="BT123" s="914"/>
      <c r="BU123" s="914"/>
      <c r="BV123" s="914">
        <v>3493974</v>
      </c>
      <c r="BW123" s="914"/>
      <c r="BX123" s="914"/>
      <c r="BY123" s="914"/>
      <c r="BZ123" s="914"/>
      <c r="CA123" s="914">
        <v>3587225</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450</v>
      </c>
      <c r="AB124" s="858"/>
      <c r="AC124" s="858"/>
      <c r="AD124" s="858"/>
      <c r="AE124" s="859"/>
      <c r="AF124" s="860" t="s">
        <v>450</v>
      </c>
      <c r="AG124" s="858"/>
      <c r="AH124" s="858"/>
      <c r="AI124" s="858"/>
      <c r="AJ124" s="859"/>
      <c r="AK124" s="860" t="s">
        <v>450</v>
      </c>
      <c r="AL124" s="858"/>
      <c r="AM124" s="858"/>
      <c r="AN124" s="858"/>
      <c r="AO124" s="859"/>
      <c r="AP124" s="905" t="s">
        <v>442</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14</v>
      </c>
      <c r="BR124" s="912"/>
      <c r="BS124" s="912"/>
      <c r="BT124" s="912"/>
      <c r="BU124" s="912"/>
      <c r="BV124" s="912">
        <v>13.2</v>
      </c>
      <c r="BW124" s="912"/>
      <c r="BX124" s="912"/>
      <c r="BY124" s="912"/>
      <c r="BZ124" s="912"/>
      <c r="CA124" s="912">
        <v>39.4</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467</v>
      </c>
      <c r="DH124" s="841"/>
      <c r="DI124" s="841"/>
      <c r="DJ124" s="841"/>
      <c r="DK124" s="842"/>
      <c r="DL124" s="843" t="s">
        <v>438</v>
      </c>
      <c r="DM124" s="841"/>
      <c r="DN124" s="841"/>
      <c r="DO124" s="841"/>
      <c r="DP124" s="842"/>
      <c r="DQ124" s="843" t="s">
        <v>437</v>
      </c>
      <c r="DR124" s="841"/>
      <c r="DS124" s="841"/>
      <c r="DT124" s="841"/>
      <c r="DU124" s="842"/>
      <c r="DV124" s="929" t="s">
        <v>447</v>
      </c>
      <c r="DW124" s="930"/>
      <c r="DX124" s="930"/>
      <c r="DY124" s="930"/>
      <c r="DZ124" s="931"/>
    </row>
    <row r="125" spans="1:130" s="246" customFormat="1" ht="26.25" customHeight="1">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450</v>
      </c>
      <c r="AB125" s="858"/>
      <c r="AC125" s="858"/>
      <c r="AD125" s="858"/>
      <c r="AE125" s="859"/>
      <c r="AF125" s="860" t="s">
        <v>447</v>
      </c>
      <c r="AG125" s="858"/>
      <c r="AH125" s="858"/>
      <c r="AI125" s="858"/>
      <c r="AJ125" s="859"/>
      <c r="AK125" s="860" t="s">
        <v>447</v>
      </c>
      <c r="AL125" s="858"/>
      <c r="AM125" s="858"/>
      <c r="AN125" s="858"/>
      <c r="AO125" s="859"/>
      <c r="AP125" s="905" t="s">
        <v>447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438</v>
      </c>
      <c r="DH125" s="923"/>
      <c r="DI125" s="923"/>
      <c r="DJ125" s="923"/>
      <c r="DK125" s="923"/>
      <c r="DL125" s="923" t="s">
        <v>450</v>
      </c>
      <c r="DM125" s="923"/>
      <c r="DN125" s="923"/>
      <c r="DO125" s="923"/>
      <c r="DP125" s="923"/>
      <c r="DQ125" s="923" t="s">
        <v>442</v>
      </c>
      <c r="DR125" s="923"/>
      <c r="DS125" s="923"/>
      <c r="DT125" s="923"/>
      <c r="DU125" s="923"/>
      <c r="DV125" s="924" t="s">
        <v>447</v>
      </c>
      <c r="DW125" s="924"/>
      <c r="DX125" s="924"/>
      <c r="DY125" s="924"/>
      <c r="DZ125" s="925"/>
    </row>
    <row r="126" spans="1:130" s="246" customFormat="1" ht="26.25" customHeight="1" thickBot="1">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462</v>
      </c>
      <c r="AB126" s="858"/>
      <c r="AC126" s="858"/>
      <c r="AD126" s="858"/>
      <c r="AE126" s="859"/>
      <c r="AF126" s="860" t="s">
        <v>462</v>
      </c>
      <c r="AG126" s="858"/>
      <c r="AH126" s="858"/>
      <c r="AI126" s="858"/>
      <c r="AJ126" s="859"/>
      <c r="AK126" s="860" t="s">
        <v>450</v>
      </c>
      <c r="AL126" s="858"/>
      <c r="AM126" s="858"/>
      <c r="AN126" s="858"/>
      <c r="AO126" s="859"/>
      <c r="AP126" s="905" t="s">
        <v>447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447</v>
      </c>
      <c r="DH126" s="895"/>
      <c r="DI126" s="895"/>
      <c r="DJ126" s="895"/>
      <c r="DK126" s="895"/>
      <c r="DL126" s="895" t="s">
        <v>447</v>
      </c>
      <c r="DM126" s="895"/>
      <c r="DN126" s="895"/>
      <c r="DO126" s="895"/>
      <c r="DP126" s="895"/>
      <c r="DQ126" s="895" t="s">
        <v>447</v>
      </c>
      <c r="DR126" s="895"/>
      <c r="DS126" s="895"/>
      <c r="DT126" s="895"/>
      <c r="DU126" s="895"/>
      <c r="DV126" s="872" t="s">
        <v>450</v>
      </c>
      <c r="DW126" s="872"/>
      <c r="DX126" s="872"/>
      <c r="DY126" s="872"/>
      <c r="DZ126" s="873"/>
    </row>
    <row r="127" spans="1:130" s="246" customFormat="1" ht="26.25" customHeight="1">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438</v>
      </c>
      <c r="AB127" s="858"/>
      <c r="AC127" s="858"/>
      <c r="AD127" s="858"/>
      <c r="AE127" s="859"/>
      <c r="AF127" s="860" t="s">
        <v>173</v>
      </c>
      <c r="AG127" s="858"/>
      <c r="AH127" s="858"/>
      <c r="AI127" s="858"/>
      <c r="AJ127" s="859"/>
      <c r="AK127" s="860" t="s">
        <v>438</v>
      </c>
      <c r="AL127" s="858"/>
      <c r="AM127" s="858"/>
      <c r="AN127" s="858"/>
      <c r="AO127" s="859"/>
      <c r="AP127" s="905" t="s">
        <v>450</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438</v>
      </c>
      <c r="DH127" s="895"/>
      <c r="DI127" s="895"/>
      <c r="DJ127" s="895"/>
      <c r="DK127" s="895"/>
      <c r="DL127" s="895" t="s">
        <v>173</v>
      </c>
      <c r="DM127" s="895"/>
      <c r="DN127" s="895"/>
      <c r="DO127" s="895"/>
      <c r="DP127" s="895"/>
      <c r="DQ127" s="895" t="s">
        <v>450</v>
      </c>
      <c r="DR127" s="895"/>
      <c r="DS127" s="895"/>
      <c r="DT127" s="895"/>
      <c r="DU127" s="895"/>
      <c r="DV127" s="872" t="s">
        <v>447</v>
      </c>
      <c r="DW127" s="872"/>
      <c r="DX127" s="872"/>
      <c r="DY127" s="872"/>
      <c r="DZ127" s="873"/>
    </row>
    <row r="128" spans="1:130" s="246" customFormat="1" ht="26.25" customHeight="1" thickBot="1">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t="s">
        <v>447</v>
      </c>
      <c r="AB128" s="879"/>
      <c r="AC128" s="879"/>
      <c r="AD128" s="879"/>
      <c r="AE128" s="880"/>
      <c r="AF128" s="881" t="s">
        <v>442</v>
      </c>
      <c r="AG128" s="879"/>
      <c r="AH128" s="879"/>
      <c r="AI128" s="879"/>
      <c r="AJ128" s="880"/>
      <c r="AK128" s="881" t="s">
        <v>447</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447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447</v>
      </c>
      <c r="DH128" s="869"/>
      <c r="DI128" s="869"/>
      <c r="DJ128" s="869"/>
      <c r="DK128" s="869"/>
      <c r="DL128" s="869" t="s">
        <v>442</v>
      </c>
      <c r="DM128" s="869"/>
      <c r="DN128" s="869"/>
      <c r="DO128" s="869"/>
      <c r="DP128" s="869"/>
      <c r="DQ128" s="869" t="s">
        <v>442</v>
      </c>
      <c r="DR128" s="869"/>
      <c r="DS128" s="869"/>
      <c r="DT128" s="869"/>
      <c r="DU128" s="869"/>
      <c r="DV128" s="870" t="s">
        <v>442</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2515786</v>
      </c>
      <c r="AB129" s="858"/>
      <c r="AC129" s="858"/>
      <c r="AD129" s="858"/>
      <c r="AE129" s="859"/>
      <c r="AF129" s="860">
        <v>2455611</v>
      </c>
      <c r="AG129" s="858"/>
      <c r="AH129" s="858"/>
      <c r="AI129" s="858"/>
      <c r="AJ129" s="859"/>
      <c r="AK129" s="860">
        <v>2452065</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435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252206</v>
      </c>
      <c r="AB130" s="858"/>
      <c r="AC130" s="858"/>
      <c r="AD130" s="858"/>
      <c r="AE130" s="859"/>
      <c r="AF130" s="860">
        <v>231044</v>
      </c>
      <c r="AG130" s="858"/>
      <c r="AH130" s="858"/>
      <c r="AI130" s="858"/>
      <c r="AJ130" s="859"/>
      <c r="AK130" s="860">
        <v>227737</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6.1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2263580</v>
      </c>
      <c r="AB131" s="841"/>
      <c r="AC131" s="841"/>
      <c r="AD131" s="841"/>
      <c r="AE131" s="842"/>
      <c r="AF131" s="843">
        <v>2224567</v>
      </c>
      <c r="AG131" s="841"/>
      <c r="AH131" s="841"/>
      <c r="AI131" s="841"/>
      <c r="AJ131" s="842"/>
      <c r="AK131" s="843">
        <v>2224328</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39.4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6.4737274579999999</v>
      </c>
      <c r="AB132" s="821"/>
      <c r="AC132" s="821"/>
      <c r="AD132" s="821"/>
      <c r="AE132" s="822"/>
      <c r="AF132" s="823">
        <v>6.1964867769999996</v>
      </c>
      <c r="AG132" s="821"/>
      <c r="AH132" s="821"/>
      <c r="AI132" s="821"/>
      <c r="AJ132" s="822"/>
      <c r="AK132" s="823">
        <v>5.7304048679999999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5.8</v>
      </c>
      <c r="AB133" s="800"/>
      <c r="AC133" s="800"/>
      <c r="AD133" s="800"/>
      <c r="AE133" s="801"/>
      <c r="AF133" s="799">
        <v>6.2</v>
      </c>
      <c r="AG133" s="800"/>
      <c r="AH133" s="800"/>
      <c r="AI133" s="800"/>
      <c r="AJ133" s="801"/>
      <c r="AK133" s="799">
        <v>6.1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tcRzFaL1Oo2v2V+Vx5zswuLDPLn+lSH1b/7OydhMgchaJ0HZzDmwjRogAwMELIsiHCfFdR5H/hwSoKVErck9A==" saltValue="f3PUalCM2yN13oZUgkC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eJ3Lkp1A6ToVb5l118WU7K1eePL9Psglb6ij3DPHg7VsqOQEKAUmu2SYVB1jPY9/vLUKhL/bTGoRMK0ozIPAQ==" saltValue="/z04C/2F+7JNYdceB8VC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RShHwhuOrhPR+IDjVvfPTXUODxJUAbl2wG/kpxOemHQZThhLkT05f+SxmtfV4c4XF05WeHZxxsLUFS+C18iYQ==" saltValue="gSKqV5R3nT1twrUZLVKaN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1" t="s">
        <v>514</v>
      </c>
      <c r="AL9" s="1232"/>
      <c r="AM9" s="1232"/>
      <c r="AN9" s="1233"/>
      <c r="AO9" s="312">
        <v>596635</v>
      </c>
      <c r="AP9" s="312">
        <v>81877</v>
      </c>
      <c r="AQ9" s="313">
        <v>116834</v>
      </c>
      <c r="AR9" s="314">
        <v>-29.9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1" t="s">
        <v>515</v>
      </c>
      <c r="AL10" s="1232"/>
      <c r="AM10" s="1232"/>
      <c r="AN10" s="1233"/>
      <c r="AO10" s="315">
        <v>142413</v>
      </c>
      <c r="AP10" s="315">
        <v>19543</v>
      </c>
      <c r="AQ10" s="316">
        <v>12766</v>
      </c>
      <c r="AR10" s="317">
        <v>53.1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1" t="s">
        <v>516</v>
      </c>
      <c r="AL11" s="1232"/>
      <c r="AM11" s="1232"/>
      <c r="AN11" s="1233"/>
      <c r="AO11" s="315">
        <v>128010</v>
      </c>
      <c r="AP11" s="315">
        <v>17567</v>
      </c>
      <c r="AQ11" s="316">
        <v>19336</v>
      </c>
      <c r="AR11" s="317">
        <v>-9.1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1" t="s">
        <v>517</v>
      </c>
      <c r="AL12" s="1232"/>
      <c r="AM12" s="1232"/>
      <c r="AN12" s="1233"/>
      <c r="AO12" s="315" t="s">
        <v>518</v>
      </c>
      <c r="AP12" s="315" t="s">
        <v>518</v>
      </c>
      <c r="AQ12" s="316">
        <v>1049</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1" t="s">
        <v>519</v>
      </c>
      <c r="AL13" s="1232"/>
      <c r="AM13" s="1232"/>
      <c r="AN13" s="1233"/>
      <c r="AO13" s="315" t="s">
        <v>518</v>
      </c>
      <c r="AP13" s="315" t="s">
        <v>518</v>
      </c>
      <c r="AQ13" s="316" t="s">
        <v>518</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1" t="s">
        <v>520</v>
      </c>
      <c r="AL14" s="1232"/>
      <c r="AM14" s="1232"/>
      <c r="AN14" s="1233"/>
      <c r="AO14" s="315">
        <v>7118</v>
      </c>
      <c r="AP14" s="315">
        <v>977</v>
      </c>
      <c r="AQ14" s="316">
        <v>5063</v>
      </c>
      <c r="AR14" s="317">
        <v>-80.7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521</v>
      </c>
      <c r="AL15" s="1232"/>
      <c r="AM15" s="1232"/>
      <c r="AN15" s="1233"/>
      <c r="AO15" s="315" t="s">
        <v>518</v>
      </c>
      <c r="AP15" s="315" t="s">
        <v>518</v>
      </c>
      <c r="AQ15" s="316">
        <v>3168</v>
      </c>
      <c r="AR15" s="317" t="s">
        <v>518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4" t="s">
        <v>522</v>
      </c>
      <c r="AL16" s="1235"/>
      <c r="AM16" s="1235"/>
      <c r="AN16" s="1236"/>
      <c r="AO16" s="315">
        <v>-44037</v>
      </c>
      <c r="AP16" s="315">
        <v>-6043</v>
      </c>
      <c r="AQ16" s="316">
        <v>-11723</v>
      </c>
      <c r="AR16" s="317">
        <v>-48.5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4" t="s">
        <v>188</v>
      </c>
      <c r="AL17" s="1235"/>
      <c r="AM17" s="1235"/>
      <c r="AN17" s="1236"/>
      <c r="AO17" s="315">
        <v>830139</v>
      </c>
      <c r="AP17" s="315">
        <v>113921</v>
      </c>
      <c r="AQ17" s="316">
        <v>146494</v>
      </c>
      <c r="AR17" s="317">
        <v>-22.2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527</v>
      </c>
      <c r="AL21" s="1229"/>
      <c r="AM21" s="1229"/>
      <c r="AN21" s="1230"/>
      <c r="AO21" s="327">
        <v>11.53</v>
      </c>
      <c r="AP21" s="328">
        <v>13.76</v>
      </c>
      <c r="AQ21" s="329">
        <v>-2.23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528</v>
      </c>
      <c r="AL22" s="1229"/>
      <c r="AM22" s="1229"/>
      <c r="AN22" s="1230"/>
      <c r="AO22" s="332">
        <v>94.1</v>
      </c>
      <c r="AP22" s="333">
        <v>94.9</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532</v>
      </c>
      <c r="AL32" s="1220"/>
      <c r="AM32" s="1220"/>
      <c r="AN32" s="1221"/>
      <c r="AO32" s="342">
        <v>332657</v>
      </c>
      <c r="AP32" s="342">
        <v>45651</v>
      </c>
      <c r="AQ32" s="343">
        <v>73591</v>
      </c>
      <c r="AR32" s="344">
        <v>-38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533</v>
      </c>
      <c r="AL33" s="1220"/>
      <c r="AM33" s="1220"/>
      <c r="AN33" s="1221"/>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534</v>
      </c>
      <c r="AL34" s="1220"/>
      <c r="AM34" s="1220"/>
      <c r="AN34" s="1221"/>
      <c r="AO34" s="342" t="s">
        <v>518</v>
      </c>
      <c r="AP34" s="342" t="s">
        <v>518</v>
      </c>
      <c r="AQ34" s="343">
        <v>1</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535</v>
      </c>
      <c r="AL35" s="1220"/>
      <c r="AM35" s="1220"/>
      <c r="AN35" s="1221"/>
      <c r="AO35" s="342">
        <v>5352</v>
      </c>
      <c r="AP35" s="342">
        <v>734</v>
      </c>
      <c r="AQ35" s="343">
        <v>19214</v>
      </c>
      <c r="AR35" s="344">
        <v>-96.2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536</v>
      </c>
      <c r="AL36" s="1220"/>
      <c r="AM36" s="1220"/>
      <c r="AN36" s="1221"/>
      <c r="AO36" s="342">
        <v>17191</v>
      </c>
      <c r="AP36" s="342">
        <v>2359</v>
      </c>
      <c r="AQ36" s="343">
        <v>5293</v>
      </c>
      <c r="AR36" s="344">
        <v>-55.4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537</v>
      </c>
      <c r="AL37" s="1220"/>
      <c r="AM37" s="1220"/>
      <c r="AN37" s="1221"/>
      <c r="AO37" s="342" t="s">
        <v>518</v>
      </c>
      <c r="AP37" s="342" t="s">
        <v>518</v>
      </c>
      <c r="AQ37" s="343">
        <v>1256</v>
      </c>
      <c r="AR37" s="344" t="s">
        <v>518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538</v>
      </c>
      <c r="AL38" s="1223"/>
      <c r="AM38" s="1223"/>
      <c r="AN38" s="1224"/>
      <c r="AO38" s="345" t="s">
        <v>518</v>
      </c>
      <c r="AP38" s="345" t="s">
        <v>518</v>
      </c>
      <c r="AQ38" s="346">
        <v>9</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539</v>
      </c>
      <c r="AL39" s="1223"/>
      <c r="AM39" s="1223"/>
      <c r="AN39" s="1224"/>
      <c r="AO39" s="342" t="s">
        <v>518</v>
      </c>
      <c r="AP39" s="342" t="s">
        <v>518</v>
      </c>
      <c r="AQ39" s="343">
        <v>-3572</v>
      </c>
      <c r="AR39" s="344" t="s">
        <v>518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540</v>
      </c>
      <c r="AL40" s="1220"/>
      <c r="AM40" s="1220"/>
      <c r="AN40" s="1221"/>
      <c r="AO40" s="342">
        <v>-227737</v>
      </c>
      <c r="AP40" s="342">
        <v>-31253</v>
      </c>
      <c r="AQ40" s="343">
        <v>-65248</v>
      </c>
      <c r="AR40" s="344">
        <v>-52.1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300</v>
      </c>
      <c r="AL41" s="1226"/>
      <c r="AM41" s="1226"/>
      <c r="AN41" s="1227"/>
      <c r="AO41" s="342">
        <v>127463</v>
      </c>
      <c r="AP41" s="342">
        <v>17492</v>
      </c>
      <c r="AQ41" s="343">
        <v>30545</v>
      </c>
      <c r="AR41" s="344">
        <v>-42.7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509</v>
      </c>
      <c r="AN49" s="1214" t="s">
        <v>544</v>
      </c>
      <c r="AO49" s="1215"/>
      <c r="AP49" s="1215"/>
      <c r="AQ49" s="1215"/>
      <c r="AR49" s="121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402549</v>
      </c>
      <c r="AN51" s="364">
        <v>52069</v>
      </c>
      <c r="AO51" s="365">
        <v>35</v>
      </c>
      <c r="AP51" s="366">
        <v>119685</v>
      </c>
      <c r="AQ51" s="367">
        <v>0</v>
      </c>
      <c r="AR51" s="368">
        <v>35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209528</v>
      </c>
      <c r="AN52" s="372">
        <v>27102</v>
      </c>
      <c r="AO52" s="373">
        <v>-16.7</v>
      </c>
      <c r="AP52" s="374">
        <v>68464</v>
      </c>
      <c r="AQ52" s="375">
        <v>18.399999999999999</v>
      </c>
      <c r="AR52" s="376">
        <v>-35.1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488689</v>
      </c>
      <c r="AN53" s="364">
        <v>64234</v>
      </c>
      <c r="AO53" s="365">
        <v>23.4</v>
      </c>
      <c r="AP53" s="366">
        <v>109920</v>
      </c>
      <c r="AQ53" s="367">
        <v>-8.1999999999999993</v>
      </c>
      <c r="AR53" s="368">
        <v>31.6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298938</v>
      </c>
      <c r="AN54" s="372">
        <v>39293</v>
      </c>
      <c r="AO54" s="373">
        <v>45</v>
      </c>
      <c r="AP54" s="374">
        <v>62739</v>
      </c>
      <c r="AQ54" s="375">
        <v>-8.4</v>
      </c>
      <c r="AR54" s="376">
        <v>53.4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401352</v>
      </c>
      <c r="AN55" s="364">
        <v>53528</v>
      </c>
      <c r="AO55" s="365">
        <v>-16.7</v>
      </c>
      <c r="AP55" s="366">
        <v>119882</v>
      </c>
      <c r="AQ55" s="367">
        <v>9.1</v>
      </c>
      <c r="AR55" s="368">
        <v>-25.8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326261</v>
      </c>
      <c r="AN56" s="372">
        <v>43513</v>
      </c>
      <c r="AO56" s="373">
        <v>10.7</v>
      </c>
      <c r="AP56" s="374">
        <v>66481</v>
      </c>
      <c r="AQ56" s="375">
        <v>6</v>
      </c>
      <c r="AR56" s="376">
        <v>4.7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331463</v>
      </c>
      <c r="AN57" s="364">
        <v>44732</v>
      </c>
      <c r="AO57" s="365">
        <v>-16.399999999999999</v>
      </c>
      <c r="AP57" s="366">
        <v>116162</v>
      </c>
      <c r="AQ57" s="367">
        <v>-3.1</v>
      </c>
      <c r="AR57" s="368">
        <v>-13.3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239158</v>
      </c>
      <c r="AN58" s="372">
        <v>32275</v>
      </c>
      <c r="AO58" s="373">
        <v>-25.8</v>
      </c>
      <c r="AP58" s="374">
        <v>61562</v>
      </c>
      <c r="AQ58" s="375">
        <v>-7.4</v>
      </c>
      <c r="AR58" s="376">
        <v>-18.399999999999999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323139</v>
      </c>
      <c r="AN59" s="364">
        <v>44345</v>
      </c>
      <c r="AO59" s="365">
        <v>-0.9</v>
      </c>
      <c r="AP59" s="366">
        <v>121449</v>
      </c>
      <c r="AQ59" s="367">
        <v>4.5999999999999996</v>
      </c>
      <c r="AR59" s="368">
        <v>-5.5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258116</v>
      </c>
      <c r="AN60" s="372">
        <v>35421</v>
      </c>
      <c r="AO60" s="373">
        <v>9.6999999999999993</v>
      </c>
      <c r="AP60" s="374">
        <v>62922</v>
      </c>
      <c r="AQ60" s="375">
        <v>2.2000000000000002</v>
      </c>
      <c r="AR60" s="376">
        <v>7.5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389438</v>
      </c>
      <c r="AN61" s="379">
        <v>51782</v>
      </c>
      <c r="AO61" s="380">
        <v>4.9000000000000004</v>
      </c>
      <c r="AP61" s="381">
        <v>117420</v>
      </c>
      <c r="AQ61" s="382">
        <v>0.5</v>
      </c>
      <c r="AR61" s="368">
        <v>4.4000000000000004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266400</v>
      </c>
      <c r="AN62" s="372">
        <v>35521</v>
      </c>
      <c r="AO62" s="373">
        <v>4.5999999999999996</v>
      </c>
      <c r="AP62" s="374">
        <v>64434</v>
      </c>
      <c r="AQ62" s="375">
        <v>2.2000000000000002</v>
      </c>
      <c r="AR62" s="376">
        <v>2.4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lZNdCE7nFEq0H5Ncsw86/iRCR+MokfZ2YJmrGOX5d+RsxcAfXC2y5HbGx0SbKhsbbJQPcOl7VMeSBBKzosSEA==" saltValue="ORBEofFayIy0R8r2T8t3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Ld/eI+0X1r7ELlLW7Y1tjQ5zldG2myHNYd8m+tM2ftTGGnJ2xeBFIBDVM/Pxpt0lUJBd0ElN50xOMTuuyafyA==" saltValue="uDb/nn1/qu+B7GgYHsel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1" zoomScaleNormal="91"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befjeNtDiFrYa2niOHYGVYdhxH62EiBqen0Ojsz0UWKVb30EwwdHsWfUJaknbSRlqES4gprodx4zNqceCyTTg==" saltValue="mogZBKTcypeF+qWrcGJ6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4" zoomScaleNormal="8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7" t="s">
        <v>3</v>
      </c>
      <c r="D47" s="1237"/>
      <c r="E47" s="1238"/>
      <c r="F47" s="11">
        <v>39.96</v>
      </c>
      <c r="G47" s="12">
        <v>33.03</v>
      </c>
      <c r="H47" s="12">
        <v>28.76</v>
      </c>
      <c r="I47" s="12">
        <v>31.51</v>
      </c>
      <c r="J47" s="13">
        <v>31.55</v>
      </c>
    </row>
    <row r="48" spans="2:10" ht="57.75" customHeight="1">
      <c r="B48" s="14"/>
      <c r="C48" s="1239" t="s">
        <v>4</v>
      </c>
      <c r="D48" s="1239"/>
      <c r="E48" s="1240"/>
      <c r="F48" s="15">
        <v>12.88</v>
      </c>
      <c r="G48" s="16">
        <v>11.46</v>
      </c>
      <c r="H48" s="16">
        <v>5.73</v>
      </c>
      <c r="I48" s="16">
        <v>7.5</v>
      </c>
      <c r="J48" s="17">
        <v>7.45</v>
      </c>
    </row>
    <row r="49" spans="2:10" ht="57.75" customHeight="1" thickBot="1">
      <c r="B49" s="18"/>
      <c r="C49" s="1241" t="s">
        <v>5</v>
      </c>
      <c r="D49" s="1241"/>
      <c r="E49" s="1242"/>
      <c r="F49" s="19" t="s">
        <v>565</v>
      </c>
      <c r="G49" s="20" t="s">
        <v>566</v>
      </c>
      <c r="H49" s="20" t="s">
        <v>567</v>
      </c>
      <c r="I49" s="20">
        <v>3.67</v>
      </c>
      <c r="J49" s="21" t="s">
        <v>568</v>
      </c>
    </row>
    <row r="50" spans="2:10" ht="13.5" customHeight="1"/>
    <row r="51" spans="2:10" ht="13.5" hidden="1" customHeight="1"/>
    <row r="52" spans="2:10" ht="13.5" hidden="1" customHeight="1"/>
    <row r="53" spans="2:10" ht="13.5" hidden="1" customHeight="1"/>
  </sheetData>
  <sheetProtection algorithmName="SHA-512" hashValue="yhi/7hNlL5+8T/xPhvembrinrx9bA0U//bk9KY6fuMgprTgehpWaFA3MH5ZdZYoVToAjeV6qv8sAUxICOqZLYw==" saltValue="0Go1zXBo5OLTNPU3l80U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